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defaultThemeVersion="166925"/>
  <mc:AlternateContent xmlns:mc="http://schemas.openxmlformats.org/markup-compatibility/2006">
    <mc:Choice Requires="x15">
      <x15ac:absPath xmlns:x15ac="http://schemas.microsoft.com/office/spreadsheetml/2010/11/ac" url="G:\Mi unidad\FORMATOS\TRIBUTARIO\2516\AÑO GRAVABLE 2021\"/>
    </mc:Choice>
  </mc:AlternateContent>
  <xr:revisionPtr revIDLastSave="0" documentId="13_ncr:1_{3AF1042B-E6AA-4838-8104-A28806D3BB4D}" xr6:coauthVersionLast="47" xr6:coauthVersionMax="47" xr10:uidLastSave="{00000000-0000-0000-0000-000000000000}"/>
  <bookViews>
    <workbookView xWindow="-120" yWindow="-120" windowWidth="29040" windowHeight="15720" xr2:uid="{00000000-000D-0000-FFFF-FFFF00000000}"/>
  </bookViews>
  <sheets>
    <sheet name="1. ESF - Patrimonio" sheetId="6" r:id="rId1"/>
    <sheet name="2 DET RL " sheetId="3" r:id="rId2"/>
    <sheet name="2 ERI Clas" sheetId="7" r:id="rId3"/>
    <sheet name="ERI Partidas con clas" sheetId="8" state="hidden" r:id="rId4"/>
  </sheets>
  <externalReferences>
    <externalReference r:id="rId5"/>
    <externalReference r:id="rId6"/>
    <externalReference r:id="rId7"/>
    <externalReference r:id="rId8"/>
  </externalReferences>
  <definedNames>
    <definedName name="_xlnm.Print_Area" localSheetId="0">'1. ESF - Patrimonio'!$A$4:$H$206</definedName>
    <definedName name="_xlnm.Print_Area" localSheetId="1">'2 DET RL '!$A$1:$J$343</definedName>
    <definedName name="_xlnm.Print_Area" localSheetId="3">'ERI Partidas con clas'!$A$1:$VCT$598</definedName>
    <definedName name="BP">[1]BP!#REF!</definedName>
    <definedName name="BuiltIn_Print_Titles___0">#REF!</definedName>
    <definedName name="Reglon_renta" localSheetId="2">[2]Lists!$AQ$3:$AQ$58</definedName>
    <definedName name="Reglon_renta">[2]Lists!$AQ$3:$AQ$58</definedName>
    <definedName name="renglon_renta1">[3]Lists!$AQ$3:$AQ$58</definedName>
    <definedName name="_xlnm.Print_Titles" localSheetId="0">'1. ESF - Patrimonio'!$8:$9</definedName>
    <definedName name="_xlnm.Print_Titles" localSheetId="1">'2 DET RL '!$8:$8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12" i="7" l="1"/>
  <c r="S53" i="8" l="1"/>
  <c r="Y115" i="8"/>
  <c r="S122" i="8"/>
  <c r="S124" i="8"/>
  <c r="S185" i="8"/>
  <c r="S187" i="8"/>
  <c r="S340" i="8"/>
  <c r="V340" i="8"/>
  <c r="Y340" i="8" s="1"/>
  <c r="S341" i="8"/>
  <c r="L348" i="8"/>
  <c r="L351" i="8"/>
  <c r="L352" i="8"/>
  <c r="L353" i="8"/>
  <c r="L354" i="8"/>
  <c r="L358" i="8"/>
  <c r="L361" i="8"/>
  <c r="L362" i="8"/>
  <c r="L363" i="8"/>
  <c r="L366" i="8"/>
  <c r="L367" i="8"/>
  <c r="L369" i="8"/>
  <c r="L371" i="8"/>
  <c r="L374" i="8"/>
  <c r="L375" i="8"/>
  <c r="L377" i="8"/>
  <c r="L378" i="8"/>
  <c r="L379" i="8"/>
  <c r="L380" i="8"/>
  <c r="L382" i="8"/>
  <c r="L383" i="8"/>
  <c r="L385" i="8"/>
  <c r="L387" i="8"/>
  <c r="L388" i="8"/>
  <c r="L390" i="8"/>
  <c r="L465" i="8"/>
  <c r="L473" i="8"/>
  <c r="L480" i="8"/>
  <c r="L493" i="8"/>
  <c r="L494" i="8" s="1"/>
  <c r="L484" i="8" s="1"/>
  <c r="L497" i="8"/>
  <c r="L513" i="8"/>
  <c r="L527" i="8"/>
  <c r="L534" i="8"/>
  <c r="J555" i="8"/>
  <c r="K446" i="8"/>
  <c r="K387" i="8"/>
  <c r="Y122" i="8"/>
  <c r="A10" i="8"/>
  <c r="A11" i="8" s="1"/>
  <c r="A12" i="8" s="1"/>
  <c r="A13" i="8" s="1"/>
  <c r="V13" i="8" s="1"/>
  <c r="A343" i="3"/>
  <c r="A341" i="3"/>
  <c r="A342" i="3" s="1"/>
  <c r="L535" i="8" l="1"/>
  <c r="A14" i="8"/>
  <c r="V14" i="8" s="1"/>
  <c r="I343" i="8"/>
  <c r="A15" i="8" l="1"/>
  <c r="V15" i="8" s="1"/>
  <c r="S13" i="8" l="1"/>
  <c r="Y13" i="8"/>
  <c r="A16" i="8"/>
  <c r="V16" i="8" s="1"/>
  <c r="Y14" i="8" l="1"/>
  <c r="S14" i="8"/>
  <c r="A17" i="8"/>
  <c r="V17" i="8" s="1"/>
  <c r="Y15" i="8" l="1"/>
  <c r="S15" i="8"/>
  <c r="A18" i="8"/>
  <c r="V18" i="8" s="1"/>
  <c r="S16" i="8" l="1"/>
  <c r="Y16" i="8"/>
  <c r="A19" i="8"/>
  <c r="V19" i="8" s="1"/>
  <c r="S17" i="8" l="1"/>
  <c r="Y17" i="8"/>
  <c r="A20" i="8"/>
  <c r="V20" i="8" s="1"/>
  <c r="S18" i="8" l="1"/>
  <c r="Y18" i="8"/>
  <c r="A21" i="8"/>
  <c r="V21" i="8" s="1"/>
  <c r="S19" i="8" l="1"/>
  <c r="Y19" i="8"/>
  <c r="A22" i="8"/>
  <c r="V22" i="8" s="1"/>
  <c r="S20" i="8" l="1"/>
  <c r="Y20" i="8"/>
  <c r="A23" i="8"/>
  <c r="V23" i="8" s="1"/>
  <c r="S21" i="8" l="1"/>
  <c r="Y21" i="8"/>
  <c r="A24" i="8"/>
  <c r="V24" i="8" s="1"/>
  <c r="S22" i="8" l="1"/>
  <c r="Y22" i="8"/>
  <c r="A25" i="8"/>
  <c r="V25" i="8" s="1"/>
  <c r="S23" i="8" l="1"/>
  <c r="Y23" i="8"/>
  <c r="A26" i="8"/>
  <c r="V26" i="8" s="1"/>
  <c r="S24" i="8" l="1"/>
  <c r="Y24" i="8"/>
  <c r="A27" i="8"/>
  <c r="V27" i="8" s="1"/>
  <c r="S25" i="8" l="1"/>
  <c r="Y25" i="8"/>
  <c r="A28" i="8"/>
  <c r="V28" i="8" s="1"/>
  <c r="J423" i="8"/>
  <c r="Y26" i="8" l="1"/>
  <c r="S26" i="8"/>
  <c r="A29" i="8"/>
  <c r="V29" i="8" s="1"/>
  <c r="K423" i="8"/>
  <c r="S27" i="8" l="1"/>
  <c r="Y27" i="8"/>
  <c r="A30" i="8"/>
  <c r="V30" i="8" s="1"/>
  <c r="S28" i="8" l="1"/>
  <c r="Y28" i="8"/>
  <c r="A31" i="8"/>
  <c r="V31" i="8" s="1"/>
  <c r="S29" i="8" l="1"/>
  <c r="Y29" i="8"/>
  <c r="A32" i="8"/>
  <c r="V32" i="8" s="1"/>
  <c r="S30" i="8" l="1"/>
  <c r="Y30" i="8"/>
  <c r="A33" i="8"/>
  <c r="V33" i="8" s="1"/>
  <c r="S31" i="8" l="1"/>
  <c r="Y31" i="8"/>
  <c r="A34" i="8"/>
  <c r="V34" i="8" s="1"/>
  <c r="V12" i="8" s="1"/>
  <c r="Y32" i="8" l="1"/>
  <c r="S32" i="8"/>
  <c r="A35" i="8"/>
  <c r="A36" i="8" s="1"/>
  <c r="V36" i="8" s="1"/>
  <c r="S33" i="8" l="1"/>
  <c r="Y33" i="8"/>
  <c r="A37" i="8"/>
  <c r="V37" i="8" s="1"/>
  <c r="Y34" i="8" l="1"/>
  <c r="Y12" i="8" s="1"/>
  <c r="A38" i="8"/>
  <c r="V38" i="8" s="1"/>
  <c r="V35" i="8" s="1"/>
  <c r="V11" i="8" s="1"/>
  <c r="S36" i="8" l="1"/>
  <c r="Y36" i="8"/>
  <c r="S34" i="8"/>
  <c r="A39" i="8"/>
  <c r="A40" i="8" s="1"/>
  <c r="V40" i="8" s="1"/>
  <c r="S37" i="8" l="1"/>
  <c r="S12" i="8"/>
  <c r="Y37" i="8"/>
  <c r="A41" i="8"/>
  <c r="V41" i="8" s="1"/>
  <c r="S38" i="8" l="1"/>
  <c r="Y38" i="8"/>
  <c r="Y35" i="8" s="1"/>
  <c r="Y11" i="8" s="1"/>
  <c r="A42" i="8"/>
  <c r="V42" i="8" s="1"/>
  <c r="Y40" i="8" l="1"/>
  <c r="S35" i="8"/>
  <c r="S40" i="8"/>
  <c r="A43" i="8"/>
  <c r="V43" i="8" s="1"/>
  <c r="S11" i="8" l="1"/>
  <c r="S41" i="8"/>
  <c r="Y41" i="8"/>
  <c r="A44" i="8"/>
  <c r="V44" i="8" s="1"/>
  <c r="S42" i="8" l="1"/>
  <c r="Y42" i="8"/>
  <c r="A45" i="8"/>
  <c r="V45" i="8" s="1"/>
  <c r="J455" i="8"/>
  <c r="Y43" i="8" l="1"/>
  <c r="L455" i="8"/>
  <c r="A46" i="8"/>
  <c r="V46" i="8" s="1"/>
  <c r="V39" i="8" s="1"/>
  <c r="J445" i="8"/>
  <c r="Y44" i="8" l="1"/>
  <c r="S43" i="8"/>
  <c r="S44" i="8"/>
  <c r="A47" i="8"/>
  <c r="A48" i="8" s="1"/>
  <c r="V48" i="8" s="1"/>
  <c r="J443" i="8"/>
  <c r="K445" i="8"/>
  <c r="Y45" i="8" l="1"/>
  <c r="S45" i="8"/>
  <c r="K443" i="8"/>
  <c r="A49" i="8"/>
  <c r="V49" i="8" s="1"/>
  <c r="Y46" i="8" l="1"/>
  <c r="Y39" i="8" s="1"/>
  <c r="A50" i="8"/>
  <c r="V50" i="8" s="1"/>
  <c r="S48" i="8" l="1"/>
  <c r="Y48" i="8"/>
  <c r="S46" i="8"/>
  <c r="S39" i="8"/>
  <c r="K350" i="8"/>
  <c r="L350" i="8" s="1"/>
  <c r="A51" i="8"/>
  <c r="V51" i="8" s="1"/>
  <c r="S49" i="8" l="1"/>
  <c r="Y49" i="8"/>
  <c r="A52" i="8"/>
  <c r="A53" i="8" s="1"/>
  <c r="A54" i="8" s="1"/>
  <c r="A55" i="8" s="1"/>
  <c r="A56" i="8" s="1"/>
  <c r="V56" i="8" s="1"/>
  <c r="S50" i="8" l="1"/>
  <c r="Y50" i="8"/>
  <c r="A57" i="8"/>
  <c r="V57" i="8" s="1"/>
  <c r="V47" i="8" s="1"/>
  <c r="Y51" i="8" l="1"/>
  <c r="S51" i="8"/>
  <c r="A58" i="8"/>
  <c r="A59" i="8" s="1"/>
  <c r="V59" i="8" s="1"/>
  <c r="S56" i="8" l="1"/>
  <c r="Y56" i="8"/>
  <c r="A60" i="8"/>
  <c r="V60" i="8" s="1"/>
  <c r="Y57" i="8" l="1"/>
  <c r="Y47" i="8" s="1"/>
  <c r="A61" i="8"/>
  <c r="V61" i="8" s="1"/>
  <c r="K384" i="8"/>
  <c r="L384" i="8" s="1"/>
  <c r="S59" i="8" l="1"/>
  <c r="Y59" i="8"/>
  <c r="S57" i="8"/>
  <c r="S47" i="8"/>
  <c r="A62" i="8"/>
  <c r="V62" i="8" s="1"/>
  <c r="J440" i="8"/>
  <c r="J451" i="8"/>
  <c r="K451" i="8"/>
  <c r="S60" i="8" l="1"/>
  <c r="Y60" i="8"/>
  <c r="K440" i="8"/>
  <c r="A63" i="8"/>
  <c r="V63" i="8" s="1"/>
  <c r="V58" i="8" s="1"/>
  <c r="J442" i="8"/>
  <c r="Y61" i="8" l="1"/>
  <c r="K442" i="8"/>
  <c r="A64" i="8"/>
  <c r="A65" i="8" s="1"/>
  <c r="V65" i="8" s="1"/>
  <c r="J441" i="8"/>
  <c r="S62" i="8" l="1"/>
  <c r="S61" i="8"/>
  <c r="Y62" i="8"/>
  <c r="A66" i="8"/>
  <c r="V66" i="8" s="1"/>
  <c r="K441" i="8"/>
  <c r="Y63" i="8" l="1"/>
  <c r="Y58" i="8" s="1"/>
  <c r="A67" i="8"/>
  <c r="V67" i="8" s="1"/>
  <c r="S65" i="8" l="1"/>
  <c r="Y65" i="8"/>
  <c r="S63" i="8"/>
  <c r="A68" i="8"/>
  <c r="V68" i="8" s="1"/>
  <c r="S66" i="8" l="1"/>
  <c r="S58" i="8"/>
  <c r="Y66" i="8"/>
  <c r="A69" i="8"/>
  <c r="V69" i="8" s="1"/>
  <c r="Y67" i="8" l="1"/>
  <c r="A70" i="8"/>
  <c r="V70" i="8" s="1"/>
  <c r="S68" i="8" l="1"/>
  <c r="Y68" i="8"/>
  <c r="S67" i="8"/>
  <c r="A71" i="8"/>
  <c r="V71" i="8" s="1"/>
  <c r="S69" i="8" l="1"/>
  <c r="Y69" i="8"/>
  <c r="A72" i="8"/>
  <c r="V72" i="8" s="1"/>
  <c r="V64" i="8" s="1"/>
  <c r="S70" i="8" l="1"/>
  <c r="Y70" i="8"/>
  <c r="A73" i="8"/>
  <c r="A74" i="8" s="1"/>
  <c r="V74" i="8" s="1"/>
  <c r="Y71" i="8" l="1"/>
  <c r="S71" i="8"/>
  <c r="A75" i="8"/>
  <c r="V75" i="8" s="1"/>
  <c r="Y72" i="8" l="1"/>
  <c r="Y64" i="8" s="1"/>
  <c r="A76" i="8"/>
  <c r="V76" i="8" s="1"/>
  <c r="S74" i="8" l="1"/>
  <c r="S72" i="8"/>
  <c r="Y74" i="8"/>
  <c r="A77" i="8"/>
  <c r="V77" i="8" s="1"/>
  <c r="S75" i="8" l="1"/>
  <c r="Y75" i="8"/>
  <c r="S64" i="8"/>
  <c r="A78" i="8"/>
  <c r="V78" i="8" s="1"/>
  <c r="S76" i="8" l="1"/>
  <c r="Y76" i="8"/>
  <c r="A79" i="8"/>
  <c r="V79" i="8" s="1"/>
  <c r="S77" i="8" l="1"/>
  <c r="Y77" i="8"/>
  <c r="A80" i="8"/>
  <c r="V80" i="8" s="1"/>
  <c r="S78" i="8" l="1"/>
  <c r="Y78" i="8"/>
  <c r="A81" i="8"/>
  <c r="V81" i="8" s="1"/>
  <c r="V73" i="8" s="1"/>
  <c r="Y79" i="8" l="1"/>
  <c r="S79" i="8"/>
  <c r="A82" i="8"/>
  <c r="A83" i="8" s="1"/>
  <c r="V83" i="8" s="1"/>
  <c r="S80" i="8" l="1"/>
  <c r="Y80" i="8"/>
  <c r="A84" i="8"/>
  <c r="V84" i="8" s="1"/>
  <c r="Y81" i="8" l="1"/>
  <c r="Y73" i="8" s="1"/>
  <c r="A85" i="8"/>
  <c r="V85" i="8" s="1"/>
  <c r="Y83" i="8" l="1"/>
  <c r="S83" i="8"/>
  <c r="S81" i="8"/>
  <c r="A86" i="8"/>
  <c r="V86" i="8" s="1"/>
  <c r="Y84" i="8" l="1"/>
  <c r="S73" i="8"/>
  <c r="L349" i="8"/>
  <c r="A87" i="8"/>
  <c r="V87" i="8" s="1"/>
  <c r="Y85" i="8" l="1"/>
  <c r="S85" i="8"/>
  <c r="L508" i="8"/>
  <c r="L510" i="8" s="1"/>
  <c r="L507" i="8" s="1"/>
  <c r="S84" i="8"/>
  <c r="A88" i="8"/>
  <c r="V88" i="8" s="1"/>
  <c r="Y86" i="8" l="1"/>
  <c r="S86" i="8"/>
  <c r="A89" i="8"/>
  <c r="V89" i="8" s="1"/>
  <c r="S87" i="8" l="1"/>
  <c r="Y87" i="8"/>
  <c r="A90" i="8"/>
  <c r="V90" i="8" s="1"/>
  <c r="S88" i="8" l="1"/>
  <c r="Y88" i="8"/>
  <c r="A91" i="8"/>
  <c r="V91" i="8" s="1"/>
  <c r="S89" i="8" l="1"/>
  <c r="Y89" i="8"/>
  <c r="A92" i="8"/>
  <c r="V92" i="8" s="1"/>
  <c r="S90" i="8" l="1"/>
  <c r="Y90" i="8"/>
  <c r="A93" i="8"/>
  <c r="V93" i="8" s="1"/>
  <c r="S91" i="8" l="1"/>
  <c r="Y91" i="8"/>
  <c r="A94" i="8"/>
  <c r="V94" i="8" s="1"/>
  <c r="V82" i="8" s="1"/>
  <c r="S92" i="8" l="1"/>
  <c r="Y92" i="8"/>
  <c r="A95" i="8"/>
  <c r="A96" i="8" s="1"/>
  <c r="V96" i="8" s="1"/>
  <c r="S93" i="8" l="1"/>
  <c r="Y93" i="8"/>
  <c r="A97" i="8"/>
  <c r="V97" i="8" s="1"/>
  <c r="Y94" i="8" l="1"/>
  <c r="Y82" i="8" s="1"/>
  <c r="A98" i="8"/>
  <c r="V98" i="8" s="1"/>
  <c r="S96" i="8" l="1"/>
  <c r="Y96" i="8"/>
  <c r="S94" i="8"/>
  <c r="A99" i="8"/>
  <c r="V99" i="8" s="1"/>
  <c r="S97" i="8" l="1"/>
  <c r="S82" i="8"/>
  <c r="Y97" i="8"/>
  <c r="A100" i="8"/>
  <c r="V100" i="8" s="1"/>
  <c r="S98" i="8" l="1"/>
  <c r="Y98" i="8"/>
  <c r="A101" i="8"/>
  <c r="V101" i="8" s="1"/>
  <c r="S99" i="8" l="1"/>
  <c r="Y99" i="8"/>
  <c r="A102" i="8"/>
  <c r="V102" i="8" s="1"/>
  <c r="V95" i="8" s="1"/>
  <c r="S100" i="8" l="1"/>
  <c r="Y100" i="8"/>
  <c r="A103" i="8"/>
  <c r="A104" i="8" s="1"/>
  <c r="V104" i="8" s="1"/>
  <c r="S101" i="8" l="1"/>
  <c r="Y101" i="8"/>
  <c r="A105" i="8"/>
  <c r="V105" i="8" s="1"/>
  <c r="S102" i="8" l="1"/>
  <c r="Y102" i="8"/>
  <c r="Y95" i="8" s="1"/>
  <c r="K356" i="8"/>
  <c r="L356" i="8" s="1"/>
  <c r="A106" i="8"/>
  <c r="V106" i="8" s="1"/>
  <c r="S95" i="8" l="1"/>
  <c r="S104" i="8"/>
  <c r="Y104" i="8"/>
  <c r="A107" i="8"/>
  <c r="V107" i="8" s="1"/>
  <c r="V103" i="8" s="1"/>
  <c r="S105" i="8" l="1"/>
  <c r="Y105" i="8"/>
  <c r="A108" i="8"/>
  <c r="A109" i="8" s="1"/>
  <c r="V109" i="8" s="1"/>
  <c r="Y106" i="8" l="1"/>
  <c r="A110" i="8"/>
  <c r="V110" i="8" s="1"/>
  <c r="S107" i="8" l="1"/>
  <c r="Y107" i="8"/>
  <c r="Y103" i="8" s="1"/>
  <c r="S106" i="8"/>
  <c r="A111" i="8"/>
  <c r="V111" i="8" s="1"/>
  <c r="S109" i="8" l="1"/>
  <c r="S103" i="8"/>
  <c r="Y109" i="8"/>
  <c r="A112" i="8"/>
  <c r="V112" i="8" s="1"/>
  <c r="S110" i="8" l="1"/>
  <c r="Y110" i="8"/>
  <c r="A113" i="8"/>
  <c r="V113" i="8" s="1"/>
  <c r="S111" i="8" l="1"/>
  <c r="Y111" i="8"/>
  <c r="A114" i="8"/>
  <c r="V114" i="8" s="1"/>
  <c r="V108" i="8" s="1"/>
  <c r="S112" i="8" l="1"/>
  <c r="Y112" i="8"/>
  <c r="A115" i="8"/>
  <c r="S113" i="8" l="1"/>
  <c r="Y113" i="8"/>
  <c r="A116" i="8"/>
  <c r="A117" i="8" s="1"/>
  <c r="A118" i="8" s="1"/>
  <c r="V118" i="8" s="1"/>
  <c r="Y114" i="8" l="1"/>
  <c r="Y108" i="8" s="1"/>
  <c r="S115" i="8"/>
  <c r="V115" i="8"/>
  <c r="A119" i="8"/>
  <c r="V119" i="8" s="1"/>
  <c r="S114" i="8" l="1"/>
  <c r="A120" i="8"/>
  <c r="V120" i="8" s="1"/>
  <c r="Y118" i="8" l="1"/>
  <c r="L477" i="8"/>
  <c r="S119" i="8"/>
  <c r="Y119" i="8"/>
  <c r="S108" i="8"/>
  <c r="A121" i="8"/>
  <c r="V121" i="8" s="1"/>
  <c r="V117" i="8" s="1"/>
  <c r="V116" i="8" s="1"/>
  <c r="V123" i="8" s="1"/>
  <c r="S118" i="8" l="1"/>
  <c r="Y120" i="8"/>
  <c r="S120" i="8"/>
  <c r="K386" i="8"/>
  <c r="L386" i="8" s="1"/>
  <c r="A122" i="8"/>
  <c r="A123" i="8" s="1"/>
  <c r="A124" i="8" s="1"/>
  <c r="A125" i="8" s="1"/>
  <c r="A126" i="8" s="1"/>
  <c r="V126" i="8" s="1"/>
  <c r="S121" i="8" l="1"/>
  <c r="Y121" i="8"/>
  <c r="Y117" i="8" s="1"/>
  <c r="Y116" i="8" s="1"/>
  <c r="Y123" i="8" s="1"/>
  <c r="J428" i="8"/>
  <c r="A127" i="8"/>
  <c r="V127" i="8" s="1"/>
  <c r="A128" i="8" l="1"/>
  <c r="V128" i="8" s="1"/>
  <c r="S126" i="8" l="1"/>
  <c r="Y126" i="8"/>
  <c r="S117" i="8"/>
  <c r="A129" i="8"/>
  <c r="V129" i="8" s="1"/>
  <c r="S127" i="8" l="1"/>
  <c r="S116" i="8"/>
  <c r="Y127" i="8"/>
  <c r="A130" i="8"/>
  <c r="V130" i="8" s="1"/>
  <c r="Y128" i="8" l="1"/>
  <c r="S128" i="8"/>
  <c r="S123" i="8"/>
  <c r="A131" i="8"/>
  <c r="V131" i="8" s="1"/>
  <c r="Y129" i="8" l="1"/>
  <c r="S129" i="8"/>
  <c r="A132" i="8"/>
  <c r="V132" i="8" s="1"/>
  <c r="S130" i="8" l="1"/>
  <c r="Y130" i="8"/>
  <c r="A133" i="8"/>
  <c r="V133" i="8" s="1"/>
  <c r="Y131" i="8" l="1"/>
  <c r="S131" i="8"/>
  <c r="A134" i="8"/>
  <c r="V134" i="8" s="1"/>
  <c r="S132" i="8" l="1"/>
  <c r="Y132" i="8"/>
  <c r="A135" i="8"/>
  <c r="V135" i="8" s="1"/>
  <c r="S133" i="8" l="1"/>
  <c r="Y133" i="8"/>
  <c r="A136" i="8"/>
  <c r="V136" i="8" s="1"/>
  <c r="S134" i="8" l="1"/>
  <c r="Y134" i="8"/>
  <c r="A137" i="8"/>
  <c r="V137" i="8" s="1"/>
  <c r="Y135" i="8" l="1"/>
  <c r="S135" i="8"/>
  <c r="A138" i="8"/>
  <c r="V138" i="8" s="1"/>
  <c r="S136" i="8" l="1"/>
  <c r="Y136" i="8"/>
  <c r="A139" i="8"/>
  <c r="V139" i="8" s="1"/>
  <c r="S137" i="8" l="1"/>
  <c r="Y137" i="8"/>
  <c r="A140" i="8"/>
  <c r="V140" i="8" s="1"/>
  <c r="Y138" i="8" l="1"/>
  <c r="S138" i="8"/>
  <c r="A141" i="8"/>
  <c r="V141" i="8" s="1"/>
  <c r="V125" i="8" s="1"/>
  <c r="Y139" i="8" l="1"/>
  <c r="S139" i="8"/>
  <c r="A142" i="8"/>
  <c r="A143" i="8" s="1"/>
  <c r="V143" i="8" s="1"/>
  <c r="Y140" i="8" l="1"/>
  <c r="S140" i="8"/>
  <c r="A144" i="8"/>
  <c r="V144" i="8" s="1"/>
  <c r="Y141" i="8" l="1"/>
  <c r="Y125" i="8" s="1"/>
  <c r="A145" i="8"/>
  <c r="V145" i="8" s="1"/>
  <c r="S143" i="8" l="1"/>
  <c r="Y143" i="8"/>
  <c r="S141" i="8"/>
  <c r="A146" i="8"/>
  <c r="V146" i="8" s="1"/>
  <c r="V142" i="8" s="1"/>
  <c r="S144" i="8" l="1"/>
  <c r="S125" i="8"/>
  <c r="Y144" i="8"/>
  <c r="A147" i="8"/>
  <c r="A148" i="8" s="1"/>
  <c r="V148" i="8" s="1"/>
  <c r="S145" i="8" l="1"/>
  <c r="Y145" i="8"/>
  <c r="A149" i="8"/>
  <c r="V149" i="8" s="1"/>
  <c r="Y146" i="8" l="1"/>
  <c r="Y142" i="8" s="1"/>
  <c r="A150" i="8"/>
  <c r="V150" i="8" s="1"/>
  <c r="S148" i="8" l="1"/>
  <c r="Y148" i="8"/>
  <c r="S146" i="8"/>
  <c r="A151" i="8"/>
  <c r="V151" i="8" s="1"/>
  <c r="Y149" i="8" l="1"/>
  <c r="S142" i="8"/>
  <c r="A152" i="8"/>
  <c r="V152" i="8" s="1"/>
  <c r="Y150" i="8" l="1"/>
  <c r="S150" i="8"/>
  <c r="S149" i="8"/>
  <c r="A153" i="8"/>
  <c r="V153" i="8" s="1"/>
  <c r="S151" i="8" l="1"/>
  <c r="Y151" i="8"/>
  <c r="A154" i="8"/>
  <c r="V154" i="8" s="1"/>
  <c r="S152" i="8" l="1"/>
  <c r="Y152" i="8"/>
  <c r="A155" i="8"/>
  <c r="V155" i="8" s="1"/>
  <c r="S153" i="8" l="1"/>
  <c r="Y153" i="8"/>
  <c r="A156" i="8"/>
  <c r="V156" i="8" s="1"/>
  <c r="S154" i="8" l="1"/>
  <c r="Y154" i="8"/>
  <c r="A157" i="8"/>
  <c r="V157" i="8" s="1"/>
  <c r="S155" i="8" l="1"/>
  <c r="Y155" i="8"/>
  <c r="A158" i="8"/>
  <c r="V158" i="8" s="1"/>
  <c r="S156" i="8" l="1"/>
  <c r="Y156" i="8"/>
  <c r="A159" i="8"/>
  <c r="V159" i="8" s="1"/>
  <c r="S157" i="8" l="1"/>
  <c r="Y157" i="8"/>
  <c r="A160" i="8"/>
  <c r="V160" i="8" s="1"/>
  <c r="S158" i="8" l="1"/>
  <c r="Y158" i="8"/>
  <c r="A161" i="8"/>
  <c r="V161" i="8" s="1"/>
  <c r="S159" i="8" l="1"/>
  <c r="Y159" i="8"/>
  <c r="A162" i="8"/>
  <c r="V162" i="8" s="1"/>
  <c r="S160" i="8" l="1"/>
  <c r="Y160" i="8"/>
  <c r="A163" i="8"/>
  <c r="V163" i="8" s="1"/>
  <c r="S161" i="8" l="1"/>
  <c r="Y161" i="8"/>
  <c r="A164" i="8"/>
  <c r="V164" i="8" s="1"/>
  <c r="S162" i="8" l="1"/>
  <c r="Y162" i="8"/>
  <c r="A165" i="8"/>
  <c r="V165" i="8" s="1"/>
  <c r="S163" i="8" l="1"/>
  <c r="Y163" i="8"/>
  <c r="A166" i="8"/>
  <c r="V166" i="8" s="1"/>
  <c r="S164" i="8" l="1"/>
  <c r="Y164" i="8"/>
  <c r="A167" i="8"/>
  <c r="V167" i="8" s="1"/>
  <c r="S165" i="8" l="1"/>
  <c r="Y165" i="8"/>
  <c r="A168" i="8"/>
  <c r="V168" i="8" s="1"/>
  <c r="S166" i="8" l="1"/>
  <c r="Y166" i="8"/>
  <c r="A169" i="8"/>
  <c r="V169" i="8" s="1"/>
  <c r="S167" i="8" l="1"/>
  <c r="Y167" i="8"/>
  <c r="A170" i="8"/>
  <c r="V170" i="8" s="1"/>
  <c r="Y168" i="8" l="1"/>
  <c r="S168" i="8"/>
  <c r="A171" i="8"/>
  <c r="V171" i="8" s="1"/>
  <c r="V147" i="8" s="1"/>
  <c r="S169" i="8" l="1"/>
  <c r="Y169" i="8"/>
  <c r="A172" i="8"/>
  <c r="A173" i="8" s="1"/>
  <c r="V173" i="8" s="1"/>
  <c r="S170" i="8" l="1"/>
  <c r="Y170" i="8"/>
  <c r="A174" i="8"/>
  <c r="V174" i="8" s="1"/>
  <c r="Y171" i="8" l="1"/>
  <c r="Y147" i="8" s="1"/>
  <c r="A175" i="8"/>
  <c r="V175" i="8" s="1"/>
  <c r="S173" i="8" l="1"/>
  <c r="Y173" i="8"/>
  <c r="S171" i="8"/>
  <c r="A176" i="8"/>
  <c r="V176" i="8" s="1"/>
  <c r="S174" i="8" l="1"/>
  <c r="S147" i="8"/>
  <c r="Y174" i="8"/>
  <c r="A177" i="8"/>
  <c r="V177" i="8" s="1"/>
  <c r="Y175" i="8" l="1"/>
  <c r="S175" i="8"/>
  <c r="A178" i="8"/>
  <c r="V178" i="8" s="1"/>
  <c r="Y176" i="8" l="1"/>
  <c r="S176" i="8"/>
  <c r="A179" i="8"/>
  <c r="V179" i="8" s="1"/>
  <c r="Y177" i="8" l="1"/>
  <c r="S177" i="8"/>
  <c r="A180" i="8"/>
  <c r="V180" i="8" s="1"/>
  <c r="Y178" i="8" l="1"/>
  <c r="S178" i="8"/>
  <c r="A181" i="8"/>
  <c r="V181" i="8" s="1"/>
  <c r="Y179" i="8" l="1"/>
  <c r="S179" i="8"/>
  <c r="A182" i="8"/>
  <c r="V182" i="8" s="1"/>
  <c r="Y180" i="8" l="1"/>
  <c r="S180" i="8"/>
  <c r="A183" i="8"/>
  <c r="V183" i="8" s="1"/>
  <c r="S181" i="8" l="1"/>
  <c r="Y181" i="8"/>
  <c r="A184" i="8"/>
  <c r="V184" i="8" s="1"/>
  <c r="V172" i="8" s="1"/>
  <c r="V186" i="8" s="1"/>
  <c r="Y182" i="8" l="1"/>
  <c r="S182" i="8"/>
  <c r="A185" i="8"/>
  <c r="A186" i="8" s="1"/>
  <c r="A187" i="8" s="1"/>
  <c r="A188" i="8" s="1"/>
  <c r="A189" i="8" s="1"/>
  <c r="A190" i="8" s="1"/>
  <c r="V190" i="8" s="1"/>
  <c r="Y183" i="8" l="1"/>
  <c r="S183" i="8"/>
  <c r="A191" i="8"/>
  <c r="V191" i="8" s="1"/>
  <c r="Y184" i="8" l="1"/>
  <c r="Y172" i="8" s="1"/>
  <c r="Y186" i="8" s="1"/>
  <c r="A192" i="8"/>
  <c r="V192" i="8" s="1"/>
  <c r="S190" i="8" l="1"/>
  <c r="Y190" i="8"/>
  <c r="S184" i="8"/>
  <c r="A193" i="8"/>
  <c r="V193" i="8" s="1"/>
  <c r="V189" i="8" s="1"/>
  <c r="S191" i="8" l="1"/>
  <c r="S172" i="8"/>
  <c r="Y191" i="8"/>
  <c r="A194" i="8"/>
  <c r="A195" i="8" s="1"/>
  <c r="V195" i="8" s="1"/>
  <c r="Y192" i="8" l="1"/>
  <c r="S186" i="8"/>
  <c r="A196" i="8"/>
  <c r="V196" i="8" s="1"/>
  <c r="S193" i="8" l="1"/>
  <c r="Y193" i="8"/>
  <c r="Y189" i="8" s="1"/>
  <c r="S192" i="8"/>
  <c r="A197" i="8"/>
  <c r="V197" i="8" s="1"/>
  <c r="S195" i="8" l="1"/>
  <c r="S189" i="8"/>
  <c r="Y195" i="8"/>
  <c r="A198" i="8"/>
  <c r="V198" i="8" s="1"/>
  <c r="Y196" i="8" l="1"/>
  <c r="S196" i="8"/>
  <c r="A199" i="8"/>
  <c r="V199" i="8" s="1"/>
  <c r="S197" i="8" l="1"/>
  <c r="Y197" i="8"/>
  <c r="A200" i="8"/>
  <c r="V200" i="8" s="1"/>
  <c r="S198" i="8" l="1"/>
  <c r="Y198" i="8"/>
  <c r="A201" i="8"/>
  <c r="V201" i="8" s="1"/>
  <c r="S199" i="8" l="1"/>
  <c r="Y199" i="8"/>
  <c r="A202" i="8"/>
  <c r="V202" i="8" s="1"/>
  <c r="S200" i="8" l="1"/>
  <c r="Y200" i="8"/>
  <c r="A203" i="8"/>
  <c r="V203" i="8" s="1"/>
  <c r="S201" i="8" l="1"/>
  <c r="Y201" i="8"/>
  <c r="A204" i="8"/>
  <c r="V204" i="8" s="1"/>
  <c r="S202" i="8" l="1"/>
  <c r="Y202" i="8"/>
  <c r="A205" i="8"/>
  <c r="V205" i="8" s="1"/>
  <c r="S203" i="8" l="1"/>
  <c r="Y203" i="8"/>
  <c r="A206" i="8"/>
  <c r="V206" i="8" s="1"/>
  <c r="S204" i="8" l="1"/>
  <c r="Y204" i="8"/>
  <c r="A207" i="8"/>
  <c r="V207" i="8" s="1"/>
  <c r="S205" i="8" l="1"/>
  <c r="Y205" i="8"/>
  <c r="A208" i="8"/>
  <c r="V208" i="8" s="1"/>
  <c r="S206" i="8" l="1"/>
  <c r="Y206" i="8"/>
  <c r="A209" i="8"/>
  <c r="V209" i="8" s="1"/>
  <c r="S207" i="8" l="1"/>
  <c r="Y207" i="8"/>
  <c r="A210" i="8"/>
  <c r="V210" i="8" s="1"/>
  <c r="S208" i="8" l="1"/>
  <c r="Y208" i="8"/>
  <c r="A211" i="8"/>
  <c r="V211" i="8" s="1"/>
  <c r="S209" i="8" l="1"/>
  <c r="Y209" i="8"/>
  <c r="A212" i="8"/>
  <c r="V212" i="8" s="1"/>
  <c r="S210" i="8" l="1"/>
  <c r="Y210" i="8"/>
  <c r="A213" i="8"/>
  <c r="V213" i="8" s="1"/>
  <c r="S211" i="8" l="1"/>
  <c r="Y211" i="8"/>
  <c r="A214" i="8"/>
  <c r="V214" i="8" s="1"/>
  <c r="V194" i="8" s="1"/>
  <c r="S212" i="8" l="1"/>
  <c r="Y212" i="8"/>
  <c r="A215" i="8"/>
  <c r="A216" i="8" s="1"/>
  <c r="V216" i="8" s="1"/>
  <c r="S213" i="8" l="1"/>
  <c r="Y213" i="8"/>
  <c r="A217" i="8"/>
  <c r="V217" i="8" s="1"/>
  <c r="Y214" i="8" l="1"/>
  <c r="Y194" i="8" s="1"/>
  <c r="A218" i="8"/>
  <c r="V218" i="8" s="1"/>
  <c r="S216" i="8" l="1"/>
  <c r="Y216" i="8"/>
  <c r="S214" i="8"/>
  <c r="A219" i="8"/>
  <c r="V219" i="8" s="1"/>
  <c r="S217" i="8" l="1"/>
  <c r="Y217" i="8"/>
  <c r="S194" i="8"/>
  <c r="A220" i="8"/>
  <c r="V220" i="8" s="1"/>
  <c r="S218" i="8" l="1"/>
  <c r="Y218" i="8"/>
  <c r="A221" i="8"/>
  <c r="V221" i="8" s="1"/>
  <c r="S219" i="8" l="1"/>
  <c r="Y219" i="8"/>
  <c r="A222" i="8"/>
  <c r="V222" i="8" s="1"/>
  <c r="S220" i="8" l="1"/>
  <c r="Y220" i="8"/>
  <c r="A223" i="8"/>
  <c r="V223" i="8" s="1"/>
  <c r="S221" i="8" l="1"/>
  <c r="Y221" i="8"/>
  <c r="A224" i="8"/>
  <c r="V224" i="8" s="1"/>
  <c r="S222" i="8" l="1"/>
  <c r="Y222" i="8"/>
  <c r="A225" i="8"/>
  <c r="V225" i="8" s="1"/>
  <c r="S223" i="8" l="1"/>
  <c r="Y223" i="8"/>
  <c r="A226" i="8"/>
  <c r="V226" i="8" s="1"/>
  <c r="S224" i="8" l="1"/>
  <c r="Y224" i="8"/>
  <c r="A227" i="8"/>
  <c r="V227" i="8" s="1"/>
  <c r="S225" i="8" l="1"/>
  <c r="Y225" i="8"/>
  <c r="A228" i="8"/>
  <c r="V228" i="8" s="1"/>
  <c r="S226" i="8" l="1"/>
  <c r="Y226" i="8"/>
  <c r="A229" i="8"/>
  <c r="V229" i="8" s="1"/>
  <c r="S227" i="8" l="1"/>
  <c r="Y227" i="8"/>
  <c r="A230" i="8"/>
  <c r="V230" i="8" s="1"/>
  <c r="S228" i="8" l="1"/>
  <c r="Y228" i="8"/>
  <c r="A231" i="8"/>
  <c r="V231" i="8" s="1"/>
  <c r="S229" i="8" l="1"/>
  <c r="Y229" i="8"/>
  <c r="A232" i="8"/>
  <c r="V232" i="8" s="1"/>
  <c r="Y230" i="8" l="1"/>
  <c r="S230" i="8"/>
  <c r="A233" i="8"/>
  <c r="V233" i="8" s="1"/>
  <c r="S231" i="8" l="1"/>
  <c r="Y231" i="8"/>
  <c r="A234" i="8"/>
  <c r="V234" i="8" s="1"/>
  <c r="S232" i="8" l="1"/>
  <c r="Y232" i="8"/>
  <c r="A235" i="8"/>
  <c r="V235" i="8" s="1"/>
  <c r="Y233" i="8" l="1"/>
  <c r="S233" i="8"/>
  <c r="A236" i="8"/>
  <c r="V236" i="8" s="1"/>
  <c r="S234" i="8" l="1"/>
  <c r="Y234" i="8"/>
  <c r="A237" i="8"/>
  <c r="V237" i="8" s="1"/>
  <c r="S235" i="8" l="1"/>
  <c r="Y235" i="8"/>
  <c r="A238" i="8"/>
  <c r="V238" i="8" s="1"/>
  <c r="S236" i="8" l="1"/>
  <c r="Y236" i="8"/>
  <c r="A239" i="8"/>
  <c r="V239" i="8" s="1"/>
  <c r="V215" i="8" s="1"/>
  <c r="V188" i="8" s="1"/>
  <c r="S237" i="8" l="1"/>
  <c r="Y237" i="8"/>
  <c r="A240" i="8"/>
  <c r="A241" i="8" s="1"/>
  <c r="A242" i="8" s="1"/>
  <c r="V242" i="8" s="1"/>
  <c r="S238" i="8" l="1"/>
  <c r="Y238" i="8"/>
  <c r="A243" i="8"/>
  <c r="V243" i="8" s="1"/>
  <c r="Y239" i="8" l="1"/>
  <c r="Y215" i="8" s="1"/>
  <c r="Y188" i="8" s="1"/>
  <c r="A244" i="8"/>
  <c r="V244" i="8" s="1"/>
  <c r="S242" i="8" l="1"/>
  <c r="Y242" i="8"/>
  <c r="S239" i="8"/>
  <c r="K365" i="8"/>
  <c r="L365" i="8" s="1"/>
  <c r="K355" i="8"/>
  <c r="L355" i="8" s="1"/>
  <c r="L347" i="8" s="1"/>
  <c r="A245" i="8"/>
  <c r="V245" i="8" s="1"/>
  <c r="V241" i="8" s="1"/>
  <c r="S243" i="8" l="1"/>
  <c r="Y243" i="8"/>
  <c r="S215" i="8"/>
  <c r="A246" i="8"/>
  <c r="A247" i="8" s="1"/>
  <c r="V247" i="8" s="1"/>
  <c r="S244" i="8" l="1"/>
  <c r="S188" i="8"/>
  <c r="Y244" i="8"/>
  <c r="A248" i="8"/>
  <c r="V248" i="8" s="1"/>
  <c r="S245" i="8" l="1"/>
  <c r="Y245" i="8"/>
  <c r="Y241" i="8" s="1"/>
  <c r="J419" i="8"/>
  <c r="K419" i="8"/>
  <c r="A249" i="8"/>
  <c r="V249" i="8" s="1"/>
  <c r="S241" i="8" l="1"/>
  <c r="S247" i="8"/>
  <c r="Y247" i="8"/>
  <c r="A250" i="8"/>
  <c r="V250" i="8" s="1"/>
  <c r="K360" i="8"/>
  <c r="L360" i="8" s="1"/>
  <c r="S248" i="8" l="1"/>
  <c r="Y248" i="8"/>
  <c r="A251" i="8"/>
  <c r="V251" i="8" s="1"/>
  <c r="S249" i="8" l="1"/>
  <c r="Y249" i="8"/>
  <c r="A252" i="8"/>
  <c r="V252" i="8" s="1"/>
  <c r="S250" i="8" l="1"/>
  <c r="Y250" i="8"/>
  <c r="A253" i="8"/>
  <c r="V253" i="8" s="1"/>
  <c r="Y251" i="8" l="1"/>
  <c r="A254" i="8"/>
  <c r="V254" i="8" s="1"/>
  <c r="S252" i="8" l="1"/>
  <c r="Y252" i="8"/>
  <c r="S251" i="8"/>
  <c r="A255" i="8"/>
  <c r="V255" i="8" s="1"/>
  <c r="S253" i="8" l="1"/>
  <c r="Y253" i="8"/>
  <c r="A256" i="8"/>
  <c r="V256" i="8" s="1"/>
  <c r="S254" i="8" l="1"/>
  <c r="Y254" i="8"/>
  <c r="K373" i="8"/>
  <c r="L373" i="8" s="1"/>
  <c r="A257" i="8"/>
  <c r="V257" i="8" s="1"/>
  <c r="Y255" i="8" l="1"/>
  <c r="S255" i="8"/>
  <c r="A258" i="8"/>
  <c r="V258" i="8" s="1"/>
  <c r="S256" i="8" l="1"/>
  <c r="Y256" i="8"/>
  <c r="A259" i="8"/>
  <c r="V259" i="8" s="1"/>
  <c r="S257" i="8" l="1"/>
  <c r="Y257" i="8"/>
  <c r="A260" i="8"/>
  <c r="V260" i="8" s="1"/>
  <c r="S258" i="8" l="1"/>
  <c r="Y258" i="8"/>
  <c r="A261" i="8"/>
  <c r="V261" i="8" s="1"/>
  <c r="S259" i="8" l="1"/>
  <c r="Y259" i="8"/>
  <c r="A262" i="8"/>
  <c r="V262" i="8" s="1"/>
  <c r="S260" i="8" l="1"/>
  <c r="Y260" i="8"/>
  <c r="A263" i="8"/>
  <c r="V263" i="8" s="1"/>
  <c r="S261" i="8" l="1"/>
  <c r="Y261" i="8"/>
  <c r="J425" i="8"/>
  <c r="A264" i="8"/>
  <c r="V264" i="8" s="1"/>
  <c r="Y262" i="8" l="1"/>
  <c r="S262" i="8"/>
  <c r="A265" i="8"/>
  <c r="V265" i="8" s="1"/>
  <c r="K425" i="8"/>
  <c r="S263" i="8" l="1"/>
  <c r="Y263" i="8"/>
  <c r="A266" i="8"/>
  <c r="V266" i="8" s="1"/>
  <c r="S264" i="8" l="1"/>
  <c r="Y264" i="8"/>
  <c r="A267" i="8"/>
  <c r="V267" i="8" s="1"/>
  <c r="S265" i="8" l="1"/>
  <c r="Y265" i="8"/>
  <c r="A268" i="8"/>
  <c r="V268" i="8" s="1"/>
  <c r="S266" i="8" l="1"/>
  <c r="Y266" i="8"/>
  <c r="A269" i="8"/>
  <c r="V269" i="8" s="1"/>
  <c r="V246" i="8" s="1"/>
  <c r="Y267" i="8" l="1"/>
  <c r="S267" i="8"/>
  <c r="A270" i="8"/>
  <c r="A271" i="8" s="1"/>
  <c r="V271" i="8" s="1"/>
  <c r="S268" i="8" l="1"/>
  <c r="Y268" i="8"/>
  <c r="A272" i="8"/>
  <c r="V272" i="8" s="1"/>
  <c r="Y269" i="8" l="1"/>
  <c r="Y246" i="8" s="1"/>
  <c r="A273" i="8"/>
  <c r="V273" i="8" s="1"/>
  <c r="S271" i="8" l="1"/>
  <c r="Y271" i="8"/>
  <c r="S269" i="8"/>
  <c r="J406" i="8"/>
  <c r="K406" i="8"/>
  <c r="A274" i="8"/>
  <c r="V274" i="8" s="1"/>
  <c r="S272" i="8" l="1"/>
  <c r="Y272" i="8"/>
  <c r="S246" i="8"/>
  <c r="J407" i="8"/>
  <c r="A275" i="8"/>
  <c r="V275" i="8" s="1"/>
  <c r="Y273" i="8" l="1"/>
  <c r="K407" i="8"/>
  <c r="A276" i="8"/>
  <c r="V276" i="8" s="1"/>
  <c r="S274" i="8" l="1"/>
  <c r="Y274" i="8"/>
  <c r="S273" i="8"/>
  <c r="A277" i="8"/>
  <c r="V277" i="8" s="1"/>
  <c r="S275" i="8" l="1"/>
  <c r="Y275" i="8"/>
  <c r="J408" i="8"/>
  <c r="K408" i="8"/>
  <c r="A278" i="8"/>
  <c r="V278" i="8" s="1"/>
  <c r="S276" i="8" l="1"/>
  <c r="Y276" i="8"/>
  <c r="A279" i="8"/>
  <c r="V279" i="8" s="1"/>
  <c r="J411" i="8"/>
  <c r="Y277" i="8" l="1"/>
  <c r="S277" i="8"/>
  <c r="A280" i="8"/>
  <c r="V280" i="8" s="1"/>
  <c r="K411" i="8"/>
  <c r="S278" i="8" l="1"/>
  <c r="Y278" i="8"/>
  <c r="A281" i="8"/>
  <c r="V281" i="8" s="1"/>
  <c r="S279" i="8" l="1"/>
  <c r="Y279" i="8"/>
  <c r="A282" i="8"/>
  <c r="V282" i="8" s="1"/>
  <c r="J410" i="8"/>
  <c r="K410" i="8" l="1"/>
  <c r="Y280" i="8"/>
  <c r="S280" i="8"/>
  <c r="K437" i="8"/>
  <c r="A283" i="8"/>
  <c r="V283" i="8" s="1"/>
  <c r="Y281" i="8" l="1"/>
  <c r="S281" i="8"/>
  <c r="A284" i="8"/>
  <c r="V284" i="8" s="1"/>
  <c r="J394" i="8"/>
  <c r="J437" i="8"/>
  <c r="J433" i="8"/>
  <c r="K433" i="8"/>
  <c r="K448" i="8" s="1"/>
  <c r="Y282" i="8" l="1"/>
  <c r="S282" i="8"/>
  <c r="J448" i="8"/>
  <c r="K394" i="8"/>
  <c r="J395" i="8"/>
  <c r="A285" i="8"/>
  <c r="V285" i="8" s="1"/>
  <c r="S283" i="8" l="1"/>
  <c r="Y283" i="8"/>
  <c r="J396" i="8"/>
  <c r="A286" i="8"/>
  <c r="V286" i="8" s="1"/>
  <c r="K395" i="8"/>
  <c r="Y284" i="8" l="1"/>
  <c r="S284" i="8"/>
  <c r="J397" i="8"/>
  <c r="A287" i="8"/>
  <c r="V287" i="8" s="1"/>
  <c r="K396" i="8"/>
  <c r="Y285" i="8" l="1"/>
  <c r="S285" i="8"/>
  <c r="A288" i="8"/>
  <c r="V288" i="8" s="1"/>
  <c r="J398" i="8"/>
  <c r="K397" i="8"/>
  <c r="Y286" i="8" l="1"/>
  <c r="S286" i="8"/>
  <c r="K398" i="8"/>
  <c r="J399" i="8"/>
  <c r="A289" i="8"/>
  <c r="V289" i="8" s="1"/>
  <c r="Y287" i="8" l="1"/>
  <c r="S287" i="8"/>
  <c r="J401" i="8"/>
  <c r="K399" i="8"/>
  <c r="A290" i="8"/>
  <c r="V290" i="8" s="1"/>
  <c r="Y288" i="8" l="1"/>
  <c r="S288" i="8"/>
  <c r="A291" i="8"/>
  <c r="V291" i="8" s="1"/>
  <c r="J400" i="8"/>
  <c r="K400" i="8"/>
  <c r="Y289" i="8" l="1"/>
  <c r="S289" i="8"/>
  <c r="K401" i="8"/>
  <c r="A292" i="8"/>
  <c r="V292" i="8" s="1"/>
  <c r="J402" i="8"/>
  <c r="Y290" i="8" l="1"/>
  <c r="S290" i="8"/>
  <c r="K402" i="8"/>
  <c r="J403" i="8"/>
  <c r="A293" i="8"/>
  <c r="V293" i="8" s="1"/>
  <c r="Y291" i="8" l="1"/>
  <c r="S291" i="8"/>
  <c r="J404" i="8"/>
  <c r="K403" i="8"/>
  <c r="A294" i="8"/>
  <c r="V294" i="8" s="1"/>
  <c r="V270" i="8" s="1"/>
  <c r="V240" i="8" s="1"/>
  <c r="Y292" i="8" l="1"/>
  <c r="S292" i="8"/>
  <c r="A295" i="8"/>
  <c r="A296" i="8" s="1"/>
  <c r="V296" i="8" s="1"/>
  <c r="K404" i="8"/>
  <c r="S293" i="8" l="1"/>
  <c r="Y293" i="8"/>
  <c r="A297" i="8"/>
  <c r="V297" i="8" s="1"/>
  <c r="K405" i="8" l="1"/>
  <c r="Y294" i="8"/>
  <c r="Y270" i="8" s="1"/>
  <c r="Y240" i="8" s="1"/>
  <c r="A298" i="8"/>
  <c r="V298" i="8" s="1"/>
  <c r="J405" i="8"/>
  <c r="Y296" i="8" l="1"/>
  <c r="S296" i="8"/>
  <c r="S294" i="8"/>
  <c r="A299" i="8"/>
  <c r="V299" i="8" s="1"/>
  <c r="S297" i="8" l="1"/>
  <c r="S270" i="8"/>
  <c r="Y297" i="8"/>
  <c r="A300" i="8"/>
  <c r="V300" i="8" s="1"/>
  <c r="Y298" i="8" l="1"/>
  <c r="S298" i="8"/>
  <c r="S240" i="8"/>
  <c r="A301" i="8"/>
  <c r="V301" i="8" s="1"/>
  <c r="S299" i="8" l="1"/>
  <c r="Y299" i="8"/>
  <c r="A302" i="8"/>
  <c r="V302" i="8" s="1"/>
  <c r="S300" i="8" l="1"/>
  <c r="Y300" i="8"/>
  <c r="A303" i="8"/>
  <c r="V303" i="8" s="1"/>
  <c r="S301" i="8" l="1"/>
  <c r="Y301" i="8"/>
  <c r="A304" i="8"/>
  <c r="V304" i="8" s="1"/>
  <c r="J415" i="8"/>
  <c r="Y302" i="8" l="1"/>
  <c r="S302" i="8"/>
  <c r="K415" i="8"/>
  <c r="J417" i="8"/>
  <c r="A305" i="8"/>
  <c r="V305" i="8" s="1"/>
  <c r="Y303" i="8" l="1"/>
  <c r="S303" i="8"/>
  <c r="J420" i="8"/>
  <c r="K417" i="8"/>
  <c r="A306" i="8"/>
  <c r="V306" i="8" s="1"/>
  <c r="V295" i="8" s="1"/>
  <c r="S304" i="8" l="1"/>
  <c r="Y304" i="8"/>
  <c r="K420" i="8"/>
  <c r="A307" i="8"/>
  <c r="A308" i="8" s="1"/>
  <c r="V308" i="8" s="1"/>
  <c r="S305" i="8" l="1"/>
  <c r="Y305" i="8"/>
  <c r="A309" i="8"/>
  <c r="V309" i="8" s="1"/>
  <c r="V307" i="8" s="1"/>
  <c r="Y306" i="8" l="1"/>
  <c r="Y295" i="8" s="1"/>
  <c r="S306" i="8"/>
  <c r="A310" i="8"/>
  <c r="A311" i="8" s="1"/>
  <c r="V311" i="8" s="1"/>
  <c r="K368" i="8"/>
  <c r="L368" i="8" s="1"/>
  <c r="S295" i="8" l="1"/>
  <c r="S308" i="8"/>
  <c r="Y308" i="8"/>
  <c r="K372" i="8"/>
  <c r="L372" i="8" s="1"/>
  <c r="A312" i="8"/>
  <c r="V312" i="8" s="1"/>
  <c r="Y309" i="8" l="1"/>
  <c r="Y307" i="8" s="1"/>
  <c r="A313" i="8"/>
  <c r="V313" i="8" s="1"/>
  <c r="S311" i="8" l="1"/>
  <c r="Y311" i="8"/>
  <c r="L451" i="8"/>
  <c r="L459" i="8" s="1"/>
  <c r="S309" i="8"/>
  <c r="J412" i="8"/>
  <c r="J452" i="8"/>
  <c r="J459" i="8" s="1"/>
  <c r="H451" i="8"/>
  <c r="A314" i="8"/>
  <c r="V314" i="8" s="1"/>
  <c r="K452" i="8"/>
  <c r="K459" i="8" s="1"/>
  <c r="Y312" i="8" l="1"/>
  <c r="S312" i="8"/>
  <c r="S307" i="8"/>
  <c r="K412" i="8"/>
  <c r="A315" i="8"/>
  <c r="V315" i="8" s="1"/>
  <c r="V310" i="8" s="1"/>
  <c r="S313" i="8" l="1"/>
  <c r="Y313" i="8"/>
  <c r="J413" i="8"/>
  <c r="A316" i="8"/>
  <c r="A317" i="8" s="1"/>
  <c r="V317" i="8" s="1"/>
  <c r="H454" i="8"/>
  <c r="H459" i="8" s="1"/>
  <c r="Y314" i="8" l="1"/>
  <c r="A318" i="8"/>
  <c r="V318" i="8" s="1"/>
  <c r="K413" i="8"/>
  <c r="S315" i="8" l="1"/>
  <c r="Y315" i="8"/>
  <c r="Y310" i="8" s="1"/>
  <c r="S314" i="8"/>
  <c r="J414" i="8"/>
  <c r="K414" i="8"/>
  <c r="A319" i="8"/>
  <c r="V319" i="8" s="1"/>
  <c r="Y317" i="8" l="1"/>
  <c r="S310" i="8"/>
  <c r="S317" i="8"/>
  <c r="A320" i="8"/>
  <c r="V320" i="8" s="1"/>
  <c r="S318" i="8" l="1"/>
  <c r="Y318" i="8"/>
  <c r="A321" i="8"/>
  <c r="V321" i="8" s="1"/>
  <c r="S319" i="8" l="1"/>
  <c r="Y319" i="8"/>
  <c r="A322" i="8"/>
  <c r="V322" i="8" s="1"/>
  <c r="S320" i="8" l="1"/>
  <c r="Y320" i="8"/>
  <c r="A323" i="8"/>
  <c r="V323" i="8" s="1"/>
  <c r="Y321" i="8" l="1"/>
  <c r="S321" i="8"/>
  <c r="A324" i="8"/>
  <c r="V324" i="8" s="1"/>
  <c r="Y322" i="8" l="1"/>
  <c r="S322" i="8"/>
  <c r="A325" i="8"/>
  <c r="V325" i="8" s="1"/>
  <c r="V316" i="8" s="1"/>
  <c r="Y323" i="8" l="1"/>
  <c r="S323" i="8"/>
  <c r="A326" i="8"/>
  <c r="A327" i="8" s="1"/>
  <c r="V327" i="8" s="1"/>
  <c r="K370" i="8"/>
  <c r="L370" i="8" s="1"/>
  <c r="Y324" i="8" l="1"/>
  <c r="S324" i="8"/>
  <c r="A328" i="8"/>
  <c r="V328" i="8" s="1"/>
  <c r="Y325" i="8" l="1"/>
  <c r="Y316" i="8" s="1"/>
  <c r="A329" i="8"/>
  <c r="V329" i="8" s="1"/>
  <c r="S327" i="8" l="1"/>
  <c r="Y327" i="8"/>
  <c r="S325" i="8"/>
  <c r="J416" i="8"/>
  <c r="A330" i="8"/>
  <c r="V330" i="8" s="1"/>
  <c r="Y328" i="8" l="1"/>
  <c r="S316" i="8"/>
  <c r="A331" i="8"/>
  <c r="V331" i="8" s="1"/>
  <c r="S329" i="8" l="1"/>
  <c r="Y329" i="8"/>
  <c r="S328" i="8"/>
  <c r="A332" i="8"/>
  <c r="V332" i="8" s="1"/>
  <c r="S330" i="8" l="1"/>
  <c r="Y330" i="8"/>
  <c r="A333" i="8"/>
  <c r="V333" i="8" s="1"/>
  <c r="V326" i="8" s="1"/>
  <c r="S331" i="8" l="1"/>
  <c r="Y331" i="8"/>
  <c r="A334" i="8"/>
  <c r="A335" i="8" s="1"/>
  <c r="V335" i="8" s="1"/>
  <c r="S332" i="8" l="1"/>
  <c r="Y332" i="8"/>
  <c r="A336" i="8"/>
  <c r="V336" i="8" s="1"/>
  <c r="K418" i="8" l="1"/>
  <c r="K430" i="8" s="1"/>
  <c r="Y333" i="8"/>
  <c r="Y326" i="8" s="1"/>
  <c r="J418" i="8"/>
  <c r="J430" i="8" s="1"/>
  <c r="A337" i="8"/>
  <c r="Y335" i="8" l="1"/>
  <c r="S333" i="8"/>
  <c r="A338" i="8"/>
  <c r="V338" i="8" s="1"/>
  <c r="Y336" i="8" l="1"/>
  <c r="S336" i="8"/>
  <c r="S335" i="8"/>
  <c r="S326" i="8"/>
  <c r="K364" i="8"/>
  <c r="L364" i="8" s="1"/>
  <c r="A339" i="8"/>
  <c r="V339" i="8" s="1"/>
  <c r="V334" i="8" s="1"/>
  <c r="V342" i="8" s="1"/>
  <c r="V343" i="8" s="1"/>
  <c r="H343" i="8" l="1"/>
  <c r="K381" i="8"/>
  <c r="L381" i="8" s="1"/>
  <c r="A340" i="8"/>
  <c r="A341" i="8" s="1"/>
  <c r="A342" i="8" s="1"/>
  <c r="A343" i="8" s="1"/>
  <c r="A344" i="8" s="1"/>
  <c r="A345" i="8" s="1"/>
  <c r="A346" i="8" s="1"/>
  <c r="A347" i="8" s="1"/>
  <c r="A348" i="8" s="1"/>
  <c r="A349" i="8" s="1"/>
  <c r="A350" i="8" s="1"/>
  <c r="A351" i="8" s="1"/>
  <c r="A352" i="8" s="1"/>
  <c r="A353" i="8" s="1"/>
  <c r="A354" i="8" s="1"/>
  <c r="A355" i="8" s="1"/>
  <c r="A356" i="8" s="1"/>
  <c r="A357" i="8" s="1"/>
  <c r="A358" i="8" s="1"/>
  <c r="A359" i="8" s="1"/>
  <c r="A360" i="8" s="1"/>
  <c r="A361" i="8" s="1"/>
  <c r="A362" i="8" s="1"/>
  <c r="A363" i="8" s="1"/>
  <c r="A364" i="8" s="1"/>
  <c r="A365" i="8" s="1"/>
  <c r="A366" i="8" s="1"/>
  <c r="A367" i="8" s="1"/>
  <c r="A368" i="8" s="1"/>
  <c r="A369" i="8" s="1"/>
  <c r="A370" i="8" s="1"/>
  <c r="A371" i="8" s="1"/>
  <c r="A372" i="8" s="1"/>
  <c r="A373" i="8" s="1"/>
  <c r="A374" i="8" s="1"/>
  <c r="A375" i="8" s="1"/>
  <c r="A376" i="8" s="1"/>
  <c r="A377" i="8" s="1"/>
  <c r="A378" i="8" s="1"/>
  <c r="A379" i="8" s="1"/>
  <c r="A380" i="8" s="1"/>
  <c r="A381" i="8" s="1"/>
  <c r="A382" i="8" s="1"/>
  <c r="A383" i="8" s="1"/>
  <c r="A384" i="8" s="1"/>
  <c r="A385" i="8" s="1"/>
  <c r="A386" i="8" s="1"/>
  <c r="A387" i="8" s="1"/>
  <c r="A388" i="8" s="1"/>
  <c r="A389" i="8" s="1"/>
  <c r="A390" i="8" s="1"/>
  <c r="A391" i="8" s="1"/>
  <c r="A392" i="8" s="1"/>
  <c r="A393" i="8" s="1"/>
  <c r="A394" i="8" s="1"/>
  <c r="A395" i="8" s="1"/>
  <c r="A396" i="8" s="1"/>
  <c r="A397" i="8" s="1"/>
  <c r="A398" i="8" s="1"/>
  <c r="A399" i="8" s="1"/>
  <c r="A400" i="8" s="1"/>
  <c r="A401" i="8" s="1"/>
  <c r="A402" i="8" s="1"/>
  <c r="A403" i="8" s="1"/>
  <c r="A404" i="8" s="1"/>
  <c r="A405" i="8" s="1"/>
  <c r="A406" i="8" s="1"/>
  <c r="A407" i="8" s="1"/>
  <c r="A408" i="8" s="1"/>
  <c r="A409" i="8" s="1"/>
  <c r="A410" i="8" s="1"/>
  <c r="A411" i="8" s="1"/>
  <c r="A412" i="8" s="1"/>
  <c r="A413" i="8" s="1"/>
  <c r="A414" i="8" s="1"/>
  <c r="A415" i="8" s="1"/>
  <c r="A416" i="8" s="1"/>
  <c r="A417" i="8" s="1"/>
  <c r="A418" i="8" s="1"/>
  <c r="A419" i="8" s="1"/>
  <c r="A420" i="8" s="1"/>
  <c r="A421" i="8" s="1"/>
  <c r="A422" i="8" s="1"/>
  <c r="A423" i="8" s="1"/>
  <c r="A424" i="8" s="1"/>
  <c r="A425" i="8" s="1"/>
  <c r="A426" i="8" s="1"/>
  <c r="A427" i="8" s="1"/>
  <c r="A428" i="8" s="1"/>
  <c r="A429" i="8" s="1"/>
  <c r="A430" i="8" s="1"/>
  <c r="A431" i="8" s="1"/>
  <c r="A432" i="8" s="1"/>
  <c r="A433" i="8" s="1"/>
  <c r="A434" i="8" s="1"/>
  <c r="A435" i="8" s="1"/>
  <c r="A436" i="8" s="1"/>
  <c r="A437" i="8" s="1"/>
  <c r="A438" i="8" s="1"/>
  <c r="A439" i="8" s="1"/>
  <c r="A440" i="8" s="1"/>
  <c r="A441" i="8" s="1"/>
  <c r="A442" i="8" s="1"/>
  <c r="A443" i="8" s="1"/>
  <c r="A444" i="8" s="1"/>
  <c r="A445" i="8" s="1"/>
  <c r="A446" i="8" s="1"/>
  <c r="A447" i="8" s="1"/>
  <c r="A448" i="8" s="1"/>
  <c r="A449" i="8" s="1"/>
  <c r="A450" i="8" s="1"/>
  <c r="A451" i="8" s="1"/>
  <c r="A452" i="8" s="1"/>
  <c r="A453" i="8" s="1"/>
  <c r="A454" i="8" s="1"/>
  <c r="A455" i="8" s="1"/>
  <c r="A456" i="8" s="1"/>
  <c r="A457" i="8" s="1"/>
  <c r="A458" i="8" s="1"/>
  <c r="A459" i="8" s="1"/>
  <c r="A460" i="8" s="1"/>
  <c r="A461" i="8" s="1"/>
  <c r="A462" i="8" s="1"/>
  <c r="A463" i="8" s="1"/>
  <c r="A464" i="8" s="1"/>
  <c r="A465" i="8" s="1"/>
  <c r="A466" i="8" s="1"/>
  <c r="A467" i="8" s="1"/>
  <c r="A468" i="8" s="1"/>
  <c r="A469" i="8" s="1"/>
  <c r="A470" i="8" s="1"/>
  <c r="A471" i="8" s="1"/>
  <c r="A472" i="8" s="1"/>
  <c r="A473" i="8" s="1"/>
  <c r="A474" i="8" s="1"/>
  <c r="A475" i="8" s="1"/>
  <c r="A476" i="8" s="1"/>
  <c r="A477" i="8" s="1"/>
  <c r="A478" i="8" s="1"/>
  <c r="A479" i="8" s="1"/>
  <c r="A480" i="8" s="1"/>
  <c r="A481" i="8" s="1"/>
  <c r="A482" i="8" s="1"/>
  <c r="A483" i="8" s="1"/>
  <c r="A484" i="8" s="1"/>
  <c r="A485" i="8" s="1"/>
  <c r="A486" i="8" s="1"/>
  <c r="A487" i="8" s="1"/>
  <c r="A488" i="8" s="1"/>
  <c r="A489" i="8" s="1"/>
  <c r="A490" i="8" s="1"/>
  <c r="A491" i="8" s="1"/>
  <c r="A492" i="8" s="1"/>
  <c r="A493" i="8" s="1"/>
  <c r="A494" i="8" s="1"/>
  <c r="A495" i="8" s="1"/>
  <c r="A496" i="8" s="1"/>
  <c r="A497" i="8" s="1"/>
  <c r="A498" i="8" s="1"/>
  <c r="A499" i="8" s="1"/>
  <c r="A500" i="8" s="1"/>
  <c r="A501" i="8" s="1"/>
  <c r="A502" i="8" s="1"/>
  <c r="A503" i="8" s="1"/>
  <c r="A504" i="8" s="1"/>
  <c r="A505" i="8" s="1"/>
  <c r="A506" i="8" s="1"/>
  <c r="A507" i="8" s="1"/>
  <c r="A508" i="8" s="1"/>
  <c r="A509" i="8" s="1"/>
  <c r="A510" i="8" s="1"/>
  <c r="A511" i="8" s="1"/>
  <c r="A512" i="8" s="1"/>
  <c r="A513" i="8" s="1"/>
  <c r="A514" i="8" s="1"/>
  <c r="A515" i="8" s="1"/>
  <c r="A516" i="8" s="1"/>
  <c r="A517" i="8" s="1"/>
  <c r="A518" i="8" s="1"/>
  <c r="A519" i="8" s="1"/>
  <c r="A520" i="8" s="1"/>
  <c r="A521" i="8" s="1"/>
  <c r="A522" i="8" s="1"/>
  <c r="A523" i="8" s="1"/>
  <c r="A524" i="8" s="1"/>
  <c r="A525" i="8" s="1"/>
  <c r="A526" i="8" s="1"/>
  <c r="A527" i="8" s="1"/>
  <c r="A528" i="8" s="1"/>
  <c r="A529" i="8" s="1"/>
  <c r="A530" i="8" s="1"/>
  <c r="A531" i="8" s="1"/>
  <c r="A532" i="8" s="1"/>
  <c r="A533" i="8" s="1"/>
  <c r="A534" i="8" s="1"/>
  <c r="A535" i="8" s="1"/>
  <c r="A536" i="8" s="1"/>
  <c r="A537" i="8" s="1"/>
  <c r="A538" i="8" s="1"/>
  <c r="A539" i="8" s="1"/>
  <c r="A540" i="8" s="1"/>
  <c r="A541" i="8" s="1"/>
  <c r="A542" i="8" s="1"/>
  <c r="A543" i="8" s="1"/>
  <c r="Y338" i="8" l="1"/>
  <c r="Y339" i="8"/>
  <c r="S339" i="8"/>
  <c r="K376" i="8"/>
  <c r="L376" i="8" s="1"/>
  <c r="L359" i="8" s="1"/>
  <c r="L391" i="8" s="1"/>
  <c r="J343" i="8"/>
  <c r="H543" i="8"/>
  <c r="A544" i="8"/>
  <c r="K343" i="8"/>
  <c r="Y334" i="8" l="1"/>
  <c r="Y342" i="8" s="1"/>
  <c r="Y343" i="8" s="1"/>
  <c r="L460" i="8"/>
  <c r="L461" i="8"/>
  <c r="S338" i="8"/>
  <c r="H544" i="8"/>
  <c r="A545" i="8"/>
  <c r="S334" i="8" l="1"/>
  <c r="L478" i="8"/>
  <c r="L483" i="8" s="1"/>
  <c r="L479" i="8"/>
  <c r="H545" i="8"/>
  <c r="A546" i="8"/>
  <c r="S342" i="8" l="1"/>
  <c r="L343" i="8"/>
  <c r="S343" i="8" s="1"/>
  <c r="A547" i="8"/>
  <c r="H546" i="8"/>
  <c r="H547" i="8" l="1"/>
  <c r="A548" i="8"/>
  <c r="H548" i="8" l="1"/>
  <c r="A549" i="8"/>
  <c r="H549" i="8" l="1"/>
  <c r="A550" i="8"/>
  <c r="A551" i="8" l="1"/>
  <c r="H550" i="8"/>
  <c r="H551" i="8" l="1"/>
  <c r="A552" i="8"/>
  <c r="H552" i="8" l="1"/>
  <c r="A553" i="8"/>
  <c r="H553" i="8" l="1"/>
  <c r="A554" i="8"/>
  <c r="A555" i="8" l="1"/>
  <c r="A556" i="8" s="1"/>
  <c r="A557" i="8" s="1"/>
  <c r="A558" i="8" s="1"/>
  <c r="H554" i="8"/>
  <c r="H555" i="8" l="1"/>
  <c r="I555" i="8"/>
  <c r="H558" i="8"/>
  <c r="A559" i="8"/>
  <c r="H559" i="8" l="1"/>
  <c r="A560" i="8"/>
  <c r="H556" i="8"/>
  <c r="I556" i="8"/>
  <c r="H560" i="8" l="1"/>
  <c r="A561" i="8"/>
  <c r="A562" i="8" l="1"/>
  <c r="H561" i="8"/>
  <c r="H562" i="8" l="1"/>
  <c r="A563" i="8"/>
  <c r="H563" i="8" l="1"/>
  <c r="H564" i="8" s="1"/>
  <c r="A564" i="8"/>
  <c r="A565" i="8" s="1"/>
  <c r="A566" i="8" s="1"/>
  <c r="A567" i="8" l="1"/>
  <c r="A568" i="8" s="1"/>
  <c r="H566" i="8"/>
  <c r="H568" i="8" l="1"/>
  <c r="A569" i="8"/>
  <c r="H569" i="8" l="1"/>
  <c r="A570" i="8"/>
  <c r="A571" i="8" l="1"/>
  <c r="H570" i="8"/>
  <c r="H571" i="8" l="1"/>
  <c r="A572" i="8"/>
  <c r="H572" i="8" l="1"/>
  <c r="A573" i="8"/>
  <c r="H573" i="8" l="1"/>
  <c r="A574" i="8"/>
  <c r="A575" i="8" l="1"/>
  <c r="H574" i="8"/>
  <c r="H575" i="8" l="1"/>
  <c r="A576" i="8"/>
  <c r="H576" i="8" l="1"/>
  <c r="A577" i="8"/>
  <c r="H577" i="8" l="1"/>
  <c r="A578" i="8"/>
  <c r="A579" i="8" l="1"/>
  <c r="A580" i="8" s="1"/>
  <c r="H578" i="8"/>
  <c r="A581" i="8" l="1"/>
  <c r="H580" i="8"/>
  <c r="A582" i="8" l="1"/>
  <c r="H581" i="8"/>
  <c r="A583" i="8" l="1"/>
  <c r="H582" i="8"/>
  <c r="A584" i="8" l="1"/>
  <c r="H583" i="8"/>
  <c r="H584" i="8" l="1"/>
  <c r="A585" i="8"/>
  <c r="A586" i="8" l="1"/>
  <c r="H585" i="8"/>
  <c r="A587" i="8" l="1"/>
  <c r="H586" i="8"/>
  <c r="A588" i="8" l="1"/>
  <c r="H587" i="8"/>
  <c r="H588" i="8" l="1"/>
  <c r="A589" i="8"/>
  <c r="A590" i="8" s="1"/>
  <c r="A591" i="8" s="1"/>
  <c r="A592" i="8" s="1"/>
  <c r="A593" i="8" s="1"/>
  <c r="A594" i="8" s="1"/>
  <c r="A595" i="8" s="1"/>
  <c r="A596" i="8" s="1"/>
  <c r="A597" i="8" s="1"/>
  <c r="A598" i="8" s="1"/>
  <c r="A599" i="8" s="1"/>
  <c r="A600" i="8" s="1"/>
  <c r="A601" i="8" s="1"/>
  <c r="A602" i="8" s="1"/>
  <c r="A603" i="8" s="1"/>
  <c r="A604" i="8" s="1"/>
  <c r="A605" i="8" s="1"/>
  <c r="A606" i="8" s="1"/>
  <c r="A607" i="8" s="1"/>
  <c r="A608" i="8" s="1"/>
  <c r="A609" i="8" s="1"/>
  <c r="A610" i="8" s="1"/>
  <c r="A611" i="8" s="1"/>
  <c r="A612" i="8" s="1"/>
  <c r="A613" i="8" s="1"/>
  <c r="A614" i="8" s="1"/>
  <c r="A615" i="8" s="1"/>
  <c r="A616" i="8" s="1"/>
  <c r="A617" i="8" s="1"/>
  <c r="A618" i="8" s="1"/>
  <c r="A619" i="8" s="1"/>
  <c r="A620" i="8" s="1"/>
  <c r="A621" i="8" s="1"/>
  <c r="A622" i="8" s="1"/>
  <c r="A623" i="8" s="1"/>
  <c r="A624" i="8" s="1"/>
  <c r="A625" i="8" s="1"/>
  <c r="A626" i="8" s="1"/>
  <c r="A627" i="8" s="1"/>
  <c r="A628" i="8" s="1"/>
  <c r="A629" i="8" s="1"/>
  <c r="A630" i="8" s="1"/>
  <c r="A631" i="8" s="1"/>
  <c r="A632" i="8" s="1"/>
  <c r="A633" i="8" s="1"/>
  <c r="A634" i="8" s="1"/>
  <c r="A635" i="8" s="1"/>
  <c r="A636" i="8" s="1"/>
  <c r="A637" i="8" s="1"/>
  <c r="A638" i="8" s="1"/>
  <c r="A639" i="8" s="1"/>
  <c r="A640" i="8" s="1"/>
  <c r="A641" i="8" s="1"/>
  <c r="A642" i="8" s="1"/>
  <c r="A643" i="8" s="1"/>
  <c r="A644" i="8" s="1"/>
  <c r="A645" i="8" s="1"/>
  <c r="A646" i="8" s="1"/>
  <c r="A647" i="8" s="1"/>
  <c r="A648" i="8" s="1"/>
  <c r="A649" i="8" s="1"/>
  <c r="A650" i="8" s="1"/>
  <c r="A651" i="8" s="1"/>
  <c r="A652" i="8" s="1"/>
  <c r="A653" i="8" s="1"/>
  <c r="A654" i="8" s="1"/>
  <c r="A655" i="8" s="1"/>
  <c r="A656" i="8" s="1"/>
  <c r="A657" i="8" s="1"/>
  <c r="A658" i="8" s="1"/>
  <c r="A659" i="8" s="1"/>
  <c r="A660" i="8" s="1"/>
  <c r="A661" i="8" s="1"/>
  <c r="A662" i="8" s="1"/>
  <c r="A663" i="8" s="1"/>
  <c r="A664" i="8" s="1"/>
  <c r="A665" i="8" s="1"/>
  <c r="A666" i="8" s="1"/>
  <c r="A667" i="8" s="1"/>
  <c r="A668" i="8" s="1"/>
  <c r="A669" i="8" s="1"/>
  <c r="A670" i="8" s="1"/>
  <c r="A671" i="8" s="1"/>
  <c r="A672" i="8" s="1"/>
  <c r="A673" i="8" s="1"/>
  <c r="A674" i="8" s="1"/>
  <c r="A675" i="8" s="1"/>
  <c r="A676" i="8" s="1"/>
  <c r="A677" i="8" s="1"/>
  <c r="A678" i="8" s="1"/>
  <c r="A679" i="8" s="1"/>
  <c r="A680" i="8" s="1"/>
  <c r="A681" i="8" s="1"/>
  <c r="A682" i="8" s="1"/>
  <c r="A683" i="8" s="1"/>
  <c r="A684" i="8" s="1"/>
  <c r="A685" i="8" s="1"/>
  <c r="A686" i="8" s="1"/>
  <c r="A687" i="8" s="1"/>
  <c r="A688" i="8" s="1"/>
  <c r="A689" i="8" s="1"/>
  <c r="A690" i="8" s="1"/>
  <c r="A691" i="8" s="1"/>
  <c r="A692" i="8" s="1"/>
  <c r="A693" i="8" s="1"/>
  <c r="A694" i="8" s="1"/>
  <c r="A695" i="8" s="1"/>
  <c r="A696" i="8" s="1"/>
  <c r="A697" i="8" s="1"/>
  <c r="A698" i="8" s="1"/>
  <c r="A699" i="8" s="1"/>
  <c r="A700" i="8" s="1"/>
  <c r="A701" i="8" s="1"/>
  <c r="A702" i="8" s="1"/>
  <c r="A703" i="8" s="1"/>
  <c r="A704" i="8" s="1"/>
  <c r="A705" i="8" s="1"/>
  <c r="A706" i="8" s="1"/>
  <c r="A707" i="8" s="1"/>
  <c r="A708" i="8" s="1"/>
  <c r="A709" i="8" s="1"/>
  <c r="A710" i="8" s="1"/>
  <c r="A711" i="8" s="1"/>
  <c r="A712" i="8" s="1"/>
  <c r="A713" i="8" s="1"/>
  <c r="A714" i="8" s="1"/>
  <c r="A715" i="8" s="1"/>
  <c r="A716" i="8" s="1"/>
  <c r="A717" i="8" s="1"/>
  <c r="A718" i="8" s="1"/>
  <c r="A719" i="8" s="1"/>
  <c r="A720" i="8" s="1"/>
  <c r="A721" i="8" s="1"/>
  <c r="A722" i="8" s="1"/>
  <c r="A723" i="8" s="1"/>
  <c r="A724" i="8" s="1"/>
  <c r="A725" i="8" s="1"/>
  <c r="A726" i="8" s="1"/>
  <c r="A727" i="8" s="1"/>
  <c r="A728" i="8" s="1"/>
  <c r="A729" i="8" s="1"/>
  <c r="A730" i="8" s="1"/>
  <c r="A731" i="8" s="1"/>
  <c r="A732" i="8" s="1"/>
  <c r="A733" i="8" s="1"/>
  <c r="A734" i="8" s="1"/>
  <c r="A735" i="8" s="1"/>
  <c r="A736" i="8" s="1"/>
  <c r="A737" i="8" s="1"/>
  <c r="A738" i="8" s="1"/>
  <c r="A739" i="8" s="1"/>
  <c r="A740" i="8" s="1"/>
  <c r="A741" i="8" s="1"/>
  <c r="A742" i="8" s="1"/>
  <c r="A743" i="8" s="1"/>
  <c r="A744" i="8" s="1"/>
  <c r="A745" i="8" s="1"/>
  <c r="A746" i="8" s="1"/>
  <c r="A747" i="8" s="1"/>
  <c r="A748" i="8" s="1"/>
  <c r="A749" i="8" s="1"/>
  <c r="A750" i="8" s="1"/>
  <c r="A751" i="8" s="1"/>
  <c r="A752" i="8" s="1"/>
  <c r="A753" i="8" s="1"/>
  <c r="A754" i="8" s="1"/>
  <c r="A755" i="8" s="1"/>
  <c r="A756" i="8" s="1"/>
  <c r="A757" i="8" s="1"/>
  <c r="A758" i="8" s="1"/>
  <c r="A759" i="8" s="1"/>
  <c r="A760" i="8" s="1"/>
  <c r="A761" i="8" s="1"/>
  <c r="A762" i="8" s="1"/>
  <c r="A763" i="8" s="1"/>
  <c r="A764" i="8" s="1"/>
  <c r="A765" i="8" s="1"/>
  <c r="A766" i="8" s="1"/>
  <c r="A767" i="8" s="1"/>
  <c r="A768" i="8" s="1"/>
  <c r="A769" i="8" s="1"/>
  <c r="A770" i="8" s="1"/>
  <c r="A771" i="8" s="1"/>
  <c r="A772" i="8" s="1"/>
  <c r="A773" i="8" s="1"/>
  <c r="A774" i="8" s="1"/>
  <c r="A775" i="8" s="1"/>
  <c r="A776" i="8" s="1"/>
  <c r="A777" i="8" s="1"/>
  <c r="A778" i="8" s="1"/>
  <c r="A779" i="8" s="1"/>
  <c r="A780" i="8" s="1"/>
  <c r="A781" i="8" s="1"/>
  <c r="A782" i="8" s="1"/>
  <c r="A783" i="8" s="1"/>
  <c r="A784" i="8" s="1"/>
  <c r="A785" i="8" s="1"/>
  <c r="A786" i="8" s="1"/>
  <c r="A787" i="8" s="1"/>
  <c r="A788" i="8" s="1"/>
  <c r="A789" i="8" s="1"/>
  <c r="A790" i="8" s="1"/>
  <c r="A791" i="8" s="1"/>
  <c r="A792" i="8" s="1"/>
  <c r="A793" i="8" s="1"/>
  <c r="A794" i="8" s="1"/>
  <c r="A795" i="8" s="1"/>
  <c r="A796" i="8" s="1"/>
  <c r="A797" i="8" s="1"/>
  <c r="A798" i="8" s="1"/>
  <c r="A799" i="8" s="1"/>
  <c r="A800" i="8" s="1"/>
  <c r="A801" i="8" s="1"/>
  <c r="A802" i="8" s="1"/>
  <c r="A803" i="8" s="1"/>
  <c r="A804" i="8" s="1"/>
  <c r="A805" i="8" s="1"/>
  <c r="A806" i="8" s="1"/>
  <c r="A807" i="8" s="1"/>
  <c r="A808" i="8" s="1"/>
  <c r="A809" i="8" s="1"/>
  <c r="A810" i="8" s="1"/>
  <c r="A811" i="8" s="1"/>
  <c r="A812" i="8" s="1"/>
  <c r="A813" i="8" s="1"/>
  <c r="A814" i="8" s="1"/>
  <c r="A815" i="8" s="1"/>
  <c r="A816" i="8" s="1"/>
  <c r="A817" i="8" s="1"/>
  <c r="A818" i="8" s="1"/>
  <c r="A819" i="8" s="1"/>
  <c r="A820" i="8" s="1"/>
  <c r="A821" i="8" s="1"/>
  <c r="A822" i="8" s="1"/>
  <c r="A823" i="8" s="1"/>
  <c r="A824" i="8" s="1"/>
  <c r="A825" i="8" s="1"/>
  <c r="A826" i="8" s="1"/>
  <c r="A827" i="8" s="1"/>
  <c r="A828" i="8" s="1"/>
  <c r="A829" i="8" s="1"/>
  <c r="A830" i="8" s="1"/>
  <c r="A831" i="8" s="1"/>
  <c r="A832" i="8" s="1"/>
  <c r="A833" i="8" s="1"/>
  <c r="A834" i="8" s="1"/>
  <c r="A835" i="8" s="1"/>
  <c r="A836" i="8" s="1"/>
  <c r="A837" i="8" s="1"/>
  <c r="A838" i="8" s="1"/>
  <c r="A839" i="8" s="1"/>
  <c r="A840" i="8" s="1"/>
  <c r="A841" i="8" s="1"/>
  <c r="A842" i="8" s="1"/>
  <c r="A843" i="8" s="1"/>
  <c r="A844" i="8" s="1"/>
  <c r="A845" i="8" s="1"/>
  <c r="A846" i="8" s="1"/>
  <c r="A847" i="8" s="1"/>
  <c r="A848" i="8" s="1"/>
  <c r="A849" i="8" s="1"/>
  <c r="A850" i="8" s="1"/>
  <c r="A851" i="8" s="1"/>
  <c r="A852" i="8" s="1"/>
  <c r="A853" i="8" s="1"/>
  <c r="A854" i="8" s="1"/>
  <c r="A855" i="8" s="1"/>
  <c r="A856" i="8" s="1"/>
  <c r="A857" i="8" s="1"/>
  <c r="A858" i="8" s="1"/>
  <c r="A859" i="8" s="1"/>
  <c r="A860" i="8" s="1"/>
  <c r="A861" i="8" s="1"/>
  <c r="A862" i="8" s="1"/>
  <c r="A863" i="8" s="1"/>
  <c r="A864" i="8" s="1"/>
  <c r="A865" i="8" s="1"/>
  <c r="A866" i="8" s="1"/>
  <c r="A867" i="8" s="1"/>
  <c r="A868" i="8" s="1"/>
  <c r="A869" i="8" s="1"/>
  <c r="A870" i="8" s="1"/>
  <c r="A871" i="8" s="1"/>
  <c r="A872" i="8" s="1"/>
  <c r="A873" i="8" s="1"/>
  <c r="A874" i="8" s="1"/>
  <c r="A875" i="8" s="1"/>
  <c r="A876" i="8" s="1"/>
  <c r="A877" i="8" s="1"/>
  <c r="A878" i="8" s="1"/>
  <c r="A879" i="8" s="1"/>
  <c r="A880" i="8" s="1"/>
  <c r="A881" i="8" s="1"/>
  <c r="A882" i="8" s="1"/>
  <c r="A883" i="8" s="1"/>
  <c r="A884" i="8" s="1"/>
  <c r="A885" i="8" s="1"/>
  <c r="A886" i="8" s="1"/>
  <c r="A887" i="8" s="1"/>
  <c r="A888" i="8" s="1"/>
  <c r="A889" i="8" s="1"/>
  <c r="A890" i="8" s="1"/>
  <c r="A891" i="8" s="1"/>
  <c r="A892" i="8" s="1"/>
  <c r="A893" i="8" s="1"/>
  <c r="A894" i="8" s="1"/>
  <c r="A895" i="8" s="1"/>
  <c r="A896" i="8" s="1"/>
  <c r="A897" i="8" s="1"/>
  <c r="A898" i="8" s="1"/>
  <c r="A899" i="8" s="1"/>
  <c r="A900" i="8" s="1"/>
  <c r="A901" i="8" s="1"/>
  <c r="A902" i="8" s="1"/>
  <c r="A903" i="8" s="1"/>
  <c r="A904" i="8" s="1"/>
  <c r="A905" i="8" s="1"/>
  <c r="A906" i="8" s="1"/>
  <c r="A907" i="8" s="1"/>
  <c r="A908" i="8" s="1"/>
  <c r="A909" i="8" s="1"/>
  <c r="A910" i="8" s="1"/>
  <c r="A911" i="8" s="1"/>
  <c r="A912" i="8" s="1"/>
  <c r="A913" i="8" s="1"/>
  <c r="A914" i="8" s="1"/>
  <c r="A915" i="8" s="1"/>
  <c r="A916" i="8" s="1"/>
  <c r="A917" i="8" s="1"/>
  <c r="A918" i="8" s="1"/>
  <c r="A919" i="8" s="1"/>
  <c r="A920" i="8" s="1"/>
  <c r="A921" i="8" s="1"/>
  <c r="A922" i="8" s="1"/>
  <c r="A923" i="8" s="1"/>
  <c r="A924" i="8" s="1"/>
  <c r="A925" i="8" s="1"/>
  <c r="A926" i="8" s="1"/>
  <c r="A927" i="8" s="1"/>
  <c r="A928" i="8" s="1"/>
  <c r="A929" i="8" s="1"/>
  <c r="A930" i="8" s="1"/>
  <c r="A931" i="8" s="1"/>
  <c r="A932" i="8" s="1"/>
  <c r="A933" i="8" s="1"/>
  <c r="A934" i="8" s="1"/>
  <c r="A935" i="8" s="1"/>
  <c r="A936" i="8" s="1"/>
  <c r="A937" i="8" s="1"/>
  <c r="A938" i="8" s="1"/>
  <c r="A939" i="8" s="1"/>
  <c r="A940" i="8" s="1"/>
  <c r="A941" i="8" s="1"/>
  <c r="A942" i="8" s="1"/>
  <c r="A943" i="8" s="1"/>
  <c r="A944" i="8" s="1"/>
  <c r="A945" i="8" s="1"/>
  <c r="A946" i="8" s="1"/>
  <c r="A947" i="8" s="1"/>
  <c r="A948" i="8" s="1"/>
  <c r="A949" i="8" s="1"/>
  <c r="A950" i="8" s="1"/>
  <c r="A951" i="8" s="1"/>
  <c r="A952" i="8" s="1"/>
  <c r="A953" i="8" s="1"/>
  <c r="A954" i="8" s="1"/>
  <c r="A955" i="8" s="1"/>
  <c r="A956" i="8" s="1"/>
  <c r="A957" i="8" s="1"/>
  <c r="A958" i="8" s="1"/>
  <c r="A959" i="8" s="1"/>
  <c r="A960" i="8" s="1"/>
  <c r="A961" i="8" s="1"/>
  <c r="A962" i="8" s="1"/>
  <c r="A963" i="8" s="1"/>
  <c r="A964" i="8" s="1"/>
  <c r="A965" i="8" s="1"/>
  <c r="A966" i="8" s="1"/>
  <c r="A967" i="8" s="1"/>
  <c r="A968" i="8" s="1"/>
  <c r="A969" i="8" s="1"/>
  <c r="A970" i="8" s="1"/>
  <c r="A971" i="8" s="1"/>
  <c r="A972" i="8" s="1"/>
  <c r="A973" i="8" s="1"/>
  <c r="A974" i="8" s="1"/>
  <c r="A975" i="8" s="1"/>
  <c r="A976" i="8" s="1"/>
  <c r="A977" i="8" s="1"/>
  <c r="A978" i="8" s="1"/>
  <c r="A979" i="8" s="1"/>
  <c r="A980" i="8" s="1"/>
  <c r="A981" i="8" s="1"/>
  <c r="A982" i="8" s="1"/>
  <c r="A983" i="8" s="1"/>
  <c r="A984" i="8" s="1"/>
  <c r="A985" i="8" s="1"/>
  <c r="A986" i="8" s="1"/>
  <c r="A987" i="8" s="1"/>
  <c r="A988" i="8" s="1"/>
  <c r="A126" i="7" l="1"/>
  <c r="A127" i="7" s="1"/>
  <c r="A111" i="7"/>
  <c r="A112" i="7" s="1"/>
  <c r="A113" i="7" s="1"/>
  <c r="A114" i="7" s="1"/>
  <c r="A115" i="7" s="1"/>
  <c r="A116" i="7" s="1"/>
  <c r="A117" i="7" s="1"/>
  <c r="A118" i="7" s="1"/>
  <c r="A101" i="7"/>
  <c r="A102" i="7" s="1"/>
  <c r="A103" i="7" s="1"/>
  <c r="A104" i="7" s="1"/>
  <c r="A105" i="7" s="1"/>
  <c r="A106" i="7" s="1"/>
  <c r="A107" i="7" s="1"/>
  <c r="A88" i="7"/>
  <c r="A89" i="7" s="1"/>
  <c r="A90" i="7" s="1"/>
  <c r="A91" i="7" s="1"/>
  <c r="A92" i="7" s="1"/>
  <c r="A93" i="7" s="1"/>
  <c r="A94" i="7" s="1"/>
  <c r="A95" i="7" s="1"/>
  <c r="A96" i="7" s="1"/>
  <c r="A97" i="7" s="1"/>
  <c r="A98" i="7" s="1"/>
  <c r="A58" i="7"/>
  <c r="A59" i="7" s="1"/>
  <c r="A60" i="7" s="1"/>
  <c r="A61" i="7" s="1"/>
  <c r="A62" i="7" s="1"/>
  <c r="A63" i="7" s="1"/>
  <c r="A64" i="7" s="1"/>
  <c r="A65" i="7" s="1"/>
  <c r="A66" i="7" s="1"/>
  <c r="A67" i="7" s="1"/>
  <c r="A68" i="7" s="1"/>
  <c r="A69" i="7" s="1"/>
  <c r="A70" i="7" s="1"/>
  <c r="A71" i="7" s="1"/>
  <c r="A72" i="7" s="1"/>
  <c r="A73" i="7" s="1"/>
  <c r="A74" i="7" s="1"/>
  <c r="A75" i="7" s="1"/>
  <c r="A76" i="7" s="1"/>
  <c r="A77" i="7" s="1"/>
  <c r="A78" i="7" s="1"/>
  <c r="A79" i="7" s="1"/>
  <c r="A80" i="7" s="1"/>
  <c r="A81" i="7" s="1"/>
  <c r="A82" i="7" s="1"/>
  <c r="A55" i="7"/>
  <c r="A32" i="7"/>
  <c r="A33" i="7" s="1"/>
  <c r="A34" i="7" s="1"/>
  <c r="A35" i="7" s="1"/>
  <c r="A36" i="7" s="1"/>
  <c r="A37" i="7" s="1"/>
  <c r="A38" i="7" s="1"/>
  <c r="A39" i="7" s="1"/>
  <c r="A40" i="7" s="1"/>
  <c r="A41" i="7" s="1"/>
  <c r="A42" i="7" s="1"/>
  <c r="A43" i="7" s="1"/>
  <c r="A44" i="7" s="1"/>
  <c r="A45" i="7" s="1"/>
  <c r="A46" i="7" s="1"/>
  <c r="A47" i="7" s="1"/>
  <c r="A48" i="7" s="1"/>
  <c r="A49" i="7" s="1"/>
  <c r="A50" i="7" s="1"/>
  <c r="A51" i="7" s="1"/>
  <c r="A52" i="7" s="1"/>
  <c r="A19" i="7"/>
  <c r="A20" i="7" s="1"/>
  <c r="A21" i="7" s="1"/>
  <c r="A22" i="7" s="1"/>
  <c r="A23" i="7" s="1"/>
  <c r="A24" i="7" s="1"/>
  <c r="A25" i="7" s="1"/>
  <c r="A26" i="7" s="1"/>
  <c r="A27" i="7" s="1"/>
  <c r="A6" i="7"/>
  <c r="A7" i="7" s="1"/>
  <c r="A8" i="7" s="1"/>
  <c r="A9" i="7" s="1"/>
  <c r="A10" i="7" s="1"/>
  <c r="A13" i="7" l="1"/>
  <c r="A14" i="7" s="1"/>
  <c r="A15" i="7" s="1"/>
  <c r="A16" i="7" s="1"/>
  <c r="A11" i="7"/>
  <c r="A11" i="6"/>
  <c r="A12" i="6" s="1"/>
  <c r="A13" i="6" s="1"/>
  <c r="A14" i="6" s="1"/>
  <c r="A15" i="6" s="1"/>
  <c r="A16" i="6" s="1"/>
  <c r="A17" i="6" s="1"/>
  <c r="A18" i="6" s="1"/>
  <c r="A19" i="6" s="1"/>
  <c r="A20" i="6" s="1"/>
  <c r="A21" i="6" s="1"/>
  <c r="A22" i="6" s="1"/>
  <c r="A23" i="6" s="1"/>
  <c r="A24" i="6" s="1"/>
  <c r="A25" i="6" s="1"/>
  <c r="A26" i="6" s="1"/>
  <c r="A27" i="6" s="1"/>
  <c r="A28" i="6" s="1"/>
  <c r="A29" i="6" s="1"/>
  <c r="A30" i="6" s="1"/>
  <c r="A31" i="6" s="1"/>
  <c r="A32" i="6" s="1"/>
  <c r="A33" i="6" s="1"/>
  <c r="A34" i="6" s="1"/>
  <c r="A35" i="6" s="1"/>
  <c r="A36" i="6" s="1"/>
  <c r="A37" i="6" s="1"/>
  <c r="A38" i="6" s="1"/>
  <c r="A39" i="6" s="1"/>
  <c r="A40" i="6" s="1"/>
  <c r="A41" i="6" s="1"/>
  <c r="A42" i="6" s="1"/>
  <c r="A43" i="6" s="1"/>
  <c r="A44" i="6" s="1"/>
  <c r="A45" i="6" s="1"/>
  <c r="A46" i="6" s="1"/>
  <c r="A47" i="6" s="1"/>
  <c r="A48" i="6" s="1"/>
  <c r="A49" i="6" s="1"/>
  <c r="A50" i="6" s="1"/>
  <c r="A51" i="6" s="1"/>
  <c r="A52" i="6" s="1"/>
  <c r="A53" i="6" s="1"/>
  <c r="A54" i="6" s="1"/>
  <c r="A55" i="6" s="1"/>
  <c r="A56" i="6" s="1"/>
  <c r="A57" i="6" s="1"/>
  <c r="A58" i="6" s="1"/>
  <c r="A59" i="6" s="1"/>
  <c r="A60" i="6" s="1"/>
  <c r="A61" i="6" s="1"/>
  <c r="A62" i="6" s="1"/>
  <c r="A63" i="6" s="1"/>
  <c r="A64" i="6" s="1"/>
  <c r="H196" i="6"/>
  <c r="G196" i="6"/>
  <c r="H191" i="6"/>
  <c r="G191" i="6"/>
  <c r="H179" i="6"/>
  <c r="G179" i="6"/>
  <c r="H174" i="6"/>
  <c r="G174" i="6"/>
  <c r="H169" i="6"/>
  <c r="G169" i="6"/>
  <c r="H163" i="6"/>
  <c r="G163" i="6"/>
  <c r="H159" i="6"/>
  <c r="G159" i="6"/>
  <c r="H140" i="6"/>
  <c r="G140" i="6"/>
  <c r="A10" i="3"/>
  <c r="A11" i="3" s="1"/>
  <c r="A12" i="3" s="1"/>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65" i="6" l="1"/>
  <c r="A66" i="6" s="1"/>
  <c r="A67" i="6" s="1"/>
  <c r="A68" i="6" s="1"/>
  <c r="A69" i="6" s="1"/>
  <c r="A70" i="6" s="1"/>
  <c r="A71" i="6" s="1"/>
  <c r="A72" i="6" s="1"/>
  <c r="A73" i="6" s="1"/>
  <c r="A74" i="6" s="1"/>
  <c r="A75" i="6" s="1"/>
  <c r="A76" i="6" s="1"/>
  <c r="A77" i="6" s="1"/>
  <c r="A78" i="6" s="1"/>
  <c r="A79" i="6" s="1"/>
  <c r="A80" i="6" s="1"/>
  <c r="A81" i="6" s="1"/>
  <c r="A82" i="6" s="1"/>
  <c r="A83" i="6" s="1"/>
  <c r="A84" i="6" s="1"/>
  <c r="A85" i="6" s="1"/>
  <c r="A86" i="6" s="1"/>
  <c r="A87" i="6" s="1"/>
  <c r="A88" i="6" s="1"/>
  <c r="A89" i="6" s="1"/>
  <c r="A90" i="6" s="1"/>
  <c r="A91" i="6" s="1"/>
  <c r="A92" i="6" s="1"/>
  <c r="A93" i="6" s="1"/>
  <c r="A94" i="6" s="1"/>
  <c r="A95" i="6" s="1"/>
  <c r="A96" i="6" s="1"/>
  <c r="A97" i="6" s="1"/>
  <c r="A98" i="6" s="1"/>
  <c r="A99" i="6" s="1"/>
  <c r="A100" i="6" s="1"/>
  <c r="A101" i="6" s="1"/>
  <c r="A102" i="6" s="1"/>
  <c r="A103" i="6" s="1"/>
  <c r="A104" i="6" s="1"/>
  <c r="A105" i="6" s="1"/>
  <c r="A106" i="6" s="1"/>
  <c r="A107" i="6" s="1"/>
  <c r="A108" i="6" s="1"/>
  <c r="A109" i="6" s="1"/>
  <c r="A110" i="6" s="1"/>
  <c r="A111" i="6" s="1"/>
  <c r="A112" i="6" s="1"/>
  <c r="A113" i="6" s="1"/>
  <c r="A114" i="6" s="1"/>
  <c r="A115" i="6" s="1"/>
  <c r="A116" i="6" s="1"/>
  <c r="A117" i="6" s="1"/>
  <c r="A118" i="6" s="1"/>
  <c r="A119" i="6" s="1"/>
  <c r="A120" i="6" s="1"/>
  <c r="A121" i="6" s="1"/>
  <c r="A122" i="6" s="1"/>
  <c r="A123" i="6" s="1"/>
  <c r="A124" i="6" s="1"/>
  <c r="A125" i="6" s="1"/>
  <c r="A126" i="6" s="1"/>
  <c r="A127" i="6" s="1"/>
  <c r="A128" i="6" s="1"/>
  <c r="A129" i="6" s="1"/>
  <c r="A130" i="6" s="1"/>
  <c r="A131" i="6" s="1"/>
  <c r="A132" i="6" s="1"/>
  <c r="A133" i="6" s="1"/>
  <c r="A134" i="6" s="1"/>
  <c r="A135" i="6" s="1"/>
  <c r="A136" i="6" s="1"/>
  <c r="A137" i="6" s="1"/>
  <c r="A138" i="6" s="1"/>
  <c r="A139" i="6" s="1"/>
  <c r="A140" i="6" s="1"/>
  <c r="A141" i="6" s="1"/>
  <c r="A142" i="6" s="1"/>
  <c r="A143" i="6" s="1"/>
  <c r="A144" i="6" s="1"/>
  <c r="A145" i="6" s="1"/>
  <c r="A146" i="6" s="1"/>
  <c r="A147" i="6" s="1"/>
  <c r="A148" i="6" s="1"/>
  <c r="A149" i="6" s="1"/>
  <c r="A150" i="6" s="1"/>
  <c r="A151" i="6" s="1"/>
  <c r="A152" i="6" s="1"/>
  <c r="A153" i="6" s="1"/>
  <c r="A154" i="6" s="1"/>
  <c r="A155" i="6" s="1"/>
  <c r="A156" i="6" s="1"/>
  <c r="A157" i="6" s="1"/>
  <c r="A158" i="6" s="1"/>
  <c r="A159" i="6" s="1"/>
  <c r="A160" i="6" s="1"/>
  <c r="A161" i="6" s="1"/>
  <c r="A162" i="6" s="1"/>
  <c r="A163" i="6" s="1"/>
  <c r="A164" i="6" s="1"/>
  <c r="A165" i="6" s="1"/>
  <c r="A166" i="6" s="1"/>
  <c r="A167" i="6" s="1"/>
  <c r="A168" i="6" s="1"/>
  <c r="A169" i="6" s="1"/>
  <c r="A170" i="6" s="1"/>
  <c r="A171" i="6" s="1"/>
  <c r="A172" i="6" s="1"/>
  <c r="A173" i="6" s="1"/>
  <c r="A174" i="6" s="1"/>
  <c r="A175" i="6" s="1"/>
  <c r="A176" i="6" s="1"/>
  <c r="A177" i="6" s="1"/>
  <c r="A178" i="6" s="1"/>
  <c r="A179" i="6" s="1"/>
  <c r="A180" i="6" s="1"/>
  <c r="A181" i="6" s="1"/>
  <c r="A182" i="6" s="1"/>
  <c r="A183" i="6" s="1"/>
  <c r="A184" i="6" s="1"/>
  <c r="A185" i="6" s="1"/>
  <c r="A186" i="6" s="1"/>
  <c r="A187" i="6" s="1"/>
  <c r="A188" i="6" s="1"/>
  <c r="A189" i="6" s="1"/>
  <c r="A190" i="6" s="1"/>
  <c r="A191" i="6" s="1"/>
  <c r="A192" i="6" s="1"/>
  <c r="A193" i="6" s="1"/>
  <c r="A194" i="6" s="1"/>
  <c r="A195" i="6" s="1"/>
  <c r="A196" i="6" s="1"/>
  <c r="A197" i="6" s="1"/>
  <c r="A198" i="6" s="1"/>
  <c r="A199" i="6" s="1"/>
  <c r="A200" i="6" s="1"/>
  <c r="A201" i="6" s="1"/>
  <c r="A202" i="6" s="1"/>
  <c r="A203" i="6" s="1"/>
  <c r="A204" i="6" s="1"/>
  <c r="A205" i="6" s="1"/>
  <c r="A206" i="6" s="1"/>
  <c r="A56" i="3"/>
  <c r="A57" i="3" s="1"/>
  <c r="A58" i="3" s="1"/>
  <c r="A59" i="3" s="1"/>
  <c r="A60" i="3" s="1"/>
  <c r="A61" i="3" s="1"/>
  <c r="A62" i="3" s="1"/>
  <c r="A63" i="3" s="1"/>
  <c r="A64" i="3" s="1"/>
  <c r="A65" i="3" s="1"/>
  <c r="A66" i="3" s="1"/>
  <c r="A67" i="3" s="1"/>
  <c r="A68" i="3" s="1"/>
  <c r="A69" i="3" s="1"/>
  <c r="A70" i="3" s="1"/>
  <c r="A71" i="3" s="1"/>
  <c r="A72" i="3" s="1"/>
  <c r="A73" i="3" s="1"/>
  <c r="A74" i="3" s="1"/>
  <c r="A75" i="3" s="1"/>
  <c r="A76" i="3" s="1"/>
  <c r="A77" i="3" s="1"/>
  <c r="A78" i="3" s="1"/>
  <c r="A79" i="3" s="1"/>
  <c r="A80" i="3" s="1"/>
  <c r="A81" i="3" s="1"/>
  <c r="A82" i="3" s="1"/>
  <c r="A83" i="3" s="1"/>
  <c r="A84" i="3" s="1"/>
  <c r="A85" i="3" s="1"/>
  <c r="A86" i="3" s="1"/>
  <c r="A87" i="3" s="1"/>
  <c r="A88" i="3" s="1"/>
  <c r="A89" i="3" s="1"/>
  <c r="A90" i="3" s="1"/>
  <c r="A91" i="3" s="1"/>
  <c r="A92" i="3" s="1"/>
  <c r="A93" i="3" s="1"/>
  <c r="A94" i="3" s="1"/>
  <c r="A95" i="3" s="1"/>
  <c r="A96" i="3" s="1"/>
  <c r="A97" i="3" s="1"/>
  <c r="A98" i="3" s="1"/>
  <c r="A99" i="3" s="1"/>
  <c r="A100" i="3" s="1"/>
  <c r="A101" i="3" s="1"/>
  <c r="A102" i="3" s="1"/>
  <c r="A103" i="3" s="1"/>
  <c r="A104" i="3" s="1"/>
  <c r="A105" i="3" s="1"/>
  <c r="A106" i="3" s="1"/>
  <c r="A107" i="3" s="1"/>
  <c r="A108" i="3" s="1"/>
  <c r="A109" i="3" s="1"/>
  <c r="A110" i="3" s="1"/>
  <c r="A111" i="3" s="1"/>
  <c r="A112" i="3" s="1"/>
  <c r="A113" i="3" s="1"/>
  <c r="A114" i="3" s="1"/>
  <c r="A115" i="3" s="1"/>
  <c r="A116" i="3" s="1"/>
  <c r="A117" i="3" s="1"/>
  <c r="A118" i="3" s="1"/>
  <c r="A119" i="3" s="1"/>
  <c r="A120" i="3" s="1"/>
  <c r="A122" i="3" s="1"/>
  <c r="A123" i="3" s="1"/>
  <c r="A124" i="3" s="1"/>
  <c r="A125" i="3" s="1"/>
  <c r="A126" i="3" s="1"/>
  <c r="A127" i="3" s="1"/>
  <c r="A128" i="3" s="1"/>
  <c r="A129" i="3" s="1"/>
  <c r="A130" i="3" s="1"/>
  <c r="A131" i="3" s="1"/>
  <c r="A132" i="3" s="1"/>
  <c r="A133" i="3" s="1"/>
  <c r="A134" i="3" s="1"/>
  <c r="A135" i="3" s="1"/>
  <c r="A136" i="3" s="1"/>
  <c r="A137" i="3" s="1"/>
  <c r="A138" i="3" s="1"/>
  <c r="A139" i="3" s="1"/>
  <c r="A140" i="3" s="1"/>
  <c r="A141" i="3" s="1"/>
  <c r="A142" i="3" s="1"/>
  <c r="A143" i="3" s="1"/>
  <c r="A144" i="3" s="1"/>
  <c r="A145" i="3" s="1"/>
  <c r="A146" i="3" s="1"/>
  <c r="A147" i="3" s="1"/>
  <c r="A148" i="3" s="1"/>
  <c r="A149" i="3" s="1"/>
  <c r="A150" i="3" s="1"/>
  <c r="A151" i="3" s="1"/>
  <c r="A152" i="3" s="1"/>
  <c r="A153" i="3" s="1"/>
  <c r="A154" i="3" s="1"/>
  <c r="A155" i="3" s="1"/>
  <c r="A156" i="3" s="1"/>
  <c r="A157" i="3" s="1"/>
  <c r="A158" i="3" s="1"/>
  <c r="A159" i="3" s="1"/>
  <c r="A160" i="3" s="1"/>
  <c r="A161" i="3" s="1"/>
  <c r="A162" i="3" s="1"/>
  <c r="A163" i="3" s="1"/>
  <c r="A164" i="3" s="1"/>
  <c r="A165" i="3" s="1"/>
  <c r="A166" i="3" s="1"/>
  <c r="A167" i="3" s="1"/>
  <c r="A168" i="3" s="1"/>
  <c r="A169" i="3" s="1"/>
  <c r="A170" i="3" s="1"/>
  <c r="A171" i="3" s="1"/>
  <c r="A172" i="3" s="1"/>
  <c r="A173" i="3" s="1"/>
  <c r="A174" i="3" s="1"/>
  <c r="A175" i="3" s="1"/>
  <c r="A176" i="3" s="1"/>
  <c r="A177" i="3" s="1"/>
  <c r="A178" i="3" s="1"/>
  <c r="A179" i="3" s="1"/>
  <c r="A180" i="3" s="1"/>
  <c r="A181" i="3" s="1"/>
  <c r="A182" i="3" s="1"/>
  <c r="A183" i="3" s="1"/>
  <c r="A184" i="3" s="1"/>
  <c r="A185" i="3" l="1"/>
  <c r="A186" i="3" s="1"/>
  <c r="A187" i="3" s="1"/>
  <c r="A188" i="3" s="1"/>
  <c r="A189" i="3" s="1"/>
  <c r="A190" i="3" s="1"/>
  <c r="A191" i="3" s="1"/>
  <c r="A192" i="3" s="1"/>
  <c r="A193" i="3" s="1"/>
  <c r="A194" i="3" s="1"/>
  <c r="A195" i="3" s="1"/>
  <c r="A196" i="3" s="1"/>
  <c r="A197" i="3" s="1"/>
  <c r="A198" i="3" s="1"/>
  <c r="A199" i="3" s="1"/>
  <c r="A200" i="3" s="1"/>
  <c r="A201" i="3" s="1"/>
  <c r="A202" i="3" s="1"/>
  <c r="A203" i="3" s="1"/>
  <c r="A204" i="3" s="1"/>
  <c r="A205" i="3" s="1"/>
  <c r="A206" i="3" s="1"/>
  <c r="A207" i="3" s="1"/>
  <c r="A208" i="3" s="1"/>
  <c r="A209" i="3" s="1"/>
  <c r="A210" i="3" s="1"/>
  <c r="A211" i="3" s="1"/>
  <c r="A212" i="3" s="1"/>
  <c r="A213" i="3" s="1"/>
  <c r="A214" i="3" s="1"/>
  <c r="A215" i="3" s="1"/>
  <c r="A216" i="3" s="1"/>
  <c r="A217" i="3" s="1"/>
  <c r="A218" i="3" s="1"/>
  <c r="A219" i="3" s="1"/>
  <c r="A220" i="3" s="1"/>
  <c r="A221" i="3" s="1"/>
  <c r="A222" i="3" s="1"/>
  <c r="A223" i="3" s="1"/>
  <c r="A224" i="3" s="1"/>
  <c r="A225" i="3" s="1"/>
  <c r="A226" i="3" s="1"/>
  <c r="A227" i="3" s="1"/>
  <c r="A228" i="3" s="1"/>
  <c r="A229" i="3" s="1"/>
  <c r="A230" i="3" s="1"/>
  <c r="A231" i="3" s="1"/>
  <c r="A232" i="3" s="1"/>
  <c r="A233" i="3" s="1"/>
  <c r="A234" i="3" s="1"/>
  <c r="A235" i="3" s="1"/>
  <c r="A236" i="3" s="1"/>
  <c r="A237" i="3" s="1"/>
  <c r="A238" i="3" s="1"/>
  <c r="A239" i="3" s="1"/>
  <c r="A240" i="3" s="1"/>
  <c r="A241" i="3" s="1"/>
  <c r="A242" i="3" s="1"/>
  <c r="A243" i="3" s="1"/>
  <c r="A244" i="3" s="1"/>
  <c r="A245" i="3" s="1"/>
  <c r="A246" i="3" s="1"/>
  <c r="A247" i="3" s="1"/>
  <c r="A248" i="3" s="1"/>
  <c r="A249" i="3" s="1"/>
  <c r="A250" i="3" s="1"/>
  <c r="A251" i="3" s="1"/>
  <c r="A252" i="3" s="1"/>
  <c r="A253" i="3" s="1"/>
  <c r="A254" i="3" s="1"/>
  <c r="A255" i="3" s="1"/>
  <c r="A256" i="3" s="1"/>
  <c r="A257" i="3" s="1"/>
  <c r="A258" i="3" s="1"/>
  <c r="A259" i="3" s="1"/>
  <c r="A260" i="3" s="1"/>
  <c r="A261" i="3" s="1"/>
  <c r="A262" i="3" s="1"/>
  <c r="A263" i="3" s="1"/>
  <c r="A264" i="3" s="1"/>
  <c r="A265" i="3" s="1"/>
  <c r="A266" i="3" s="1"/>
  <c r="A267" i="3" s="1"/>
  <c r="A268" i="3" s="1"/>
  <c r="A269" i="3" s="1"/>
  <c r="A270" i="3" s="1"/>
  <c r="A271" i="3" s="1"/>
  <c r="A272" i="3" s="1"/>
  <c r="A273" i="3" s="1"/>
  <c r="A274" i="3" s="1"/>
  <c r="A275" i="3" s="1"/>
  <c r="A276" i="3" s="1"/>
  <c r="A277" i="3" s="1"/>
  <c r="A278" i="3" s="1"/>
  <c r="A279" i="3" s="1"/>
  <c r="A280" i="3" s="1"/>
  <c r="A281" i="3" s="1"/>
  <c r="A282" i="3" s="1"/>
  <c r="A283" i="3" s="1"/>
  <c r="A284" i="3" s="1"/>
  <c r="A285" i="3" s="1"/>
  <c r="A286" i="3" s="1"/>
  <c r="A287" i="3" s="1"/>
  <c r="A288" i="3" s="1"/>
  <c r="A289" i="3" s="1"/>
  <c r="A290" i="3" s="1"/>
  <c r="A291" i="3" s="1"/>
  <c r="A292" i="3" s="1"/>
  <c r="A293" i="3" s="1"/>
  <c r="A294" i="3" s="1"/>
  <c r="A295" i="3" s="1"/>
  <c r="A296" i="3" s="1"/>
  <c r="A297" i="3" s="1"/>
  <c r="A298" i="3" s="1"/>
  <c r="A299" i="3" s="1"/>
  <c r="A300" i="3" s="1"/>
  <c r="A301" i="3" s="1"/>
  <c r="A302" i="3" s="1"/>
  <c r="A303" i="3" s="1"/>
  <c r="A304" i="3" s="1"/>
  <c r="A305" i="3" s="1"/>
  <c r="A306" i="3" s="1"/>
  <c r="A307" i="3" s="1"/>
  <c r="A308" i="3" s="1"/>
  <c r="A309" i="3" s="1"/>
  <c r="A310" i="3" s="1"/>
  <c r="A311" i="3" s="1"/>
  <c r="A312" i="3" s="1"/>
  <c r="A313" i="3" s="1"/>
  <c r="A314" i="3" s="1"/>
  <c r="A315" i="3" s="1"/>
  <c r="A316" i="3" s="1"/>
  <c r="A317" i="3" s="1"/>
  <c r="A318" i="3" s="1"/>
  <c r="A319" i="3" s="1"/>
  <c r="A320" i="3" s="1"/>
  <c r="A321" i="3" s="1"/>
  <c r="A322" i="3" s="1"/>
  <c r="A323" i="3" s="1"/>
  <c r="A324" i="3" s="1"/>
  <c r="A325" i="3" s="1"/>
  <c r="A326" i="3" s="1"/>
  <c r="A327" i="3" s="1"/>
  <c r="A328" i="3" s="1"/>
  <c r="A329" i="3" s="1"/>
  <c r="A330" i="3" s="1"/>
  <c r="A331" i="3" s="1"/>
  <c r="A332" i="3" s="1"/>
  <c r="A333" i="3" s="1"/>
  <c r="A334" i="3" s="1"/>
  <c r="A335" i="3" s="1"/>
  <c r="A336" i="3" s="1"/>
  <c r="A337" i="3" l="1"/>
  <c r="A338" i="3" s="1"/>
  <c r="A339" i="3" s="1"/>
  <c r="A340"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tc={4B7097CC-6F2F-444F-BB38-CAF24831944D}</author>
  </authors>
  <commentList>
    <comment ref="L73" authorId="0" shapeId="0" xr:uid="{4B7097CC-6F2F-444F-BB38-CAF24831944D}">
      <text>
        <t>[Comentario encadenado]
Su versión de Excel le permite leer este comentario encadenado; sin embargo, las ediciones que se apliquen se quitarán si el archivo se abre en una versión más reciente de Excel. Más información: https://go.microsoft.com/fwlink/?linkid=870924
Comentario:
    Fiscalmente debe quedar el ingreso por ganancias ocasionales,  este valor pasa automáticamente a la sección de ganancias ocasionales y se ingresa el costo de forma manual.</t>
      </text>
    </comment>
  </commentList>
</comments>
</file>

<file path=xl/sharedStrings.xml><?xml version="1.0" encoding="utf-8"?>
<sst xmlns="http://schemas.openxmlformats.org/spreadsheetml/2006/main" count="1979" uniqueCount="861">
  <si>
    <t>CLASIFICACIÓN DE DIFERENCIAS</t>
  </si>
  <si>
    <t>AJUSTE AL RESULTADO CONTABLE POR DIFERENCIAS PERMANENTES</t>
  </si>
  <si>
    <t>Valor fiscal al que tiene derecho</t>
  </si>
  <si>
    <t>Valor fiscal solicitado</t>
  </si>
  <si>
    <t>Estado de resultados - Impuesto de Renta y complementarios</t>
  </si>
  <si>
    <t>FILA</t>
  </si>
  <si>
    <t>CONCEPTO</t>
  </si>
  <si>
    <t>INGRESOS</t>
  </si>
  <si>
    <t>Ingresos netos Actividad Industrial, comercial y servicios</t>
  </si>
  <si>
    <t>Ingresos brutos Actividad Industrial, comercial y servicios</t>
  </si>
  <si>
    <t>Venta de bienes</t>
  </si>
  <si>
    <t>Al territorio nacional</t>
  </si>
  <si>
    <t>Exportación a otros países</t>
  </si>
  <si>
    <t>Zona franca</t>
  </si>
  <si>
    <t>Comercializadoras Internacionales</t>
  </si>
  <si>
    <t>Jurisdicciones no cooperantes, de baja o nula imposición y regímenes tributarios preferenciales</t>
  </si>
  <si>
    <t>Vinculado Económicos zona Franca y exterior</t>
  </si>
  <si>
    <t>Prestación de servicios (diferentes de honorarios profesionales)</t>
  </si>
  <si>
    <t>Servicios de construcción</t>
  </si>
  <si>
    <t>Acuerdos de concesión de servicios</t>
  </si>
  <si>
    <t>Arrendamientos operativos</t>
  </si>
  <si>
    <t>Regalías</t>
  </si>
  <si>
    <t>Comisiones (relaciones de agencia)</t>
  </si>
  <si>
    <t>Honorarios Profesionales</t>
  </si>
  <si>
    <t>Actividades de seguros y de capitalización</t>
  </si>
  <si>
    <t>Liberación de reservas en contratos de seguros</t>
  </si>
  <si>
    <t>Comisiones bancarias, costos de transacción, entre otros</t>
  </si>
  <si>
    <t>Otros ingresos</t>
  </si>
  <si>
    <t>Devoluciones, rebajas y descuentos</t>
  </si>
  <si>
    <t>En venta de bienes</t>
  </si>
  <si>
    <t>En prestación de servicios</t>
  </si>
  <si>
    <t>Otras devoluciones, rebajas y descuentos</t>
  </si>
  <si>
    <t xml:space="preserve">Ingresos financieros </t>
  </si>
  <si>
    <t>Arrendamiento financiero o mercantil (leasing)</t>
  </si>
  <si>
    <t>Intereses - sector financiero</t>
  </si>
  <si>
    <t>Intereses por préstamos a terceros (diferentes al sector financiero)</t>
  </si>
  <si>
    <t>Por instrumentos financieros medidos a costo amortizado distinto a préstamos</t>
  </si>
  <si>
    <t>Intereses implícitos (transacciones de financiación)</t>
  </si>
  <si>
    <t>Diferencia en cambio</t>
  </si>
  <si>
    <t>Otros ingresos financieros</t>
  </si>
  <si>
    <t>Ganancias por inversiones en subsidiarias, asociadas y/o negocios conjuntos</t>
  </si>
  <si>
    <t>Ganancias por el método de participación</t>
  </si>
  <si>
    <t>Ganancias cambios en el valor razonable</t>
  </si>
  <si>
    <t>Sociedades nacionales y/o utilidades generadas antes del año 2017</t>
  </si>
  <si>
    <t>Dividendos y participaciones NO constitutivos de renta ni ganancia ocasional</t>
  </si>
  <si>
    <t>Dividendos y participaciones gravados</t>
  </si>
  <si>
    <t>Establecimientos permanentes y sociedades extranjeras - utilidades generadas a partir del año 2017</t>
  </si>
  <si>
    <t>Ingresos por mediciones a valor razonable</t>
  </si>
  <si>
    <t>Activos biológicos</t>
  </si>
  <si>
    <t>Propiedades de inversión</t>
  </si>
  <si>
    <t xml:space="preserve">Instrumentos financieros, diferente a inversiones en subsidiarias, asociadas y/o negocios conjuntos </t>
  </si>
  <si>
    <t>Instrumentos derivados</t>
  </si>
  <si>
    <t>Otros</t>
  </si>
  <si>
    <t>Utilidad en la venta o enajenación de activos, bienes poseídos por menos de dos años</t>
  </si>
  <si>
    <t>Propiedades, planta y equipo</t>
  </si>
  <si>
    <t>Propiedades de Inversión</t>
  </si>
  <si>
    <t>Activos biológicos (sin plantas productoras)</t>
  </si>
  <si>
    <t>Activos no corrientes mantenidos para la venta / entregar a propietarios</t>
  </si>
  <si>
    <t>Activos Intangibles</t>
  </si>
  <si>
    <t>Inversiones en acciones y otras participaciones</t>
  </si>
  <si>
    <t>Por disposición de otros instrumentos financieros</t>
  </si>
  <si>
    <t>Utilidad por venta o enajenación de activos, bienes poseídos por dos años o más (ganancia ocasional)</t>
  </si>
  <si>
    <t>Ingresos por reversión de deterioro del valor</t>
  </si>
  <si>
    <t>Inventarios</t>
  </si>
  <si>
    <t>Activos intangibles</t>
  </si>
  <si>
    <t>Activos de exploración y evaluación de recursos minerales</t>
  </si>
  <si>
    <t>Propiedades de inversión medidas al modelo de costo</t>
  </si>
  <si>
    <t>Activos biológicos medidos al modelo de costo</t>
  </si>
  <si>
    <t>Bienes de arte y cultura</t>
  </si>
  <si>
    <t>Activos financieros (diferentes a cartera de crédito y operaciones de leasing)</t>
  </si>
  <si>
    <t>Cartera de crédito y operaciones de leasing</t>
  </si>
  <si>
    <t>Otras inversiones medidas al costo o el método de la participación</t>
  </si>
  <si>
    <t>Otros deterioros</t>
  </si>
  <si>
    <t>Ingresos por reversión de provisiones (pasivos de monto o fecha inciertos)</t>
  </si>
  <si>
    <t>Garantías</t>
  </si>
  <si>
    <t>Contratos onerosos</t>
  </si>
  <si>
    <t>Litigios</t>
  </si>
  <si>
    <t>Reembolsos a clientes</t>
  </si>
  <si>
    <t>Reestructuraciones de negocios</t>
  </si>
  <si>
    <t>Pasivos contingentes asumidos en una combinación de negocios</t>
  </si>
  <si>
    <t>Ingresos por reversión de pasivos por beneficios a los empleados</t>
  </si>
  <si>
    <t>Beneficios de corto plazo</t>
  </si>
  <si>
    <t>Beneficios de largo plazo</t>
  </si>
  <si>
    <t>Beneficios a empleados por terminación del vínculo laboral</t>
  </si>
  <si>
    <t>Beneficios a empleados post-empleo</t>
  </si>
  <si>
    <t>Transferencias, subvenciones y ayudas gubernamentales</t>
  </si>
  <si>
    <t>Donaciones, aportaciones y similares</t>
  </si>
  <si>
    <t>Reembolsos de compañías de seguros (indemnizaciones)</t>
  </si>
  <si>
    <t>Otras indemnizaciones</t>
  </si>
  <si>
    <t>Otras reversiones o recuperaciones</t>
  </si>
  <si>
    <t>Ganancias netas en operaciones discontinuadas</t>
  </si>
  <si>
    <t>Ajustes fiscales</t>
  </si>
  <si>
    <t>Adición de ingresos</t>
  </si>
  <si>
    <t>Recuperación de deducciones sin incidencia contable</t>
  </si>
  <si>
    <t>Intereses presuntos</t>
  </si>
  <si>
    <t>Valor Inversiones liquidadas en el período (Régimen Tributario Especial)</t>
  </si>
  <si>
    <t>Mayor ingreso - Precios de Transferencia</t>
  </si>
  <si>
    <t>Otros ingresos fiscales y no incluidos contablemente</t>
  </si>
  <si>
    <t>Ingresos no constitutivos de renta ni ganancia ocasional</t>
  </si>
  <si>
    <t>TOTAL INGRESOS</t>
  </si>
  <si>
    <t>COSTOS</t>
  </si>
  <si>
    <t>Materias primas, reventa de bienes terminados y servicios</t>
  </si>
  <si>
    <t>Costo de ventas calculado por el sistema permanente</t>
  </si>
  <si>
    <t>Materias primas (para procesos de producción)</t>
  </si>
  <si>
    <t>Inventario inicial</t>
  </si>
  <si>
    <t>compras locales</t>
  </si>
  <si>
    <t>Importaciones</t>
  </si>
  <si>
    <t>Inventario final</t>
  </si>
  <si>
    <t>Costos de los bienes vendidos (para comerciantes por reventa de bienes terminados)</t>
  </si>
  <si>
    <t>Productos en proceso</t>
  </si>
  <si>
    <t>Producto terminado</t>
  </si>
  <si>
    <t>Costos en la prestación de servicios (para prestadores de servicios)</t>
  </si>
  <si>
    <t>Otro sistema de determinación del costo de ventas</t>
  </si>
  <si>
    <t>Ajustes</t>
  </si>
  <si>
    <t>Mano de obra</t>
  </si>
  <si>
    <t>Beneficios a empleados</t>
  </si>
  <si>
    <t>De corto plazo</t>
  </si>
  <si>
    <t>De largo plazo</t>
  </si>
  <si>
    <t>Por terminación del vínculo laboral</t>
  </si>
  <si>
    <t>Post-empleo</t>
  </si>
  <si>
    <t>Depreciaciones, amortizaciones y deterioros</t>
  </si>
  <si>
    <t>Depreciación propiedades, planta y equipo</t>
  </si>
  <si>
    <t>Del costo</t>
  </si>
  <si>
    <t>Del ajuste acumulado por revaluaciones o reexpresiones</t>
  </si>
  <si>
    <t>Depreciación propiedades de inversión</t>
  </si>
  <si>
    <t xml:space="preserve">Del costo  </t>
  </si>
  <si>
    <t>Depreciación activos biológicos</t>
  </si>
  <si>
    <t>Amortización activos intangibles</t>
  </si>
  <si>
    <t>Depreciación derechos de uso en arrendamientos operativos (NIIF 16)</t>
  </si>
  <si>
    <t>Otras depreciaciones y amortizaciones</t>
  </si>
  <si>
    <t>Deterioro del valor de los activos</t>
  </si>
  <si>
    <t>Activos no corrientes mantenidos para la venta / distribuir a los propietarios</t>
  </si>
  <si>
    <t>Bienes de arte y cultura medidos al modelo de costo</t>
  </si>
  <si>
    <t>Otras inversiones medidas al costo o por el método de la participación</t>
  </si>
  <si>
    <t>Derechos de uso en arrendamientos operativos (NIIF 16)</t>
  </si>
  <si>
    <t>Otros costos</t>
  </si>
  <si>
    <t>Arrendamientos</t>
  </si>
  <si>
    <t>Seguros</t>
  </si>
  <si>
    <t>Servicios</t>
  </si>
  <si>
    <t>Honorarios</t>
  </si>
  <si>
    <t>Servicios técnicos</t>
  </si>
  <si>
    <t>Vinculados económicos</t>
  </si>
  <si>
    <t>No vinculados</t>
  </si>
  <si>
    <t>Asistencia técnica</t>
  </si>
  <si>
    <t>Otros conceptos reconocidos como costo en el estado de resultados</t>
  </si>
  <si>
    <t>Otros costos fiscales no reconocidos contablemente</t>
  </si>
  <si>
    <t>TOTAL COSTOS</t>
  </si>
  <si>
    <t>GASTOS</t>
  </si>
  <si>
    <t>De administración</t>
  </si>
  <si>
    <t>Otros gastos de administración</t>
  </si>
  <si>
    <t>Impuestos distintos al impuesto de renta y complementarios</t>
  </si>
  <si>
    <t>Contribuciones y afiliaciones</t>
  </si>
  <si>
    <t>Servicios administrativos</t>
  </si>
  <si>
    <t>Otros servicios</t>
  </si>
  <si>
    <t>Investigación y desarrollo</t>
  </si>
  <si>
    <t>Gastos legales</t>
  </si>
  <si>
    <t>Reparación, mantenimiento, adecuación e instalaciones</t>
  </si>
  <si>
    <t>Transporte</t>
  </si>
  <si>
    <t>Otros gastos</t>
  </si>
  <si>
    <t>Depreciación Arrendamientos operativos (NIIF 16)</t>
  </si>
  <si>
    <t>Otras depreciaciones</t>
  </si>
  <si>
    <t>Otras amortizaciones</t>
  </si>
  <si>
    <t>Gastos de distribución y ventas</t>
  </si>
  <si>
    <t>Otros gastos de distribución y ventas</t>
  </si>
  <si>
    <t>Constitución de reservas (empresas aseguradoras)</t>
  </si>
  <si>
    <t>Liquidación de siniestros</t>
  </si>
  <si>
    <t>Primas de reaseguros</t>
  </si>
  <si>
    <t xml:space="preserve">Otros gastos  </t>
  </si>
  <si>
    <t>Activos no corrientes mantenidos para la venta o para distribuir a los propietarios</t>
  </si>
  <si>
    <t xml:space="preserve">Gastos financieros </t>
  </si>
  <si>
    <t>Arrendamiento</t>
  </si>
  <si>
    <t xml:space="preserve"> Financiero o mercantil (leasing)</t>
  </si>
  <si>
    <t>Operativo (NIIF 16)</t>
  </si>
  <si>
    <t>Intereses  devengados - sector financiero</t>
  </si>
  <si>
    <t>Intereses devengados por préstamos de terceros (distinto al sector financiero)</t>
  </si>
  <si>
    <t>Costos de transacción</t>
  </si>
  <si>
    <t>Actualización de provisiones reconocidas a valor presente</t>
  </si>
  <si>
    <t>Intereses por acciones preferenciales</t>
  </si>
  <si>
    <t>Otros gastos financieros reconocidos como gasto en el estado de resultados</t>
  </si>
  <si>
    <t>Pérdidas por inversiones en subsidiarias, asociadas y/o negocios conjuntos</t>
  </si>
  <si>
    <t>Pérdidas por el método de participación</t>
  </si>
  <si>
    <t>Pérdidas por mediciones a valor razonable</t>
  </si>
  <si>
    <t>Instrumentos financieros</t>
  </si>
  <si>
    <t>Otras</t>
  </si>
  <si>
    <t>Pérdida en la venta o enajenación de activos fijos</t>
  </si>
  <si>
    <t>propiedades de inversión</t>
  </si>
  <si>
    <t>Valoración y venta de inversiones fondo de liquidez y títulos participativos, entre otros</t>
  </si>
  <si>
    <t>Descuento en operaciones de factoring</t>
  </si>
  <si>
    <t>Gastos por provisiones (pasivos de monto o fecha inciertos)</t>
  </si>
  <si>
    <t>Deducciones fiscales no reconocidos contablemente</t>
  </si>
  <si>
    <t>Pérdidas netas en operaciones discontinuadas</t>
  </si>
  <si>
    <t>TOTAL GASTOS</t>
  </si>
  <si>
    <t>GANANCIA O PÉRDIDA ANTES DE IMPUESTO A LA RENTA / RENTA LIQUIDA - EXCEDENTE NETO</t>
  </si>
  <si>
    <t>Utilidad en la venta o enajenación de activos poseídos por dos años o más (ganancia ocasional)</t>
  </si>
  <si>
    <t>Otros beneficios fiscales</t>
  </si>
  <si>
    <t>Deducciones especiales por inversiones o en adquisición de activos (contrato de estabilidad jurídica)</t>
  </si>
  <si>
    <t>Inversiones en investigación, desarrollo tecnológico e innovación</t>
  </si>
  <si>
    <t>Mayor valor del costo de los activos fijos por reajustes fiscales o saneamientos año 1995</t>
  </si>
  <si>
    <t>Salarios con deducciones especiales</t>
  </si>
  <si>
    <t>Reintegro o recuperación de provisiones que constituyan diferencias permanentes, en períodos anteriores – provisiones para gastos no deducibles</t>
  </si>
  <si>
    <t>Otros beneficios fiscales de naturaleza permanente</t>
  </si>
  <si>
    <t>Pérdidas y Gastos no deducibles</t>
  </si>
  <si>
    <t>Deducciones de impuestos (GMF, Patrimonio vehículos, entre otros)</t>
  </si>
  <si>
    <t>Gastos sin soporte</t>
  </si>
  <si>
    <t>Pagos al exterior sin la prueba de la retención en la fuente</t>
  </si>
  <si>
    <t>Pagos al exterior que exceden el 15% de la renta líquida</t>
  </si>
  <si>
    <t>Donaciones que no cumplan los requisitos legales</t>
  </si>
  <si>
    <t>Salarios sin el pago de los aportes parafiscales</t>
  </si>
  <si>
    <t>Gastos de vigencias anteriores</t>
  </si>
  <si>
    <t>Gasto financiero no deducible por regla de subcapitalización</t>
  </si>
  <si>
    <t>Otros gastos financieros no deducibles</t>
  </si>
  <si>
    <t>Deterioro de inversiones para cubrir una pérdida en enajenación de acciones</t>
  </si>
  <si>
    <t>Pérdida en la enajenación de acciones y venta de bienes inmuebles</t>
  </si>
  <si>
    <t>Pérdidas no deducibles por faltantes de inventarios</t>
  </si>
  <si>
    <t>Perdidas por el método de participación</t>
  </si>
  <si>
    <t>Pagos de regalías por concepto de intangibles a vinculados del exterior y zonas francas</t>
  </si>
  <si>
    <t>Limitación de costos por compras a proveedores ficticios o insolventes</t>
  </si>
  <si>
    <t>Impuestos, multas, sanciones, intereses moratorios y las condenas no deducibles</t>
  </si>
  <si>
    <t>Gastos que no guardan relación de causalidad y necesidad con la actividad productora de renta</t>
  </si>
  <si>
    <t>Monto que supera el límite permitido para atenciones a clientes, proveedores y empleados</t>
  </si>
  <si>
    <t>Importación de tecnología, patentes y marcas</t>
  </si>
  <si>
    <t>Gastos no deducibles en contratos de arrendamientos, de naturaleza permanente</t>
  </si>
  <si>
    <t>Gastos no deducibles por operaciones gravadas con IVA realizadas con personas no inscritas en el Régimen Común del Impuesto Sobre las Ventas</t>
  </si>
  <si>
    <t>Gasto no deducible por donaciones</t>
  </si>
  <si>
    <t>Gastos no deducibles, atribuibles a ingresos exentos o no constitutivos de renta ni ganancia ocasional</t>
  </si>
  <si>
    <t>Otros gastos no deducibles de naturaleza permanente</t>
  </si>
  <si>
    <t>Otros Ajustes</t>
  </si>
  <si>
    <t>Dividendos declarados a favor del contribuyente en el periodo fiscal</t>
  </si>
  <si>
    <t>Rentas liquidas por ventas de inversiones</t>
  </si>
  <si>
    <t>Mayor ingreso, ajustes por precios de transferencia</t>
  </si>
  <si>
    <t>Menor costo o deducción, ajustes por precios de transferencia</t>
  </si>
  <si>
    <t>Rentas líquidas por recuperación de deducciones de naturaleza permanente</t>
  </si>
  <si>
    <t>Otros ajustes</t>
  </si>
  <si>
    <t>GANANCIA O PÉRDIDA CONTABLE  CON DIFERENCIAS PERMANENTES</t>
  </si>
  <si>
    <t>AJUSTES AL RESULTADO CONTABLE POR DIFERENCIAS TEMPORALES (que afectan el resultado)</t>
  </si>
  <si>
    <t>Diferencias temporales deducibles</t>
  </si>
  <si>
    <t>(+) Generaciones</t>
  </si>
  <si>
    <t>(-) Reversiones</t>
  </si>
  <si>
    <t>Pérdidas por deterioro del valor de los activos</t>
  </si>
  <si>
    <t>Otras pérdidas por deterioro</t>
  </si>
  <si>
    <t>Otros activos</t>
  </si>
  <si>
    <t>Gastos por amortización que han excedido el límite máximo fiscal</t>
  </si>
  <si>
    <t>Pérdidas por medición a Valor Razonable</t>
  </si>
  <si>
    <t>Otros instrumentos financieros, diferentes a títulos de renta fija, medidos al modelo del valor razonable</t>
  </si>
  <si>
    <t>Pérdida por diferencia en cambio</t>
  </si>
  <si>
    <t>Pérdidas esperadas en contratos de construcción y otros servicios (provisiones por contratos onerosos)</t>
  </si>
  <si>
    <t>Intereses implícitos (ventas o préstamos concedidos a terceros)</t>
  </si>
  <si>
    <t>Otras Provisiones asociadas a pasivos de monto o fecha inciertos</t>
  </si>
  <si>
    <t>Por beneficios a empleados</t>
  </si>
  <si>
    <t>Gastos por actualización de provisiones reconocidas a valor presente</t>
  </si>
  <si>
    <t>Costos por préstamos atribuibles a activos aptos para entidades que aplican la NIIF para PYMES</t>
  </si>
  <si>
    <t>Pasivos por ingresos diferidos producto de programas de fidelización de clientes que no han sido reversados contablemente pero que deben ser gravados fiscalmente</t>
  </si>
  <si>
    <t>Ajustes por contratos de concesión que incorporan las etapas de construcción, administración, operación y mantenimiento</t>
  </si>
  <si>
    <t>Gastos de establecimiento</t>
  </si>
  <si>
    <t>Gastos de investigación, desarrollo e innovación</t>
  </si>
  <si>
    <t>Por pagos basados en acciones</t>
  </si>
  <si>
    <t>En la explotación de minas, petróleo y gas</t>
  </si>
  <si>
    <t>Rentas con derecho a cobro (causadas) que no cumplieron criterios para ser contabilizadas como ingresos del período gravable</t>
  </si>
  <si>
    <t>Otras diferencias temporales deducibles</t>
  </si>
  <si>
    <t>Total diferencias temporales deducibles</t>
  </si>
  <si>
    <t>Diferencias temporales imponibles (gravables)</t>
  </si>
  <si>
    <t>(-) Generaciones</t>
  </si>
  <si>
    <t>(+) Reversiones</t>
  </si>
  <si>
    <t>Costos atribuidos en la fecha de transición a los nuevos marcos técnicos normativos contables</t>
  </si>
  <si>
    <t>Aplicación del modelo de revaluación</t>
  </si>
  <si>
    <t>Costos estimados de desmantelamiento</t>
  </si>
  <si>
    <t>Plusvalía (Good Will, fondo de comercio y crédito mercantil)</t>
  </si>
  <si>
    <t>Otros instrumentos financieros, diferentes a títulos de renta fija medidos al valor razonable</t>
  </si>
  <si>
    <t>Ganancia por diferencia en cambio</t>
  </si>
  <si>
    <t>Ingresos provenientes por contraprestación variable</t>
  </si>
  <si>
    <t>Intereses implícitos (compras o préstamos obtenidos)</t>
  </si>
  <si>
    <t>Deducción especial del impuesto sobre las ventas</t>
  </si>
  <si>
    <t>Otras diferencias temporales imponibles (gravables)</t>
  </si>
  <si>
    <t>Total diferencias temporales imponibles</t>
  </si>
  <si>
    <t>Otras diferencias temporales</t>
  </si>
  <si>
    <t>Reversiones</t>
  </si>
  <si>
    <t>Cambios en el valor razonable menos costos de venta</t>
  </si>
  <si>
    <t>Costos de producción atribuibles a la transformación biológica ó pérdidas causadas en caso de destrucción, daños, muerte y otros eventos</t>
  </si>
  <si>
    <t>Depreciación fiscal de animales productores</t>
  </si>
  <si>
    <t>Ajustes por valor razonable</t>
  </si>
  <si>
    <t>Ajuste por rendimientos financieros calculados de manera lineal para efectos fiscales</t>
  </si>
  <si>
    <t>Gastos por amortización fiscal acelerada</t>
  </si>
  <si>
    <t>Ajustes por operaciones de reporto o repo, simultáneas y de transferencia temporal de valores</t>
  </si>
  <si>
    <t xml:space="preserve">Contratos de arrendamientos </t>
  </si>
  <si>
    <t>Total otras diferencias temporales</t>
  </si>
  <si>
    <t>Relación con renglones</t>
  </si>
  <si>
    <t>Menor valor fiscal</t>
  </si>
  <si>
    <t>Mayor valor fiscal</t>
  </si>
  <si>
    <t>DIFERENCIAS PERMANENTES QUE DISMINUYEN LA RENTA LÍQUIDA</t>
  </si>
  <si>
    <t>X</t>
  </si>
  <si>
    <t xml:space="preserve">
*Venta inmuebles sin escritura pública
</t>
  </si>
  <si>
    <t>*Programas fidelización
*Contraprestación variable no cumplida</t>
  </si>
  <si>
    <t>*IF medidos al VR  que son renta fija</t>
  </si>
  <si>
    <t>*Descuentos condicionados sin cumplir</t>
  </si>
  <si>
    <t>*Descuentos cumplidos fiscal ya reconocidos contab.</t>
  </si>
  <si>
    <t>*Venta inmuebles con escritura pública</t>
  </si>
  <si>
    <t xml:space="preserve">*Venta inmuebles sin escritura pública
</t>
  </si>
  <si>
    <t>*Por diferencia tasa i implicita vs tasa pactada</t>
  </si>
  <si>
    <t>*Diferencia método grado avance</t>
  </si>
  <si>
    <t>*Diferencia mod intangible y mod IF</t>
  </si>
  <si>
    <t>Por dif. Realizados vs causados</t>
  </si>
  <si>
    <t>*Venta inmuebles sin escritura pública
*Utilidad PV-VR vs PV -Costo fiscal</t>
  </si>
  <si>
    <t>*Venta inmuebles con escritura pública
*Utilidad PV-VR vs PV -Costo fiscal</t>
  </si>
  <si>
    <t>*Utilidad PV-VR vs PV -Costo fiscal</t>
  </si>
  <si>
    <t>*Utilidad PV-Importe recup. vs PV -Costo fiscal</t>
  </si>
  <si>
    <t>Si el activo se medía por el Mod de revaluación</t>
  </si>
  <si>
    <t>Si se medía al VR o MPP</t>
  </si>
  <si>
    <t>Si se medía al VR</t>
  </si>
  <si>
    <t>Por deterioros distintos a obsolescencia completa.</t>
  </si>
  <si>
    <t>Por reversión  VNR</t>
  </si>
  <si>
    <t>Por pasivos reconocidos no consolidados en cabeza trabajador</t>
  </si>
  <si>
    <t>Dif. Tratamiento fiscal vs contable</t>
  </si>
  <si>
    <t>Si la inversión es medida al VR o MPP contablemente
*Dividendos y beneficios repartidos ECE</t>
  </si>
  <si>
    <t>Se refleja sólo en la utilidad contable y se elimina fiscalmente, ya que, para efectos fiscales deberá ser declarada en la sección Ganancias Ocasionales</t>
  </si>
  <si>
    <t>Donaciones condicionadas ESAL  Art 1.2.1.5.1.2. DR 2150/2017</t>
  </si>
  <si>
    <t>Donación (ingreso) fiscal ya reconocido contablemente.</t>
  </si>
  <si>
    <t xml:space="preserve">*Interés implícito
*Venta inmuebles con escritura pública no cont.
*Derecho cobro contratos
*Programas fidelización
*Contraprestación variable no cumplida
</t>
  </si>
  <si>
    <t>IVA deducido bienes de capital
AFRP entidades con estabilidad jurídica</t>
  </si>
  <si>
    <t>Ajustes fiscales como mayor valor del ingreso</t>
  </si>
  <si>
    <t xml:space="preserve">Se coloca en este renglón como un valor único el cual en la fórmula se resta para calcular la renta líquida. </t>
  </si>
  <si>
    <t>Por diferencia  cálculo actuarial fiscal vs contable</t>
  </si>
  <si>
    <t>Por beneficios no consolidados en cabeza del trabajador, además por el valor presente.</t>
  </si>
  <si>
    <r>
      <rPr>
        <u/>
        <sz val="12"/>
        <color theme="1"/>
        <rFont val="Arial"/>
        <family val="2"/>
      </rPr>
      <t>COSTO:</t>
    </r>
    <r>
      <rPr>
        <sz val="12"/>
        <color theme="1"/>
        <rFont val="Arial"/>
        <family val="2"/>
      </rPr>
      <t xml:space="preserve">
*Distintas vidas útiles activos de transición
*Dep. que excede límite fiscal
*Gasto por depreciación IVA bienes de K
*Costos por desmantelamiento
</t>
    </r>
    <r>
      <rPr>
        <u/>
        <sz val="12"/>
        <color theme="1"/>
        <rFont val="Arial"/>
        <family val="2"/>
      </rPr>
      <t>REV O REEXP</t>
    </r>
    <r>
      <rPr>
        <sz val="12"/>
        <color theme="1"/>
        <rFont val="Arial"/>
        <family val="2"/>
      </rPr>
      <t xml:space="preserve">:
*Modelo de revaluación 
*Costos atribuidos en el ESFA
</t>
    </r>
  </si>
  <si>
    <r>
      <rPr>
        <u/>
        <sz val="12"/>
        <color theme="1"/>
        <rFont val="Arial"/>
        <family val="2"/>
      </rPr>
      <t>COSTO:</t>
    </r>
    <r>
      <rPr>
        <sz val="12"/>
        <color theme="1"/>
        <rFont val="Arial"/>
        <family val="2"/>
      </rPr>
      <t xml:space="preserve">
*Distintas vidas útiles activos de transición
*Exceso depreciación fiscal por  turnos adicionales
*Reajustes fiscales
</t>
    </r>
  </si>
  <si>
    <t>Ver diferencias en reglones anteriores</t>
  </si>
  <si>
    <t>Por VNR</t>
  </si>
  <si>
    <t>Costo mano de obra cultivo café</t>
  </si>
  <si>
    <t>En el exterior, no deducible si no se practicó rfte</t>
  </si>
  <si>
    <t>En el exterior, no deducible si no se practicó rfte (ver art 408 para vinculados).</t>
  </si>
  <si>
    <t>Fiscal es activo amortizable art 74-1</t>
  </si>
  <si>
    <t>Ver diferencias en reglones anteriores+
Amortización inv. y dllo</t>
  </si>
  <si>
    <t>Por diferencia tasa  efectiva vs tasa contrato</t>
  </si>
  <si>
    <t>Por subcapitalización</t>
  </si>
  <si>
    <t>Acciones preferenciales que cotizan en Bolsa</t>
  </si>
  <si>
    <t>Art 90 E.T Bienes raíces no deducible 
*Vinculados económicos y socios</t>
  </si>
  <si>
    <t>Plusvalía no deducible si se vende sola</t>
  </si>
  <si>
    <t>Límite PV acciones que no cotizan en bolsa art 90</t>
  </si>
  <si>
    <t>Tener en cuenta límites y requisitos art 125-1 y 125-4 E.T. Si son descuento el valor fiscal aquí es cero.</t>
  </si>
  <si>
    <t>DIFERENCIAS PERMANENTES QUE AUMENTAN LA RENTA LÍQUIDA</t>
  </si>
  <si>
    <t xml:space="preserve">Todos </t>
  </si>
  <si>
    <t>Todos</t>
  </si>
  <si>
    <t>Gastos por Dep. que han excedido el lím. máx fiscal</t>
  </si>
  <si>
    <t>G</t>
  </si>
  <si>
    <t>R</t>
  </si>
  <si>
    <t>Gastos por dep. AF no fiscal (temp)</t>
  </si>
  <si>
    <t>Gastos por amort. Intang no fiscal (temp)</t>
  </si>
  <si>
    <t>Ganancias por la med a VR</t>
  </si>
  <si>
    <r>
      <t xml:space="preserve">Otros </t>
    </r>
    <r>
      <rPr>
        <sz val="11"/>
        <color theme="4" tint="-0.249977111117893"/>
        <rFont val="Tahoma"/>
        <family val="2"/>
      </rPr>
      <t>(ej vidas útiles distintas transición)</t>
    </r>
  </si>
  <si>
    <t>AB medios VR</t>
  </si>
  <si>
    <t>AF Renta fija medidos VR</t>
  </si>
  <si>
    <t>Generaciones</t>
  </si>
  <si>
    <t>GI-</t>
  </si>
  <si>
    <t>RI+</t>
  </si>
  <si>
    <t>GD+</t>
  </si>
  <si>
    <t>RD-</t>
  </si>
  <si>
    <t>Devengado no reconocido contablemente
Amortización de preoperativos
Amortización gastos investigación (grupo 1 y 2) y dllo (grupo 2)
Deducción especial IVA bienes de capital
Inversión en desarrollo científico y tecnológico</t>
  </si>
  <si>
    <t>Estado de Situación Financiera - Patrimonio</t>
  </si>
  <si>
    <t>MENOR VALOR FISCAL (por reconocimiento, exenciones, etc.)</t>
  </si>
  <si>
    <t>MAYOR VALOR FISCAL (por reconocimiento, exenciones, etc.)</t>
  </si>
  <si>
    <t>ACTIVOS</t>
  </si>
  <si>
    <t>Efectivo y equivalentes al efectivo</t>
  </si>
  <si>
    <t>Efectivo</t>
  </si>
  <si>
    <t>Equivalentes al efectivo</t>
  </si>
  <si>
    <t>TRM de reconocimiento inicial</t>
  </si>
  <si>
    <t>Efectivo restringido</t>
  </si>
  <si>
    <t>Inversiones e instrumentos financieros derivados (valor neto)</t>
  </si>
  <si>
    <t>Inversiones e instrumentos financieros derivados (valor bruto)</t>
  </si>
  <si>
    <t>Derechos de recompra de inversiones</t>
  </si>
  <si>
    <t>Reclas. rubro de inversiones</t>
  </si>
  <si>
    <t>Inversiones en subsidiarias, asociadas y negocios conjuntos</t>
  </si>
  <si>
    <t>Valor razonable con cambios en resultados</t>
  </si>
  <si>
    <r>
      <t>*Ajustes a valor razonable
*Ajustes por aplicación MPP
* Sistemas especiales de valoración
* Negocios conjuntos
* Moneda extranjera
* Tasa de mercado vs. Tasa título</t>
    </r>
    <r>
      <rPr>
        <b/>
        <sz val="11"/>
        <color theme="1"/>
        <rFont val="Arial"/>
        <family val="2"/>
      </rPr>
      <t xml:space="preserve">
*</t>
    </r>
    <r>
      <rPr>
        <sz val="11"/>
        <color theme="1"/>
        <rFont val="Arial"/>
        <family val="2"/>
      </rPr>
      <t xml:space="preserve">Valor patrimonial art. 271 E.T. </t>
    </r>
    <r>
      <rPr>
        <b/>
        <sz val="11"/>
        <color theme="1"/>
        <rFont val="Arial"/>
        <family val="2"/>
      </rPr>
      <t>(costo amortizado)</t>
    </r>
  </si>
  <si>
    <r>
      <t xml:space="preserve">*Ajustes a valor razonable
*Ajustes por aplicación MPP
*  Sistemas especiales de valoración
* Financiación implícita 
* Moneda extranjera
* Tasa de mercado vs. Tasa título </t>
    </r>
    <r>
      <rPr>
        <b/>
        <sz val="11"/>
        <color theme="1"/>
        <rFont val="Arial"/>
        <family val="2"/>
      </rPr>
      <t xml:space="preserve">
* </t>
    </r>
    <r>
      <rPr>
        <sz val="11"/>
        <color theme="1"/>
        <rFont val="Arial"/>
        <family val="2"/>
      </rPr>
      <t>Valor patrimonial art. 271 E.T.</t>
    </r>
    <r>
      <rPr>
        <b/>
        <sz val="11"/>
        <color theme="1"/>
        <rFont val="Arial"/>
        <family val="2"/>
      </rPr>
      <t xml:space="preserve"> (costo amortizado)
*</t>
    </r>
    <r>
      <rPr>
        <sz val="11"/>
        <color theme="1"/>
        <rFont val="Arial"/>
        <family val="2"/>
      </rPr>
      <t>Reaj. fiscales y ajustes por inflación</t>
    </r>
  </si>
  <si>
    <t>Valor razonable con cambios en el ORI</t>
  </si>
  <si>
    <t>Método de la participación</t>
  </si>
  <si>
    <t>al costo</t>
  </si>
  <si>
    <t>Instrumentos de deuda a costo amortizado</t>
  </si>
  <si>
    <t>Instrumentos de deuda o patrimonio al costo</t>
  </si>
  <si>
    <t>Instrumentos de deuda o patrimonio al valor razonable con cambios en resultados</t>
  </si>
  <si>
    <t>Instrumentos de deuda o patrimonio al valor razonable con cambios en el ORI</t>
  </si>
  <si>
    <t>Instrumentos financieros derivados con fines de negociación</t>
  </si>
  <si>
    <t>Instrumentos financieros derivados con fines de cobertura</t>
  </si>
  <si>
    <t>Derechos fiduciarios</t>
  </si>
  <si>
    <t>Deterioro acumulado de inversiones</t>
  </si>
  <si>
    <t>Costo</t>
  </si>
  <si>
    <t>instrumentos de deuda a costo amortizado</t>
  </si>
  <si>
    <t>Cuentas comerciales por cobrar y otras cuentas por cobrar</t>
  </si>
  <si>
    <t>Cuentas y documentos por cobrar</t>
  </si>
  <si>
    <t>Cartera de crédito (préstamos bancarios)</t>
  </si>
  <si>
    <t>Cuentas comerciales por cobrar</t>
  </si>
  <si>
    <t>Cuentas por cobrar en acuerdos de concesión (modelo del activo financiero)</t>
  </si>
  <si>
    <t>Arrendamiento financiero o leasing financiero</t>
  </si>
  <si>
    <t>Dividendos y participaciones</t>
  </si>
  <si>
    <t>Cuentas por cobrar a socios, accionistas o partícipes</t>
  </si>
  <si>
    <t>Cuentas y documentos por cobrar a otras partes relacionadas y asociadas</t>
  </si>
  <si>
    <t>Primas de seguros por recaudar</t>
  </si>
  <si>
    <t>Cartera de difícil cobro</t>
  </si>
  <si>
    <t>Reclamaciones por cobrar</t>
  </si>
  <si>
    <t>Anticipos de pagos</t>
  </si>
  <si>
    <t>Otras cuentas y documentos por cobrar</t>
  </si>
  <si>
    <t>Deterioro acumulado del valor cuentas y documentos por cobrar</t>
  </si>
  <si>
    <t>Límite deterioro fiscal</t>
  </si>
  <si>
    <t>CXC a otras partes relacionadas y asociadas</t>
  </si>
  <si>
    <t>Otras cuentas por cobrar</t>
  </si>
  <si>
    <t>Para la venta, no producidos por la empresa</t>
  </si>
  <si>
    <t xml:space="preserve">* Ajuste al VR materias primas cotizadas </t>
  </si>
  <si>
    <t>* Ajuste al VR materias primas cotizadas</t>
  </si>
  <si>
    <t>En tránsito</t>
  </si>
  <si>
    <t>* Ajuste a costo fiscal de autoconsumos
* Beneficios a empleados no aceptados fiscalmente
* Depreciaciones y amortizaciones con límites fiscales
* Costos no deducibles</t>
  </si>
  <si>
    <t>* Financiación implícita</t>
  </si>
  <si>
    <t>Materias primas, suministros y materiales</t>
  </si>
  <si>
    <t>En proceso (diferentes de obras o inmuebles en construcción para la venta)</t>
  </si>
  <si>
    <t>Producto terminado (diferentes de obras o inmuebles terminados para la venta)</t>
  </si>
  <si>
    <t>Obras o inmuebles en construcción para la venta</t>
  </si>
  <si>
    <t>Obras o inmuebles terminados para la venta</t>
  </si>
  <si>
    <t>Piezas de repuesto y equipo auxiliar clasificados como inventarios</t>
  </si>
  <si>
    <t>Inventario que surge de la actividad de extracción</t>
  </si>
  <si>
    <t>Deterioro acumulado del valor de inventarios</t>
  </si>
  <si>
    <t>Gastos pagados por anticipado</t>
  </si>
  <si>
    <t>Publicidad</t>
  </si>
  <si>
    <t>Primas de seguros</t>
  </si>
  <si>
    <t>Activos por impuestos corrientes</t>
  </si>
  <si>
    <t>Saldos a favor por el impuesto de renta</t>
  </si>
  <si>
    <t>Saldos a favor - otros impuestos y gravamenes</t>
  </si>
  <si>
    <t>Reclasificación de otras cuentas patrimonio</t>
  </si>
  <si>
    <t>Descuentos tributarios</t>
  </si>
  <si>
    <t>Anticipos y otros</t>
  </si>
  <si>
    <t>Activos por impuestos diferidos</t>
  </si>
  <si>
    <t>Terrenos</t>
  </si>
  <si>
    <t xml:space="preserve">* Materialidad &lt; 50 UVT
* IVA bienes de capital
* Subcapitalización de costos por préstamos
*Desmantelamiento, retiro y rehabilitación
* Efectos ESFA
*VR de bienes adquiridos mediante arrendamiento fro.
</t>
  </si>
  <si>
    <t xml:space="preserve">* Componentes e inspecciones reemplazados 
* Costos por préstamos grupo 2 (Art. 41 E.T.) 
*Financiación implícita 
* Materialidad &gt; 50 UVT
* Reajustes fiscales y AxI
*Efectos ESFA
</t>
  </si>
  <si>
    <t xml:space="preserve">Construcciones en proceso </t>
  </si>
  <si>
    <t>Edificios</t>
  </si>
  <si>
    <t xml:space="preserve">Costo  </t>
  </si>
  <si>
    <t>Ajuste acumulado por revaluaciones o reexpresiones</t>
  </si>
  <si>
    <t>Activos tangibles para exploración y evaluación de recursos minerales</t>
  </si>
  <si>
    <t>Otras propiedades, planta y equipo</t>
  </si>
  <si>
    <t>* Plantas productoras
* Materialidad &lt; 50 UVT
* IVA bienes de capital
* Subcapitalización de costos por préstamos
*Desmantelamiento, retiro y rehabilitación
* Efectos ESFA
* Reclasificación mejoras en propiedad ajena
*VR de bienes adquiridos mediante arrendamiento fro.</t>
  </si>
  <si>
    <t>Depreciación acumulada de PPYE</t>
  </si>
  <si>
    <t>* Límite tasa fiscal
*Depreciación de activos no usados
* Depreciación de activos reclasificados desde ANCMV</t>
  </si>
  <si>
    <t>* Transición Ley 1819/16</t>
  </si>
  <si>
    <t>Deterioro acumulado de PPYE</t>
  </si>
  <si>
    <t>* Distinto a obsolescencia completa</t>
  </si>
  <si>
    <t xml:space="preserve">Activos intangibles   </t>
  </si>
  <si>
    <t>Activos intangibles distintos a la plusvalía</t>
  </si>
  <si>
    <t>Acuerdos de concesión (modelo del activo intangible)</t>
  </si>
  <si>
    <t>* Modelo del activo financiero</t>
  </si>
  <si>
    <t>Activos intangibles exploración y evaluación de recursos minerales</t>
  </si>
  <si>
    <t>Marcas, patentes, licencias y otros derechos</t>
  </si>
  <si>
    <t>Arrendamiento Financiero</t>
  </si>
  <si>
    <t>Reclasificación de PPYE</t>
  </si>
  <si>
    <t>Otros activos intangibles</t>
  </si>
  <si>
    <t xml:space="preserve">* VR subvenciones del Estado </t>
  </si>
  <si>
    <t>* VR subvenciones del Estado 
*Intangibles desarrollados internamente grupo 2
* Intereses capitalizados
* Finaciación implícita
* Reajustes fiscales</t>
  </si>
  <si>
    <t>Amortización acumulada de activos intangibles distintos de la plusvalía</t>
  </si>
  <si>
    <t xml:space="preserve">* Intangibles adquiridos a partes relacionadas o vinculados del exterior, en zonas francas, TAN. Parág. 2 Art. 143 E.T. </t>
  </si>
  <si>
    <t>Deterioro acumulado de activos intangibles distintos de la plusvalía</t>
  </si>
  <si>
    <t>* Distintos a obsolescencia completa</t>
  </si>
  <si>
    <t>Plusvalía o Good Will</t>
  </si>
  <si>
    <t>Adquisición de establecimiento de comercio</t>
  </si>
  <si>
    <r>
      <t xml:space="preserve">*Valor patrimonial neto de activos identificables </t>
    </r>
    <r>
      <rPr>
        <sz val="11"/>
        <color theme="1"/>
        <rFont val="Calibri"/>
        <family val="2"/>
      </rPr>
      <t xml:space="preserve">≠  </t>
    </r>
    <r>
      <rPr>
        <sz val="11"/>
        <color theme="1"/>
        <rFont val="Arial"/>
        <family val="2"/>
      </rPr>
      <t>VR</t>
    </r>
  </si>
  <si>
    <t>Fusiones</t>
  </si>
  <si>
    <t>Escisiones</t>
  </si>
  <si>
    <t>Compra de acciones</t>
  </si>
  <si>
    <t>Amortización acumulada de la plusvalía o Good Will</t>
  </si>
  <si>
    <t xml:space="preserve">Deterioro acumulado de la plusvalía o Good Will  </t>
  </si>
  <si>
    <t>Terrenos y edificios</t>
  </si>
  <si>
    <t>Al costo</t>
  </si>
  <si>
    <t>Al valor razonable</t>
  </si>
  <si>
    <t>Depreciación acumulada de propiedades de inversión</t>
  </si>
  <si>
    <t>* Depreciación fiscal de propiedades medidas a VR
* Reajustes fiscales</t>
  </si>
  <si>
    <t>Deterioro acumulado de propiedades de inversión</t>
  </si>
  <si>
    <t>Activos no corrientes</t>
  </si>
  <si>
    <t>Mantenidos para la venta</t>
  </si>
  <si>
    <t>* Costo fiscal antes de reclasificación</t>
  </si>
  <si>
    <t xml:space="preserve">Deterioro acumulado activos no corrientes mantenidos para la venta </t>
  </si>
  <si>
    <t xml:space="preserve">X </t>
  </si>
  <si>
    <t>Mantenidos para distribuir a los propietarios</t>
  </si>
  <si>
    <t xml:space="preserve">Deterioro acumulado activos no corrientes mantenidos para distribuir a los propietarios </t>
  </si>
  <si>
    <t>Animales vivos</t>
  </si>
  <si>
    <t>Animales productores medidos al costo</t>
  </si>
  <si>
    <t>* Reajustes fiscales</t>
  </si>
  <si>
    <t xml:space="preserve">Depreciación acumulada de animales productores medidos al costo </t>
  </si>
  <si>
    <t>* Línea recta</t>
  </si>
  <si>
    <t>* Depreciación fiscal de animales medidos a VR</t>
  </si>
  <si>
    <t xml:space="preserve">Deterioro acumulado de animales productores medidos al costo </t>
  </si>
  <si>
    <t>* Deterioro parcial</t>
  </si>
  <si>
    <t>Animales productores medidos al valor razonable menos costos de venta</t>
  </si>
  <si>
    <t>* Ajustes a VR</t>
  </si>
  <si>
    <t>* Ajustes a VR
* Reajustes fiscales</t>
  </si>
  <si>
    <t>Animales consumibles medidos al costo</t>
  </si>
  <si>
    <t>Deterioro acumulado animales consumibles medidos al costo</t>
  </si>
  <si>
    <t>Animales consumibles medidos al valor razonable menos costos de venta</t>
  </si>
  <si>
    <t>Plantas productoras y cultivos consumibles</t>
  </si>
  <si>
    <t>Plantas productoras medidas al costo</t>
  </si>
  <si>
    <t>* Reclasificación desde PPYE</t>
  </si>
  <si>
    <t>Depreciación acumulada de plantas productoras</t>
  </si>
  <si>
    <t>* Depreciación fiscal de plantas medidas a VR</t>
  </si>
  <si>
    <t>Deterioro acumulado de plantas productoras</t>
  </si>
  <si>
    <t>Plantas productoras medidas al valor razonable</t>
  </si>
  <si>
    <t>* Reclasificación desde PPYE
* Ajustes a VR</t>
  </si>
  <si>
    <t>Cultivos consumibles medidos al costo</t>
  </si>
  <si>
    <t>Deterioro acumulado cultivos consumibles medidos al costo</t>
  </si>
  <si>
    <t>Cultivos consumibles medidos al valor razonable menos costos de venta</t>
  </si>
  <si>
    <t>Activos plan de beneficios a empleados</t>
  </si>
  <si>
    <t>Activos reconocidos solamente para fines fiscales</t>
  </si>
  <si>
    <t>* Gastos de establecimiento
* Gastos de investigación
* Gastos de desarrollo (Grupo 2)
* Software desarrollado internamente (Grupo 2)</t>
  </si>
  <si>
    <t>TOTAL ACTIVOS</t>
  </si>
  <si>
    <t>PASIVOS</t>
  </si>
  <si>
    <t>Obligaciones financieras y cuentas por pagar</t>
  </si>
  <si>
    <t>Obligaciones financieras en moneda local</t>
  </si>
  <si>
    <t>* Ajustes a valor presente
* Diferencia en cambio</t>
  </si>
  <si>
    <t>Obligaciones financieras en moneda extranjera</t>
  </si>
  <si>
    <t>Depósitos y exigibilidades</t>
  </si>
  <si>
    <t>Cuentas comerciales por pagar en moneda local</t>
  </si>
  <si>
    <t>Cuentas comerciales por pagar en moneda extranjera</t>
  </si>
  <si>
    <t>Dividendos y participaciones por pagar</t>
  </si>
  <si>
    <t>Cuentas por pagar a socios, accionistas o partícipes</t>
  </si>
  <si>
    <t>Cuentas y documentos por pagar a otras partes relacionadas y asociadas</t>
  </si>
  <si>
    <t>Siniestros y otros pasivos actividad de seguros</t>
  </si>
  <si>
    <t>Recaudo a favor de terceros</t>
  </si>
  <si>
    <t>Otras cuentas y documentos por pagar en moneda local</t>
  </si>
  <si>
    <t>Otras cuentas y documentos por pagar en moneda extranjera</t>
  </si>
  <si>
    <t>Arrendamientos por pagar</t>
  </si>
  <si>
    <t>Financiero o leasing - partes no relacionadas</t>
  </si>
  <si>
    <t>* Medición a Valor razonable
*Reclasificación desde otras cuentas de pasivo</t>
  </si>
  <si>
    <t>Financiero o leasing - partes relacionadas</t>
  </si>
  <si>
    <t>Operativo</t>
  </si>
  <si>
    <t>Otros pasivos financieros</t>
  </si>
  <si>
    <t>Bonos y documentos equivalentes</t>
  </si>
  <si>
    <t xml:space="preserve">Instrumentos financieros derivados </t>
  </si>
  <si>
    <t>Acciones preferenciales o aportes de capital clasificados como pasivos</t>
  </si>
  <si>
    <t>Impuestos, gravámenes y tasas por pagar</t>
  </si>
  <si>
    <t>Impuesto de renta</t>
  </si>
  <si>
    <t>Impuesto al valor agregado - IVA</t>
  </si>
  <si>
    <t>Otros impuestos, gravámenes y tasas por pagar</t>
  </si>
  <si>
    <t>Pasivos por impuestos diferidos</t>
  </si>
  <si>
    <t>Pasivos por beneficios a los empleados</t>
  </si>
  <si>
    <t>* No consolidados en cabeza del trabajador</t>
  </si>
  <si>
    <t>Por terminación del vínculo laboral o contractual</t>
  </si>
  <si>
    <t>Post empleo</t>
  </si>
  <si>
    <t>Provisiones</t>
  </si>
  <si>
    <t>Procesos legales (litigios y demandas)</t>
  </si>
  <si>
    <t>Mantenimiento y reparaciones</t>
  </si>
  <si>
    <t>Obligaciones fiscales</t>
  </si>
  <si>
    <t>Desmantelamientos, restauración y rehabilitación</t>
  </si>
  <si>
    <t>Relacionadas con el medio ambiente</t>
  </si>
  <si>
    <t>Otras provisiones</t>
  </si>
  <si>
    <t>Pasivos por ingresos diferidos</t>
  </si>
  <si>
    <t>Anticipos y avances recibidos de clientes</t>
  </si>
  <si>
    <t>Ingresos diferidos por programas de fidelización</t>
  </si>
  <si>
    <t>* Reconocimiento del ingreso en periodo gravable siguiente</t>
  </si>
  <si>
    <t>Subvenciones del gobierno y otras ayudas</t>
  </si>
  <si>
    <t>Otros pasivos por ingresos diferidos</t>
  </si>
  <si>
    <t>Otros pasivos</t>
  </si>
  <si>
    <t>Depósitos recibidos</t>
  </si>
  <si>
    <t>Retenciones a terceros sobre contratos</t>
  </si>
  <si>
    <t>Embargos judiciales</t>
  </si>
  <si>
    <t>Cuentas en participación</t>
  </si>
  <si>
    <t>Pasivo para ejecución de excedentes - Regimen Tributario Especial</t>
  </si>
  <si>
    <t>Fondos sociales, mutuales y otros</t>
  </si>
  <si>
    <t>Pasivos reconocidos solamente para fines fiscales</t>
  </si>
  <si>
    <t>* Pasivos dados de baja ESFA</t>
  </si>
  <si>
    <t>TOTAL PASIVOS</t>
  </si>
  <si>
    <t>PATRIMONIO (ACTIVOS - PASIVOS)</t>
  </si>
  <si>
    <t>Reclasificación desde otras cuentas. Valor contable $0. Se reclasifican de otros rubros para informar valor fiscal.</t>
  </si>
  <si>
    <t>Reclasificación de otras cuentas de patrimonio (Inventarios, PPYE)</t>
  </si>
  <si>
    <t>Pasivo por arrendamientos financieros que fiscalmente se tratan como operativos (Oficio DIAN 105 Feb-12-2018)</t>
  </si>
  <si>
    <t>No son deudas fiscales (art. 286 num 4)</t>
  </si>
  <si>
    <t>Si cotizan en bolsa no son pasivos</t>
  </si>
  <si>
    <t>* Diferencia en medición contable y fiscal de pasivo pensional (arts. 112 y 113)</t>
  </si>
  <si>
    <t>430 (contr. Vble)
408 (fideliz)
414 (derecho a cobro)</t>
  </si>
  <si>
    <t>414 (derecho a cobro)</t>
  </si>
  <si>
    <t>415 (otras dif temporales deducibles)</t>
  </si>
  <si>
    <t>441 (intereses lineal fiscal)</t>
  </si>
  <si>
    <t>428
440 (vr raz instr fros)</t>
  </si>
  <si>
    <t>381 (deterioro)
392 (deprec)</t>
  </si>
  <si>
    <t>384 (deterioro)
393 (deprec)
426 (gananc. Vr razonable)</t>
  </si>
  <si>
    <t>386 (deterioro)
394 (deprec)</t>
  </si>
  <si>
    <t>385 (deterioro)
396 (deprec)</t>
  </si>
  <si>
    <t>382 (deterioro)
397 (deprec)</t>
  </si>
  <si>
    <t>383, 387 (deterioro)</t>
  </si>
  <si>
    <t xml:space="preserve">343 - Gastos No deducibles
402 y 404 - Gastos deducibles </t>
  </si>
  <si>
    <t>341, 351 (salarios ded especial)
405 (Benef. Empl)
412 (pag. Bas en acc)</t>
  </si>
  <si>
    <t>405 (Benef. Empl)
412 (pag. Bas en acc)</t>
  </si>
  <si>
    <t>392 (límite fiscal)
420 (depr. Contale desmantelamiento
421 (deprec. Contable otras diferencias no fiscales)
432 (IVA bienes de capital)</t>
  </si>
  <si>
    <t>418 (depr. Contable costos atribuidos)
419 (depr. Contable revaluación)</t>
  </si>
  <si>
    <t>393 (límite fiscal)</t>
  </si>
  <si>
    <t>418 (depr. Contable costos atribuidos)</t>
  </si>
  <si>
    <t>394
438 y 439  (activos biológicos a vr raz)
432 (IVA bienes de capital)</t>
  </si>
  <si>
    <t>397 (límite fiscal)
424 (amort. Plusvalía)
442 (amort fiscal acelerada)</t>
  </si>
  <si>
    <t>422 (amort. Contable costos atribuidos)
423 (amort. Contable revaluación)</t>
  </si>
  <si>
    <t>395 (límite fiscal)</t>
  </si>
  <si>
    <t>396 (límite fiscal)
420 (depr. Contale desmantelamiento
421 (deprec. contable otras diferencias no fiscales)
425 (amort. contable otras diferencias no fiscales)
442 (amort fiscal acelerada)
432 (IVA bienes de capital)</t>
  </si>
  <si>
    <t>418 (depr. Contable costos atribuidos)
419 (depr. Contable revaluación)
422 (amort. Contable costos atribuidos)
423 (amort. Contable revaluación)</t>
  </si>
  <si>
    <t>355
388</t>
  </si>
  <si>
    <t>355
390</t>
  </si>
  <si>
    <t>357
439</t>
  </si>
  <si>
    <t>341, 351
405
412 (pag. Bas en acc)</t>
  </si>
  <si>
    <t>405
412 (pag. Bas en acc)</t>
  </si>
  <si>
    <t>340, 346</t>
  </si>
  <si>
    <t>363
410 (gastos de establec)</t>
  </si>
  <si>
    <t>392 (límite fiscal)
420 (depr. Contale desmantelamiento)
421 (deprec. contable otras diferencias no fiscales)
432 (IVA bienes de capital)</t>
  </si>
  <si>
    <t>392 (límite fiscal)
420 (depr. Contale desmantelamiento)
421 (deprec. Contable otras diferencias no fiscales)
432 (Iva bienes de capital)</t>
  </si>
  <si>
    <t>397 (límite fiscal)
424 (amort. contable plusvalía)
442 (amort fiscal acelerada)</t>
  </si>
  <si>
    <t>397 (límite fiscal)
410 (gtos establec)
425 (amort. Contable otras diferencias no fiscales)
442 (amort fiscal acelerada)</t>
  </si>
  <si>
    <t>363
410 (gtos establec)</t>
  </si>
  <si>
    <t>392 (límite fiscal)
420 (depr. Contale desmantelamiento)
421 (deprec. Contable otras diferencias)
432 (IVA bienes de capital)</t>
  </si>
  <si>
    <t>418 (depr. Contable costos atribuidos)
419 (deprec. Contable revaluación)</t>
  </si>
  <si>
    <t>394 (límite fiscal)
438 (activos biológicos a vr raz)
432 (IVA bienes de capital)</t>
  </si>
  <si>
    <t>418 (depr. Contable costos atribuidos)
419 (deprec. Contable revaluación)
438 y 439 (activos biológicos a vr raz)</t>
  </si>
  <si>
    <t>397 (límite fiscal)
424 (amort. Contable plusvalía)
442 (amort fiscal acelerada)</t>
  </si>
  <si>
    <t>396 (límite fiscal)</t>
  </si>
  <si>
    <t>395 (límite fiscal)
420 (depr. Contale desmantelamiento)
421 (deprec. Contable otras diferencias no fiscales)
425 (amort. Contable otras diferencias no fiscales)
432 (IVA bienes de capital)
442 (amort fiscal acelerada)</t>
  </si>
  <si>
    <t>353
407</t>
  </si>
  <si>
    <t>400
440 (vr raz instr. Fros)</t>
  </si>
  <si>
    <t>356
381, 392</t>
  </si>
  <si>
    <t>356
384, 393</t>
  </si>
  <si>
    <t>385 (Deterioro)
396 (deprec)</t>
  </si>
  <si>
    <t>382 (Deterioro)
397 (Amort.)</t>
  </si>
  <si>
    <t>350, 367</t>
  </si>
  <si>
    <t>361 
(imptos, multas, sanciones y otros no ded)</t>
  </si>
  <si>
    <t>432 (IVA bienes de capital)</t>
  </si>
  <si>
    <t>RENGLONES 2da PARTE</t>
  </si>
  <si>
    <t>403
431</t>
  </si>
  <si>
    <t>hasta aquí he revisado</t>
  </si>
  <si>
    <t>* Financiación implícita 
* Derecho a cobro (Parág. 1 Art. 28 E.T.)
* Contraprestación variable no cumplida
* Fidelización clientes
* Baja contable sin deterioro fiscal
*Diferencia en cambio</t>
  </si>
  <si>
    <t>NA</t>
  </si>
  <si>
    <t>VALOR CONTABLE</t>
  </si>
  <si>
    <t>VALOR FISCAL</t>
  </si>
  <si>
    <t>VALOR FISCAL
Diligenciable</t>
  </si>
  <si>
    <t>Costos prestadores de servicios</t>
  </si>
  <si>
    <t>Capitalizaciones no gravadas (art. 36-3 E.T.)</t>
  </si>
  <si>
    <t>Menor costo-ajuste precios de transferrencia</t>
  </si>
  <si>
    <t>RENTA LÍQUIDA ORDINARIA DEL EJERCICIO(incluyendo dividendos)</t>
  </si>
  <si>
    <t>o, PÉRDIDA LÍQUIDA DEL EJERCICIO(incluyendo dividendos)</t>
  </si>
  <si>
    <t>Ajuste por atribucion de rentas establecimientos permanentes y sucursales</t>
  </si>
  <si>
    <t>13-34</t>
  </si>
  <si>
    <t>277, 278</t>
  </si>
  <si>
    <r>
      <t xml:space="preserve">MENOR VALOR FISCAL </t>
    </r>
    <r>
      <rPr>
        <sz val="9"/>
        <color theme="0"/>
        <rFont val="Calibri"/>
        <family val="2"/>
        <scheme val="minor"/>
      </rPr>
      <t>(por reconocimiento, exenciones, limitaciones, etc.)</t>
    </r>
  </si>
  <si>
    <r>
      <t xml:space="preserve">MAYOR VALOR FISCAL </t>
    </r>
    <r>
      <rPr>
        <sz val="9"/>
        <color theme="0"/>
        <rFont val="Calibri"/>
        <family val="2"/>
        <scheme val="minor"/>
      </rPr>
      <t>(por reconocimiento, recuperaciones, deducciones, etc.)</t>
    </r>
  </si>
  <si>
    <t>Dividendos y participaciones exentas (régimen CHC)</t>
  </si>
  <si>
    <t>MEGA-INVERSIONES (art. 235-3 E.T.)</t>
  </si>
  <si>
    <t>Dividendos y participaciones No gravados</t>
  </si>
  <si>
    <t>Dividendos y participaciones gravados al 7.5%</t>
  </si>
  <si>
    <t>Dividendos y participaciones gravados a la tarifa general art. 240 E.T</t>
  </si>
  <si>
    <t>Contribuciones a educación de los empleados</t>
  </si>
  <si>
    <t>Tener en cuenta no es aplicable año 2019</t>
  </si>
  <si>
    <t>Menor gasto o deducción - Ajuste precios de transferencia</t>
  </si>
  <si>
    <t>Valores con clasificación de diferencias</t>
  </si>
  <si>
    <t>NUM</t>
  </si>
  <si>
    <t>VALOR CONTABLE
(VAL1)</t>
  </si>
  <si>
    <t>VALOR FISCAL
(VAL5)</t>
  </si>
  <si>
    <t>Renta líquida por tarifa</t>
  </si>
  <si>
    <t>CONCEPTO DIFERENCIA 1</t>
  </si>
  <si>
    <t>VALOR</t>
  </si>
  <si>
    <t>CONCEPTO DIFERENCIA 2</t>
  </si>
  <si>
    <t>ANEXO</t>
  </si>
  <si>
    <t>Tarifa del 0%</t>
  </si>
  <si>
    <t>Tarifa del 9%</t>
  </si>
  <si>
    <t>Tarifa del 15%</t>
  </si>
  <si>
    <t>Tarifa del 20%</t>
  </si>
  <si>
    <t>Tarifa del 24%</t>
  </si>
  <si>
    <t>Tarifa del 33%</t>
  </si>
  <si>
    <t>Otra</t>
  </si>
  <si>
    <t>Instrumentos finanacieros, diferente a inversiones en subsidiarias, asociadas y/o negocios conjuntos</t>
  </si>
  <si>
    <t>Menor costo- ajuste Precios de Transferencia</t>
  </si>
  <si>
    <t>GANANCIA O PÉRDIDA ANTES DE IMPUESTO A LA RENTA (Incluyendo dividendos)</t>
  </si>
  <si>
    <t>AJUSTES AL RESULTADO CONTABLE POR DIFERENCIAS PERMANENTES</t>
  </si>
  <si>
    <t>Diferencias permanentes que disminuyen la Renta Líquida (-)</t>
  </si>
  <si>
    <t>Recuperación de deducciones (valor fiscal)</t>
  </si>
  <si>
    <t>Ajuste por atribución de rentas establecimientos permanentes y sucursales</t>
  </si>
  <si>
    <t>Diferencias permanentes que aumentan la Renta Líquida (+)</t>
  </si>
  <si>
    <t>Gastos por Depreciación que han excedido el límite máximo fiscal</t>
  </si>
  <si>
    <t>Gastos por depreciaciones de activos fijos no aceptadas fiscalmente de naturaleza temporaria</t>
  </si>
  <si>
    <t>Gastos por amortizaciones de activos intangibles no aceptadas fiscalmente de naturaleza temporaria</t>
  </si>
  <si>
    <t>Ganancias por la medición a valor razonable</t>
  </si>
  <si>
    <t xml:space="preserve"> Generaciones</t>
  </si>
  <si>
    <t>Deducible (+)</t>
  </si>
  <si>
    <t>Imponible (-)</t>
  </si>
  <si>
    <t>Imponible (+)</t>
  </si>
  <si>
    <t>Deducible (-)</t>
  </si>
  <si>
    <t>Mediciones de activos biológicos al valor razonable menos costos de venta</t>
  </si>
  <si>
    <t>Ajustes por títulos de renta fija (activos financieros) medidos al modelo del valor razonable</t>
  </si>
  <si>
    <t>RENTA LÍQUIDA ORDINARIA DEL EJERCICIO (incluyendo dividendos)</t>
  </si>
  <si>
    <t>o, PÉRDIDA LÍQUIDA DEL EJERCICIO (incluyendo dividendos)</t>
  </si>
  <si>
    <t>AJUSTES PARA LIQUIDACIÓN</t>
  </si>
  <si>
    <t>ESAL 
(R.T.E.)</t>
  </si>
  <si>
    <t>Valores inversiones realizadas en el periodo</t>
  </si>
  <si>
    <t>Valores inversiones liquidadas en el periodo</t>
  </si>
  <si>
    <t>Rentas Pasivas - ECE sin residencia fiscal en Colombia</t>
  </si>
  <si>
    <t>Dividendos, retiros y repartos</t>
  </si>
  <si>
    <t>Intereses y rendimientos financieros</t>
  </si>
  <si>
    <t>Provenientes de activos intangibles</t>
  </si>
  <si>
    <t>Enanjeación o cesión de derechos</t>
  </si>
  <si>
    <t>Enajenación o arrendamiento de inmuebles</t>
  </si>
  <si>
    <t>Compra o venta de bienes corporales</t>
  </si>
  <si>
    <t>Por servicios</t>
  </si>
  <si>
    <t>TOTAL</t>
  </si>
  <si>
    <t>Costos</t>
  </si>
  <si>
    <t>Deducciones</t>
  </si>
  <si>
    <t>RENTA LÍQUIDA PASIVA</t>
  </si>
  <si>
    <t>RENTA LÍQUIDA POR RECUPERACIÓN DE DEDUCCIONES</t>
  </si>
  <si>
    <t>RENTA LÍQUIDA ORDINARIA DEL EJERCICIO - EXCEDENTE NETO (incluye unicamente dividendos de sociedades nacionales a tarifa general)</t>
  </si>
  <si>
    <t>PERDIDA LÍQUIDA  DEL EJERCICIO  (incluye unicamente dividendos de sociedades nacionales a tarifa general)</t>
  </si>
  <si>
    <t>Compensaciones</t>
  </si>
  <si>
    <t>De pérdidas fiscales</t>
  </si>
  <si>
    <t>Del exceso de renta presuntiva sobre renta ordinaria</t>
  </si>
  <si>
    <t>Renta líquida (incluye únicamente dividendos sociedades nacionales a tarifa general)</t>
  </si>
  <si>
    <t>Renta presuntiva período gravable</t>
  </si>
  <si>
    <t>Patrimonio líquido del año o período gravable anterior</t>
  </si>
  <si>
    <t>Valor patrimonial neto</t>
  </si>
  <si>
    <t>Acciones y aportes poseídos en sociedades nacionales</t>
  </si>
  <si>
    <t>Bienes afectados por hechos constitutivos de fuerza mayor o caso fortuito</t>
  </si>
  <si>
    <t>Bienes vinculados a empresas en período improductivo</t>
  </si>
  <si>
    <t>Bienes destinados exclusivamente a actividades deportivas</t>
  </si>
  <si>
    <t>Bienes vinculados a empresas exclusivamente mineras</t>
  </si>
  <si>
    <t>Primeras 19.000 UVT de activos destinados al sector agropecuario</t>
  </si>
  <si>
    <t>Otras exclusiones</t>
  </si>
  <si>
    <t>Base de cálculo de la renta presuntiva</t>
  </si>
  <si>
    <t>Calculo renta presuntiva(1.5%, salvo excepciones)</t>
  </si>
  <si>
    <t>Renta gravable generada por los activos excluidos</t>
  </si>
  <si>
    <t>Renta Exenta</t>
  </si>
  <si>
    <t>Rentas gravables (renta líquida)</t>
  </si>
  <si>
    <t>Pérdidas compensadas modificadas por Liquidación Oficial</t>
  </si>
  <si>
    <t>Pasivos inexistentes</t>
  </si>
  <si>
    <t>Omisión de activos</t>
  </si>
  <si>
    <t>Comparación patrimonial</t>
  </si>
  <si>
    <t>ESAL (R.T.E.)</t>
  </si>
  <si>
    <t>Excedentes no reinvertidos</t>
  </si>
  <si>
    <t>Asignaciones permanentes no ejecutadas</t>
  </si>
  <si>
    <t>Inversiones liquidadas y no reinvertidas</t>
  </si>
  <si>
    <t>RENTAS LÍQUIDAS GRAVABLES (incluye unicamente dividendos sociedades nacionales a tarifa general</t>
  </si>
  <si>
    <t>IMPUESTO SOBRE LA RENTA LÍQUIDA GRAVABLE</t>
  </si>
  <si>
    <t>Ganancias Ocasionales gravables</t>
  </si>
  <si>
    <t>Ingresos por ganancia ocasional en venta de activos fijos</t>
  </si>
  <si>
    <t>Otros ingresos por ganancia ocasional</t>
  </si>
  <si>
    <t>Total Ingresos por ganancias ocasionales</t>
  </si>
  <si>
    <t>Costos por ganancia ocasional en venta de activos fijos</t>
  </si>
  <si>
    <t>Otros costos por ganancias ocasionales</t>
  </si>
  <si>
    <t>Total costos por ganancias ocasionales</t>
  </si>
  <si>
    <t>Ganancias ocasionales no gravadas por la venta de acciones ECE</t>
  </si>
  <si>
    <t>Otras ganancias ocasionales no gravadas y exentas</t>
  </si>
  <si>
    <t>Descuento por impuestos pagados en el exterior por ganancias ocasionales</t>
  </si>
  <si>
    <t>Valor inversión Obras por Impuestos hasta del 50% del valor del impuesto a cargo (Modalidad de pago 1)</t>
  </si>
  <si>
    <t>Descuento efectivo Inversión Obras por Impuestos (Modalidad de pago 2)</t>
  </si>
  <si>
    <t>Anticipo renta liquidado año anterior</t>
  </si>
  <si>
    <t>Anticipo sobretasa liquidado año gravable anterior</t>
  </si>
  <si>
    <t>Saldo a favor año gravable anterior sin solicitud de devolución o compensación</t>
  </si>
  <si>
    <t>Autorretenciones</t>
  </si>
  <si>
    <t>Por ventas</t>
  </si>
  <si>
    <t>Por rendimientos financieros</t>
  </si>
  <si>
    <t>Por otros conceptos</t>
  </si>
  <si>
    <t>Total autorretenciones</t>
  </si>
  <si>
    <t>Otras retenciones</t>
  </si>
  <si>
    <t>Por honorarios y comisiones</t>
  </si>
  <si>
    <t>Por dividendos y participaciones</t>
  </si>
  <si>
    <t>Total otras retenciones</t>
  </si>
  <si>
    <t>Total retenciones año gravable que declara</t>
  </si>
  <si>
    <t>Anticipo renta por el año gravable siguiente</t>
  </si>
  <si>
    <t>Anticipo sobretasa instituciones financieras año gravable anterior</t>
  </si>
  <si>
    <t>Sobretasa instituciones financieras</t>
  </si>
  <si>
    <t>Anticipo sobretasa instituciones financieras año gravable siguiente</t>
  </si>
  <si>
    <t>Sanciones</t>
  </si>
  <si>
    <t>OTRO RESULTADO INTEGRAL (ORI)</t>
  </si>
  <si>
    <t>Ganancia</t>
  </si>
  <si>
    <t>Perdida</t>
  </si>
  <si>
    <t>Efecto de conversión</t>
  </si>
  <si>
    <t>No se reclasifican al resultado</t>
  </si>
  <si>
    <t>Cambios en el superávit de revaluación</t>
  </si>
  <si>
    <t>Nuevas mediciones de los planes de beneficios definidos</t>
  </si>
  <si>
    <t>Inversiones en instrumentos de patrimonio</t>
  </si>
  <si>
    <t>Participación otro resultado integral de asociadas y negocios conjuntos contabilizados utilizando el método de la participación</t>
  </si>
  <si>
    <t>Instrumentos de cobertura que cubren inversiones en instrumentos de patrimonio</t>
  </si>
  <si>
    <t>Cambio valor razonable de pasivos financieros atribuible a cambios en el riesgo de crédito del pasivo</t>
  </si>
  <si>
    <t>Se reclasifican al resultado</t>
  </si>
  <si>
    <t>Diferencias de cambio por conversión</t>
  </si>
  <si>
    <t>Activos financieros disponibles para la venta</t>
  </si>
  <si>
    <t>Activos financieros medidos al valor razonable con cambios en el ORI</t>
  </si>
  <si>
    <t>Cobertura de flujos de efectivo</t>
  </si>
  <si>
    <t>Coberturas de inversiones netas en negocios en el extranjero</t>
  </si>
  <si>
    <t>Otras partidas que deban ser reconocidas en el ORI</t>
  </si>
  <si>
    <t>OTRO RESULTADO INTEGRAL ANTES DE IMPUESTOS</t>
  </si>
  <si>
    <t>RESULTADO INTEGRAL TOTAL DEL AÑO</t>
  </si>
  <si>
    <t>Gasto / ingreso impuesto de renta y complementario del período</t>
  </si>
  <si>
    <t xml:space="preserve"> impuesto corriente</t>
  </si>
  <si>
    <t>Sobre renta líquida / presuntiva del período</t>
  </si>
  <si>
    <t>Gasto por ajustes respecto a periodos anteriores</t>
  </si>
  <si>
    <t>Ingreso por ajustes rspecto a periodos anteriores</t>
  </si>
  <si>
    <t>Impuestos asumidos en el exterior- convenios o tratados</t>
  </si>
  <si>
    <t>Gasto por impuesto diferido</t>
  </si>
  <si>
    <t>Ingreso impuesto diferido</t>
  </si>
  <si>
    <t>Valor neto gasto por impuesto</t>
  </si>
  <si>
    <t>DATOS INFORMATIVOS</t>
  </si>
  <si>
    <t>EFECTO DE CONVERSION</t>
  </si>
  <si>
    <t>Ingresos devengados (contables) por fidelización de clientes</t>
  </si>
  <si>
    <t>Ingresos fiscales por fidelización de clientes, sin devengo contable</t>
  </si>
  <si>
    <t>Retiros para consumo y publicidad, propaganda y promoción</t>
  </si>
  <si>
    <t>Dividendos decretados en el periodo gravable</t>
  </si>
  <si>
    <t>Dividendos cobrados en el periodo gravable</t>
  </si>
  <si>
    <t>Ingresos devengados de fideicomisos o encargos fiduciarios, calidad de fideicomitente o fiduciante</t>
  </si>
  <si>
    <t>Ingresos devengados de fideicomisos o encargos fiduciarios, calidad de beneficiario</t>
  </si>
  <si>
    <t>COSTOS Y GASTOS</t>
  </si>
  <si>
    <t>Costos y gastos devengados, asociados a ingresos por fidelización de clientes</t>
  </si>
  <si>
    <t>Bajas de inventarios (faltantes, caso fortuito o fuerza mayor), reconocidos como costo o gasto en el estado de resultados del ejercicio</t>
  </si>
  <si>
    <t>Costos indirectos de producción no distribuidos como costo del inventario, reconocidos como costo o gasto en el estado de resultados del ejercicio</t>
  </si>
  <si>
    <t>Monto descuentos obtenidos en el período en la compra de inventarios</t>
  </si>
  <si>
    <t>Costos y gastos devengados de fideicomisos o encargos fiduciarios, calidad de fideicomitente o fiduciante</t>
  </si>
  <si>
    <t>Costos y gastos devengados de fideicomisos o encargos fiduciarios, calidad de beneficiario</t>
  </si>
  <si>
    <t>Costos y deducciones no procedentes-Actividad meritoria (Regimen Tributario Especial)</t>
  </si>
  <si>
    <t>OTROS DATOS INFORMATIVOS</t>
  </si>
  <si>
    <t>Total costos y gastos de nómina</t>
  </si>
  <si>
    <t>Aportes al sistema de seguridad social</t>
  </si>
  <si>
    <t>Aportes al SENA, ICBF, cajas de compensación</t>
  </si>
  <si>
    <t>Aportes del empleador a los seguros privados de pensiones
y a los fondos de pensiones voluntarias</t>
  </si>
  <si>
    <t>Operaciones con vinculados económicos</t>
  </si>
  <si>
    <t>Ingresos</t>
  </si>
  <si>
    <t>Costos y deducciones</t>
  </si>
  <si>
    <t>Compra de inventarios</t>
  </si>
  <si>
    <t>compra de activos fijos</t>
  </si>
  <si>
    <t>Pasivo</t>
  </si>
  <si>
    <r>
      <t xml:space="preserve">EFECTO DE CONVERSION                                               </t>
    </r>
    <r>
      <rPr>
        <sz val="11"/>
        <color theme="0"/>
        <rFont val="Calibri"/>
        <family val="2"/>
        <scheme val="minor"/>
      </rPr>
      <t xml:space="preserve"> (Moneda Funcional Diferente al Peso Colombiano)</t>
    </r>
    <r>
      <rPr>
        <b/>
        <sz val="12"/>
        <color theme="0"/>
        <rFont val="Arial"/>
        <family val="2"/>
      </rPr>
      <t xml:space="preserve">
(VAL2)</t>
    </r>
  </si>
  <si>
    <r>
      <t xml:space="preserve">MENOR VALOR FISCAL </t>
    </r>
    <r>
      <rPr>
        <sz val="9"/>
        <color theme="0"/>
        <rFont val="Calibri"/>
        <family val="2"/>
        <scheme val="minor"/>
      </rPr>
      <t xml:space="preserve">(por reconocimiento, exenciones, limitaciones, etc.)
</t>
    </r>
    <r>
      <rPr>
        <b/>
        <sz val="9"/>
        <color theme="0"/>
        <rFont val="Calibri"/>
        <family val="2"/>
        <scheme val="minor"/>
      </rPr>
      <t>(VAL3)</t>
    </r>
  </si>
  <si>
    <r>
      <t xml:space="preserve">MAYOR VALOR FISCAL </t>
    </r>
    <r>
      <rPr>
        <sz val="9"/>
        <color theme="0"/>
        <rFont val="Calibri"/>
        <family val="2"/>
        <scheme val="minor"/>
      </rPr>
      <t xml:space="preserve">(por reconocimiento, recuperaciones, deducciones, etc.)
</t>
    </r>
    <r>
      <rPr>
        <b/>
        <sz val="9"/>
        <color theme="0"/>
        <rFont val="Calibri"/>
        <family val="2"/>
        <scheme val="minor"/>
      </rPr>
      <t>(VAL4)</t>
    </r>
  </si>
  <si>
    <t>Valor no diligenciable. Viene de la fila 122 valor fiscal.</t>
  </si>
  <si>
    <t>Valor no diligenciable. Viene de la fila 73 valor fiscal. Se declara en la sección ganancia ocasional</t>
  </si>
  <si>
    <t>96-102</t>
  </si>
  <si>
    <t>195, 247</t>
  </si>
  <si>
    <t>143-190-242</t>
  </si>
  <si>
    <t>143, 190, 242</t>
  </si>
  <si>
    <t>317-320, 324</t>
  </si>
  <si>
    <t>203-255</t>
  </si>
  <si>
    <t>J336 menos el renglón 364</t>
  </si>
  <si>
    <t>50-55</t>
  </si>
  <si>
    <t>164-232-287</t>
  </si>
  <si>
    <t>165-234-289</t>
  </si>
  <si>
    <t>166-233-288</t>
  </si>
  <si>
    <t>167-235-290</t>
  </si>
  <si>
    <t>168-236-291</t>
  </si>
  <si>
    <t>170-171-238-239-293-294</t>
  </si>
  <si>
    <t>152, 275</t>
  </si>
  <si>
    <t>156-157-220-221-279-280</t>
  </si>
  <si>
    <t>154-223-225-277</t>
  </si>
  <si>
    <t>327, 329  a 333</t>
  </si>
  <si>
    <t>104-107</t>
  </si>
  <si>
    <t>144 a 146, 191 a 193, 243 a 245</t>
  </si>
  <si>
    <t>210-262</t>
  </si>
  <si>
    <t>149-158, 217-222,  271-276, 280-281 Del ajuste rev.</t>
  </si>
  <si>
    <t>149-158, 217-222,  271-276, 280-281 Del  costo</t>
  </si>
  <si>
    <t>155, 224, 226, 278, 281</t>
  </si>
  <si>
    <t>154,223,225,277, 280</t>
  </si>
  <si>
    <t>152,275,</t>
  </si>
  <si>
    <t>'154,223,225,277, 280</t>
  </si>
  <si>
    <t>Dividendos y/o participaciones NO constitutivos de renta ni ganancia ocasional (incluye capitalizaciones no gravadas)</t>
  </si>
  <si>
    <t>Dividendos o participaciones distribuida por entidades no residentes en Colombia a una CHC y prima en colocación de acciones</t>
  </si>
  <si>
    <t>Dividendos y/o participaciones gravadas a la tarifa general provenientes de sociedades y entidades extranjeras o de sociedades nacionales.</t>
  </si>
  <si>
    <t>Dividendos y/o participaciones gravadas recibidas por personas naturales sin residencia fiscal (año 2016 y anteriores)</t>
  </si>
  <si>
    <t>Dividendos y/o participaciones gravadas recibidas por personas naturales sin residencia fiscal (año 2017 y siguientes)</t>
  </si>
  <si>
    <t>Dividendos y/o participaciones gravadas al 10%</t>
  </si>
  <si>
    <t>Dividendos y/o participaciones gravadas a tarifa general (EP y sociedades extranjeras- utilidades generadas a partir del año 2017)</t>
  </si>
  <si>
    <t>Dividendos y/o participaciones provenientes de proyectos calificados como megainversiones gravadas al 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</si>
</sst>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1" formatCode="_-* #,##0_-;\-* #,##0_-;_-* &quot;-&quot;_-;_-@_-"/>
    <numFmt numFmtId="43" formatCode="_-* #,##0.00_-;\-* #,##0.00_-;_-* &quot;-&quot;??_-;_-@_-"/>
    <numFmt numFmtId="164" formatCode="_ * #,##0.00_ ;_ * \-#,##0.00_ ;_ * &quot;-&quot;??_ ;_ @_ "/>
    <numFmt numFmtId="165" formatCode="_(* #,##0_);_(* \(#,##0\);_(* &quot;-&quot;??_);_(@_)"/>
    <numFmt numFmtId="166" formatCode="#,##0;[Red]\(#,##0\)"/>
  </numFmts>
  <fonts count="61">
    <font>
      <sz val="11"/>
      <color theme="1"/>
      <name val="Calibri"/>
      <family val="2"/>
      <scheme val="minor"/>
    </font>
    <font>
      <sz val="11"/>
      <color theme="1"/>
      <name val="Calibri"/>
      <family val="2"/>
      <scheme val="minor"/>
    </font>
    <font>
      <b/>
      <sz val="11"/>
      <color theme="1"/>
      <name val="Calibri"/>
      <family val="2"/>
      <scheme val="minor"/>
    </font>
    <font>
      <sz val="12"/>
      <color theme="1"/>
      <name val="Arial"/>
      <family val="2"/>
    </font>
    <font>
      <b/>
      <sz val="22"/>
      <color theme="1"/>
      <name val="Arial"/>
      <family val="2"/>
    </font>
    <font>
      <sz val="14"/>
      <color theme="1"/>
      <name val="Arial"/>
      <family val="2"/>
    </font>
    <font>
      <b/>
      <sz val="12"/>
      <color theme="1"/>
      <name val="Arial"/>
      <family val="2"/>
    </font>
    <font>
      <b/>
      <sz val="10"/>
      <color theme="1"/>
      <name val="Arial"/>
      <family val="2"/>
    </font>
    <font>
      <sz val="12"/>
      <color theme="1" tint="0.499984740745262"/>
      <name val="Arial"/>
      <family val="2"/>
    </font>
    <font>
      <sz val="18"/>
      <color theme="1"/>
      <name val="Arial"/>
      <family val="2"/>
    </font>
    <font>
      <sz val="18"/>
      <color theme="1"/>
      <name val="Calibri"/>
      <family val="2"/>
      <scheme val="minor"/>
    </font>
    <font>
      <sz val="16"/>
      <color theme="1"/>
      <name val="Arial"/>
      <family val="2"/>
    </font>
    <font>
      <b/>
      <sz val="12"/>
      <name val="Arial"/>
      <family val="2"/>
    </font>
    <font>
      <b/>
      <sz val="11"/>
      <color theme="1"/>
      <name val="Arial"/>
      <family val="2"/>
    </font>
    <font>
      <u/>
      <sz val="12"/>
      <color theme="1"/>
      <name val="Arial"/>
      <family val="2"/>
    </font>
    <font>
      <sz val="8"/>
      <name val="ＭＳ Ｐゴシック"/>
      <family val="3"/>
      <charset val="128"/>
    </font>
    <font>
      <sz val="10"/>
      <name val="Arial"/>
      <family val="2"/>
    </font>
    <font>
      <sz val="11"/>
      <color rgb="FF000000"/>
      <name val="Calibri"/>
      <family val="2"/>
    </font>
    <font>
      <b/>
      <sz val="14"/>
      <color theme="1"/>
      <name val="Tahoma"/>
      <family val="2"/>
    </font>
    <font>
      <sz val="11"/>
      <color theme="1"/>
      <name val="Tahoma"/>
      <family val="2"/>
    </font>
    <font>
      <b/>
      <sz val="11"/>
      <color theme="1"/>
      <name val="Tahoma"/>
      <family val="2"/>
    </font>
    <font>
      <b/>
      <sz val="9"/>
      <color theme="1"/>
      <name val="Tahoma"/>
      <family val="2"/>
    </font>
    <font>
      <sz val="12"/>
      <color theme="1"/>
      <name val="Tahoma"/>
      <family val="2"/>
    </font>
    <font>
      <b/>
      <sz val="8"/>
      <color theme="1"/>
      <name val="Arial"/>
      <family val="2"/>
    </font>
    <font>
      <sz val="11"/>
      <color rgb="FFFF0000"/>
      <name val="Tahoma"/>
      <family val="2"/>
    </font>
    <font>
      <b/>
      <sz val="12"/>
      <name val="Tahoma"/>
      <family val="2"/>
    </font>
    <font>
      <b/>
      <sz val="8"/>
      <color theme="1"/>
      <name val="Tahoma"/>
      <family val="2"/>
    </font>
    <font>
      <b/>
      <sz val="12"/>
      <color theme="1"/>
      <name val="Tahoma"/>
      <family val="2"/>
    </font>
    <font>
      <sz val="11"/>
      <name val="Tahoma"/>
      <family val="2"/>
    </font>
    <font>
      <sz val="11"/>
      <color theme="4" tint="-0.249977111117893"/>
      <name val="Tahoma"/>
      <family val="2"/>
    </font>
    <font>
      <b/>
      <sz val="11"/>
      <name val="Tahoma"/>
      <family val="2"/>
    </font>
    <font>
      <sz val="10"/>
      <color theme="1"/>
      <name val="Tahoma"/>
      <family val="2"/>
    </font>
    <font>
      <b/>
      <sz val="10"/>
      <color theme="0"/>
      <name val="Tahoma"/>
      <family val="2"/>
    </font>
    <font>
      <b/>
      <sz val="10"/>
      <color theme="1"/>
      <name val="Tahoma"/>
      <family val="2"/>
    </font>
    <font>
      <sz val="10"/>
      <name val="Tahoma"/>
      <family val="2"/>
    </font>
    <font>
      <sz val="10"/>
      <color theme="1"/>
      <name val="Arial"/>
      <family val="2"/>
    </font>
    <font>
      <sz val="11"/>
      <color theme="1"/>
      <name val="Arial"/>
      <family val="2"/>
    </font>
    <font>
      <b/>
      <sz val="9"/>
      <color theme="0"/>
      <name val="Arial"/>
      <family val="2"/>
    </font>
    <font>
      <b/>
      <sz val="11"/>
      <color theme="0"/>
      <name val="Arial"/>
      <family val="2"/>
    </font>
    <font>
      <sz val="11"/>
      <color rgb="FFFF0000"/>
      <name val="Arial"/>
      <family val="2"/>
    </font>
    <font>
      <sz val="11"/>
      <color theme="1"/>
      <name val="Calibri"/>
      <family val="2"/>
    </font>
    <font>
      <sz val="12"/>
      <name val="Arial"/>
      <family val="2"/>
    </font>
    <font>
      <b/>
      <sz val="22"/>
      <name val="Arial"/>
      <family val="2"/>
    </font>
    <font>
      <b/>
      <sz val="11"/>
      <name val="Calibri"/>
      <family val="2"/>
      <scheme val="minor"/>
    </font>
    <font>
      <sz val="11"/>
      <name val="Calibri"/>
      <family val="2"/>
      <scheme val="minor"/>
    </font>
    <font>
      <sz val="12"/>
      <color rgb="FFFFFF00"/>
      <name val="Arial"/>
      <family val="2"/>
    </font>
    <font>
      <sz val="12"/>
      <color rgb="FFFF0000"/>
      <name val="Arial"/>
      <family val="2"/>
    </font>
    <font>
      <sz val="11"/>
      <color theme="0"/>
      <name val="Calibri"/>
      <family val="2"/>
      <scheme val="minor"/>
    </font>
    <font>
      <b/>
      <sz val="10"/>
      <color theme="0"/>
      <name val="Arial"/>
      <family val="2"/>
    </font>
    <font>
      <b/>
      <sz val="12"/>
      <color theme="0"/>
      <name val="Arial"/>
      <family val="2"/>
    </font>
    <font>
      <sz val="9"/>
      <color theme="0"/>
      <name val="Calibri"/>
      <family val="2"/>
      <scheme val="minor"/>
    </font>
    <font>
      <sz val="11"/>
      <color theme="0"/>
      <name val="Arial"/>
      <family val="2"/>
    </font>
    <font>
      <b/>
      <sz val="14"/>
      <color theme="1"/>
      <name val="Arial"/>
      <family val="2"/>
    </font>
    <font>
      <b/>
      <sz val="14"/>
      <color theme="1"/>
      <name val="Calibri"/>
      <family val="2"/>
      <scheme val="minor"/>
    </font>
    <font>
      <b/>
      <sz val="12"/>
      <color rgb="FFFF0000"/>
      <name val="Arial"/>
      <family val="2"/>
    </font>
    <font>
      <sz val="12"/>
      <color rgb="FF000000"/>
      <name val="Arial"/>
      <family val="2"/>
    </font>
    <font>
      <sz val="16"/>
      <color theme="1"/>
      <name val="Calibri"/>
      <family val="2"/>
      <scheme val="minor"/>
    </font>
    <font>
      <sz val="12"/>
      <color theme="1"/>
      <name val="Calibri"/>
      <family val="2"/>
      <scheme val="minor"/>
    </font>
    <font>
      <b/>
      <sz val="12"/>
      <color theme="1"/>
      <name val="Calibri"/>
      <family val="2"/>
      <scheme val="minor"/>
    </font>
    <font>
      <sz val="12"/>
      <color theme="0"/>
      <name val="Arial"/>
      <family val="2"/>
    </font>
    <font>
      <b/>
      <sz val="9"/>
      <color theme="0"/>
      <name val="Calibri"/>
      <family val="2"/>
      <scheme val="minor"/>
    </font>
  </fonts>
  <fills count="33">
    <fill>
      <patternFill patternType="none"/>
    </fill>
    <fill>
      <patternFill patternType="gray125"/>
    </fill>
    <fill>
      <patternFill patternType="solid">
        <fgColor theme="0"/>
        <bgColor indexed="64"/>
      </patternFill>
    </fill>
    <fill>
      <patternFill patternType="solid">
        <fgColor theme="9" tint="0.79998168889431442"/>
        <bgColor indexed="64"/>
      </patternFill>
    </fill>
    <fill>
      <patternFill patternType="solid">
        <fgColor rgb="FF00B050"/>
        <bgColor indexed="64"/>
      </patternFill>
    </fill>
    <fill>
      <patternFill patternType="solid">
        <fgColor theme="9" tint="0.39997558519241921"/>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theme="2" tint="-0.249977111117893"/>
        <bgColor indexed="64"/>
      </patternFill>
    </fill>
    <fill>
      <patternFill patternType="solid">
        <fgColor theme="4" tint="0.39997558519241921"/>
        <bgColor indexed="64"/>
      </patternFill>
    </fill>
    <fill>
      <patternFill patternType="solid">
        <fgColor theme="0" tint="-0.34998626667073579"/>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0" tint="-0.499984740745262"/>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5" tint="0.39997558519241921"/>
        <bgColor indexed="64"/>
      </patternFill>
    </fill>
    <fill>
      <patternFill patternType="solid">
        <fgColor theme="1"/>
        <bgColor indexed="64"/>
      </patternFill>
    </fill>
    <fill>
      <patternFill patternType="solid">
        <fgColor theme="6" tint="-0.249977111117893"/>
        <bgColor indexed="64"/>
      </patternFill>
    </fill>
    <fill>
      <patternFill patternType="solid">
        <fgColor theme="5" tint="0.59999389629810485"/>
        <bgColor indexed="64"/>
      </patternFill>
    </fill>
    <fill>
      <patternFill patternType="solid">
        <fgColor theme="4"/>
        <bgColor indexed="64"/>
      </patternFill>
    </fill>
    <fill>
      <patternFill patternType="solid">
        <fgColor rgb="FFFF0000"/>
        <bgColor indexed="64"/>
      </patternFill>
    </fill>
    <fill>
      <patternFill patternType="solid">
        <fgColor rgb="FFFFFF00"/>
        <bgColor indexed="64"/>
      </patternFill>
    </fill>
    <fill>
      <patternFill patternType="solid">
        <fgColor theme="8"/>
        <bgColor indexed="64"/>
      </patternFill>
    </fill>
    <fill>
      <patternFill patternType="solid">
        <fgColor theme="8" tint="-0.499984740745262"/>
        <bgColor indexed="64"/>
      </patternFill>
    </fill>
    <fill>
      <patternFill patternType="solid">
        <fgColor rgb="FF034563"/>
        <bgColor indexed="64"/>
      </patternFill>
    </fill>
    <fill>
      <patternFill patternType="solid">
        <fgColor rgb="FF034563"/>
        <bgColor rgb="FF000000"/>
      </patternFill>
    </fill>
    <fill>
      <patternFill patternType="solid">
        <fgColor theme="5" tint="-0.249977111117893"/>
        <bgColor indexed="64"/>
      </patternFill>
    </fill>
    <fill>
      <patternFill patternType="solid">
        <fgColor rgb="FFC00000"/>
        <bgColor indexed="64"/>
      </patternFill>
    </fill>
    <fill>
      <patternFill patternType="solid">
        <fgColor rgb="FFFFCCFF"/>
        <bgColor indexed="64"/>
      </patternFill>
    </fill>
    <fill>
      <patternFill patternType="solid">
        <fgColor rgb="FF36963F"/>
        <bgColor indexed="64"/>
      </patternFill>
    </fill>
    <fill>
      <patternFill patternType="solid">
        <fgColor theme="7" tint="0.79998168889431442"/>
        <bgColor indexed="64"/>
      </patternFill>
    </fill>
  </fills>
  <borders count="34">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theme="0"/>
      </left>
      <right style="thin">
        <color theme="0"/>
      </right>
      <top style="thin">
        <color indexed="64"/>
      </top>
      <bottom style="thin">
        <color theme="0"/>
      </bottom>
      <diagonal/>
    </border>
    <border>
      <left style="thin">
        <color indexed="64"/>
      </left>
      <right style="thin">
        <color indexed="64"/>
      </right>
      <top style="thin">
        <color theme="0"/>
      </top>
      <bottom style="thin">
        <color indexed="64"/>
      </bottom>
      <diagonal/>
    </border>
    <border>
      <left style="thin">
        <color indexed="64"/>
      </left>
      <right style="thin">
        <color theme="0"/>
      </right>
      <top style="thin">
        <color theme="0"/>
      </top>
      <bottom/>
      <diagonal/>
    </border>
    <border>
      <left style="thin">
        <color theme="0"/>
      </left>
      <right style="thin">
        <color theme="0"/>
      </right>
      <top style="thin">
        <color indexed="64"/>
      </top>
      <bottom/>
      <diagonal/>
    </border>
    <border>
      <left style="thin">
        <color theme="0"/>
      </left>
      <right style="thin">
        <color indexed="64"/>
      </right>
      <top style="thin">
        <color indexed="64"/>
      </top>
      <bottom/>
      <diagonal/>
    </border>
    <border>
      <left style="thin">
        <color indexed="64"/>
      </left>
      <right style="thin">
        <color theme="0"/>
      </right>
      <top/>
      <bottom/>
      <diagonal/>
    </border>
    <border>
      <left style="thin">
        <color theme="0"/>
      </left>
      <right style="thin">
        <color theme="0"/>
      </right>
      <top/>
      <bottom style="thin">
        <color theme="0"/>
      </bottom>
      <diagonal/>
    </border>
    <border>
      <left style="thin">
        <color theme="0"/>
      </left>
      <right style="thin">
        <color indexed="64"/>
      </right>
      <top/>
      <bottom/>
      <diagonal/>
    </border>
    <border>
      <left style="thin">
        <color indexed="64"/>
      </left>
      <right/>
      <top style="medium">
        <color indexed="64"/>
      </top>
      <bottom/>
      <diagonal/>
    </border>
    <border>
      <left style="thin">
        <color indexed="64"/>
      </left>
      <right/>
      <top/>
      <bottom style="medium">
        <color indexed="64"/>
      </bottom>
      <diagonal/>
    </border>
  </borders>
  <cellStyleXfs count="19">
    <xf numFmtId="0" fontId="0" fillId="0" borderId="0"/>
    <xf numFmtId="43" fontId="1" fillId="0" borderId="0" applyFont="0" applyFill="0" applyBorder="0" applyAlignment="0" applyProtection="0"/>
    <xf numFmtId="43" fontId="1" fillId="0" borderId="0" applyFont="0" applyFill="0" applyBorder="0" applyAlignment="0" applyProtection="0"/>
    <xf numFmtId="0" fontId="15" fillId="0" borderId="0" applyNumberFormat="0" applyFill="0" applyBorder="0">
      <alignment vertical="center"/>
    </xf>
    <xf numFmtId="0" fontId="16" fillId="0" borderId="0"/>
    <xf numFmtId="164"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7" fillId="0" borderId="0"/>
    <xf numFmtId="43" fontId="17" fillId="0" borderId="0" applyFont="0" applyFill="0" applyBorder="0" applyAlignment="0" applyProtection="0"/>
    <xf numFmtId="41" fontId="17" fillId="0" borderId="0" applyFont="0" applyFill="0" applyBorder="0" applyAlignment="0" applyProtection="0"/>
    <xf numFmtId="0" fontId="17" fillId="0" borderId="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cellStyleXfs>
  <cellXfs count="940">
    <xf numFmtId="0" fontId="0" fillId="0" borderId="0" xfId="0"/>
    <xf numFmtId="0" fontId="3" fillId="2" borderId="1" xfId="0" applyFont="1" applyFill="1" applyBorder="1" applyAlignment="1">
      <alignment horizontal="center" vertical="center"/>
    </xf>
    <xf numFmtId="0" fontId="3" fillId="2" borderId="2" xfId="0" applyFont="1" applyFill="1" applyBorder="1"/>
    <xf numFmtId="0" fontId="3" fillId="2" borderId="2" xfId="0" applyFont="1" applyFill="1" applyBorder="1" applyAlignment="1">
      <alignment horizontal="left"/>
    </xf>
    <xf numFmtId="0" fontId="3" fillId="2" borderId="3" xfId="0" applyFont="1" applyFill="1" applyBorder="1" applyAlignment="1">
      <alignment wrapText="1"/>
    </xf>
    <xf numFmtId="0" fontId="3" fillId="2" borderId="0" xfId="0" applyFont="1" applyFill="1"/>
    <xf numFmtId="0" fontId="3" fillId="2" borderId="4" xfId="0" applyFont="1" applyFill="1" applyBorder="1" applyAlignment="1">
      <alignment horizontal="center" vertical="center"/>
    </xf>
    <xf numFmtId="0" fontId="3" fillId="2" borderId="0" xfId="0" applyFont="1" applyFill="1" applyAlignment="1">
      <alignment horizontal="left"/>
    </xf>
    <xf numFmtId="0" fontId="3" fillId="2" borderId="5" xfId="0" applyFont="1" applyFill="1" applyBorder="1" applyAlignment="1">
      <alignment wrapText="1"/>
    </xf>
    <xf numFmtId="0" fontId="5" fillId="2" borderId="4" xfId="0" applyFont="1" applyFill="1" applyBorder="1" applyAlignment="1">
      <alignment horizontal="center" vertical="center"/>
    </xf>
    <xf numFmtId="0" fontId="5" fillId="2" borderId="0" xfId="0" applyFont="1" applyFill="1"/>
    <xf numFmtId="0" fontId="5" fillId="2" borderId="5" xfId="0" applyFont="1" applyFill="1" applyBorder="1" applyAlignment="1">
      <alignment wrapText="1"/>
    </xf>
    <xf numFmtId="0" fontId="3" fillId="2" borderId="6" xfId="0" applyFont="1" applyFill="1" applyBorder="1" applyAlignment="1">
      <alignment horizontal="center" vertical="center"/>
    </xf>
    <xf numFmtId="0" fontId="3" fillId="2" borderId="7" xfId="0" applyFont="1" applyFill="1" applyBorder="1"/>
    <xf numFmtId="0" fontId="6" fillId="2" borderId="7" xfId="0" applyFont="1" applyFill="1" applyBorder="1" applyAlignment="1">
      <alignment horizontal="left"/>
    </xf>
    <xf numFmtId="0" fontId="3" fillId="2" borderId="8" xfId="0" applyFont="1" applyFill="1" applyBorder="1" applyAlignment="1">
      <alignment wrapText="1"/>
    </xf>
    <xf numFmtId="0" fontId="3" fillId="2" borderId="0" xfId="0" applyFont="1" applyFill="1" applyAlignment="1">
      <alignment horizontal="center" vertical="center"/>
    </xf>
    <xf numFmtId="0" fontId="6" fillId="2" borderId="0" xfId="0" applyFont="1" applyFill="1" applyAlignment="1">
      <alignment horizontal="left"/>
    </xf>
    <xf numFmtId="0" fontId="3" fillId="2" borderId="0" xfId="0" applyFont="1" applyFill="1" applyAlignment="1">
      <alignment wrapText="1"/>
    </xf>
    <xf numFmtId="0" fontId="3" fillId="2" borderId="0" xfId="0" applyFont="1" applyFill="1" applyAlignment="1">
      <alignment horizontal="center"/>
    </xf>
    <xf numFmtId="0" fontId="3" fillId="0" borderId="13" xfId="0" applyFont="1" applyBorder="1" applyAlignment="1">
      <alignment horizontal="center" vertical="center"/>
    </xf>
    <xf numFmtId="0" fontId="2" fillId="5" borderId="13" xfId="0" applyFont="1" applyFill="1" applyBorder="1" applyAlignment="1">
      <alignment vertical="center"/>
    </xf>
    <xf numFmtId="0" fontId="3" fillId="0" borderId="17" xfId="0" applyFont="1" applyBorder="1" applyAlignment="1">
      <alignment horizontal="center" vertical="center"/>
    </xf>
    <xf numFmtId="3" fontId="6" fillId="6" borderId="12" xfId="0" applyNumberFormat="1" applyFont="1" applyFill="1" applyBorder="1" applyAlignment="1">
      <alignment horizontal="right" vertical="center"/>
    </xf>
    <xf numFmtId="3" fontId="3" fillId="6" borderId="12" xfId="1" applyNumberFormat="1" applyFont="1" applyFill="1" applyBorder="1" applyAlignment="1">
      <alignment horizontal="right"/>
    </xf>
    <xf numFmtId="3" fontId="3" fillId="0" borderId="12" xfId="1" applyNumberFormat="1" applyFont="1" applyBorder="1" applyAlignment="1" applyProtection="1">
      <alignment horizontal="right"/>
      <protection locked="0"/>
    </xf>
    <xf numFmtId="0" fontId="3" fillId="0" borderId="0" xfId="0" applyFont="1"/>
    <xf numFmtId="3" fontId="3" fillId="6" borderId="12" xfId="1" applyNumberFormat="1" applyFont="1" applyFill="1" applyBorder="1" applyAlignment="1">
      <alignment horizontal="right" vertical="center"/>
    </xf>
    <xf numFmtId="3" fontId="6" fillId="7" borderId="12" xfId="0" applyNumberFormat="1" applyFont="1" applyFill="1" applyBorder="1" applyAlignment="1">
      <alignment horizontal="right" vertical="center"/>
    </xf>
    <xf numFmtId="3" fontId="3" fillId="0" borderId="12" xfId="1" applyNumberFormat="1" applyFont="1" applyBorder="1" applyAlignment="1">
      <alignment horizontal="right"/>
    </xf>
    <xf numFmtId="3" fontId="8" fillId="0" borderId="12" xfId="1" applyNumberFormat="1" applyFont="1" applyBorder="1" applyAlignment="1">
      <alignment horizontal="right"/>
    </xf>
    <xf numFmtId="3" fontId="6" fillId="0" borderId="12" xfId="0" applyNumberFormat="1" applyFont="1" applyBorder="1" applyAlignment="1">
      <alignment horizontal="right" vertical="center"/>
    </xf>
    <xf numFmtId="0" fontId="6" fillId="0" borderId="12" xfId="0" applyFont="1" applyBorder="1" applyAlignment="1">
      <alignment horizontal="right" vertical="center"/>
    </xf>
    <xf numFmtId="3" fontId="3" fillId="7" borderId="12" xfId="1" applyNumberFormat="1" applyFont="1" applyFill="1" applyBorder="1" applyAlignment="1">
      <alignment horizontal="right"/>
    </xf>
    <xf numFmtId="3" fontId="3" fillId="8" borderId="12" xfId="1" applyNumberFormat="1" applyFont="1" applyFill="1" applyBorder="1" applyAlignment="1">
      <alignment horizontal="right"/>
    </xf>
    <xf numFmtId="3" fontId="3" fillId="8" borderId="12" xfId="1" applyNumberFormat="1" applyFont="1" applyFill="1" applyBorder="1" applyAlignment="1" applyProtection="1">
      <alignment horizontal="right"/>
      <protection locked="0"/>
    </xf>
    <xf numFmtId="3" fontId="6" fillId="5" borderId="12" xfId="1" applyNumberFormat="1" applyFont="1" applyFill="1" applyBorder="1" applyAlignment="1">
      <alignment horizontal="right" vertical="center"/>
    </xf>
    <xf numFmtId="0" fontId="1" fillId="9" borderId="13" xfId="0" applyFont="1" applyFill="1" applyBorder="1" applyAlignment="1">
      <alignment horizontal="left" vertical="center" wrapText="1"/>
    </xf>
    <xf numFmtId="3" fontId="3" fillId="0" borderId="18" xfId="1" applyNumberFormat="1" applyFont="1" applyBorder="1" applyAlignment="1">
      <alignment horizontal="right"/>
    </xf>
    <xf numFmtId="3" fontId="6" fillId="6" borderId="12" xfId="1" applyNumberFormat="1" applyFont="1" applyFill="1" applyBorder="1" applyAlignment="1">
      <alignment horizontal="right"/>
    </xf>
    <xf numFmtId="0" fontId="6" fillId="10" borderId="0" xfId="0" applyFont="1" applyFill="1"/>
    <xf numFmtId="3" fontId="6" fillId="9" borderId="12" xfId="1" applyNumberFormat="1" applyFont="1" applyFill="1" applyBorder="1" applyAlignment="1">
      <alignment horizontal="right" vertical="center"/>
    </xf>
    <xf numFmtId="0" fontId="1" fillId="11" borderId="13" xfId="0" applyFont="1" applyFill="1" applyBorder="1" applyAlignment="1">
      <alignment horizontal="left" vertical="center" wrapText="1"/>
    </xf>
    <xf numFmtId="0" fontId="6" fillId="0" borderId="0" xfId="0" applyFont="1"/>
    <xf numFmtId="3" fontId="6" fillId="11" borderId="12" xfId="1" applyNumberFormat="1" applyFont="1" applyFill="1" applyBorder="1" applyAlignment="1">
      <alignment horizontal="right" vertical="center"/>
    </xf>
    <xf numFmtId="3" fontId="3" fillId="5" borderId="12" xfId="1" applyNumberFormat="1" applyFont="1" applyFill="1" applyBorder="1" applyAlignment="1">
      <alignment horizontal="right" vertical="center"/>
    </xf>
    <xf numFmtId="0" fontId="3" fillId="0" borderId="0" xfId="0" applyFont="1" applyAlignment="1">
      <alignment horizontal="center" vertical="center"/>
    </xf>
    <xf numFmtId="0" fontId="3" fillId="0" borderId="0" xfId="0" applyFont="1" applyAlignment="1">
      <alignment horizontal="left"/>
    </xf>
    <xf numFmtId="0" fontId="3" fillId="0" borderId="0" xfId="0" applyFont="1" applyAlignment="1">
      <alignment wrapText="1"/>
    </xf>
    <xf numFmtId="0" fontId="3" fillId="0" borderId="0" xfId="0" applyFont="1" applyAlignment="1">
      <alignment horizontal="center"/>
    </xf>
    <xf numFmtId="0" fontId="3" fillId="0" borderId="12" xfId="0" applyFont="1" applyBorder="1" applyAlignment="1">
      <alignment horizontal="left" vertical="center" wrapText="1"/>
    </xf>
    <xf numFmtId="0" fontId="3" fillId="0" borderId="9" xfId="0" applyFont="1" applyBorder="1" applyAlignment="1">
      <alignment vertical="center" wrapText="1"/>
    </xf>
    <xf numFmtId="0" fontId="3" fillId="0" borderId="12" xfId="0" applyFont="1" applyBorder="1" applyAlignment="1">
      <alignment vertical="center" wrapText="1"/>
    </xf>
    <xf numFmtId="3" fontId="3" fillId="0" borderId="12" xfId="1" applyNumberFormat="1" applyFont="1" applyBorder="1" applyAlignment="1" applyProtection="1">
      <alignment horizontal="center"/>
      <protection locked="0"/>
    </xf>
    <xf numFmtId="3" fontId="3" fillId="0" borderId="12" xfId="1" applyNumberFormat="1" applyFont="1" applyBorder="1" applyAlignment="1" applyProtection="1">
      <alignment horizontal="left" wrapText="1"/>
      <protection locked="0"/>
    </xf>
    <xf numFmtId="3" fontId="3" fillId="0" borderId="12" xfId="1" applyNumberFormat="1" applyFont="1" applyBorder="1" applyAlignment="1" applyProtection="1">
      <alignment horizontal="right" vertical="center" wrapText="1"/>
      <protection locked="0"/>
    </xf>
    <xf numFmtId="3" fontId="3" fillId="0" borderId="12" xfId="1" applyNumberFormat="1" applyFont="1" applyBorder="1" applyAlignment="1">
      <alignment horizontal="left" vertical="top" wrapText="1"/>
    </xf>
    <xf numFmtId="3" fontId="3" fillId="0" borderId="12" xfId="1" applyNumberFormat="1" applyFont="1" applyBorder="1" applyAlignment="1" applyProtection="1">
      <alignment horizontal="right" wrapText="1"/>
      <protection locked="0"/>
    </xf>
    <xf numFmtId="3" fontId="3" fillId="17" borderId="12" xfId="1" applyNumberFormat="1" applyFont="1" applyFill="1" applyBorder="1" applyAlignment="1" applyProtection="1">
      <alignment horizontal="center"/>
      <protection locked="0"/>
    </xf>
    <xf numFmtId="3" fontId="3" fillId="15" borderId="12" xfId="1" applyNumberFormat="1" applyFont="1" applyFill="1" applyBorder="1" applyAlignment="1" applyProtection="1">
      <alignment horizontal="right"/>
      <protection locked="0"/>
    </xf>
    <xf numFmtId="3" fontId="3" fillId="17" borderId="12" xfId="1" applyNumberFormat="1" applyFont="1" applyFill="1" applyBorder="1" applyAlignment="1">
      <alignment horizontal="center"/>
    </xf>
    <xf numFmtId="3" fontId="3" fillId="0" borderId="12" xfId="1" applyNumberFormat="1" applyFont="1" applyBorder="1" applyAlignment="1">
      <alignment horizontal="left" wrapText="1"/>
    </xf>
    <xf numFmtId="3" fontId="3" fillId="17" borderId="12" xfId="1" applyNumberFormat="1" applyFont="1" applyFill="1" applyBorder="1" applyAlignment="1" applyProtection="1">
      <alignment horizontal="left" vertical="center" wrapText="1"/>
      <protection locked="0"/>
    </xf>
    <xf numFmtId="0" fontId="3" fillId="17" borderId="12" xfId="0" applyFont="1" applyFill="1" applyBorder="1" applyAlignment="1">
      <alignment horizontal="center" vertical="center" wrapText="1"/>
    </xf>
    <xf numFmtId="3" fontId="3" fillId="0" borderId="12" xfId="0" applyNumberFormat="1" applyFont="1" applyBorder="1" applyAlignment="1">
      <alignment horizontal="center" vertical="center" wrapText="1"/>
    </xf>
    <xf numFmtId="3" fontId="3" fillId="0" borderId="12" xfId="0" applyNumberFormat="1" applyFont="1" applyBorder="1" applyAlignment="1">
      <alignment horizontal="right" vertical="center"/>
    </xf>
    <xf numFmtId="3" fontId="3" fillId="0" borderId="12" xfId="1" applyNumberFormat="1" applyFont="1" applyBorder="1" applyAlignment="1" applyProtection="1">
      <alignment horizontal="left" vertical="justify" wrapText="1"/>
      <protection locked="0"/>
    </xf>
    <xf numFmtId="3" fontId="3" fillId="17" borderId="12" xfId="1" applyNumberFormat="1" applyFont="1" applyFill="1" applyBorder="1" applyAlignment="1" applyProtection="1">
      <alignment horizontal="center" vertical="center"/>
      <protection locked="0"/>
    </xf>
    <xf numFmtId="3" fontId="3" fillId="17" borderId="12" xfId="1" applyNumberFormat="1" applyFont="1" applyFill="1" applyBorder="1" applyAlignment="1" applyProtection="1">
      <alignment horizontal="left" wrapText="1"/>
      <protection locked="0"/>
    </xf>
    <xf numFmtId="3" fontId="3" fillId="0" borderId="12" xfId="1" applyNumberFormat="1" applyFont="1" applyBorder="1" applyAlignment="1" applyProtection="1">
      <alignment horizontal="left"/>
      <protection locked="0"/>
    </xf>
    <xf numFmtId="3" fontId="3" fillId="0" borderId="18" xfId="1" applyNumberFormat="1" applyFont="1" applyBorder="1" applyAlignment="1" applyProtection="1">
      <alignment horizontal="left" vertical="center" wrapText="1"/>
      <protection locked="0"/>
    </xf>
    <xf numFmtId="3" fontId="3" fillId="0" borderId="12" xfId="0" applyNumberFormat="1" applyFont="1" applyBorder="1" applyAlignment="1">
      <alignment horizontal="left" vertical="center"/>
    </xf>
    <xf numFmtId="3" fontId="3" fillId="0" borderId="12" xfId="0" applyNumberFormat="1" applyFont="1" applyBorder="1" applyAlignment="1">
      <alignment horizontal="center" vertical="center"/>
    </xf>
    <xf numFmtId="3" fontId="3" fillId="17" borderId="12" xfId="1" applyNumberFormat="1" applyFont="1" applyFill="1" applyBorder="1" applyAlignment="1">
      <alignment horizontal="center" vertical="center"/>
    </xf>
    <xf numFmtId="3" fontId="3" fillId="0" borderId="12" xfId="1" applyNumberFormat="1" applyFont="1" applyBorder="1" applyAlignment="1">
      <alignment horizontal="right" wrapText="1"/>
    </xf>
    <xf numFmtId="3" fontId="3" fillId="6" borderId="13" xfId="1" applyNumberFormat="1" applyFont="1" applyFill="1" applyBorder="1" applyAlignment="1">
      <alignment horizontal="right"/>
    </xf>
    <xf numFmtId="0" fontId="3" fillId="0" borderId="12" xfId="0" applyFont="1" applyBorder="1"/>
    <xf numFmtId="0" fontId="3" fillId="0" borderId="12" xfId="0" applyFont="1" applyBorder="1" applyAlignment="1">
      <alignment horizontal="center"/>
    </xf>
    <xf numFmtId="3" fontId="3" fillId="0" borderId="12" xfId="1" applyNumberFormat="1" applyFont="1" applyBorder="1" applyAlignment="1">
      <alignment wrapText="1"/>
    </xf>
    <xf numFmtId="0" fontId="35" fillId="2" borderId="32" xfId="0" applyFont="1" applyFill="1" applyBorder="1" applyAlignment="1">
      <alignment horizontal="left"/>
    </xf>
    <xf numFmtId="0" fontId="35" fillId="2" borderId="22" xfId="0" applyFont="1" applyFill="1" applyBorder="1" applyAlignment="1">
      <alignment horizontal="left"/>
    </xf>
    <xf numFmtId="0" fontId="7" fillId="2" borderId="33" xfId="0" applyFont="1" applyFill="1" applyBorder="1" applyAlignment="1">
      <alignment horizontal="left"/>
    </xf>
    <xf numFmtId="0" fontId="7" fillId="2" borderId="22" xfId="0" applyFont="1" applyFill="1" applyBorder="1" applyAlignment="1">
      <alignment horizontal="left"/>
    </xf>
    <xf numFmtId="0" fontId="36" fillId="2" borderId="0" xfId="0" applyFont="1" applyFill="1" applyAlignment="1">
      <alignment wrapText="1"/>
    </xf>
    <xf numFmtId="0" fontId="36" fillId="2" borderId="0" xfId="0" applyFont="1" applyFill="1" applyAlignment="1">
      <alignment horizontal="center"/>
    </xf>
    <xf numFmtId="0" fontId="36" fillId="2" borderId="0" xfId="0" applyFont="1" applyFill="1"/>
    <xf numFmtId="0" fontId="35" fillId="0" borderId="13" xfId="0" applyFont="1" applyBorder="1" applyAlignment="1">
      <alignment horizontal="center" vertical="center" wrapText="1"/>
    </xf>
    <xf numFmtId="0" fontId="1" fillId="5" borderId="15" xfId="0" applyFont="1" applyFill="1" applyBorder="1" applyAlignment="1">
      <alignment wrapText="1"/>
    </xf>
    <xf numFmtId="0" fontId="35" fillId="0" borderId="17" xfId="0" applyFont="1" applyBorder="1" applyAlignment="1">
      <alignment horizontal="center" vertical="center" wrapText="1"/>
    </xf>
    <xf numFmtId="0" fontId="13" fillId="5" borderId="22" xfId="0" applyFont="1" applyFill="1" applyBorder="1" applyAlignment="1">
      <alignment vertical="center" wrapText="1"/>
    </xf>
    <xf numFmtId="3" fontId="36" fillId="6" borderId="12" xfId="1" applyNumberFormat="1" applyFont="1" applyFill="1" applyBorder="1" applyAlignment="1">
      <alignment horizontal="right"/>
    </xf>
    <xf numFmtId="3" fontId="36" fillId="0" borderId="12" xfId="1" applyNumberFormat="1" applyFont="1" applyBorder="1" applyAlignment="1" applyProtection="1">
      <alignment horizontal="right"/>
      <protection locked="0"/>
    </xf>
    <xf numFmtId="3" fontId="36" fillId="20" borderId="12" xfId="1" applyNumberFormat="1" applyFont="1" applyFill="1" applyBorder="1" applyAlignment="1" applyProtection="1">
      <alignment horizontal="center" wrapText="1"/>
      <protection locked="0"/>
    </xf>
    <xf numFmtId="0" fontId="36" fillId="0" borderId="11" xfId="0" applyFont="1" applyBorder="1" applyAlignment="1">
      <alignment horizontal="left" vertical="center" wrapText="1"/>
    </xf>
    <xf numFmtId="3" fontId="13" fillId="20" borderId="12" xfId="1" applyNumberFormat="1" applyFont="1" applyFill="1" applyBorder="1" applyAlignment="1" applyProtection="1">
      <alignment horizontal="center" vertical="center"/>
      <protection locked="0"/>
    </xf>
    <xf numFmtId="3" fontId="36" fillId="20" borderId="12" xfId="1" applyNumberFormat="1" applyFont="1" applyFill="1" applyBorder="1" applyAlignment="1" applyProtection="1">
      <alignment horizontal="left" wrapText="1"/>
      <protection locked="0"/>
    </xf>
    <xf numFmtId="0" fontId="39" fillId="2" borderId="0" xfId="0" applyFont="1" applyFill="1"/>
    <xf numFmtId="3" fontId="36" fillId="7" borderId="12" xfId="1" applyNumberFormat="1" applyFont="1" applyFill="1" applyBorder="1" applyAlignment="1">
      <alignment horizontal="right"/>
    </xf>
    <xf numFmtId="3" fontId="13" fillId="20" borderId="12" xfId="1" applyNumberFormat="1" applyFont="1" applyFill="1" applyBorder="1" applyAlignment="1" applyProtection="1">
      <alignment horizontal="center"/>
      <protection locked="0"/>
    </xf>
    <xf numFmtId="0" fontId="36" fillId="0" borderId="0" xfId="0" applyFont="1"/>
    <xf numFmtId="0" fontId="35" fillId="0" borderId="18" xfId="0" applyFont="1" applyBorder="1" applyAlignment="1">
      <alignment horizontal="center" vertical="center" wrapText="1"/>
    </xf>
    <xf numFmtId="3" fontId="36" fillId="0" borderId="12" xfId="1" applyNumberFormat="1" applyFont="1" applyBorder="1" applyAlignment="1">
      <alignment horizontal="right"/>
    </xf>
    <xf numFmtId="3" fontId="36" fillId="0" borderId="12" xfId="1" applyNumberFormat="1" applyFont="1" applyBorder="1" applyAlignment="1" applyProtection="1">
      <alignment horizontal="center" vertical="center"/>
      <protection locked="0"/>
    </xf>
    <xf numFmtId="3" fontId="36" fillId="2" borderId="0" xfId="0" applyNumberFormat="1" applyFont="1" applyFill="1"/>
    <xf numFmtId="3" fontId="36" fillId="0" borderId="12" xfId="1" applyNumberFormat="1" applyFont="1" applyBorder="1" applyAlignment="1" applyProtection="1">
      <alignment horizontal="left" wrapText="1"/>
      <protection locked="0"/>
    </xf>
    <xf numFmtId="0" fontId="13" fillId="0" borderId="0" xfId="0" applyFont="1" applyAlignment="1">
      <alignment horizontal="left" vertical="center"/>
    </xf>
    <xf numFmtId="3" fontId="36" fillId="0" borderId="0" xfId="1" applyNumberFormat="1" applyFont="1" applyAlignment="1" applyProtection="1">
      <alignment horizontal="right"/>
      <protection locked="0"/>
    </xf>
    <xf numFmtId="3" fontId="36" fillId="0" borderId="0" xfId="1" applyNumberFormat="1" applyFont="1" applyAlignment="1">
      <alignment horizontal="right"/>
    </xf>
    <xf numFmtId="3" fontId="13" fillId="20" borderId="12" xfId="1" applyNumberFormat="1" applyFont="1" applyFill="1" applyBorder="1" applyAlignment="1">
      <alignment horizontal="center"/>
    </xf>
    <xf numFmtId="0" fontId="36" fillId="0" borderId="0" xfId="0" applyFont="1" applyAlignment="1">
      <alignment vertical="center" wrapText="1"/>
    </xf>
    <xf numFmtId="0" fontId="36" fillId="0" borderId="11" xfId="0" applyFont="1" applyBorder="1" applyAlignment="1">
      <alignment vertical="center" wrapText="1"/>
    </xf>
    <xf numFmtId="3" fontId="13" fillId="20" borderId="12" xfId="1" applyNumberFormat="1" applyFont="1" applyFill="1" applyBorder="1" applyAlignment="1">
      <alignment horizontal="center" vertical="center"/>
    </xf>
    <xf numFmtId="3" fontId="36" fillId="0" borderId="12" xfId="1" applyNumberFormat="1" applyFont="1" applyBorder="1" applyAlignment="1" applyProtection="1">
      <alignment horizontal="left" vertical="center" wrapText="1"/>
      <protection locked="0"/>
    </xf>
    <xf numFmtId="3" fontId="36" fillId="0" borderId="12" xfId="1" applyNumberFormat="1" applyFont="1" applyBorder="1" applyAlignment="1" applyProtection="1">
      <alignment vertical="top" wrapText="1"/>
      <protection locked="0"/>
    </xf>
    <xf numFmtId="3" fontId="36" fillId="0" borderId="12" xfId="1" applyNumberFormat="1" applyFont="1" applyBorder="1" applyAlignment="1">
      <alignment horizontal="left"/>
    </xf>
    <xf numFmtId="3" fontId="36" fillId="20" borderId="12" xfId="1" applyNumberFormat="1" applyFont="1" applyFill="1" applyBorder="1" applyAlignment="1" applyProtection="1">
      <alignment horizontal="left"/>
      <protection locked="0"/>
    </xf>
    <xf numFmtId="3" fontId="36" fillId="20" borderId="12" xfId="1" applyNumberFormat="1" applyFont="1" applyFill="1" applyBorder="1" applyAlignment="1" applyProtection="1">
      <alignment horizontal="left" vertical="center"/>
      <protection locked="0"/>
    </xf>
    <xf numFmtId="3" fontId="36" fillId="0" borderId="12" xfId="1" applyNumberFormat="1" applyFont="1" applyBorder="1" applyAlignment="1" applyProtection="1">
      <alignment horizontal="left" vertical="top"/>
      <protection locked="0"/>
    </xf>
    <xf numFmtId="3" fontId="36" fillId="0" borderId="12" xfId="1" applyNumberFormat="1" applyFont="1" applyBorder="1" applyAlignment="1" applyProtection="1">
      <alignment horizontal="left" vertical="top" wrapText="1"/>
      <protection locked="0"/>
    </xf>
    <xf numFmtId="3" fontId="13" fillId="20" borderId="12" xfId="1" applyNumberFormat="1" applyFont="1" applyFill="1" applyBorder="1" applyAlignment="1" applyProtection="1">
      <alignment horizontal="center" vertical="top"/>
      <protection locked="0"/>
    </xf>
    <xf numFmtId="0" fontId="36" fillId="0" borderId="12" xfId="0" applyFont="1" applyBorder="1" applyAlignment="1">
      <alignment vertical="center" wrapText="1"/>
    </xf>
    <xf numFmtId="0" fontId="36" fillId="0" borderId="12" xfId="0" applyFont="1" applyBorder="1" applyAlignment="1">
      <alignment horizontal="left" vertical="center" wrapText="1"/>
    </xf>
    <xf numFmtId="3" fontId="36" fillId="0" borderId="12" xfId="1" applyNumberFormat="1" applyFont="1" applyBorder="1" applyAlignment="1" applyProtection="1">
      <alignment horizontal="left"/>
      <protection locked="0"/>
    </xf>
    <xf numFmtId="3" fontId="36" fillId="0" borderId="13" xfId="1" applyNumberFormat="1" applyFont="1" applyBorder="1" applyAlignment="1" applyProtection="1">
      <alignment horizontal="right"/>
      <protection locked="0"/>
    </xf>
    <xf numFmtId="3" fontId="36" fillId="8" borderId="12" xfId="1" applyNumberFormat="1" applyFont="1" applyFill="1" applyBorder="1" applyAlignment="1" applyProtection="1">
      <alignment horizontal="right"/>
      <protection locked="0"/>
    </xf>
    <xf numFmtId="3" fontId="3" fillId="5" borderId="12" xfId="1" applyNumberFormat="1" applyFont="1" applyFill="1" applyBorder="1" applyAlignment="1">
      <alignment horizontal="center" vertical="center"/>
    </xf>
    <xf numFmtId="0" fontId="1" fillId="21" borderId="15" xfId="0" applyFont="1" applyFill="1" applyBorder="1" applyAlignment="1">
      <alignment vertical="center" wrapText="1"/>
    </xf>
    <xf numFmtId="3" fontId="36" fillId="0" borderId="12" xfId="0" applyNumberFormat="1" applyFont="1" applyBorder="1" applyAlignment="1">
      <alignment vertical="center" wrapText="1"/>
    </xf>
    <xf numFmtId="3" fontId="3" fillId="21" borderId="12" xfId="1" applyNumberFormat="1" applyFont="1" applyFill="1" applyBorder="1" applyAlignment="1">
      <alignment horizontal="center" vertical="center"/>
    </xf>
    <xf numFmtId="0" fontId="35" fillId="0" borderId="0" xfId="0" applyFont="1" applyAlignment="1">
      <alignment horizontal="left"/>
    </xf>
    <xf numFmtId="0" fontId="36" fillId="0" borderId="0" xfId="0" applyFont="1" applyAlignment="1">
      <alignment horizontal="left"/>
    </xf>
    <xf numFmtId="0" fontId="36" fillId="0" borderId="0" xfId="0" applyFont="1" applyAlignment="1">
      <alignment wrapText="1"/>
    </xf>
    <xf numFmtId="0" fontId="36" fillId="0" borderId="0" xfId="0" applyFont="1" applyAlignment="1">
      <alignment horizontal="center"/>
    </xf>
    <xf numFmtId="0" fontId="31" fillId="0" borderId="0" xfId="17" applyFont="1"/>
    <xf numFmtId="0" fontId="19" fillId="0" borderId="0" xfId="17" applyFont="1"/>
    <xf numFmtId="0" fontId="20" fillId="16" borderId="0" xfId="17" applyFont="1" applyFill="1"/>
    <xf numFmtId="0" fontId="19" fillId="16" borderId="0" xfId="17" applyFont="1" applyFill="1"/>
    <xf numFmtId="0" fontId="31" fillId="16" borderId="0" xfId="17" applyFont="1" applyFill="1" applyAlignment="1">
      <alignment wrapText="1"/>
    </xf>
    <xf numFmtId="0" fontId="31" fillId="16" borderId="0" xfId="17" applyFont="1" applyFill="1"/>
    <xf numFmtId="0" fontId="26" fillId="7" borderId="12" xfId="17" applyFont="1" applyFill="1" applyBorder="1" applyAlignment="1">
      <alignment horizontal="center" vertical="center" wrapText="1"/>
    </xf>
    <xf numFmtId="0" fontId="26" fillId="7" borderId="13" xfId="17" applyFont="1" applyFill="1" applyBorder="1" applyAlignment="1">
      <alignment horizontal="center" vertical="center" wrapText="1"/>
    </xf>
    <xf numFmtId="0" fontId="32" fillId="18" borderId="26" xfId="17" applyFont="1" applyFill="1" applyBorder="1" applyAlignment="1">
      <alignment horizontal="center" vertical="center" wrapText="1"/>
    </xf>
    <xf numFmtId="0" fontId="32" fillId="18" borderId="24" xfId="17" applyFont="1" applyFill="1" applyBorder="1" applyAlignment="1">
      <alignment horizontal="center" vertical="center" wrapText="1"/>
    </xf>
    <xf numFmtId="0" fontId="32" fillId="18" borderId="28" xfId="17" applyFont="1" applyFill="1" applyBorder="1" applyAlignment="1">
      <alignment horizontal="center" vertical="center" wrapText="1"/>
    </xf>
    <xf numFmtId="0" fontId="19" fillId="14" borderId="12" xfId="17" applyFont="1" applyFill="1" applyBorder="1" applyAlignment="1">
      <alignment vertical="center" wrapText="1"/>
    </xf>
    <xf numFmtId="0" fontId="22" fillId="14" borderId="12" xfId="17" applyFont="1" applyFill="1" applyBorder="1" applyAlignment="1">
      <alignment vertical="center" wrapText="1"/>
    </xf>
    <xf numFmtId="0" fontId="19" fillId="0" borderId="12" xfId="17" applyFont="1" applyBorder="1" applyAlignment="1">
      <alignment vertical="center" wrapText="1"/>
    </xf>
    <xf numFmtId="0" fontId="31" fillId="0" borderId="12" xfId="17" applyFont="1" applyBorder="1" applyAlignment="1">
      <alignment horizontal="center" wrapText="1"/>
    </xf>
    <xf numFmtId="0" fontId="31" fillId="0" borderId="12" xfId="17" applyFont="1" applyBorder="1" applyAlignment="1">
      <alignment horizontal="center"/>
    </xf>
    <xf numFmtId="0" fontId="19" fillId="0" borderId="15" xfId="17" applyFont="1" applyBorder="1" applyAlignment="1">
      <alignment vertical="center" wrapText="1"/>
    </xf>
    <xf numFmtId="0" fontId="22" fillId="0" borderId="12" xfId="17" applyFont="1" applyBorder="1" applyAlignment="1">
      <alignment vertical="center" wrapText="1"/>
    </xf>
    <xf numFmtId="0" fontId="19" fillId="0" borderId="9" xfId="17" applyFont="1" applyBorder="1" applyAlignment="1">
      <alignment vertical="center" wrapText="1"/>
    </xf>
    <xf numFmtId="0" fontId="19" fillId="0" borderId="12" xfId="17" applyFont="1" applyBorder="1"/>
    <xf numFmtId="0" fontId="31" fillId="0" borderId="12" xfId="17" applyFont="1" applyBorder="1" applyAlignment="1">
      <alignment horizontal="center" vertical="center" wrapText="1"/>
    </xf>
    <xf numFmtId="0" fontId="31" fillId="0" borderId="12" xfId="17" applyFont="1" applyBorder="1" applyAlignment="1">
      <alignment horizontal="center" vertical="center"/>
    </xf>
    <xf numFmtId="0" fontId="24" fillId="0" borderId="14" xfId="17" applyFont="1" applyBorder="1" applyAlignment="1">
      <alignment vertical="center" wrapText="1"/>
    </xf>
    <xf numFmtId="0" fontId="22" fillId="0" borderId="13" xfId="17" applyFont="1" applyBorder="1" applyAlignment="1">
      <alignment vertical="center" wrapText="1"/>
    </xf>
    <xf numFmtId="0" fontId="19" fillId="0" borderId="13" xfId="17" applyFont="1" applyBorder="1"/>
    <xf numFmtId="0" fontId="31" fillId="0" borderId="13" xfId="17" applyFont="1" applyBorder="1" applyAlignment="1">
      <alignment horizontal="center" wrapText="1"/>
    </xf>
    <xf numFmtId="0" fontId="31" fillId="0" borderId="13" xfId="17" applyFont="1" applyBorder="1" applyAlignment="1">
      <alignment horizontal="center"/>
    </xf>
    <xf numFmtId="0" fontId="20" fillId="16" borderId="12" xfId="17" applyFont="1" applyFill="1" applyBorder="1"/>
    <xf numFmtId="0" fontId="19" fillId="16" borderId="12" xfId="17" applyFont="1" applyFill="1" applyBorder="1"/>
    <xf numFmtId="0" fontId="31" fillId="16" borderId="12" xfId="17" applyFont="1" applyFill="1" applyBorder="1" applyAlignment="1">
      <alignment wrapText="1"/>
    </xf>
    <xf numFmtId="0" fontId="31" fillId="16" borderId="12" xfId="17" applyFont="1" applyFill="1" applyBorder="1"/>
    <xf numFmtId="0" fontId="20" fillId="2" borderId="0" xfId="17" applyFont="1" applyFill="1"/>
    <xf numFmtId="0" fontId="19" fillId="2" borderId="0" xfId="17" applyFont="1" applyFill="1"/>
    <xf numFmtId="0" fontId="26" fillId="7" borderId="18" xfId="17" applyFont="1" applyFill="1" applyBorder="1" applyAlignment="1">
      <alignment horizontal="center" vertical="center" wrapText="1"/>
    </xf>
    <xf numFmtId="0" fontId="26" fillId="7" borderId="17" xfId="17" applyFont="1" applyFill="1" applyBorder="1" applyAlignment="1">
      <alignment horizontal="center" vertical="center" wrapText="1"/>
    </xf>
    <xf numFmtId="0" fontId="32" fillId="18" borderId="29" xfId="17" applyFont="1" applyFill="1" applyBorder="1" applyAlignment="1">
      <alignment horizontal="center" vertical="center" wrapText="1"/>
    </xf>
    <xf numFmtId="0" fontId="32" fillId="18" borderId="30" xfId="17" applyFont="1" applyFill="1" applyBorder="1" applyAlignment="1">
      <alignment horizontal="center" vertical="center" wrapText="1"/>
    </xf>
    <xf numFmtId="0" fontId="32" fillId="18" borderId="31" xfId="17" applyFont="1" applyFill="1" applyBorder="1" applyAlignment="1">
      <alignment horizontal="center" vertical="center" wrapText="1"/>
    </xf>
    <xf numFmtId="0" fontId="19" fillId="0" borderId="0" xfId="17" applyFont="1" applyAlignment="1">
      <alignment vertical="center" textRotation="90" wrapText="1"/>
    </xf>
    <xf numFmtId="0" fontId="31" fillId="0" borderId="0" xfId="17" applyFont="1" applyAlignment="1">
      <alignment wrapText="1"/>
    </xf>
    <xf numFmtId="0" fontId="21" fillId="7" borderId="18" xfId="17" applyFont="1" applyFill="1" applyBorder="1" applyAlignment="1">
      <alignment horizontal="center" vertical="center" wrapText="1"/>
    </xf>
    <xf numFmtId="0" fontId="21" fillId="7" borderId="17" xfId="17" applyFont="1" applyFill="1" applyBorder="1" applyAlignment="1">
      <alignment horizontal="center" vertical="center" wrapText="1"/>
    </xf>
    <xf numFmtId="0" fontId="24" fillId="0" borderId="12" xfId="17" applyFont="1" applyBorder="1" applyAlignment="1">
      <alignment vertical="center" wrapText="1"/>
    </xf>
    <xf numFmtId="0" fontId="12" fillId="0" borderId="22" xfId="17" applyFont="1" applyBorder="1" applyAlignment="1">
      <alignment horizontal="left" vertical="center" wrapText="1"/>
    </xf>
    <xf numFmtId="0" fontId="12" fillId="0" borderId="0" xfId="17" applyFont="1" applyAlignment="1">
      <alignment horizontal="left" vertical="center" wrapText="1"/>
    </xf>
    <xf numFmtId="3" fontId="23" fillId="7" borderId="13" xfId="18" applyNumberFormat="1" applyFont="1" applyFill="1" applyBorder="1" applyAlignment="1">
      <alignment horizontal="center" vertical="center" wrapText="1"/>
    </xf>
    <xf numFmtId="0" fontId="32" fillId="18" borderId="27" xfId="17" applyFont="1" applyFill="1" applyBorder="1" applyAlignment="1">
      <alignment horizontal="center" vertical="center" wrapText="1"/>
    </xf>
    <xf numFmtId="0" fontId="31" fillId="0" borderId="12" xfId="17" applyFont="1" applyBorder="1" applyAlignment="1">
      <alignment horizontal="left" wrapText="1"/>
    </xf>
    <xf numFmtId="0" fontId="31" fillId="0" borderId="9" xfId="17" applyFont="1" applyBorder="1" applyAlignment="1">
      <alignment horizontal="center"/>
    </xf>
    <xf numFmtId="0" fontId="19" fillId="0" borderId="12" xfId="17" applyFont="1" applyBorder="1" applyAlignment="1">
      <alignment horizontal="left" vertical="center" wrapText="1"/>
    </xf>
    <xf numFmtId="3" fontId="31" fillId="0" borderId="12" xfId="17" applyNumberFormat="1" applyFont="1" applyBorder="1" applyAlignment="1">
      <alignment horizontal="left"/>
    </xf>
    <xf numFmtId="3" fontId="31" fillId="0" borderId="12" xfId="17" applyNumberFormat="1" applyFont="1" applyBorder="1" applyAlignment="1">
      <alignment horizontal="left" wrapText="1"/>
    </xf>
    <xf numFmtId="0" fontId="31" fillId="0" borderId="12" xfId="17" applyFont="1" applyBorder="1"/>
    <xf numFmtId="0" fontId="31" fillId="0" borderId="12" xfId="17" applyFont="1" applyBorder="1" applyAlignment="1">
      <alignment wrapText="1"/>
    </xf>
    <xf numFmtId="0" fontId="25" fillId="0" borderId="22" xfId="17" applyFont="1" applyBorder="1" applyAlignment="1">
      <alignment horizontal="left" vertical="center" wrapText="1"/>
    </xf>
    <xf numFmtId="0" fontId="25" fillId="0" borderId="0" xfId="17" applyFont="1" applyAlignment="1">
      <alignment horizontal="left" vertical="center" wrapText="1"/>
    </xf>
    <xf numFmtId="3" fontId="26" fillId="7" borderId="13" xfId="18" applyNumberFormat="1" applyFont="1" applyFill="1" applyBorder="1" applyAlignment="1">
      <alignment horizontal="center" vertical="center" wrapText="1"/>
    </xf>
    <xf numFmtId="3" fontId="31" fillId="0" borderId="12" xfId="17" applyNumberFormat="1" applyFont="1" applyBorder="1" applyAlignment="1">
      <alignment horizontal="center" wrapText="1"/>
    </xf>
    <xf numFmtId="17" fontId="31" fillId="0" borderId="12" xfId="17" quotePrefix="1" applyNumberFormat="1" applyFont="1" applyBorder="1" applyAlignment="1">
      <alignment horizontal="center" vertical="center" wrapText="1"/>
    </xf>
    <xf numFmtId="3" fontId="26" fillId="7" borderId="12" xfId="18" applyNumberFormat="1" applyFont="1" applyFill="1" applyBorder="1" applyAlignment="1">
      <alignment horizontal="center" vertical="center" wrapText="1"/>
    </xf>
    <xf numFmtId="0" fontId="32" fillId="18" borderId="12" xfId="17" applyFont="1" applyFill="1" applyBorder="1" applyAlignment="1">
      <alignment horizontal="center" vertical="center" wrapText="1"/>
    </xf>
    <xf numFmtId="0" fontId="19" fillId="19" borderId="12" xfId="17" applyFont="1" applyFill="1" applyBorder="1" applyAlignment="1">
      <alignment vertical="center" wrapText="1"/>
    </xf>
    <xf numFmtId="0" fontId="31" fillId="0" borderId="12" xfId="17" applyFont="1" applyBorder="1" applyAlignment="1">
      <alignment vertical="center" wrapText="1"/>
    </xf>
    <xf numFmtId="3" fontId="31" fillId="0" borderId="12" xfId="17" applyNumberFormat="1" applyFont="1" applyBorder="1" applyAlignment="1">
      <alignment wrapText="1"/>
    </xf>
    <xf numFmtId="0" fontId="27" fillId="0" borderId="0" xfId="17" applyFont="1" applyAlignment="1">
      <alignment horizontal="center" vertical="center" wrapText="1"/>
    </xf>
    <xf numFmtId="0" fontId="33" fillId="0" borderId="0" xfId="17" applyFont="1" applyAlignment="1">
      <alignment horizontal="center" vertical="center" wrapText="1"/>
    </xf>
    <xf numFmtId="3" fontId="20" fillId="7" borderId="11" xfId="18" applyNumberFormat="1" applyFont="1" applyFill="1" applyBorder="1" applyAlignment="1">
      <alignment horizontal="center" vertical="center" wrapText="1"/>
    </xf>
    <xf numFmtId="3" fontId="20" fillId="7" borderId="12" xfId="18" applyNumberFormat="1" applyFont="1" applyFill="1" applyBorder="1" applyAlignment="1">
      <alignment horizontal="center" vertical="center" wrapText="1"/>
    </xf>
    <xf numFmtId="3" fontId="20" fillId="7" borderId="21" xfId="18" applyNumberFormat="1" applyFont="1" applyFill="1" applyBorder="1" applyAlignment="1">
      <alignment horizontal="center" vertical="center" wrapText="1"/>
    </xf>
    <xf numFmtId="3" fontId="20" fillId="7" borderId="0" xfId="18" applyNumberFormat="1" applyFont="1" applyFill="1" applyAlignment="1">
      <alignment horizontal="center" vertical="center" wrapText="1"/>
    </xf>
    <xf numFmtId="3" fontId="30" fillId="0" borderId="12" xfId="18" applyNumberFormat="1" applyFont="1" applyBorder="1" applyAlignment="1">
      <alignment horizontal="center" vertical="center" wrapText="1"/>
    </xf>
    <xf numFmtId="0" fontId="34" fillId="0" borderId="12" xfId="17" applyFont="1" applyBorder="1" applyAlignment="1">
      <alignment horizontal="center" vertical="center" wrapText="1"/>
    </xf>
    <xf numFmtId="0" fontId="28" fillId="0" borderId="12" xfId="17" applyFont="1" applyBorder="1"/>
    <xf numFmtId="0" fontId="34" fillId="0" borderId="12" xfId="17" applyFont="1" applyBorder="1" applyAlignment="1">
      <alignment horizontal="center"/>
    </xf>
    <xf numFmtId="0" fontId="34" fillId="0" borderId="12" xfId="17" applyFont="1" applyBorder="1" applyAlignment="1">
      <alignment horizontal="center" vertical="center"/>
    </xf>
    <xf numFmtId="3" fontId="36" fillId="0" borderId="18" xfId="1" applyNumberFormat="1" applyFont="1" applyBorder="1" applyAlignment="1" applyProtection="1">
      <alignment vertical="center" wrapText="1"/>
      <protection locked="0"/>
    </xf>
    <xf numFmtId="0" fontId="42" fillId="3" borderId="0" xfId="0" applyFont="1" applyFill="1" applyAlignment="1">
      <alignment horizontal="center" vertical="center" wrapText="1"/>
    </xf>
    <xf numFmtId="0" fontId="41" fillId="2" borderId="0" xfId="0" applyFont="1" applyFill="1" applyAlignment="1">
      <alignment horizontal="center" vertical="center" wrapText="1"/>
    </xf>
    <xf numFmtId="2" fontId="12" fillId="4" borderId="10" xfId="0" applyNumberFormat="1" applyFont="1" applyFill="1" applyBorder="1" applyAlignment="1">
      <alignment horizontal="center" vertical="center" wrapText="1"/>
    </xf>
    <xf numFmtId="0" fontId="43" fillId="5" borderId="13" xfId="0" applyFont="1" applyFill="1" applyBorder="1" applyAlignment="1">
      <alignment horizontal="center" vertical="center" wrapText="1"/>
    </xf>
    <xf numFmtId="3" fontId="12" fillId="6" borderId="12" xfId="0" applyNumberFormat="1" applyFont="1" applyFill="1" applyBorder="1" applyAlignment="1">
      <alignment horizontal="center" vertical="center" wrapText="1"/>
    </xf>
    <xf numFmtId="3" fontId="41" fillId="6" borderId="12" xfId="1" applyNumberFormat="1" applyFont="1" applyFill="1" applyBorder="1" applyAlignment="1">
      <alignment horizontal="center" vertical="center" wrapText="1"/>
    </xf>
    <xf numFmtId="3" fontId="41" fillId="0" borderId="12" xfId="1" applyNumberFormat="1" applyFont="1" applyBorder="1" applyAlignment="1" applyProtection="1">
      <alignment horizontal="center" vertical="center" wrapText="1"/>
      <protection locked="0"/>
    </xf>
    <xf numFmtId="3" fontId="41" fillId="15" borderId="12" xfId="1" applyNumberFormat="1" applyFont="1" applyFill="1" applyBorder="1" applyAlignment="1" applyProtection="1">
      <alignment horizontal="center" vertical="center" wrapText="1"/>
      <protection locked="0"/>
    </xf>
    <xf numFmtId="3" fontId="41" fillId="17" borderId="12" xfId="1" applyNumberFormat="1" applyFont="1" applyFill="1" applyBorder="1" applyAlignment="1" applyProtection="1">
      <alignment horizontal="center" vertical="center" wrapText="1"/>
      <protection locked="0"/>
    </xf>
    <xf numFmtId="3" fontId="12" fillId="7" borderId="12" xfId="0" applyNumberFormat="1" applyFont="1" applyFill="1" applyBorder="1" applyAlignment="1">
      <alignment horizontal="center" vertical="center" wrapText="1"/>
    </xf>
    <xf numFmtId="3" fontId="41" fillId="0" borderId="12" xfId="1" applyNumberFormat="1" applyFont="1" applyBorder="1" applyAlignment="1">
      <alignment horizontal="center" vertical="center" wrapText="1"/>
    </xf>
    <xf numFmtId="3" fontId="12" fillId="0" borderId="12" xfId="0" applyNumberFormat="1" applyFont="1" applyBorder="1" applyAlignment="1">
      <alignment horizontal="center" vertical="center" wrapText="1"/>
    </xf>
    <xf numFmtId="0" fontId="12" fillId="0" borderId="12" xfId="0" applyFont="1" applyBorder="1" applyAlignment="1">
      <alignment horizontal="center" vertical="center" wrapText="1"/>
    </xf>
    <xf numFmtId="3" fontId="41" fillId="7" borderId="12" xfId="1" applyNumberFormat="1" applyFont="1" applyFill="1" applyBorder="1" applyAlignment="1">
      <alignment horizontal="center" vertical="center" wrapText="1"/>
    </xf>
    <xf numFmtId="3" fontId="41" fillId="8" borderId="12" xfId="1" applyNumberFormat="1" applyFont="1" applyFill="1" applyBorder="1" applyAlignment="1">
      <alignment horizontal="center" vertical="center" wrapText="1"/>
    </xf>
    <xf numFmtId="3" fontId="12" fillId="5" borderId="12" xfId="1" applyNumberFormat="1" applyFont="1" applyFill="1" applyBorder="1" applyAlignment="1">
      <alignment horizontal="center" vertical="center" wrapText="1"/>
    </xf>
    <xf numFmtId="0" fontId="44" fillId="9" borderId="13" xfId="0" applyFont="1" applyFill="1" applyBorder="1" applyAlignment="1">
      <alignment horizontal="center" vertical="center" wrapText="1"/>
    </xf>
    <xf numFmtId="3" fontId="41" fillId="0" borderId="18" xfId="1" applyNumberFormat="1" applyFont="1" applyBorder="1" applyAlignment="1">
      <alignment horizontal="center" vertical="center" wrapText="1"/>
    </xf>
    <xf numFmtId="3" fontId="12" fillId="6" borderId="12" xfId="1" applyNumberFormat="1" applyFont="1" applyFill="1" applyBorder="1" applyAlignment="1">
      <alignment horizontal="center" vertical="center" wrapText="1"/>
    </xf>
    <xf numFmtId="3" fontId="12" fillId="9" borderId="12" xfId="1" applyNumberFormat="1" applyFont="1" applyFill="1" applyBorder="1" applyAlignment="1">
      <alignment horizontal="center" vertical="center" wrapText="1"/>
    </xf>
    <xf numFmtId="0" fontId="44" fillId="11" borderId="13" xfId="0" applyFont="1" applyFill="1" applyBorder="1" applyAlignment="1">
      <alignment horizontal="center" vertical="center" wrapText="1"/>
    </xf>
    <xf numFmtId="3" fontId="41" fillId="6" borderId="13" xfId="1" applyNumberFormat="1" applyFont="1" applyFill="1" applyBorder="1" applyAlignment="1">
      <alignment horizontal="center" vertical="center" wrapText="1"/>
    </xf>
    <xf numFmtId="0" fontId="41" fillId="0" borderId="12" xfId="0" applyFont="1" applyBorder="1" applyAlignment="1">
      <alignment horizontal="center" vertical="center" wrapText="1"/>
    </xf>
    <xf numFmtId="0" fontId="41" fillId="0" borderId="0" xfId="0" applyFont="1" applyAlignment="1">
      <alignment horizontal="center" vertical="center" wrapText="1"/>
    </xf>
    <xf numFmtId="3" fontId="12" fillId="11" borderId="12" xfId="1" applyNumberFormat="1" applyFont="1" applyFill="1" applyBorder="1" applyAlignment="1">
      <alignment horizontal="center" vertical="center" wrapText="1"/>
    </xf>
    <xf numFmtId="3" fontId="41" fillId="5" borderId="12" xfId="1" applyNumberFormat="1" applyFont="1" applyFill="1" applyBorder="1" applyAlignment="1">
      <alignment horizontal="center" vertical="center" wrapText="1"/>
    </xf>
    <xf numFmtId="3" fontId="41" fillId="22" borderId="12" xfId="1" applyNumberFormat="1" applyFont="1" applyFill="1" applyBorder="1" applyAlignment="1">
      <alignment horizontal="center" vertical="center" wrapText="1"/>
    </xf>
    <xf numFmtId="3" fontId="16" fillId="7" borderId="12" xfId="0" applyNumberFormat="1" applyFont="1" applyFill="1" applyBorder="1" applyAlignment="1">
      <alignment horizontal="center" vertical="center" wrapText="1"/>
    </xf>
    <xf numFmtId="0" fontId="45" fillId="23" borderId="0" xfId="0" applyFont="1" applyFill="1"/>
    <xf numFmtId="165" fontId="3" fillId="2" borderId="0" xfId="1" applyNumberFormat="1" applyFont="1" applyFill="1" applyAlignment="1">
      <alignment horizontal="center"/>
    </xf>
    <xf numFmtId="2" fontId="6" fillId="24" borderId="12" xfId="1" applyNumberFormat="1" applyFont="1" applyFill="1" applyBorder="1" applyAlignment="1">
      <alignment horizontal="center" vertical="center" wrapText="1"/>
    </xf>
    <xf numFmtId="3" fontId="36" fillId="23" borderId="12" xfId="1" applyNumberFormat="1" applyFont="1" applyFill="1" applyBorder="1" applyAlignment="1" applyProtection="1">
      <alignment horizontal="right"/>
      <protection locked="0"/>
    </xf>
    <xf numFmtId="3" fontId="3" fillId="23" borderId="12" xfId="1" applyNumberFormat="1" applyFont="1" applyFill="1" applyBorder="1" applyAlignment="1" applyProtection="1">
      <alignment horizontal="right"/>
      <protection locked="0"/>
    </xf>
    <xf numFmtId="3" fontId="3" fillId="2" borderId="0" xfId="0" applyNumberFormat="1" applyFont="1" applyFill="1"/>
    <xf numFmtId="3" fontId="3" fillId="23" borderId="12" xfId="1" applyNumberFormat="1" applyFont="1" applyFill="1" applyBorder="1" applyAlignment="1">
      <alignment horizontal="right"/>
    </xf>
    <xf numFmtId="0" fontId="6" fillId="2" borderId="0" xfId="0" applyFont="1" applyFill="1"/>
    <xf numFmtId="3" fontId="46" fillId="0" borderId="0" xfId="0" applyNumberFormat="1" applyFont="1"/>
    <xf numFmtId="165" fontId="3" fillId="0" borderId="0" xfId="1" applyNumberFormat="1" applyFont="1" applyAlignment="1">
      <alignment horizontal="center"/>
    </xf>
    <xf numFmtId="0" fontId="36" fillId="0" borderId="12" xfId="0" applyFont="1" applyBorder="1" applyAlignment="1">
      <alignment vertical="center" wrapText="1"/>
    </xf>
    <xf numFmtId="0" fontId="3" fillId="0" borderId="9" xfId="0" applyFont="1" applyBorder="1" applyAlignment="1">
      <alignment vertical="center" wrapText="1"/>
    </xf>
    <xf numFmtId="0" fontId="6" fillId="5" borderId="12" xfId="0" applyFont="1" applyFill="1" applyBorder="1" applyAlignment="1">
      <alignment horizontal="left" vertical="center" wrapText="1"/>
    </xf>
    <xf numFmtId="0" fontId="3" fillId="0" borderId="11" xfId="0" applyFont="1" applyBorder="1" applyAlignment="1">
      <alignment horizontal="left" vertical="center" wrapText="1"/>
    </xf>
    <xf numFmtId="0" fontId="3" fillId="0" borderId="12" xfId="0" applyFont="1" applyBorder="1" applyAlignment="1">
      <alignment horizontal="left" vertical="center" wrapText="1"/>
    </xf>
    <xf numFmtId="0" fontId="3" fillId="0" borderId="12" xfId="0" applyFont="1" applyBorder="1" applyAlignment="1">
      <alignment vertical="center" wrapText="1"/>
    </xf>
    <xf numFmtId="0" fontId="1" fillId="0" borderId="12" xfId="0" applyFont="1" applyBorder="1" applyAlignment="1">
      <alignment horizontal="left" vertical="center" wrapText="1"/>
    </xf>
    <xf numFmtId="2" fontId="48" fillId="25" borderId="9" xfId="0" applyNumberFormat="1" applyFont="1" applyFill="1" applyBorder="1" applyAlignment="1">
      <alignment horizontal="center" vertical="center" wrapText="1"/>
    </xf>
    <xf numFmtId="2" fontId="49" fillId="25" borderId="12" xfId="0" applyNumberFormat="1" applyFont="1" applyFill="1" applyBorder="1" applyAlignment="1">
      <alignment horizontal="center" vertical="center" wrapText="1"/>
    </xf>
    <xf numFmtId="2" fontId="49" fillId="25" borderId="10" xfId="0" applyNumberFormat="1" applyFont="1" applyFill="1" applyBorder="1" applyAlignment="1">
      <alignment horizontal="center" vertical="center" wrapText="1"/>
    </xf>
    <xf numFmtId="0" fontId="5" fillId="0" borderId="0" xfId="0" applyFont="1"/>
    <xf numFmtId="0" fontId="5" fillId="23" borderId="12" xfId="0" applyFont="1" applyFill="1" applyBorder="1"/>
    <xf numFmtId="2" fontId="6" fillId="26" borderId="12" xfId="1" applyNumberFormat="1" applyFont="1" applyFill="1" applyBorder="1" applyAlignment="1">
      <alignment horizontal="center" vertical="center" wrapText="1"/>
    </xf>
    <xf numFmtId="2" fontId="6" fillId="26" borderId="10" xfId="0" applyNumberFormat="1" applyFont="1" applyFill="1" applyBorder="1" applyAlignment="1">
      <alignment horizontal="center" vertical="center" wrapText="1"/>
    </xf>
    <xf numFmtId="2" fontId="6" fillId="28" borderId="12" xfId="1" applyNumberFormat="1" applyFont="1" applyFill="1" applyBorder="1" applyAlignment="1">
      <alignment horizontal="center" vertical="center" wrapText="1"/>
    </xf>
    <xf numFmtId="2" fontId="6" fillId="29" borderId="12" xfId="1" applyNumberFormat="1" applyFont="1" applyFill="1" applyBorder="1" applyAlignment="1">
      <alignment horizontal="center" vertical="center" wrapText="1"/>
    </xf>
    <xf numFmtId="2" fontId="6" fillId="10" borderId="12" xfId="1" applyNumberFormat="1" applyFont="1" applyFill="1" applyBorder="1" applyAlignment="1">
      <alignment horizontal="center" vertical="center" wrapText="1"/>
    </xf>
    <xf numFmtId="2" fontId="6" fillId="0" borderId="10" xfId="0" applyNumberFormat="1" applyFont="1" applyBorder="1" applyAlignment="1">
      <alignment horizontal="center" vertical="center" wrapText="1"/>
    </xf>
    <xf numFmtId="0" fontId="3" fillId="30" borderId="11" xfId="0" applyFont="1" applyFill="1" applyBorder="1" applyAlignment="1">
      <alignment horizontal="left" vertical="center" wrapText="1"/>
    </xf>
    <xf numFmtId="3" fontId="3" fillId="0" borderId="12" xfId="1" applyNumberFormat="1" applyFont="1" applyFill="1" applyBorder="1" applyAlignment="1" applyProtection="1">
      <alignment horizontal="right"/>
      <protection locked="0"/>
    </xf>
    <xf numFmtId="3" fontId="36" fillId="0" borderId="12" xfId="1" applyNumberFormat="1" applyFont="1" applyFill="1" applyBorder="1" applyAlignment="1" applyProtection="1">
      <alignment horizontal="right"/>
      <protection locked="0"/>
    </xf>
    <xf numFmtId="3" fontId="3" fillId="0" borderId="12" xfId="1" applyNumberFormat="1" applyFont="1" applyFill="1" applyBorder="1" applyAlignment="1">
      <alignment horizontal="right"/>
    </xf>
    <xf numFmtId="0" fontId="3" fillId="30" borderId="12" xfId="0" applyFont="1" applyFill="1" applyBorder="1" applyAlignment="1">
      <alignment horizontal="left" vertical="center" wrapText="1"/>
    </xf>
    <xf numFmtId="0" fontId="3" fillId="17" borderId="17" xfId="0" applyFont="1" applyFill="1" applyBorder="1" applyAlignment="1">
      <alignment horizontal="center" vertical="center"/>
    </xf>
    <xf numFmtId="3" fontId="3" fillId="17" borderId="12" xfId="1" applyNumberFormat="1" applyFont="1" applyFill="1" applyBorder="1" applyAlignment="1" applyProtection="1">
      <alignment horizontal="right"/>
      <protection locked="0"/>
    </xf>
    <xf numFmtId="3" fontId="36" fillId="17" borderId="12" xfId="1" applyNumberFormat="1" applyFont="1" applyFill="1" applyBorder="1" applyAlignment="1" applyProtection="1">
      <alignment horizontal="right"/>
      <protection locked="0"/>
    </xf>
    <xf numFmtId="3" fontId="3" fillId="17" borderId="12" xfId="1" applyNumberFormat="1" applyFont="1" applyFill="1" applyBorder="1" applyAlignment="1">
      <alignment horizontal="right"/>
    </xf>
    <xf numFmtId="0" fontId="3" fillId="17" borderId="0" xfId="0" applyFont="1" applyFill="1"/>
    <xf numFmtId="3" fontId="3" fillId="0" borderId="0" xfId="0" applyNumberFormat="1" applyFont="1"/>
    <xf numFmtId="0" fontId="54" fillId="0" borderId="0" xfId="0" applyFont="1" applyAlignment="1">
      <alignment vertical="center" wrapText="1"/>
    </xf>
    <xf numFmtId="0" fontId="54" fillId="2" borderId="0" xfId="0" applyFont="1" applyFill="1" applyAlignment="1">
      <alignment vertical="center" wrapText="1"/>
    </xf>
    <xf numFmtId="0" fontId="54" fillId="2" borderId="0" xfId="0" applyFont="1" applyFill="1" applyAlignment="1">
      <alignment wrapText="1"/>
    </xf>
    <xf numFmtId="0" fontId="3" fillId="6" borderId="9" xfId="0" applyFont="1" applyFill="1" applyBorder="1"/>
    <xf numFmtId="0" fontId="3" fillId="6" borderId="10" xfId="0" applyFont="1" applyFill="1" applyBorder="1"/>
    <xf numFmtId="0" fontId="12" fillId="6" borderId="10" xfId="0" applyFont="1" applyFill="1" applyBorder="1" applyAlignment="1">
      <alignment horizontal="left" vertical="center" wrapText="1"/>
    </xf>
    <xf numFmtId="0" fontId="12" fillId="6" borderId="12" xfId="0" applyFont="1" applyFill="1" applyBorder="1" applyAlignment="1">
      <alignment horizontal="center" vertical="center" wrapText="1"/>
    </xf>
    <xf numFmtId="3" fontId="12" fillId="0" borderId="0" xfId="0" applyNumberFormat="1" applyFont="1" applyAlignment="1">
      <alignment horizontal="center" vertical="center" wrapText="1"/>
    </xf>
    <xf numFmtId="0" fontId="12" fillId="8" borderId="12" xfId="0" applyFont="1" applyFill="1" applyBorder="1" applyAlignment="1">
      <alignment horizontal="left" vertical="center" wrapText="1"/>
    </xf>
    <xf numFmtId="0" fontId="12" fillId="7" borderId="12" xfId="0" applyFont="1" applyFill="1" applyBorder="1" applyAlignment="1">
      <alignment horizontal="left" vertical="center" wrapText="1"/>
    </xf>
    <xf numFmtId="3" fontId="41" fillId="7" borderId="12" xfId="0" applyNumberFormat="1" applyFont="1" applyFill="1" applyBorder="1" applyAlignment="1">
      <alignment horizontal="right" vertical="center" wrapText="1"/>
    </xf>
    <xf numFmtId="4" fontId="46" fillId="0" borderId="0" xfId="0" applyNumberFormat="1" applyFont="1" applyAlignment="1">
      <alignment horizontal="center" vertical="center" wrapText="1"/>
    </xf>
    <xf numFmtId="4" fontId="46" fillId="2" borderId="0" xfId="0" applyNumberFormat="1" applyFont="1" applyFill="1" applyAlignment="1">
      <alignment horizontal="center" vertical="center" wrapText="1"/>
    </xf>
    <xf numFmtId="3" fontId="41" fillId="0" borderId="0" xfId="0" applyNumberFormat="1" applyFont="1" applyAlignment="1">
      <alignment horizontal="right" vertical="center" wrapText="1"/>
    </xf>
    <xf numFmtId="0" fontId="46" fillId="2" borderId="0" xfId="0" applyFont="1" applyFill="1" applyAlignment="1">
      <alignment horizontal="center" wrapText="1"/>
    </xf>
    <xf numFmtId="0" fontId="3" fillId="8" borderId="12" xfId="0" applyFont="1" applyFill="1" applyBorder="1" applyAlignment="1">
      <alignment horizontal="left" vertical="center" wrapText="1"/>
    </xf>
    <xf numFmtId="0" fontId="3" fillId="6" borderId="12" xfId="0" applyFont="1" applyFill="1" applyBorder="1" applyAlignment="1">
      <alignment horizontal="left" vertical="center" wrapText="1"/>
    </xf>
    <xf numFmtId="3" fontId="3" fillId="0" borderId="0" xfId="1" applyNumberFormat="1" applyFont="1" applyAlignment="1">
      <alignment horizontal="right" vertical="center"/>
    </xf>
    <xf numFmtId="3" fontId="3" fillId="2" borderId="0" xfId="1" applyNumberFormat="1" applyFont="1" applyFill="1" applyAlignment="1">
      <alignment horizontal="right" vertical="center"/>
    </xf>
    <xf numFmtId="3" fontId="3" fillId="2" borderId="0" xfId="1" applyNumberFormat="1" applyFont="1" applyFill="1" applyAlignment="1">
      <alignment horizontal="right"/>
    </xf>
    <xf numFmtId="3" fontId="3" fillId="0" borderId="12" xfId="0" applyNumberFormat="1" applyFont="1" applyBorder="1" applyAlignment="1">
      <alignment horizontal="right" vertical="center" wrapText="1"/>
    </xf>
    <xf numFmtId="3" fontId="3" fillId="0" borderId="12" xfId="1" applyNumberFormat="1" applyFont="1" applyBorder="1" applyAlignment="1">
      <alignment horizontal="right" vertical="center"/>
    </xf>
    <xf numFmtId="4" fontId="3" fillId="0" borderId="0" xfId="0" applyNumberFormat="1" applyFont="1" applyAlignment="1">
      <alignment horizontal="right" vertical="center" wrapText="1"/>
    </xf>
    <xf numFmtId="0" fontId="1" fillId="8" borderId="12" xfId="0" applyFont="1" applyFill="1" applyBorder="1" applyAlignment="1">
      <alignment wrapText="1"/>
    </xf>
    <xf numFmtId="3" fontId="1" fillId="8" borderId="12" xfId="0" applyNumberFormat="1" applyFont="1" applyFill="1" applyBorder="1" applyAlignment="1">
      <alignment wrapText="1"/>
    </xf>
    <xf numFmtId="3" fontId="1" fillId="0" borderId="12" xfId="0" applyNumberFormat="1" applyFont="1" applyBorder="1" applyAlignment="1">
      <alignment wrapText="1"/>
    </xf>
    <xf numFmtId="3" fontId="41" fillId="7" borderId="12" xfId="0" applyNumberFormat="1" applyFont="1" applyFill="1" applyBorder="1" applyAlignment="1">
      <alignment horizontal="center" vertical="center" wrapText="1"/>
    </xf>
    <xf numFmtId="3" fontId="6" fillId="0" borderId="0" xfId="1" applyNumberFormat="1" applyFont="1" applyAlignment="1">
      <alignment horizontal="right" vertical="center"/>
    </xf>
    <xf numFmtId="3" fontId="6" fillId="2" borderId="0" xfId="1" applyNumberFormat="1" applyFont="1" applyFill="1" applyAlignment="1">
      <alignment horizontal="right" vertical="center"/>
    </xf>
    <xf numFmtId="3" fontId="41" fillId="0" borderId="0" xfId="0" applyNumberFormat="1" applyFont="1" applyAlignment="1">
      <alignment horizontal="center" vertical="center" wrapText="1"/>
    </xf>
    <xf numFmtId="3" fontId="6" fillId="2" borderId="0" xfId="1" applyNumberFormat="1" applyFont="1" applyFill="1" applyAlignment="1">
      <alignment horizontal="right"/>
    </xf>
    <xf numFmtId="3" fontId="3" fillId="8" borderId="12" xfId="0" applyNumberFormat="1" applyFont="1" applyFill="1" applyBorder="1" applyAlignment="1">
      <alignment horizontal="right" vertical="center" wrapText="1"/>
    </xf>
    <xf numFmtId="3" fontId="3" fillId="0" borderId="12" xfId="0" applyNumberFormat="1" applyFont="1" applyBorder="1" applyAlignment="1">
      <alignment horizontal="left" vertical="center" wrapText="1"/>
    </xf>
    <xf numFmtId="0" fontId="55" fillId="8" borderId="12" xfId="0" applyFont="1" applyFill="1" applyBorder="1" applyAlignment="1">
      <alignment horizontal="left" vertical="center" wrapText="1"/>
    </xf>
    <xf numFmtId="0" fontId="55" fillId="0" borderId="12" xfId="0" applyFont="1" applyBorder="1" applyAlignment="1">
      <alignment horizontal="left" vertical="center" wrapText="1"/>
    </xf>
    <xf numFmtId="3" fontId="55" fillId="8" borderId="12" xfId="0" applyNumberFormat="1" applyFont="1" applyFill="1" applyBorder="1" applyAlignment="1">
      <alignment horizontal="right" vertical="center" wrapText="1"/>
    </xf>
    <xf numFmtId="3" fontId="3" fillId="8" borderId="12" xfId="0" applyNumberFormat="1" applyFont="1" applyFill="1" applyBorder="1" applyAlignment="1">
      <alignment horizontal="left" vertical="center" wrapText="1"/>
    </xf>
    <xf numFmtId="3" fontId="3" fillId="8" borderId="12" xfId="1" applyNumberFormat="1" applyFont="1" applyFill="1" applyBorder="1" applyAlignment="1">
      <alignment horizontal="right" vertical="center"/>
    </xf>
    <xf numFmtId="0" fontId="6" fillId="12" borderId="10" xfId="0" applyFont="1" applyFill="1" applyBorder="1" applyAlignment="1">
      <alignment horizontal="left" vertical="center" wrapText="1"/>
    </xf>
    <xf numFmtId="0" fontId="6" fillId="12" borderId="11" xfId="0" applyFont="1" applyFill="1" applyBorder="1" applyAlignment="1">
      <alignment horizontal="left" vertical="center" wrapText="1"/>
    </xf>
    <xf numFmtId="41" fontId="6" fillId="12" borderId="12" xfId="12" applyFont="1" applyFill="1" applyBorder="1" applyAlignment="1">
      <alignment horizontal="left" vertical="center" wrapText="1"/>
    </xf>
    <xf numFmtId="41" fontId="49" fillId="0" borderId="0" xfId="12" applyFont="1" applyAlignment="1">
      <alignment horizontal="left" vertical="center" wrapText="1"/>
    </xf>
    <xf numFmtId="41" fontId="6" fillId="0" borderId="0" xfId="12" applyFont="1" applyAlignment="1">
      <alignment horizontal="left" vertical="center" wrapText="1"/>
    </xf>
    <xf numFmtId="0" fontId="12" fillId="6" borderId="12" xfId="0" applyFont="1" applyFill="1" applyBorder="1" applyAlignment="1">
      <alignment horizontal="left" vertical="center" wrapText="1"/>
    </xf>
    <xf numFmtId="3" fontId="6" fillId="7" borderId="12" xfId="1" applyNumberFormat="1" applyFont="1" applyFill="1" applyBorder="1" applyAlignment="1">
      <alignment horizontal="center" vertical="center"/>
    </xf>
    <xf numFmtId="0" fontId="54" fillId="6" borderId="12" xfId="0" applyFont="1" applyFill="1" applyBorder="1" applyAlignment="1">
      <alignment horizontal="center" wrapText="1"/>
    </xf>
    <xf numFmtId="0" fontId="54" fillId="0" borderId="0" xfId="0" applyFont="1" applyAlignment="1">
      <alignment horizontal="center" wrapText="1"/>
    </xf>
    <xf numFmtId="3" fontId="5" fillId="0" borderId="12" xfId="1" applyNumberFormat="1" applyFont="1" applyBorder="1" applyAlignment="1" applyProtection="1">
      <alignment horizontal="right" vertical="center"/>
      <protection locked="0"/>
    </xf>
    <xf numFmtId="3" fontId="3" fillId="0" borderId="0" xfId="1" applyNumberFormat="1" applyFont="1" applyAlignment="1">
      <alignment horizontal="right"/>
    </xf>
    <xf numFmtId="0" fontId="46" fillId="0" borderId="0" xfId="0" applyFont="1"/>
    <xf numFmtId="0" fontId="46" fillId="2" borderId="0" xfId="0" applyFont="1" applyFill="1"/>
    <xf numFmtId="0" fontId="1" fillId="8" borderId="12" xfId="0" applyFont="1" applyFill="1" applyBorder="1" applyAlignment="1">
      <alignment horizontal="left" vertical="center" wrapText="1"/>
    </xf>
    <xf numFmtId="0" fontId="3" fillId="8" borderId="12" xfId="0" applyFont="1" applyFill="1" applyBorder="1" applyAlignment="1">
      <alignment vertical="center" wrapText="1"/>
    </xf>
    <xf numFmtId="0" fontId="2" fillId="6" borderId="12" xfId="0" applyFont="1" applyFill="1" applyBorder="1" applyAlignment="1">
      <alignment horizontal="left" vertical="center" wrapText="1"/>
    </xf>
    <xf numFmtId="3" fontId="6" fillId="6" borderId="12" xfId="1" applyNumberFormat="1" applyFont="1" applyFill="1" applyBorder="1" applyAlignment="1">
      <alignment horizontal="right" vertical="center"/>
    </xf>
    <xf numFmtId="0" fontId="1" fillId="8" borderId="12" xfId="0" applyFont="1" applyFill="1" applyBorder="1" applyAlignment="1">
      <alignment vertical="center" wrapText="1"/>
    </xf>
    <xf numFmtId="0" fontId="36" fillId="8" borderId="12" xfId="0" applyFont="1" applyFill="1" applyBorder="1" applyAlignment="1">
      <alignment vertical="center" wrapText="1"/>
    </xf>
    <xf numFmtId="3" fontId="6" fillId="6" borderId="12" xfId="1" applyNumberFormat="1" applyFont="1" applyFill="1" applyBorder="1" applyAlignment="1">
      <alignment horizontal="center" vertical="center" wrapText="1"/>
    </xf>
    <xf numFmtId="3" fontId="6" fillId="0" borderId="0" xfId="1" applyNumberFormat="1" applyFont="1" applyAlignment="1">
      <alignment horizontal="center" vertical="center" wrapText="1"/>
    </xf>
    <xf numFmtId="3" fontId="3" fillId="0" borderId="12" xfId="0" applyNumberFormat="1" applyFont="1" applyBorder="1" applyAlignment="1">
      <alignment vertical="center" wrapText="1"/>
    </xf>
    <xf numFmtId="3" fontId="1" fillId="0" borderId="12" xfId="0" applyNumberFormat="1" applyFont="1" applyBorder="1" applyAlignment="1">
      <alignment horizontal="left" wrapText="1"/>
    </xf>
    <xf numFmtId="0" fontId="1" fillId="8" borderId="12" xfId="0" applyFont="1" applyFill="1" applyBorder="1" applyAlignment="1">
      <alignment horizontal="left" wrapText="1"/>
    </xf>
    <xf numFmtId="3" fontId="1" fillId="0" borderId="0" xfId="0" applyNumberFormat="1" applyFont="1" applyAlignment="1">
      <alignment horizontal="left" wrapText="1"/>
    </xf>
    <xf numFmtId="0" fontId="49" fillId="5" borderId="10" xfId="0" applyFont="1" applyFill="1" applyBorder="1" applyAlignment="1">
      <alignment horizontal="left" vertical="center" wrapText="1"/>
    </xf>
    <xf numFmtId="0" fontId="49" fillId="5" borderId="11" xfId="0" applyFont="1" applyFill="1" applyBorder="1" applyAlignment="1">
      <alignment horizontal="left" vertical="center" wrapText="1"/>
    </xf>
    <xf numFmtId="2" fontId="6" fillId="0" borderId="0" xfId="1" applyNumberFormat="1" applyFont="1" applyAlignment="1">
      <alignment horizontal="center" vertical="center" wrapText="1"/>
    </xf>
    <xf numFmtId="0" fontId="6" fillId="6" borderId="0" xfId="0" applyFont="1" applyFill="1" applyAlignment="1">
      <alignment vertical="center" wrapText="1"/>
    </xf>
    <xf numFmtId="3" fontId="3" fillId="0" borderId="12" xfId="1" applyNumberFormat="1" applyFont="1" applyBorder="1" applyAlignment="1" applyProtection="1">
      <alignment horizontal="right" vertical="center"/>
      <protection locked="0"/>
    </xf>
    <xf numFmtId="3" fontId="3" fillId="0" borderId="0" xfId="1" applyNumberFormat="1" applyFont="1" applyAlignment="1" applyProtection="1">
      <alignment horizontal="right" vertical="center"/>
      <protection locked="0"/>
    </xf>
    <xf numFmtId="0" fontId="13" fillId="15" borderId="12" xfId="0" applyFont="1" applyFill="1" applyBorder="1" applyAlignment="1">
      <alignment vertical="center" wrapText="1"/>
    </xf>
    <xf numFmtId="3" fontId="6" fillId="15" borderId="12" xfId="1" applyNumberFormat="1" applyFont="1" applyFill="1" applyBorder="1" applyAlignment="1">
      <alignment horizontal="right" vertical="center"/>
    </xf>
    <xf numFmtId="0" fontId="3" fillId="2" borderId="0" xfId="0" applyFont="1" applyFill="1" applyAlignment="1">
      <alignment vertical="center"/>
    </xf>
    <xf numFmtId="0" fontId="3" fillId="0" borderId="0" xfId="0" applyFont="1" applyAlignment="1">
      <alignment vertical="center"/>
    </xf>
    <xf numFmtId="3" fontId="3" fillId="7" borderId="12" xfId="1" applyNumberFormat="1" applyFont="1" applyFill="1" applyBorder="1" applyAlignment="1">
      <alignment horizontal="right" vertical="center"/>
    </xf>
    <xf numFmtId="0" fontId="13" fillId="7" borderId="12" xfId="0" applyFont="1" applyFill="1" applyBorder="1" applyAlignment="1">
      <alignment vertical="center" wrapText="1"/>
    </xf>
    <xf numFmtId="0" fontId="13" fillId="8" borderId="12" xfId="0" applyFont="1" applyFill="1" applyBorder="1" applyAlignment="1">
      <alignment vertical="center" wrapText="1"/>
    </xf>
    <xf numFmtId="3" fontId="6" fillId="7" borderId="12" xfId="1" applyNumberFormat="1" applyFont="1" applyFill="1" applyBorder="1" applyAlignment="1">
      <alignment horizontal="right" vertical="center"/>
    </xf>
    <xf numFmtId="0" fontId="36" fillId="7" borderId="10" xfId="0" applyFont="1" applyFill="1" applyBorder="1" applyAlignment="1">
      <alignment vertical="center" wrapText="1"/>
    </xf>
    <xf numFmtId="0" fontId="36" fillId="8" borderId="10" xfId="0" applyFont="1" applyFill="1" applyBorder="1" applyAlignment="1">
      <alignment vertical="center" wrapText="1"/>
    </xf>
    <xf numFmtId="0" fontId="36" fillId="8" borderId="11" xfId="0" applyFont="1" applyFill="1" applyBorder="1" applyAlignment="1">
      <alignment vertical="center" wrapText="1"/>
    </xf>
    <xf numFmtId="0" fontId="1" fillId="6" borderId="10" xfId="0" applyFont="1" applyFill="1" applyBorder="1" applyAlignment="1">
      <alignment horizontal="left" vertical="center" wrapText="1"/>
    </xf>
    <xf numFmtId="0" fontId="1" fillId="6" borderId="11" xfId="0" applyFont="1" applyFill="1" applyBorder="1" applyAlignment="1">
      <alignment horizontal="left" vertical="center" wrapText="1"/>
    </xf>
    <xf numFmtId="0" fontId="2" fillId="8" borderId="12" xfId="0" applyFont="1" applyFill="1" applyBorder="1" applyAlignment="1">
      <alignment horizontal="left" vertical="center" wrapText="1"/>
    </xf>
    <xf numFmtId="3" fontId="6" fillId="17" borderId="12" xfId="1" applyNumberFormat="1" applyFont="1" applyFill="1" applyBorder="1" applyAlignment="1">
      <alignment horizontal="right" vertical="center"/>
    </xf>
    <xf numFmtId="0" fontId="1" fillId="10" borderId="12" xfId="0" applyFont="1" applyFill="1" applyBorder="1" applyAlignment="1">
      <alignment horizontal="left" vertical="center" wrapText="1"/>
    </xf>
    <xf numFmtId="3" fontId="3" fillId="0" borderId="12" xfId="1" applyNumberFormat="1" applyFont="1" applyFill="1" applyBorder="1" applyAlignment="1">
      <alignment horizontal="right" vertical="center"/>
    </xf>
    <xf numFmtId="3" fontId="3" fillId="0" borderId="0" xfId="1" applyNumberFormat="1" applyFont="1" applyFill="1" applyAlignment="1">
      <alignment horizontal="right" vertical="center"/>
    </xf>
    <xf numFmtId="3" fontId="6" fillId="0" borderId="12" xfId="1" applyNumberFormat="1" applyFont="1" applyBorder="1" applyAlignment="1">
      <alignment horizontal="right" vertical="center"/>
    </xf>
    <xf numFmtId="0" fontId="6" fillId="2" borderId="0" xfId="0" applyFont="1" applyFill="1" applyAlignment="1">
      <alignment vertical="center"/>
    </xf>
    <xf numFmtId="0" fontId="6" fillId="0" borderId="0" xfId="0" applyFont="1" applyAlignment="1">
      <alignment vertical="center"/>
    </xf>
    <xf numFmtId="0" fontId="13" fillId="6" borderId="12" xfId="0" applyFont="1" applyFill="1" applyBorder="1" applyAlignment="1">
      <alignment vertical="center" wrapText="1"/>
    </xf>
    <xf numFmtId="0" fontId="1" fillId="0" borderId="17" xfId="0" applyFont="1" applyBorder="1" applyAlignment="1">
      <alignment vertical="center"/>
    </xf>
    <xf numFmtId="3" fontId="54" fillId="0" borderId="0" xfId="1" applyNumberFormat="1" applyFont="1" applyAlignment="1">
      <alignment horizontal="right" vertical="center"/>
    </xf>
    <xf numFmtId="3" fontId="3" fillId="17" borderId="12" xfId="1" applyNumberFormat="1" applyFont="1" applyFill="1" applyBorder="1" applyAlignment="1">
      <alignment horizontal="right" vertical="center"/>
    </xf>
    <xf numFmtId="0" fontId="6" fillId="6" borderId="12" xfId="0" applyFont="1" applyFill="1" applyBorder="1" applyAlignment="1">
      <alignment vertical="center" wrapText="1"/>
    </xf>
    <xf numFmtId="0" fontId="6" fillId="8" borderId="12" xfId="0" applyFont="1" applyFill="1" applyBorder="1" applyAlignment="1">
      <alignment vertical="center" wrapText="1"/>
    </xf>
    <xf numFmtId="3" fontId="6" fillId="0" borderId="12" xfId="1" applyNumberFormat="1" applyFont="1" applyBorder="1" applyAlignment="1" applyProtection="1">
      <alignment horizontal="right"/>
      <protection locked="0"/>
    </xf>
    <xf numFmtId="3" fontId="6" fillId="0" borderId="0" xfId="1" applyNumberFormat="1" applyFont="1" applyAlignment="1" applyProtection="1">
      <alignment horizontal="right"/>
      <protection locked="0"/>
    </xf>
    <xf numFmtId="3" fontId="6" fillId="0" borderId="12" xfId="1" applyNumberFormat="1" applyFont="1" applyFill="1" applyBorder="1" applyAlignment="1" applyProtection="1">
      <alignment horizontal="right"/>
      <protection locked="0"/>
    </xf>
    <xf numFmtId="3" fontId="3" fillId="0" borderId="0" xfId="1" applyNumberFormat="1" applyFont="1" applyFill="1" applyAlignment="1">
      <alignment horizontal="right"/>
    </xf>
    <xf numFmtId="3" fontId="6" fillId="0" borderId="0" xfId="1" applyNumberFormat="1" applyFont="1" applyFill="1" applyAlignment="1" applyProtection="1">
      <alignment horizontal="right"/>
      <protection locked="0"/>
    </xf>
    <xf numFmtId="3" fontId="6" fillId="0" borderId="12" xfId="1" applyNumberFormat="1" applyFont="1" applyBorder="1" applyAlignment="1">
      <alignment horizontal="right"/>
    </xf>
    <xf numFmtId="3" fontId="6" fillId="0" borderId="0" xfId="1" applyNumberFormat="1" applyFont="1" applyAlignment="1">
      <alignment horizontal="right"/>
    </xf>
    <xf numFmtId="0" fontId="49" fillId="4" borderId="12" xfId="0" applyFont="1" applyFill="1" applyBorder="1" applyAlignment="1">
      <alignment horizontal="left" vertical="center" wrapText="1"/>
    </xf>
    <xf numFmtId="0" fontId="59" fillId="4" borderId="12" xfId="0" applyFont="1" applyFill="1" applyBorder="1"/>
    <xf numFmtId="0" fontId="59" fillId="0" borderId="0" xfId="0" applyFont="1"/>
    <xf numFmtId="0" fontId="49" fillId="4" borderId="12" xfId="0" applyFont="1" applyFill="1" applyBorder="1" applyAlignment="1">
      <alignment horizontal="center" vertical="center" wrapText="1"/>
    </xf>
    <xf numFmtId="41" fontId="3" fillId="0" borderId="12" xfId="12" applyFont="1" applyBorder="1" applyAlignment="1">
      <alignment horizontal="center"/>
    </xf>
    <xf numFmtId="41" fontId="3" fillId="0" borderId="12" xfId="12" applyFont="1" applyBorder="1" applyAlignment="1">
      <alignment horizontal="left" vertical="center" wrapText="1"/>
    </xf>
    <xf numFmtId="0" fontId="3" fillId="8" borderId="12" xfId="0" applyFont="1" applyFill="1" applyBorder="1"/>
    <xf numFmtId="41" fontId="3" fillId="0" borderId="12" xfId="12" applyFont="1" applyBorder="1" applyAlignment="1">
      <alignment horizontal="left" vertical="center"/>
    </xf>
    <xf numFmtId="0" fontId="3" fillId="8" borderId="12" xfId="0" applyFont="1" applyFill="1" applyBorder="1" applyAlignment="1">
      <alignment horizontal="left" vertical="center"/>
    </xf>
    <xf numFmtId="41" fontId="3" fillId="0" borderId="12" xfId="12" applyFont="1" applyBorder="1"/>
    <xf numFmtId="41" fontId="3" fillId="4" borderId="12" xfId="12" applyFont="1" applyFill="1" applyBorder="1" applyAlignment="1">
      <alignment horizontal="center" vertical="center"/>
    </xf>
    <xf numFmtId="41" fontId="6" fillId="4" borderId="12" xfId="12" applyFont="1" applyFill="1" applyBorder="1" applyAlignment="1">
      <alignment horizontal="center" vertical="center" wrapText="1"/>
    </xf>
    <xf numFmtId="41" fontId="6" fillId="5" borderId="12" xfId="12" applyFont="1" applyFill="1" applyBorder="1" applyAlignment="1">
      <alignment horizontal="center" vertical="center"/>
    </xf>
    <xf numFmtId="41" fontId="6" fillId="5" borderId="12" xfId="12" applyFont="1" applyFill="1" applyBorder="1" applyAlignment="1">
      <alignment horizontal="center" vertical="center" wrapText="1"/>
    </xf>
    <xf numFmtId="0" fontId="3" fillId="5" borderId="12" xfId="0" applyFont="1" applyFill="1" applyBorder="1"/>
    <xf numFmtId="2" fontId="6" fillId="6" borderId="12" xfId="0" applyNumberFormat="1" applyFont="1" applyFill="1" applyBorder="1" applyAlignment="1">
      <alignment horizontal="center" vertical="center" wrapText="1"/>
    </xf>
    <xf numFmtId="41" fontId="6" fillId="6" borderId="10" xfId="12" applyFont="1" applyFill="1" applyBorder="1" applyAlignment="1" applyProtection="1">
      <alignment horizontal="center" vertical="center"/>
      <protection locked="0"/>
    </xf>
    <xf numFmtId="41" fontId="6" fillId="6" borderId="10" xfId="12" applyFont="1" applyFill="1" applyBorder="1" applyAlignment="1">
      <alignment horizontal="center" vertical="center" wrapText="1"/>
    </xf>
    <xf numFmtId="0" fontId="6" fillId="6" borderId="11" xfId="0" applyFont="1" applyFill="1" applyBorder="1" applyAlignment="1">
      <alignment horizontal="left" vertical="center" wrapText="1"/>
    </xf>
    <xf numFmtId="0" fontId="3" fillId="6" borderId="12" xfId="0" applyFont="1" applyFill="1" applyBorder="1"/>
    <xf numFmtId="0" fontId="6" fillId="6" borderId="22" xfId="0" applyFont="1" applyFill="1" applyBorder="1" applyAlignment="1">
      <alignment horizontal="center" vertical="center" wrapText="1"/>
    </xf>
    <xf numFmtId="41" fontId="6" fillId="8" borderId="12" xfId="12" applyFont="1" applyFill="1" applyBorder="1" applyAlignment="1" applyProtection="1">
      <alignment horizontal="center" vertical="center"/>
      <protection locked="0"/>
    </xf>
    <xf numFmtId="41" fontId="6" fillId="8" borderId="12" xfId="12" applyFont="1" applyFill="1" applyBorder="1" applyAlignment="1">
      <alignment horizontal="center" vertical="center" wrapText="1"/>
    </xf>
    <xf numFmtId="0" fontId="6" fillId="8" borderId="12" xfId="0" applyFont="1" applyFill="1" applyBorder="1" applyAlignment="1">
      <alignment horizontal="left" vertical="center" wrapText="1"/>
    </xf>
    <xf numFmtId="0" fontId="3" fillId="6" borderId="22" xfId="0" applyFont="1" applyFill="1" applyBorder="1"/>
    <xf numFmtId="0" fontId="6" fillId="6" borderId="19" xfId="0" applyFont="1" applyFill="1" applyBorder="1" applyAlignment="1">
      <alignment horizontal="center" vertical="center" wrapText="1"/>
    </xf>
    <xf numFmtId="41" fontId="6" fillId="6" borderId="12" xfId="12" applyFont="1" applyFill="1" applyBorder="1"/>
    <xf numFmtId="41" fontId="6" fillId="6" borderId="12" xfId="12" applyFont="1" applyFill="1" applyBorder="1" applyAlignment="1" applyProtection="1">
      <alignment horizontal="center" vertical="center"/>
      <protection locked="0"/>
    </xf>
    <xf numFmtId="41" fontId="6" fillId="6" borderId="12" xfId="12" applyFont="1" applyFill="1" applyBorder="1" applyAlignment="1">
      <alignment horizontal="center" vertical="center" wrapText="1"/>
    </xf>
    <xf numFmtId="0" fontId="6" fillId="6" borderId="12" xfId="0" applyFont="1" applyFill="1" applyBorder="1" applyAlignment="1">
      <alignment horizontal="left" vertical="center" wrapText="1"/>
    </xf>
    <xf numFmtId="0" fontId="6" fillId="6" borderId="12" xfId="0" applyFont="1" applyFill="1" applyBorder="1"/>
    <xf numFmtId="2" fontId="6" fillId="11" borderId="12" xfId="0" applyNumberFormat="1" applyFont="1" applyFill="1" applyBorder="1" applyAlignment="1">
      <alignment horizontal="center" vertical="center" wrapText="1"/>
    </xf>
    <xf numFmtId="2" fontId="6" fillId="11" borderId="10" xfId="0" applyNumberFormat="1" applyFont="1" applyFill="1" applyBorder="1" applyAlignment="1">
      <alignment horizontal="center" vertical="center" wrapText="1"/>
    </xf>
    <xf numFmtId="2" fontId="6" fillId="11" borderId="11" xfId="0" applyNumberFormat="1" applyFont="1" applyFill="1" applyBorder="1" applyAlignment="1">
      <alignment horizontal="center" vertical="center" wrapText="1"/>
    </xf>
    <xf numFmtId="2" fontId="6" fillId="11" borderId="12" xfId="1" applyNumberFormat="1" applyFont="1" applyFill="1" applyBorder="1" applyAlignment="1">
      <alignment horizontal="center" vertical="center" wrapText="1"/>
    </xf>
    <xf numFmtId="0" fontId="1" fillId="8" borderId="15" xfId="0" applyFont="1" applyFill="1" applyBorder="1" applyAlignment="1">
      <alignment horizontal="left" vertical="center" wrapText="1"/>
    </xf>
    <xf numFmtId="0" fontId="1" fillId="8" borderId="16" xfId="0" applyFont="1" applyFill="1" applyBorder="1" applyAlignment="1">
      <alignment horizontal="left" vertical="center" wrapText="1"/>
    </xf>
    <xf numFmtId="0" fontId="36" fillId="0" borderId="12" xfId="0" applyFont="1" applyBorder="1" applyAlignment="1">
      <alignment horizontal="center" vertical="center" wrapText="1"/>
    </xf>
    <xf numFmtId="0" fontId="36" fillId="0" borderId="0" xfId="0" applyFont="1" applyAlignment="1">
      <alignment horizontal="center" vertical="center" wrapText="1"/>
    </xf>
    <xf numFmtId="0" fontId="1" fillId="8" borderId="0" xfId="0" applyFont="1" applyFill="1" applyAlignment="1">
      <alignment horizontal="left" vertical="center" wrapText="1"/>
    </xf>
    <xf numFmtId="0" fontId="1" fillId="8" borderId="23" xfId="0" applyFont="1" applyFill="1" applyBorder="1" applyAlignment="1">
      <alignment horizontal="left" vertical="center" wrapText="1"/>
    </xf>
    <xf numFmtId="0" fontId="3" fillId="8" borderId="0" xfId="0" applyFont="1" applyFill="1" applyAlignment="1">
      <alignment horizontal="left" vertical="center" wrapText="1"/>
    </xf>
    <xf numFmtId="0" fontId="3" fillId="8" borderId="23" xfId="0" applyFont="1" applyFill="1" applyBorder="1" applyAlignment="1">
      <alignment horizontal="left" vertical="center" wrapText="1"/>
    </xf>
    <xf numFmtId="3" fontId="3" fillId="0" borderId="0" xfId="1" applyNumberFormat="1" applyFont="1" applyAlignment="1" applyProtection="1">
      <alignment horizontal="right"/>
      <protection locked="0"/>
    </xf>
    <xf numFmtId="0" fontId="36" fillId="8" borderId="12" xfId="0" applyFont="1" applyFill="1" applyBorder="1" applyAlignment="1">
      <alignment horizontal="center" vertical="center" wrapText="1"/>
    </xf>
    <xf numFmtId="3" fontId="3" fillId="2" borderId="0" xfId="1" applyNumberFormat="1" applyFont="1" applyFill="1" applyAlignment="1" applyProtection="1">
      <alignment horizontal="right"/>
      <protection locked="0"/>
    </xf>
    <xf numFmtId="0" fontId="3" fillId="2" borderId="12" xfId="0" applyFont="1" applyFill="1" applyBorder="1" applyAlignment="1">
      <alignment vertical="center" wrapText="1"/>
    </xf>
    <xf numFmtId="0" fontId="3" fillId="0" borderId="12" xfId="0" applyFont="1" applyBorder="1" applyAlignment="1">
      <alignment wrapText="1"/>
    </xf>
    <xf numFmtId="0" fontId="3" fillId="8" borderId="0" xfId="0" applyFont="1" applyFill="1" applyAlignment="1">
      <alignment wrapText="1"/>
    </xf>
    <xf numFmtId="0" fontId="3" fillId="8" borderId="23" xfId="0" applyFont="1" applyFill="1" applyBorder="1" applyAlignment="1">
      <alignment wrapText="1"/>
    </xf>
    <xf numFmtId="165" fontId="3" fillId="2" borderId="12" xfId="1" applyNumberFormat="1" applyFont="1" applyFill="1" applyBorder="1" applyAlignment="1">
      <alignment horizontal="center"/>
    </xf>
    <xf numFmtId="0" fontId="3" fillId="8" borderId="20" xfId="0" applyFont="1" applyFill="1" applyBorder="1" applyAlignment="1">
      <alignment wrapText="1"/>
    </xf>
    <xf numFmtId="0" fontId="3" fillId="8" borderId="21" xfId="0" applyFont="1" applyFill="1" applyBorder="1" applyAlignment="1">
      <alignment wrapText="1"/>
    </xf>
    <xf numFmtId="0" fontId="3" fillId="14" borderId="0" xfId="0" applyFont="1" applyFill="1"/>
    <xf numFmtId="0" fontId="5" fillId="14" borderId="0" xfId="0" applyFont="1" applyFill="1"/>
    <xf numFmtId="0" fontId="6" fillId="14" borderId="0" xfId="0" applyFont="1" applyFill="1"/>
    <xf numFmtId="0" fontId="3" fillId="14" borderId="0" xfId="0" applyFont="1" applyFill="1" applyAlignment="1">
      <alignment vertical="center"/>
    </xf>
    <xf numFmtId="0" fontId="6" fillId="14" borderId="0" xfId="0" applyFont="1" applyFill="1" applyAlignment="1">
      <alignment vertical="center"/>
    </xf>
    <xf numFmtId="2" fontId="48" fillId="26" borderId="9" xfId="0" applyNumberFormat="1" applyFont="1" applyFill="1" applyBorder="1" applyAlignment="1">
      <alignment horizontal="center" vertical="center" wrapText="1"/>
    </xf>
    <xf numFmtId="2" fontId="49" fillId="26" borderId="12" xfId="1" applyNumberFormat="1" applyFont="1" applyFill="1" applyBorder="1" applyAlignment="1">
      <alignment horizontal="center" vertical="center" wrapText="1"/>
    </xf>
    <xf numFmtId="2" fontId="49" fillId="26" borderId="12" xfId="0" applyNumberFormat="1" applyFont="1" applyFill="1" applyBorder="1" applyAlignment="1">
      <alignment horizontal="center" vertical="center" wrapText="1"/>
    </xf>
    <xf numFmtId="2" fontId="49" fillId="26" borderId="10" xfId="0" applyNumberFormat="1" applyFont="1" applyFill="1" applyBorder="1" applyAlignment="1">
      <alignment horizontal="center" vertical="center" wrapText="1"/>
    </xf>
    <xf numFmtId="0" fontId="3" fillId="0" borderId="9" xfId="0" applyFont="1" applyFill="1" applyBorder="1" applyAlignment="1">
      <alignment vertical="center" wrapText="1"/>
    </xf>
    <xf numFmtId="0" fontId="3" fillId="0" borderId="12" xfId="0" applyFont="1" applyFill="1" applyBorder="1" applyAlignment="1">
      <alignment vertical="center" wrapText="1"/>
    </xf>
    <xf numFmtId="3" fontId="31" fillId="0" borderId="12" xfId="17" quotePrefix="1" applyNumberFormat="1" applyFont="1" applyBorder="1" applyAlignment="1">
      <alignment horizontal="left" wrapText="1"/>
    </xf>
    <xf numFmtId="0" fontId="36" fillId="5" borderId="17" xfId="0" applyFont="1" applyFill="1" applyBorder="1" applyAlignment="1">
      <alignment horizontal="left" vertical="center"/>
    </xf>
    <xf numFmtId="0" fontId="1" fillId="5" borderId="17" xfId="0" applyFont="1" applyFill="1" applyBorder="1" applyAlignment="1">
      <alignment horizontal="left"/>
    </xf>
    <xf numFmtId="0" fontId="1" fillId="5" borderId="19" xfId="0" applyFont="1" applyFill="1" applyBorder="1" applyAlignment="1">
      <alignment horizontal="left"/>
    </xf>
    <xf numFmtId="0" fontId="36" fillId="6" borderId="17" xfId="0" applyFont="1" applyFill="1" applyBorder="1"/>
    <xf numFmtId="0" fontId="1" fillId="6" borderId="17" xfId="0" applyFont="1" applyFill="1" applyBorder="1"/>
    <xf numFmtId="0" fontId="1" fillId="6" borderId="18" xfId="0" applyFont="1" applyFill="1" applyBorder="1"/>
    <xf numFmtId="0" fontId="36" fillId="0" borderId="9" xfId="0" applyFont="1" applyBorder="1" applyAlignment="1">
      <alignment vertical="center" wrapText="1"/>
    </xf>
    <xf numFmtId="0" fontId="1" fillId="0" borderId="10" xfId="0" applyFont="1" applyBorder="1" applyAlignment="1">
      <alignment vertical="center" wrapText="1"/>
    </xf>
    <xf numFmtId="0" fontId="1" fillId="0" borderId="11" xfId="0" applyFont="1" applyBorder="1" applyAlignment="1">
      <alignment vertical="center" wrapText="1"/>
    </xf>
    <xf numFmtId="3" fontId="36" fillId="0" borderId="13" xfId="1" applyNumberFormat="1" applyFont="1" applyBorder="1" applyAlignment="1" applyProtection="1">
      <alignment horizontal="center" vertical="center" wrapText="1"/>
      <protection locked="0"/>
    </xf>
    <xf numFmtId="3" fontId="36" fillId="0" borderId="18" xfId="1" applyNumberFormat="1" applyFont="1" applyBorder="1" applyAlignment="1" applyProtection="1">
      <alignment horizontal="center" vertical="center" wrapText="1"/>
      <protection locked="0"/>
    </xf>
    <xf numFmtId="0" fontId="36" fillId="0" borderId="9" xfId="0" applyFont="1" applyBorder="1" applyAlignment="1">
      <alignment horizontal="left" vertical="center" wrapText="1"/>
    </xf>
    <xf numFmtId="0" fontId="36" fillId="0" borderId="11" xfId="0" applyFont="1" applyBorder="1" applyAlignment="1">
      <alignment horizontal="left" vertical="center" wrapText="1"/>
    </xf>
    <xf numFmtId="0" fontId="1" fillId="0" borderId="11" xfId="0" applyFont="1" applyBorder="1" applyAlignment="1">
      <alignment horizontal="left" vertical="center" wrapText="1"/>
    </xf>
    <xf numFmtId="0" fontId="13" fillId="7" borderId="14" xfId="0" applyFont="1" applyFill="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4" fillId="0" borderId="1"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4" fillId="0" borderId="3" xfId="0" applyFont="1" applyFill="1" applyBorder="1" applyAlignment="1">
      <alignment horizontal="center" vertical="center" wrapText="1"/>
    </xf>
    <xf numFmtId="0" fontId="4" fillId="0" borderId="4" xfId="0" applyFont="1" applyFill="1" applyBorder="1" applyAlignment="1">
      <alignment horizontal="center" vertical="center" wrapText="1"/>
    </xf>
    <xf numFmtId="0" fontId="4" fillId="0" borderId="0" xfId="0" applyFont="1" applyFill="1" applyAlignment="1">
      <alignment horizontal="center" vertical="center" wrapText="1"/>
    </xf>
    <xf numFmtId="0" fontId="4" fillId="0" borderId="5" xfId="0" applyFont="1" applyFill="1" applyBorder="1" applyAlignment="1">
      <alignment horizontal="center" vertical="center" wrapText="1"/>
    </xf>
    <xf numFmtId="0" fontId="4" fillId="0" borderId="6"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4" fillId="0" borderId="8" xfId="0" applyFont="1" applyFill="1" applyBorder="1" applyAlignment="1">
      <alignment horizontal="center" vertical="center" wrapText="1"/>
    </xf>
    <xf numFmtId="0" fontId="37" fillId="25" borderId="12" xfId="0" applyFont="1" applyFill="1" applyBorder="1" applyAlignment="1">
      <alignment horizontal="left" vertical="center"/>
    </xf>
    <xf numFmtId="0" fontId="38" fillId="25" borderId="14" xfId="0" applyFont="1" applyFill="1" applyBorder="1" applyAlignment="1">
      <alignment horizontal="center" vertical="center" wrapText="1"/>
    </xf>
    <xf numFmtId="0" fontId="1" fillId="25" borderId="15" xfId="0" applyFont="1" applyFill="1" applyBorder="1" applyAlignment="1">
      <alignment horizontal="center" vertical="center" wrapText="1"/>
    </xf>
    <xf numFmtId="0" fontId="1" fillId="25" borderId="16" xfId="0" applyFont="1" applyFill="1" applyBorder="1" applyAlignment="1">
      <alignment horizontal="center" vertical="center" wrapText="1"/>
    </xf>
    <xf numFmtId="0" fontId="1" fillId="25" borderId="19" xfId="0" applyFont="1" applyFill="1" applyBorder="1" applyAlignment="1">
      <alignment horizontal="center" vertical="center" wrapText="1"/>
    </xf>
    <xf numFmtId="0" fontId="1" fillId="25" borderId="20" xfId="0" applyFont="1" applyFill="1" applyBorder="1" applyAlignment="1">
      <alignment horizontal="center" vertical="center" wrapText="1"/>
    </xf>
    <xf numFmtId="0" fontId="1" fillId="25" borderId="21" xfId="0" applyFont="1" applyFill="1" applyBorder="1" applyAlignment="1">
      <alignment horizontal="center" vertical="center" wrapText="1"/>
    </xf>
    <xf numFmtId="0" fontId="38" fillId="25" borderId="13" xfId="0" applyFont="1" applyFill="1" applyBorder="1" applyAlignment="1">
      <alignment horizontal="center" vertical="center" wrapText="1"/>
    </xf>
    <xf numFmtId="0" fontId="1" fillId="25" borderId="18" xfId="0" applyFont="1" applyFill="1" applyBorder="1" applyAlignment="1">
      <alignment horizontal="center" vertical="center" wrapText="1"/>
    </xf>
    <xf numFmtId="0" fontId="13" fillId="5" borderId="14" xfId="0" applyFont="1" applyFill="1" applyBorder="1" applyAlignment="1">
      <alignment vertical="center" wrapText="1"/>
    </xf>
    <xf numFmtId="0" fontId="1" fillId="0" borderId="15" xfId="0" applyFont="1" applyBorder="1" applyAlignment="1">
      <alignment vertical="center" wrapText="1"/>
    </xf>
    <xf numFmtId="3" fontId="36" fillId="0" borderId="0" xfId="1" applyNumberFormat="1" applyFont="1" applyAlignment="1" applyProtection="1">
      <alignment horizontal="left" wrapText="1"/>
      <protection locked="0"/>
    </xf>
    <xf numFmtId="0" fontId="36" fillId="0" borderId="11" xfId="0" applyFont="1" applyBorder="1" applyAlignment="1">
      <alignment vertical="center" wrapText="1"/>
    </xf>
    <xf numFmtId="0" fontId="13" fillId="6" borderId="14" xfId="0" applyFont="1" applyFill="1" applyBorder="1" applyAlignment="1">
      <alignment vertical="center" wrapText="1"/>
    </xf>
    <xf numFmtId="0" fontId="13" fillId="6" borderId="15" xfId="0" applyFont="1" applyFill="1" applyBorder="1" applyAlignment="1">
      <alignment vertical="center" wrapText="1"/>
    </xf>
    <xf numFmtId="0" fontId="1" fillId="0" borderId="16" xfId="0" applyFont="1" applyBorder="1" applyAlignment="1">
      <alignment vertical="center" wrapText="1"/>
    </xf>
    <xf numFmtId="0" fontId="13" fillId="6" borderId="17" xfId="0" applyFont="1" applyFill="1" applyBorder="1" applyAlignment="1">
      <alignment vertical="center" wrapText="1"/>
    </xf>
    <xf numFmtId="0" fontId="1" fillId="0" borderId="17" xfId="0" applyFont="1" applyBorder="1" applyAlignment="1">
      <alignment vertical="center" wrapText="1"/>
    </xf>
    <xf numFmtId="0" fontId="1" fillId="0" borderId="18" xfId="0" applyFont="1" applyBorder="1" applyAlignment="1">
      <alignment vertical="center" wrapText="1"/>
    </xf>
    <xf numFmtId="0" fontId="13" fillId="6" borderId="17" xfId="0" applyFont="1" applyFill="1" applyBorder="1" applyAlignment="1">
      <alignment horizontal="left" vertical="center"/>
    </xf>
    <xf numFmtId="0" fontId="1" fillId="6" borderId="17" xfId="0" applyFont="1" applyFill="1" applyBorder="1" applyAlignment="1">
      <alignment horizontal="left" vertical="center"/>
    </xf>
    <xf numFmtId="0" fontId="1" fillId="6" borderId="18" xfId="0" applyFont="1" applyFill="1" applyBorder="1" applyAlignment="1">
      <alignment horizontal="left" vertical="center"/>
    </xf>
    <xf numFmtId="0" fontId="36" fillId="0" borderId="13" xfId="0" applyFont="1" applyBorder="1" applyAlignment="1">
      <alignment horizontal="center" vertical="center" wrapText="1"/>
    </xf>
    <xf numFmtId="0" fontId="1" fillId="0" borderId="17" xfId="0" applyFont="1" applyBorder="1" applyAlignment="1">
      <alignment horizontal="center" vertical="center" wrapText="1"/>
    </xf>
    <xf numFmtId="0" fontId="1" fillId="0" borderId="18" xfId="0" applyFont="1" applyBorder="1" applyAlignment="1">
      <alignment horizontal="center" vertical="center" wrapText="1"/>
    </xf>
    <xf numFmtId="3" fontId="36" fillId="0" borderId="13" xfId="1" applyNumberFormat="1" applyFont="1" applyBorder="1" applyAlignment="1" applyProtection="1">
      <alignment horizontal="left" vertical="top" wrapText="1"/>
      <protection locked="0"/>
    </xf>
    <xf numFmtId="3" fontId="36" fillId="0" borderId="17" xfId="1" applyNumberFormat="1" applyFont="1" applyBorder="1" applyAlignment="1" applyProtection="1">
      <alignment horizontal="left" vertical="top" wrapText="1"/>
      <protection locked="0"/>
    </xf>
    <xf numFmtId="3" fontId="36" fillId="0" borderId="18" xfId="1" applyNumberFormat="1" applyFont="1" applyBorder="1" applyAlignment="1" applyProtection="1">
      <alignment horizontal="left" vertical="top" wrapText="1"/>
      <protection locked="0"/>
    </xf>
    <xf numFmtId="0" fontId="13" fillId="6" borderId="16" xfId="0" applyFont="1" applyFill="1" applyBorder="1" applyAlignment="1">
      <alignment vertical="center" wrapText="1"/>
    </xf>
    <xf numFmtId="0" fontId="1" fillId="6" borderId="17" xfId="0" applyFont="1" applyFill="1" applyBorder="1" applyAlignment="1">
      <alignment horizontal="left"/>
    </xf>
    <xf numFmtId="0" fontId="1" fillId="6" borderId="18" xfId="0" applyFont="1" applyFill="1" applyBorder="1" applyAlignment="1">
      <alignment horizontal="left"/>
    </xf>
    <xf numFmtId="0" fontId="13" fillId="7" borderId="14" xfId="0" applyFont="1" applyFill="1" applyBorder="1" applyAlignment="1">
      <alignment vertical="center" wrapText="1"/>
    </xf>
    <xf numFmtId="3" fontId="36" fillId="0" borderId="13" xfId="1" applyNumberFormat="1" applyFont="1" applyBorder="1" applyAlignment="1" applyProtection="1">
      <alignment vertical="top" wrapText="1"/>
      <protection locked="0"/>
    </xf>
    <xf numFmtId="3" fontId="36" fillId="0" borderId="17" xfId="1" applyNumberFormat="1" applyFont="1" applyBorder="1" applyAlignment="1" applyProtection="1">
      <alignment vertical="top" wrapText="1"/>
      <protection locked="0"/>
    </xf>
    <xf numFmtId="3" fontId="36" fillId="0" borderId="18" xfId="1" applyNumberFormat="1" applyFont="1" applyBorder="1" applyAlignment="1" applyProtection="1">
      <alignment vertical="top" wrapText="1"/>
      <protection locked="0"/>
    </xf>
    <xf numFmtId="0" fontId="36" fillId="6" borderId="17" xfId="0" applyFont="1" applyFill="1" applyBorder="1" applyAlignment="1">
      <alignment horizontal="left"/>
    </xf>
    <xf numFmtId="0" fontId="36" fillId="0" borderId="13" xfId="0" applyFont="1" applyBorder="1" applyAlignment="1">
      <alignment horizontal="left" vertical="center" wrapText="1"/>
    </xf>
    <xf numFmtId="0" fontId="1" fillId="0" borderId="18" xfId="0" applyFont="1" applyBorder="1" applyAlignment="1">
      <alignment horizontal="left" vertical="center" wrapText="1"/>
    </xf>
    <xf numFmtId="3" fontId="36" fillId="0" borderId="13" xfId="1" applyNumberFormat="1" applyFont="1" applyBorder="1" applyAlignment="1" applyProtection="1">
      <alignment horizontal="left" vertical="center" wrapText="1"/>
      <protection locked="0"/>
    </xf>
    <xf numFmtId="3" fontId="36" fillId="0" borderId="17" xfId="1" applyNumberFormat="1" applyFont="1" applyBorder="1" applyAlignment="1" applyProtection="1">
      <alignment horizontal="left" vertical="center" wrapText="1"/>
      <protection locked="0"/>
    </xf>
    <xf numFmtId="3" fontId="36" fillId="0" borderId="18" xfId="1" applyNumberFormat="1" applyFont="1" applyBorder="1" applyAlignment="1" applyProtection="1">
      <alignment horizontal="left" vertical="center" wrapText="1"/>
      <protection locked="0"/>
    </xf>
    <xf numFmtId="0" fontId="13" fillId="0" borderId="9" xfId="0" applyFont="1" applyBorder="1" applyAlignment="1">
      <alignment vertical="center" wrapText="1"/>
    </xf>
    <xf numFmtId="0" fontId="36" fillId="0" borderId="10" xfId="0" applyFont="1" applyBorder="1" applyAlignment="1">
      <alignment horizontal="left" vertical="center" wrapText="1"/>
    </xf>
    <xf numFmtId="0" fontId="36" fillId="0" borderId="0" xfId="0" applyFont="1" applyAlignment="1">
      <alignment vertical="center" wrapText="1"/>
    </xf>
    <xf numFmtId="3" fontId="36" fillId="0" borderId="13" xfId="1" applyNumberFormat="1" applyFont="1" applyBorder="1" applyAlignment="1">
      <alignment horizontal="left" vertical="center"/>
    </xf>
    <xf numFmtId="3" fontId="36" fillId="0" borderId="17" xfId="1" applyNumberFormat="1" applyFont="1" applyBorder="1" applyAlignment="1">
      <alignment horizontal="left" vertical="center"/>
    </xf>
    <xf numFmtId="3" fontId="36" fillId="0" borderId="18" xfId="1" applyNumberFormat="1" applyFont="1" applyBorder="1" applyAlignment="1">
      <alignment horizontal="left" vertical="center"/>
    </xf>
    <xf numFmtId="0" fontId="36" fillId="6" borderId="17" xfId="0" applyFont="1" applyFill="1" applyBorder="1" applyAlignment="1">
      <alignment horizontal="left" vertical="center"/>
    </xf>
    <xf numFmtId="3" fontId="36" fillId="20" borderId="13" xfId="1" applyNumberFormat="1" applyFont="1" applyFill="1" applyBorder="1" applyAlignment="1">
      <alignment horizontal="left" vertical="center" wrapText="1"/>
    </xf>
    <xf numFmtId="3" fontId="36" fillId="20" borderId="17" xfId="1" applyNumberFormat="1" applyFont="1" applyFill="1" applyBorder="1" applyAlignment="1">
      <alignment horizontal="left" vertical="center" wrapText="1"/>
    </xf>
    <xf numFmtId="3" fontId="36" fillId="20" borderId="18" xfId="1" applyNumberFormat="1" applyFont="1" applyFill="1" applyBorder="1" applyAlignment="1">
      <alignment horizontal="left" vertical="center" wrapText="1"/>
    </xf>
    <xf numFmtId="0" fontId="1" fillId="0" borderId="17" xfId="0" applyFont="1" applyBorder="1" applyAlignment="1">
      <alignment horizontal="left"/>
    </xf>
    <xf numFmtId="0" fontId="1" fillId="0" borderId="18" xfId="0" applyFont="1" applyBorder="1" applyAlignment="1">
      <alignment horizontal="left"/>
    </xf>
    <xf numFmtId="0" fontId="36" fillId="0" borderId="18" xfId="0" applyFont="1" applyBorder="1" applyAlignment="1">
      <alignment horizontal="left" vertical="center" wrapText="1"/>
    </xf>
    <xf numFmtId="0" fontId="13" fillId="0" borderId="14" xfId="0" applyFont="1" applyBorder="1" applyAlignment="1">
      <alignment vertical="center" wrapText="1"/>
    </xf>
    <xf numFmtId="0" fontId="13" fillId="6" borderId="9" xfId="0" applyFont="1" applyFill="1" applyBorder="1" applyAlignment="1">
      <alignment vertical="center" wrapText="1"/>
    </xf>
    <xf numFmtId="0" fontId="13" fillId="6" borderId="13" xfId="0" applyFont="1" applyFill="1" applyBorder="1" applyAlignment="1">
      <alignment horizontal="left" vertical="center"/>
    </xf>
    <xf numFmtId="0" fontId="36" fillId="0" borderId="14" xfId="0" applyFont="1" applyBorder="1" applyAlignment="1">
      <alignment vertical="center" wrapText="1"/>
    </xf>
    <xf numFmtId="0" fontId="1" fillId="0" borderId="19" xfId="0" applyFont="1" applyBorder="1" applyAlignment="1">
      <alignment vertical="center" wrapText="1"/>
    </xf>
    <xf numFmtId="0" fontId="1" fillId="0" borderId="21" xfId="0" applyFont="1" applyBorder="1" applyAlignment="1">
      <alignment vertical="center" wrapText="1"/>
    </xf>
    <xf numFmtId="0" fontId="13" fillId="0" borderId="9" xfId="0" applyFont="1" applyBorder="1" applyAlignment="1">
      <alignment horizontal="left" vertical="center" wrapText="1"/>
    </xf>
    <xf numFmtId="0" fontId="13" fillId="0" borderId="11" xfId="0" applyFont="1" applyBorder="1" applyAlignment="1">
      <alignment horizontal="left" vertical="center" wrapText="1"/>
    </xf>
    <xf numFmtId="0" fontId="36" fillId="0" borderId="12" xfId="0" applyFont="1" applyBorder="1" applyAlignment="1">
      <alignment vertical="center" wrapText="1"/>
    </xf>
    <xf numFmtId="0" fontId="1" fillId="0" borderId="12" xfId="0" applyFont="1" applyBorder="1" applyAlignment="1">
      <alignment vertical="center" wrapText="1"/>
    </xf>
    <xf numFmtId="0" fontId="13" fillId="0" borderId="11" xfId="0" applyFont="1" applyBorder="1" applyAlignment="1">
      <alignment vertical="center" wrapText="1"/>
    </xf>
    <xf numFmtId="0" fontId="13" fillId="0" borderId="13" xfId="0" applyFont="1" applyBorder="1" applyAlignment="1">
      <alignment horizontal="left" vertical="center"/>
    </xf>
    <xf numFmtId="0" fontId="1" fillId="0" borderId="17" xfId="0" applyFont="1" applyBorder="1" applyAlignment="1">
      <alignment horizontal="left" vertical="center"/>
    </xf>
    <xf numFmtId="0" fontId="1" fillId="0" borderId="18" xfId="0" applyFont="1" applyBorder="1" applyAlignment="1">
      <alignment horizontal="left" vertical="center"/>
    </xf>
    <xf numFmtId="0" fontId="6" fillId="5" borderId="10" xfId="0" applyFont="1" applyFill="1" applyBorder="1" applyAlignment="1">
      <alignment horizontal="center" vertical="center" wrapText="1"/>
    </xf>
    <xf numFmtId="0" fontId="1" fillId="5" borderId="10" xfId="0" applyFont="1" applyFill="1" applyBorder="1" applyAlignment="1">
      <alignment horizontal="center" vertical="center" wrapText="1"/>
    </xf>
    <xf numFmtId="0" fontId="1" fillId="5" borderId="11" xfId="0" applyFont="1" applyFill="1" applyBorder="1" applyAlignment="1">
      <alignment horizontal="center" vertical="center" wrapText="1"/>
    </xf>
    <xf numFmtId="0" fontId="13" fillId="7" borderId="13" xfId="0" applyFont="1" applyFill="1" applyBorder="1" applyAlignment="1">
      <alignment vertical="center" wrapText="1"/>
    </xf>
    <xf numFmtId="0" fontId="1" fillId="0" borderId="13" xfId="0" applyFont="1" applyBorder="1" applyAlignment="1">
      <alignment vertical="center" wrapText="1"/>
    </xf>
    <xf numFmtId="0" fontId="36" fillId="0" borderId="14" xfId="0" applyFont="1" applyBorder="1" applyAlignment="1">
      <alignment horizontal="left" vertical="center" wrapText="1"/>
    </xf>
    <xf numFmtId="0" fontId="36" fillId="0" borderId="16" xfId="0" applyFont="1" applyBorder="1" applyAlignment="1">
      <alignment horizontal="left" vertical="center" wrapText="1"/>
    </xf>
    <xf numFmtId="0" fontId="2" fillId="0" borderId="11" xfId="0" applyFont="1" applyBorder="1" applyAlignment="1">
      <alignment horizontal="left" vertical="center" wrapText="1"/>
    </xf>
    <xf numFmtId="0" fontId="13" fillId="7" borderId="17" xfId="0" applyFont="1" applyFill="1" applyBorder="1" applyAlignment="1">
      <alignment horizontal="left" vertical="center"/>
    </xf>
    <xf numFmtId="0" fontId="1" fillId="0" borderId="10" xfId="0" applyFont="1" applyBorder="1" applyAlignment="1">
      <alignment horizontal="left" vertical="center" wrapText="1"/>
    </xf>
    <xf numFmtId="0" fontId="13" fillId="21" borderId="14" xfId="0" applyFont="1" applyFill="1" applyBorder="1" applyAlignment="1">
      <alignment vertical="center" wrapText="1"/>
    </xf>
    <xf numFmtId="0" fontId="13" fillId="21" borderId="17" xfId="0" applyFont="1" applyFill="1" applyBorder="1" applyAlignment="1">
      <alignment horizontal="left" vertical="center"/>
    </xf>
    <xf numFmtId="0" fontId="1" fillId="21" borderId="17" xfId="0" applyFont="1" applyFill="1" applyBorder="1" applyAlignment="1">
      <alignment horizontal="left"/>
    </xf>
    <xf numFmtId="0" fontId="1" fillId="21" borderId="19" xfId="0" applyFont="1" applyFill="1" applyBorder="1" applyAlignment="1">
      <alignment horizontal="left"/>
    </xf>
    <xf numFmtId="0" fontId="13" fillId="6" borderId="13" xfId="0" applyFont="1" applyFill="1" applyBorder="1" applyAlignment="1">
      <alignment vertical="center" wrapText="1"/>
    </xf>
    <xf numFmtId="0" fontId="13" fillId="6" borderId="17" xfId="0" applyFont="1" applyFill="1" applyBorder="1" applyAlignment="1">
      <alignment horizontal="left"/>
    </xf>
    <xf numFmtId="3" fontId="36" fillId="0" borderId="13" xfId="1" applyNumberFormat="1" applyFont="1" applyBorder="1" applyAlignment="1" applyProtection="1">
      <alignment horizontal="left" wrapText="1"/>
      <protection locked="0"/>
    </xf>
    <xf numFmtId="3" fontId="36" fillId="0" borderId="18" xfId="1" applyNumberFormat="1" applyFont="1" applyBorder="1" applyAlignment="1" applyProtection="1">
      <alignment horizontal="left" wrapText="1"/>
      <protection locked="0"/>
    </xf>
    <xf numFmtId="0" fontId="6" fillId="21" borderId="10" xfId="0" applyFont="1" applyFill="1" applyBorder="1" applyAlignment="1">
      <alignment horizontal="center" vertical="center" wrapText="1"/>
    </xf>
    <xf numFmtId="0" fontId="1" fillId="21" borderId="10" xfId="0" applyFont="1" applyFill="1" applyBorder="1" applyAlignment="1">
      <alignment horizontal="center" vertical="center" wrapText="1"/>
    </xf>
    <xf numFmtId="0" fontId="1" fillId="21" borderId="11" xfId="0" applyFont="1" applyFill="1" applyBorder="1" applyAlignment="1">
      <alignment horizontal="center" vertical="center" wrapText="1"/>
    </xf>
    <xf numFmtId="0" fontId="6" fillId="5" borderId="12" xfId="0" applyFont="1" applyFill="1" applyBorder="1" applyAlignment="1">
      <alignment horizontal="center" vertical="center" wrapText="1"/>
    </xf>
    <xf numFmtId="0" fontId="1" fillId="5" borderId="12" xfId="0" applyFont="1" applyFill="1" applyBorder="1" applyAlignment="1">
      <alignment horizontal="center" vertical="center" wrapText="1"/>
    </xf>
    <xf numFmtId="0" fontId="2" fillId="0" borderId="10" xfId="0" applyFont="1" applyBorder="1" applyAlignment="1">
      <alignment vertical="center" wrapText="1"/>
    </xf>
    <xf numFmtId="0" fontId="2" fillId="0" borderId="11" xfId="0" applyFont="1" applyBorder="1" applyAlignment="1">
      <alignment vertical="center" wrapText="1"/>
    </xf>
    <xf numFmtId="0" fontId="6" fillId="6" borderId="10" xfId="0" applyFont="1" applyFill="1" applyBorder="1" applyAlignment="1">
      <alignment horizontal="left"/>
    </xf>
    <xf numFmtId="0" fontId="6" fillId="6" borderId="11" xfId="0" applyFont="1" applyFill="1" applyBorder="1" applyAlignment="1">
      <alignment horizontal="left"/>
    </xf>
    <xf numFmtId="3" fontId="3" fillId="0" borderId="13" xfId="1" applyNumberFormat="1" applyFont="1" applyBorder="1" applyAlignment="1" applyProtection="1">
      <alignment horizontal="left" vertical="center" wrapText="1"/>
      <protection locked="0"/>
    </xf>
    <xf numFmtId="3" fontId="3" fillId="0" borderId="17" xfId="1" applyNumberFormat="1" applyFont="1" applyBorder="1" applyAlignment="1" applyProtection="1">
      <alignment horizontal="left" vertical="center" wrapText="1"/>
      <protection locked="0"/>
    </xf>
    <xf numFmtId="3" fontId="3" fillId="0" borderId="18" xfId="1" applyNumberFormat="1" applyFont="1" applyBorder="1" applyAlignment="1" applyProtection="1">
      <alignment horizontal="left" vertical="center" wrapText="1"/>
      <protection locked="0"/>
    </xf>
    <xf numFmtId="3" fontId="3" fillId="0" borderId="13" xfId="1" applyNumberFormat="1" applyFont="1" applyBorder="1" applyAlignment="1" applyProtection="1">
      <alignment horizontal="center" wrapText="1"/>
      <protection locked="0"/>
    </xf>
    <xf numFmtId="3" fontId="3" fillId="0" borderId="17" xfId="1" applyNumberFormat="1" applyFont="1" applyBorder="1" applyAlignment="1" applyProtection="1">
      <alignment horizontal="center"/>
      <protection locked="0"/>
    </xf>
    <xf numFmtId="3" fontId="3" fillId="0" borderId="18" xfId="1" applyNumberFormat="1" applyFont="1" applyBorder="1" applyAlignment="1" applyProtection="1">
      <alignment horizontal="center"/>
      <protection locked="0"/>
    </xf>
    <xf numFmtId="3" fontId="3" fillId="0" borderId="13" xfId="1" applyNumberFormat="1" applyFont="1" applyBorder="1" applyAlignment="1" applyProtection="1">
      <alignment horizontal="center" vertical="center" wrapText="1"/>
      <protection locked="0"/>
    </xf>
    <xf numFmtId="3" fontId="3" fillId="0" borderId="17" xfId="1" applyNumberFormat="1" applyFont="1" applyBorder="1" applyAlignment="1" applyProtection="1">
      <alignment horizontal="center" vertical="center"/>
      <protection locked="0"/>
    </xf>
    <xf numFmtId="3" fontId="3" fillId="0" borderId="18" xfId="1" applyNumberFormat="1" applyFont="1" applyBorder="1" applyAlignment="1" applyProtection="1">
      <alignment horizontal="center" vertical="center"/>
      <protection locked="0"/>
    </xf>
    <xf numFmtId="3" fontId="3" fillId="0" borderId="18" xfId="1" applyNumberFormat="1" applyFont="1" applyBorder="1" applyAlignment="1" applyProtection="1">
      <alignment horizontal="center" vertical="center" wrapText="1"/>
      <protection locked="0"/>
    </xf>
    <xf numFmtId="3" fontId="3" fillId="0" borderId="13" xfId="0" applyNumberFormat="1" applyFont="1" applyBorder="1" applyAlignment="1">
      <alignment horizontal="center" vertical="center" wrapText="1"/>
    </xf>
    <xf numFmtId="3" fontId="3" fillId="0" borderId="17" xfId="0" applyNumberFormat="1" applyFont="1" applyBorder="1" applyAlignment="1">
      <alignment horizontal="center" vertical="center" wrapText="1"/>
    </xf>
    <xf numFmtId="3" fontId="3" fillId="0" borderId="18" xfId="0" applyNumberFormat="1" applyFont="1" applyBorder="1" applyAlignment="1">
      <alignment horizontal="center" vertical="center" wrapText="1"/>
    </xf>
    <xf numFmtId="0" fontId="6" fillId="9" borderId="11" xfId="0" applyFont="1" applyFill="1" applyBorder="1" applyAlignment="1">
      <alignment horizontal="center" vertical="center" wrapText="1"/>
    </xf>
    <xf numFmtId="0" fontId="2" fillId="9" borderId="12" xfId="0" applyFont="1" applyFill="1" applyBorder="1" applyAlignment="1">
      <alignment horizontal="center" vertical="center" wrapText="1"/>
    </xf>
    <xf numFmtId="2" fontId="6" fillId="11" borderId="14" xfId="0" applyNumberFormat="1" applyFont="1" applyFill="1" applyBorder="1" applyAlignment="1">
      <alignment horizontal="left" vertical="center" wrapText="1"/>
    </xf>
    <xf numFmtId="0" fontId="3" fillId="11" borderId="18" xfId="0" applyFont="1" applyFill="1" applyBorder="1"/>
    <xf numFmtId="0" fontId="3" fillId="11" borderId="12" xfId="0" applyFont="1" applyFill="1" applyBorder="1"/>
    <xf numFmtId="0" fontId="1" fillId="11" borderId="12" xfId="0" applyFont="1" applyFill="1" applyBorder="1"/>
    <xf numFmtId="0" fontId="1" fillId="11" borderId="9" xfId="0" applyFont="1" applyFill="1" applyBorder="1"/>
    <xf numFmtId="0" fontId="6" fillId="6" borderId="14" xfId="0" applyFont="1" applyFill="1" applyBorder="1" applyAlignment="1">
      <alignment horizontal="left" vertical="center" wrapText="1"/>
    </xf>
    <xf numFmtId="0" fontId="6" fillId="6" borderId="15"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6" fillId="6" borderId="17" xfId="0" applyFont="1" applyFill="1" applyBorder="1" applyAlignment="1">
      <alignment horizontal="left" vertical="center" wrapText="1"/>
    </xf>
    <xf numFmtId="0" fontId="2" fillId="6" borderId="15" xfId="0" applyFont="1" applyFill="1" applyBorder="1" applyAlignment="1">
      <alignment horizontal="left" vertical="center" wrapText="1"/>
    </xf>
    <xf numFmtId="0" fontId="2" fillId="6" borderId="16" xfId="0" applyFont="1" applyFill="1" applyBorder="1" applyAlignment="1">
      <alignment horizontal="left" vertical="center" wrapText="1"/>
    </xf>
    <xf numFmtId="0" fontId="3" fillId="6" borderId="17" xfId="0" applyFont="1" applyFill="1" applyBorder="1"/>
    <xf numFmtId="0" fontId="3" fillId="0" borderId="12" xfId="0" applyFont="1" applyBorder="1" applyAlignment="1">
      <alignment horizontal="center" vertical="center" wrapText="1"/>
    </xf>
    <xf numFmtId="0" fontId="1" fillId="0" borderId="12" xfId="0" applyFont="1" applyBorder="1" applyAlignment="1">
      <alignment horizontal="center" vertical="center" wrapText="1"/>
    </xf>
    <xf numFmtId="0" fontId="3" fillId="0" borderId="14" xfId="0" applyFont="1" applyBorder="1" applyAlignment="1">
      <alignment horizontal="left" vertical="center" wrapText="1"/>
    </xf>
    <xf numFmtId="0" fontId="3" fillId="0" borderId="16" xfId="0" applyFont="1" applyBorder="1" applyAlignment="1">
      <alignment horizontal="left" vertical="center" wrapText="1"/>
    </xf>
    <xf numFmtId="0" fontId="3" fillId="0" borderId="22" xfId="0" applyFont="1" applyBorder="1" applyAlignment="1">
      <alignment horizontal="left" vertical="center" wrapText="1"/>
    </xf>
    <xf numFmtId="0" fontId="3" fillId="0" borderId="23" xfId="0" applyFont="1" applyBorder="1" applyAlignment="1">
      <alignment horizontal="left" vertical="center" wrapText="1"/>
    </xf>
    <xf numFmtId="0" fontId="3" fillId="0" borderId="19" xfId="0" applyFont="1" applyBorder="1" applyAlignment="1">
      <alignment horizontal="left" vertical="center" wrapText="1"/>
    </xf>
    <xf numFmtId="0" fontId="3" fillId="0" borderId="21" xfId="0" applyFont="1" applyBorder="1" applyAlignment="1">
      <alignment horizontal="left" vertical="center" wrapText="1"/>
    </xf>
    <xf numFmtId="0" fontId="3" fillId="0" borderId="9" xfId="0" applyFont="1" applyBorder="1" applyAlignment="1">
      <alignment horizontal="left" vertical="center" wrapText="1"/>
    </xf>
    <xf numFmtId="0" fontId="3" fillId="0" borderId="10" xfId="0" applyFont="1" applyBorder="1" applyAlignment="1">
      <alignment horizontal="left" vertical="center" wrapText="1"/>
    </xf>
    <xf numFmtId="0" fontId="3" fillId="0" borderId="11" xfId="0" applyFont="1" applyBorder="1" applyAlignment="1">
      <alignment horizontal="left" vertical="center" wrapText="1"/>
    </xf>
    <xf numFmtId="3" fontId="3" fillId="0" borderId="13" xfId="1" applyNumberFormat="1" applyFont="1" applyBorder="1" applyAlignment="1">
      <alignment horizontal="center" wrapText="1"/>
    </xf>
    <xf numFmtId="3" fontId="3" fillId="0" borderId="17" xfId="1" applyNumberFormat="1" applyFont="1" applyBorder="1" applyAlignment="1">
      <alignment horizontal="center" wrapText="1"/>
    </xf>
    <xf numFmtId="3" fontId="3" fillId="0" borderId="18" xfId="1" applyNumberFormat="1" applyFont="1" applyBorder="1" applyAlignment="1">
      <alignment horizontal="center" wrapText="1"/>
    </xf>
    <xf numFmtId="0" fontId="3" fillId="0" borderId="9" xfId="0" applyFont="1" applyBorder="1" applyAlignment="1">
      <alignment horizontal="left" vertical="center"/>
    </xf>
    <xf numFmtId="0" fontId="1" fillId="0" borderId="10" xfId="0" applyFont="1" applyBorder="1" applyAlignment="1">
      <alignment horizontal="left" vertical="center"/>
    </xf>
    <xf numFmtId="0" fontId="1" fillId="0" borderId="11" xfId="0" applyFont="1" applyBorder="1" applyAlignment="1">
      <alignment horizontal="left" vertical="center"/>
    </xf>
    <xf numFmtId="0" fontId="3" fillId="0" borderId="9" xfId="0" applyFont="1" applyBorder="1" applyAlignment="1">
      <alignment vertical="center"/>
    </xf>
    <xf numFmtId="0" fontId="1" fillId="0" borderId="10" xfId="0" applyFont="1" applyBorder="1" applyAlignment="1">
      <alignment vertical="center"/>
    </xf>
    <xf numFmtId="0" fontId="1" fillId="0" borderId="11" xfId="0" applyFont="1" applyBorder="1" applyAlignment="1">
      <alignment vertical="center"/>
    </xf>
    <xf numFmtId="0" fontId="3" fillId="0" borderId="9" xfId="0" applyFont="1" applyBorder="1" applyAlignment="1">
      <alignment vertical="center" wrapText="1"/>
    </xf>
    <xf numFmtId="0" fontId="6" fillId="6" borderId="14" xfId="0" applyFont="1" applyFill="1" applyBorder="1" applyAlignment="1">
      <alignment vertical="center"/>
    </xf>
    <xf numFmtId="0" fontId="6" fillId="0" borderId="15" xfId="0" applyFont="1" applyBorder="1" applyAlignment="1">
      <alignment vertical="center"/>
    </xf>
    <xf numFmtId="0" fontId="6" fillId="0" borderId="16" xfId="0" applyFont="1" applyBorder="1" applyAlignment="1">
      <alignment vertical="center"/>
    </xf>
    <xf numFmtId="0" fontId="1" fillId="0" borderId="17" xfId="0" applyFont="1" applyBorder="1"/>
    <xf numFmtId="0" fontId="3" fillId="0" borderId="10" xfId="0" applyFont="1" applyBorder="1" applyAlignment="1">
      <alignment vertical="center"/>
    </xf>
    <xf numFmtId="0" fontId="3" fillId="0" borderId="11" xfId="0" applyFont="1" applyBorder="1" applyAlignment="1">
      <alignment vertical="center"/>
    </xf>
    <xf numFmtId="0" fontId="3" fillId="0" borderId="10" xfId="0" applyFont="1" applyBorder="1" applyAlignment="1">
      <alignment vertical="center" wrapText="1"/>
    </xf>
    <xf numFmtId="0" fontId="3" fillId="0" borderId="11" xfId="0" applyFont="1" applyBorder="1" applyAlignment="1">
      <alignment vertical="center" wrapText="1"/>
    </xf>
    <xf numFmtId="2" fontId="49" fillId="25" borderId="9" xfId="0" applyNumberFormat="1" applyFont="1" applyFill="1" applyBorder="1" applyAlignment="1">
      <alignment horizontal="center" vertical="center" wrapText="1"/>
    </xf>
    <xf numFmtId="0" fontId="47" fillId="25" borderId="10" xfId="0" applyFont="1" applyFill="1" applyBorder="1" applyAlignment="1">
      <alignment vertical="center" wrapText="1"/>
    </xf>
    <xf numFmtId="0" fontId="47" fillId="25" borderId="11" xfId="0" applyFont="1" applyFill="1" applyBorder="1" applyAlignment="1">
      <alignment vertical="center" wrapText="1"/>
    </xf>
    <xf numFmtId="0" fontId="6" fillId="5" borderId="14" xfId="0" applyFont="1" applyFill="1" applyBorder="1" applyAlignment="1">
      <alignment vertical="center"/>
    </xf>
    <xf numFmtId="0" fontId="1" fillId="0" borderId="15" xfId="0" applyFont="1" applyBorder="1" applyAlignment="1">
      <alignment vertical="center"/>
    </xf>
    <xf numFmtId="0" fontId="1" fillId="0" borderId="16" xfId="0" applyFont="1" applyBorder="1" applyAlignment="1">
      <alignment vertical="center"/>
    </xf>
    <xf numFmtId="0" fontId="3" fillId="5" borderId="18" xfId="0" applyFont="1" applyFill="1" applyBorder="1"/>
    <xf numFmtId="0" fontId="1" fillId="5" borderId="12" xfId="0" applyFont="1" applyFill="1" applyBorder="1"/>
    <xf numFmtId="0" fontId="1" fillId="5" borderId="9" xfId="0" applyFont="1" applyFill="1" applyBorder="1"/>
    <xf numFmtId="0" fontId="6" fillId="6" borderId="13" xfId="0" applyFont="1" applyFill="1" applyBorder="1" applyAlignment="1">
      <alignment vertical="center" wrapText="1"/>
    </xf>
    <xf numFmtId="0" fontId="2" fillId="6" borderId="13" xfId="0" applyFont="1" applyFill="1" applyBorder="1" applyAlignment="1">
      <alignment vertical="center" wrapText="1"/>
    </xf>
    <xf numFmtId="0" fontId="1" fillId="6" borderId="12" xfId="0" applyFont="1" applyFill="1" applyBorder="1"/>
    <xf numFmtId="0" fontId="3" fillId="6" borderId="18" xfId="0" applyFont="1" applyFill="1" applyBorder="1"/>
    <xf numFmtId="0" fontId="3" fillId="0" borderId="12" xfId="0" applyFont="1" applyBorder="1" applyAlignment="1">
      <alignment horizontal="left" vertical="center" wrapText="1"/>
    </xf>
    <xf numFmtId="0" fontId="1" fillId="0" borderId="12" xfId="0" applyFont="1" applyBorder="1" applyAlignment="1">
      <alignment horizontal="left" vertical="center" wrapText="1"/>
    </xf>
    <xf numFmtId="3" fontId="3" fillId="0" borderId="13" xfId="1" applyNumberFormat="1" applyFont="1" applyBorder="1" applyAlignment="1" applyProtection="1">
      <alignment horizontal="left" wrapText="1"/>
      <protection locked="0"/>
    </xf>
    <xf numFmtId="3" fontId="3" fillId="0" borderId="17" xfId="1" applyNumberFormat="1" applyFont="1" applyBorder="1" applyAlignment="1" applyProtection="1">
      <alignment horizontal="left" wrapText="1"/>
      <protection locked="0"/>
    </xf>
    <xf numFmtId="3" fontId="3" fillId="0" borderId="18" xfId="1" applyNumberFormat="1" applyFont="1" applyBorder="1" applyAlignment="1" applyProtection="1">
      <alignment horizontal="left" wrapText="1"/>
      <protection locked="0"/>
    </xf>
    <xf numFmtId="3" fontId="3" fillId="20" borderId="13" xfId="1" applyNumberFormat="1" applyFont="1" applyFill="1" applyBorder="1" applyAlignment="1">
      <alignment horizontal="center" vertical="center" wrapText="1"/>
    </xf>
    <xf numFmtId="3" fontId="3" fillId="20" borderId="17" xfId="1" applyNumberFormat="1" applyFont="1" applyFill="1" applyBorder="1" applyAlignment="1">
      <alignment horizontal="center" vertical="center" wrapText="1"/>
    </xf>
    <xf numFmtId="3" fontId="3" fillId="20" borderId="18" xfId="1" applyNumberFormat="1" applyFont="1" applyFill="1" applyBorder="1" applyAlignment="1">
      <alignment horizontal="center" vertical="center" wrapText="1"/>
    </xf>
    <xf numFmtId="0" fontId="6" fillId="6" borderId="13" xfId="0" applyFont="1" applyFill="1" applyBorder="1" applyAlignment="1">
      <alignment horizontal="left" vertical="center"/>
    </xf>
    <xf numFmtId="0" fontId="1" fillId="6" borderId="13" xfId="0" applyFont="1" applyFill="1" applyBorder="1" applyAlignment="1">
      <alignment horizontal="left" vertical="center"/>
    </xf>
    <xf numFmtId="0" fontId="3" fillId="0" borderId="10" xfId="0" applyFont="1" applyBorder="1" applyAlignment="1">
      <alignment horizontal="left" vertical="center"/>
    </xf>
    <xf numFmtId="0" fontId="3" fillId="0" borderId="11" xfId="0" applyFont="1" applyBorder="1" applyAlignment="1">
      <alignment horizontal="left" vertical="center"/>
    </xf>
    <xf numFmtId="0" fontId="1" fillId="6" borderId="15" xfId="0" applyFont="1" applyFill="1" applyBorder="1" applyAlignment="1">
      <alignment horizontal="left" vertical="center"/>
    </xf>
    <xf numFmtId="0" fontId="1" fillId="6" borderId="16" xfId="0" applyFont="1" applyFill="1" applyBorder="1" applyAlignment="1">
      <alignment horizontal="left" vertical="center"/>
    </xf>
    <xf numFmtId="0" fontId="6" fillId="7" borderId="14" xfId="0" applyFont="1" applyFill="1" applyBorder="1" applyAlignment="1">
      <alignment horizontal="left" vertical="center" wrapText="1"/>
    </xf>
    <xf numFmtId="0" fontId="6" fillId="7" borderId="15" xfId="0" applyFont="1" applyFill="1" applyBorder="1" applyAlignment="1">
      <alignment horizontal="left" vertical="center" wrapText="1"/>
    </xf>
    <xf numFmtId="0" fontId="1" fillId="0" borderId="15" xfId="0" applyFont="1" applyBorder="1" applyAlignment="1">
      <alignment horizontal="left" vertical="center"/>
    </xf>
    <xf numFmtId="0" fontId="1" fillId="0" borderId="16" xfId="0" applyFont="1" applyBorder="1" applyAlignment="1">
      <alignment horizontal="left" vertical="center"/>
    </xf>
    <xf numFmtId="0" fontId="3" fillId="30" borderId="9" xfId="0" applyFont="1" applyFill="1" applyBorder="1" applyAlignment="1">
      <alignment horizontal="left" vertical="center" wrapText="1"/>
    </xf>
    <xf numFmtId="0" fontId="3" fillId="30" borderId="10" xfId="0" applyFont="1" applyFill="1" applyBorder="1" applyAlignment="1">
      <alignment horizontal="left" vertical="center" wrapText="1"/>
    </xf>
    <xf numFmtId="0" fontId="3" fillId="30" borderId="11" xfId="0" applyFont="1" applyFill="1" applyBorder="1" applyAlignment="1">
      <alignment horizontal="left" vertical="center" wrapText="1"/>
    </xf>
    <xf numFmtId="0" fontId="1" fillId="6" borderId="17" xfId="0" applyFont="1" applyFill="1" applyBorder="1" applyAlignment="1">
      <alignment vertical="center"/>
    </xf>
    <xf numFmtId="0" fontId="3" fillId="0" borderId="12" xfId="0" applyFont="1" applyBorder="1" applyAlignment="1">
      <alignment vertical="center" wrapText="1"/>
    </xf>
    <xf numFmtId="0" fontId="1" fillId="0" borderId="18" xfId="0" applyFont="1" applyBorder="1"/>
    <xf numFmtId="0" fontId="6" fillId="0" borderId="9" xfId="0" applyFont="1" applyBorder="1" applyAlignment="1">
      <alignment horizontal="left" vertical="center" wrapText="1"/>
    </xf>
    <xf numFmtId="0" fontId="6" fillId="0" borderId="10" xfId="0" applyFont="1" applyBorder="1" applyAlignment="1">
      <alignment horizontal="left" vertical="center" wrapText="1"/>
    </xf>
    <xf numFmtId="0" fontId="2" fillId="0" borderId="15" xfId="0" applyFont="1" applyBorder="1"/>
    <xf numFmtId="0" fontId="2" fillId="0" borderId="16" xfId="0" applyFont="1" applyBorder="1"/>
    <xf numFmtId="0" fontId="2" fillId="0" borderId="10" xfId="0" applyFont="1" applyBorder="1" applyAlignment="1">
      <alignment horizontal="left" vertical="center"/>
    </xf>
    <xf numFmtId="0" fontId="2" fillId="0" borderId="11" xfId="0" applyFont="1" applyBorder="1" applyAlignment="1">
      <alignment horizontal="left" vertical="center"/>
    </xf>
    <xf numFmtId="0" fontId="3" fillId="0" borderId="14" xfId="0" applyFont="1" applyBorder="1" applyAlignment="1">
      <alignment vertical="center" wrapText="1"/>
    </xf>
    <xf numFmtId="0" fontId="1" fillId="0" borderId="20" xfId="0" applyFont="1" applyBorder="1" applyAlignment="1">
      <alignment vertical="center" wrapText="1"/>
    </xf>
    <xf numFmtId="0" fontId="3" fillId="0" borderId="14" xfId="0" applyFont="1" applyBorder="1" applyAlignment="1">
      <alignment horizontal="center" vertical="center" wrapText="1"/>
    </xf>
    <xf numFmtId="0" fontId="1" fillId="0" borderId="15" xfId="0" applyFont="1" applyBorder="1" applyAlignment="1">
      <alignment horizontal="center" vertical="center" wrapText="1"/>
    </xf>
    <xf numFmtId="0" fontId="1" fillId="0" borderId="16" xfId="0" applyFont="1" applyBorder="1" applyAlignment="1">
      <alignment horizontal="center" vertical="center" wrapText="1"/>
    </xf>
    <xf numFmtId="0" fontId="1" fillId="0" borderId="22" xfId="0" applyFont="1" applyBorder="1" applyAlignment="1">
      <alignment horizontal="center" vertical="center" wrapText="1"/>
    </xf>
    <xf numFmtId="0" fontId="1" fillId="0" borderId="0" xfId="0" applyFont="1" applyAlignment="1">
      <alignment horizontal="center" vertical="center" wrapText="1"/>
    </xf>
    <xf numFmtId="0" fontId="1" fillId="0" borderId="23" xfId="0" applyFont="1" applyBorder="1" applyAlignment="1">
      <alignment horizontal="center" vertical="center" wrapText="1"/>
    </xf>
    <xf numFmtId="0" fontId="1" fillId="0" borderId="19" xfId="0" applyFont="1" applyBorder="1" applyAlignment="1">
      <alignment horizontal="center" vertical="center" wrapText="1"/>
    </xf>
    <xf numFmtId="0" fontId="1" fillId="0" borderId="20" xfId="0" applyFont="1" applyBorder="1" applyAlignment="1">
      <alignment horizontal="center" vertical="center" wrapText="1"/>
    </xf>
    <xf numFmtId="0" fontId="1" fillId="0" borderId="21" xfId="0" applyFont="1" applyBorder="1" applyAlignment="1">
      <alignment horizontal="center" vertical="center" wrapText="1"/>
    </xf>
    <xf numFmtId="0" fontId="6" fillId="0" borderId="19" xfId="0" applyFont="1" applyBorder="1" applyAlignment="1">
      <alignment vertical="center" wrapText="1"/>
    </xf>
    <xf numFmtId="0" fontId="2" fillId="0" borderId="20" xfId="0" applyFont="1" applyBorder="1" applyAlignment="1">
      <alignment vertical="center" wrapText="1"/>
    </xf>
    <xf numFmtId="0" fontId="2" fillId="0" borderId="21" xfId="0" applyFont="1" applyBorder="1" applyAlignment="1">
      <alignment vertical="center" wrapText="1"/>
    </xf>
    <xf numFmtId="0" fontId="1" fillId="5" borderId="10" xfId="0" applyFont="1" applyFill="1" applyBorder="1" applyAlignment="1">
      <alignment vertical="center"/>
    </xf>
    <xf numFmtId="0" fontId="1" fillId="5" borderId="11" xfId="0" applyFont="1" applyFill="1" applyBorder="1" applyAlignment="1">
      <alignment vertical="center"/>
    </xf>
    <xf numFmtId="2" fontId="6" fillId="9" borderId="14" xfId="0" applyNumberFormat="1" applyFont="1" applyFill="1" applyBorder="1" applyAlignment="1">
      <alignment horizontal="left" vertical="center" wrapText="1"/>
    </xf>
    <xf numFmtId="0" fontId="3" fillId="9" borderId="18" xfId="0" applyFont="1" applyFill="1" applyBorder="1"/>
    <xf numFmtId="0" fontId="1" fillId="9" borderId="12" xfId="0" applyFont="1" applyFill="1" applyBorder="1"/>
    <xf numFmtId="0" fontId="1" fillId="9" borderId="9" xfId="0" applyFont="1" applyFill="1" applyBorder="1"/>
    <xf numFmtId="0" fontId="6" fillId="6" borderId="13" xfId="0" applyFont="1" applyFill="1" applyBorder="1" applyAlignment="1">
      <alignment horizontal="left" vertical="center" wrapText="1"/>
    </xf>
    <xf numFmtId="0" fontId="1" fillId="6" borderId="13" xfId="0" applyFont="1" applyFill="1" applyBorder="1" applyAlignment="1">
      <alignment horizontal="left" vertical="center" wrapText="1"/>
    </xf>
    <xf numFmtId="0" fontId="1" fillId="0" borderId="22" xfId="0" applyFont="1" applyBorder="1" applyAlignment="1">
      <alignment vertical="center" wrapText="1"/>
    </xf>
    <xf numFmtId="0" fontId="1" fillId="0" borderId="0" xfId="0" applyFont="1" applyAlignment="1">
      <alignment vertical="center" wrapText="1"/>
    </xf>
    <xf numFmtId="0" fontId="1" fillId="0" borderId="23" xfId="0" applyFont="1" applyBorder="1" applyAlignment="1">
      <alignment vertical="center" wrapText="1"/>
    </xf>
    <xf numFmtId="0" fontId="3" fillId="0" borderId="15" xfId="0" applyFont="1" applyBorder="1" applyAlignment="1">
      <alignment vertical="center" wrapText="1"/>
    </xf>
    <xf numFmtId="0" fontId="3" fillId="0" borderId="16" xfId="0" applyFont="1" applyBorder="1" applyAlignment="1">
      <alignment vertical="center" wrapText="1"/>
    </xf>
    <xf numFmtId="0" fontId="3" fillId="0" borderId="19" xfId="0" applyFont="1" applyBorder="1" applyAlignment="1">
      <alignment vertical="center" wrapText="1"/>
    </xf>
    <xf numFmtId="0" fontId="3" fillId="0" borderId="20" xfId="0" applyFont="1" applyBorder="1" applyAlignment="1">
      <alignment vertical="center" wrapText="1"/>
    </xf>
    <xf numFmtId="0" fontId="3" fillId="0" borderId="21" xfId="0" applyFont="1" applyBorder="1" applyAlignment="1">
      <alignment vertical="center" wrapText="1"/>
    </xf>
    <xf numFmtId="0" fontId="9" fillId="0" borderId="14" xfId="0" applyFont="1" applyBorder="1" applyAlignment="1">
      <alignment horizontal="center" vertical="center" textRotation="90" wrapText="1"/>
    </xf>
    <xf numFmtId="0" fontId="10" fillId="0" borderId="16" xfId="0" applyFont="1" applyBorder="1" applyAlignment="1">
      <alignment horizontal="center" vertical="center" textRotation="90" wrapText="1"/>
    </xf>
    <xf numFmtId="0" fontId="10" fillId="0" borderId="22" xfId="0" applyFont="1" applyBorder="1" applyAlignment="1">
      <alignment horizontal="center" vertical="center" textRotation="90" wrapText="1"/>
    </xf>
    <xf numFmtId="0" fontId="10" fillId="0" borderId="23" xfId="0" applyFont="1" applyBorder="1" applyAlignment="1">
      <alignment horizontal="center" vertical="center" textRotation="90" wrapText="1"/>
    </xf>
    <xf numFmtId="0" fontId="10" fillId="0" borderId="19" xfId="0" applyFont="1" applyBorder="1" applyAlignment="1">
      <alignment horizontal="center" vertical="center" textRotation="90" wrapText="1"/>
    </xf>
    <xf numFmtId="0" fontId="10" fillId="0" borderId="21" xfId="0" applyFont="1" applyBorder="1" applyAlignment="1">
      <alignment horizontal="center" vertical="center" textRotation="90" wrapText="1"/>
    </xf>
    <xf numFmtId="0" fontId="2" fillId="0" borderId="15" xfId="0" applyFont="1" applyBorder="1" applyAlignment="1">
      <alignment horizontal="left" vertical="center" wrapText="1"/>
    </xf>
    <xf numFmtId="0" fontId="2" fillId="0" borderId="16" xfId="0" applyFont="1" applyBorder="1" applyAlignment="1">
      <alignment horizontal="left" vertical="center" wrapText="1"/>
    </xf>
    <xf numFmtId="0" fontId="6" fillId="6" borderId="17" xfId="0" applyFont="1" applyFill="1" applyBorder="1"/>
    <xf numFmtId="0" fontId="6" fillId="6" borderId="14" xfId="0" applyFont="1" applyFill="1" applyBorder="1" applyAlignment="1">
      <alignment vertical="center" wrapText="1"/>
    </xf>
    <xf numFmtId="0" fontId="2" fillId="6" borderId="15" xfId="0" applyFont="1" applyFill="1" applyBorder="1" applyAlignment="1">
      <alignment vertical="center" wrapText="1"/>
    </xf>
    <xf numFmtId="0" fontId="2" fillId="6" borderId="16" xfId="0" applyFont="1" applyFill="1" applyBorder="1" applyAlignment="1">
      <alignment vertical="center" wrapText="1"/>
    </xf>
    <xf numFmtId="0" fontId="11" fillId="0" borderId="12" xfId="0" applyFont="1" applyBorder="1" applyAlignment="1">
      <alignment horizontal="center" vertical="center" textRotation="90" wrapText="1"/>
    </xf>
    <xf numFmtId="3" fontId="3" fillId="0" borderId="9" xfId="1" applyNumberFormat="1" applyFont="1" applyBorder="1" applyAlignment="1">
      <alignment vertical="center" wrapText="1"/>
    </xf>
    <xf numFmtId="0" fontId="6" fillId="6" borderId="15" xfId="0" applyFont="1" applyFill="1" applyBorder="1" applyAlignment="1">
      <alignment vertical="center" wrapText="1"/>
    </xf>
    <xf numFmtId="0" fontId="6" fillId="11" borderId="10" xfId="0" applyFont="1" applyFill="1" applyBorder="1" applyAlignment="1">
      <alignment horizontal="center" vertical="center" wrapText="1"/>
    </xf>
    <xf numFmtId="0" fontId="6" fillId="11" borderId="11" xfId="0" applyFont="1" applyFill="1" applyBorder="1" applyAlignment="1">
      <alignment horizontal="center" vertical="center" wrapText="1"/>
    </xf>
    <xf numFmtId="0" fontId="6" fillId="5" borderId="12" xfId="0" applyFont="1" applyFill="1" applyBorder="1" applyAlignment="1">
      <alignment horizontal="left" vertical="center" wrapText="1"/>
    </xf>
    <xf numFmtId="0" fontId="1" fillId="5" borderId="12" xfId="0" applyFont="1" applyFill="1" applyBorder="1" applyAlignment="1">
      <alignment wrapText="1"/>
    </xf>
    <xf numFmtId="3" fontId="41" fillId="0" borderId="13" xfId="1" applyNumberFormat="1" applyFont="1" applyBorder="1" applyAlignment="1" applyProtection="1">
      <alignment horizontal="center" vertical="center" wrapText="1"/>
      <protection locked="0"/>
    </xf>
    <xf numFmtId="3" fontId="41" fillId="0" borderId="17" xfId="1" applyNumberFormat="1" applyFont="1" applyBorder="1" applyAlignment="1" applyProtection="1">
      <alignment horizontal="center" vertical="center" wrapText="1"/>
      <protection locked="0"/>
    </xf>
    <xf numFmtId="3" fontId="41" fillId="0" borderId="18" xfId="1" applyNumberFormat="1" applyFont="1" applyBorder="1" applyAlignment="1" applyProtection="1">
      <alignment horizontal="center" vertical="center" wrapText="1"/>
      <protection locked="0"/>
    </xf>
    <xf numFmtId="3" fontId="3" fillId="0" borderId="17" xfId="1" applyNumberFormat="1" applyFont="1" applyBorder="1" applyAlignment="1" applyProtection="1">
      <alignment horizontal="center" vertical="center" wrapText="1"/>
      <protection locked="0"/>
    </xf>
    <xf numFmtId="3" fontId="3" fillId="0" borderId="17" xfId="1" applyNumberFormat="1" applyFont="1" applyBorder="1" applyAlignment="1" applyProtection="1">
      <alignment horizontal="left" vertical="center"/>
      <protection locked="0"/>
    </xf>
    <xf numFmtId="3" fontId="3" fillId="0" borderId="18" xfId="1" applyNumberFormat="1" applyFont="1" applyBorder="1" applyAlignment="1" applyProtection="1">
      <alignment horizontal="left" vertical="center"/>
      <protection locked="0"/>
    </xf>
    <xf numFmtId="3" fontId="3" fillId="0" borderId="17" xfId="1" applyNumberFormat="1" applyFont="1" applyBorder="1" applyAlignment="1" applyProtection="1">
      <alignment horizontal="left"/>
      <protection locked="0"/>
    </xf>
    <xf numFmtId="3" fontId="3" fillId="0" borderId="18" xfId="1" applyNumberFormat="1" applyFont="1" applyBorder="1" applyAlignment="1" applyProtection="1">
      <alignment horizontal="left"/>
      <protection locked="0"/>
    </xf>
    <xf numFmtId="3" fontId="3" fillId="0" borderId="13" xfId="1" applyNumberFormat="1" applyFont="1" applyBorder="1" applyAlignment="1" applyProtection="1">
      <alignment horizontal="center"/>
      <protection locked="0"/>
    </xf>
    <xf numFmtId="3" fontId="3" fillId="0" borderId="13" xfId="1" applyNumberFormat="1" applyFont="1" applyBorder="1" applyAlignment="1" applyProtection="1">
      <alignment horizontal="left" vertical="top" wrapText="1"/>
      <protection locked="0"/>
    </xf>
    <xf numFmtId="3" fontId="3" fillId="0" borderId="17" xfId="1" applyNumberFormat="1" applyFont="1" applyBorder="1" applyAlignment="1" applyProtection="1">
      <alignment horizontal="left" vertical="top" wrapText="1"/>
      <protection locked="0"/>
    </xf>
    <xf numFmtId="3" fontId="3" fillId="0" borderId="18" xfId="1" applyNumberFormat="1" applyFont="1" applyBorder="1" applyAlignment="1" applyProtection="1">
      <alignment horizontal="left" vertical="top" wrapText="1"/>
      <protection locked="0"/>
    </xf>
    <xf numFmtId="3" fontId="3" fillId="0" borderId="13" xfId="1" applyNumberFormat="1" applyFont="1" applyBorder="1" applyAlignment="1" applyProtection="1">
      <alignment horizontal="center" vertical="top" wrapText="1"/>
      <protection locked="0"/>
    </xf>
    <xf numFmtId="3" fontId="3" fillId="0" borderId="17" xfId="1" applyNumberFormat="1" applyFont="1" applyBorder="1" applyAlignment="1" applyProtection="1">
      <alignment horizontal="center" vertical="top" wrapText="1"/>
      <protection locked="0"/>
    </xf>
    <xf numFmtId="3" fontId="3" fillId="0" borderId="18" xfId="1" applyNumberFormat="1" applyFont="1" applyBorder="1" applyAlignment="1" applyProtection="1">
      <alignment horizontal="center" vertical="top" wrapText="1"/>
      <protection locked="0"/>
    </xf>
    <xf numFmtId="3" fontId="3" fillId="0" borderId="17" xfId="1" applyNumberFormat="1" applyFont="1" applyBorder="1" applyAlignment="1" applyProtection="1">
      <alignment horizontal="center" wrapText="1"/>
      <protection locked="0"/>
    </xf>
    <xf numFmtId="3" fontId="3" fillId="0" borderId="18" xfId="1" applyNumberFormat="1" applyFont="1" applyBorder="1" applyAlignment="1" applyProtection="1">
      <alignment horizontal="center" wrapText="1"/>
      <protection locked="0"/>
    </xf>
    <xf numFmtId="3" fontId="3" fillId="0" borderId="9" xfId="1" applyNumberFormat="1" applyFont="1" applyBorder="1" applyAlignment="1" applyProtection="1">
      <alignment horizontal="center" vertical="center" wrapText="1"/>
      <protection locked="0"/>
    </xf>
    <xf numFmtId="3" fontId="3" fillId="0" borderId="11" xfId="1" applyNumberFormat="1" applyFont="1" applyBorder="1" applyAlignment="1" applyProtection="1">
      <alignment horizontal="center" vertical="center" wrapText="1"/>
      <protection locked="0"/>
    </xf>
    <xf numFmtId="0" fontId="6" fillId="3" borderId="9" xfId="0" applyFont="1" applyFill="1" applyBorder="1" applyAlignment="1">
      <alignment horizontal="left" vertical="center" wrapText="1"/>
    </xf>
    <xf numFmtId="0" fontId="6" fillId="3" borderId="10" xfId="0" applyFont="1" applyFill="1" applyBorder="1" applyAlignment="1">
      <alignment horizontal="left" vertical="center" wrapText="1"/>
    </xf>
    <xf numFmtId="0" fontId="1" fillId="3" borderId="10" xfId="0" applyFont="1" applyFill="1" applyBorder="1" applyAlignment="1">
      <alignment horizontal="left" vertical="center" wrapText="1"/>
    </xf>
    <xf numFmtId="0" fontId="1" fillId="3" borderId="11" xfId="0" applyFont="1" applyFill="1" applyBorder="1" applyAlignment="1">
      <alignment horizontal="left" vertical="center" wrapText="1"/>
    </xf>
    <xf numFmtId="3" fontId="41" fillId="22" borderId="13" xfId="1" applyNumberFormat="1" applyFont="1" applyFill="1" applyBorder="1" applyAlignment="1">
      <alignment horizontal="center" vertical="center" wrapText="1"/>
    </xf>
    <xf numFmtId="3" fontId="41" fillId="22" borderId="17" xfId="1" applyNumberFormat="1" applyFont="1" applyFill="1" applyBorder="1" applyAlignment="1">
      <alignment horizontal="center" vertical="center" wrapText="1"/>
    </xf>
    <xf numFmtId="3" fontId="41" fillId="22" borderId="18" xfId="1" applyNumberFormat="1" applyFont="1" applyFill="1" applyBorder="1" applyAlignment="1">
      <alignment horizontal="center" vertical="center" wrapText="1"/>
    </xf>
    <xf numFmtId="0" fontId="27" fillId="5" borderId="0" xfId="17" applyFont="1" applyFill="1" applyAlignment="1">
      <alignment horizontal="center" vertical="center" wrapText="1"/>
    </xf>
    <xf numFmtId="0" fontId="19" fillId="0" borderId="12" xfId="17" applyFont="1" applyBorder="1" applyAlignment="1">
      <alignment vertical="center" wrapText="1"/>
    </xf>
    <xf numFmtId="0" fontId="31" fillId="0" borderId="23" xfId="17" applyFont="1" applyBorder="1" applyAlignment="1">
      <alignment horizontal="center"/>
    </xf>
    <xf numFmtId="0" fontId="19" fillId="0" borderId="12" xfId="17" applyFont="1" applyBorder="1" applyAlignment="1">
      <alignment horizontal="center" vertical="center" wrapText="1"/>
    </xf>
    <xf numFmtId="0" fontId="27" fillId="6" borderId="0" xfId="17" applyFont="1" applyFill="1" applyAlignment="1">
      <alignment horizontal="center" vertical="center" wrapText="1"/>
    </xf>
    <xf numFmtId="0" fontId="31" fillId="0" borderId="23" xfId="17" applyFont="1" applyBorder="1" applyAlignment="1">
      <alignment horizontal="center" vertical="center"/>
    </xf>
    <xf numFmtId="0" fontId="19" fillId="0" borderId="13" xfId="17" applyFont="1" applyBorder="1" applyAlignment="1">
      <alignment horizontal="center" vertical="center" wrapText="1"/>
    </xf>
    <xf numFmtId="0" fontId="19" fillId="0" borderId="17" xfId="17" applyFont="1" applyBorder="1" applyAlignment="1">
      <alignment horizontal="center" vertical="center" wrapText="1"/>
    </xf>
    <xf numFmtId="0" fontId="19" fillId="0" borderId="18" xfId="17" applyFont="1" applyBorder="1" applyAlignment="1">
      <alignment horizontal="center" vertical="center" wrapText="1"/>
    </xf>
    <xf numFmtId="0" fontId="19" fillId="0" borderId="13" xfId="17" applyFont="1" applyBorder="1" applyAlignment="1">
      <alignment horizontal="left" vertical="center" wrapText="1"/>
    </xf>
    <xf numFmtId="0" fontId="19" fillId="0" borderId="18" xfId="17" applyFont="1" applyBorder="1" applyAlignment="1">
      <alignment horizontal="left" vertical="center" wrapText="1"/>
    </xf>
    <xf numFmtId="3" fontId="30" fillId="0" borderId="12" xfId="18" applyNumberFormat="1" applyFont="1" applyBorder="1" applyAlignment="1">
      <alignment horizontal="center" vertical="center" wrapText="1"/>
    </xf>
    <xf numFmtId="0" fontId="20" fillId="13" borderId="22" xfId="17" applyFont="1" applyFill="1" applyBorder="1" applyAlignment="1">
      <alignment horizontal="left" vertical="center" wrapText="1"/>
    </xf>
    <xf numFmtId="0" fontId="20" fillId="13" borderId="0" xfId="17" applyFont="1" applyFill="1" applyAlignment="1">
      <alignment horizontal="left" vertical="center" wrapText="1"/>
    </xf>
    <xf numFmtId="0" fontId="30" fillId="7" borderId="13" xfId="17" applyFont="1" applyFill="1" applyBorder="1" applyAlignment="1">
      <alignment horizontal="center" vertical="center" wrapText="1"/>
    </xf>
    <xf numFmtId="0" fontId="30" fillId="7" borderId="12" xfId="17" applyFont="1" applyFill="1" applyBorder="1" applyAlignment="1">
      <alignment horizontal="center" vertical="center" wrapText="1"/>
    </xf>
    <xf numFmtId="0" fontId="30" fillId="0" borderId="12" xfId="17" applyFont="1" applyBorder="1" applyAlignment="1">
      <alignment horizontal="center" vertical="center" wrapText="1"/>
    </xf>
    <xf numFmtId="0" fontId="32" fillId="18" borderId="15" xfId="17" applyFont="1" applyFill="1" applyBorder="1" applyAlignment="1">
      <alignment horizontal="center" vertical="center" wrapText="1"/>
    </xf>
    <xf numFmtId="0" fontId="32" fillId="18" borderId="0" xfId="17" applyFont="1" applyFill="1" applyAlignment="1">
      <alignment horizontal="center" vertical="center" wrapText="1"/>
    </xf>
    <xf numFmtId="0" fontId="27" fillId="6" borderId="12" xfId="17" applyFont="1" applyFill="1" applyBorder="1" applyAlignment="1">
      <alignment horizontal="center" vertical="center" wrapText="1"/>
    </xf>
    <xf numFmtId="0" fontId="27" fillId="6" borderId="12" xfId="17" applyFont="1" applyFill="1" applyBorder="1" applyAlignment="1">
      <alignment horizontal="left" vertical="center" wrapText="1"/>
    </xf>
    <xf numFmtId="0" fontId="25" fillId="7" borderId="12" xfId="17" applyFont="1" applyFill="1" applyBorder="1" applyAlignment="1">
      <alignment horizontal="left" vertical="center" wrapText="1"/>
    </xf>
    <xf numFmtId="0" fontId="19" fillId="0" borderId="9" xfId="17" applyFont="1" applyBorder="1" applyAlignment="1">
      <alignment horizontal="left" vertical="center" wrapText="1"/>
    </xf>
    <xf numFmtId="0" fontId="19" fillId="0" borderId="10" xfId="17" applyFont="1" applyBorder="1" applyAlignment="1">
      <alignment horizontal="left" vertical="center" wrapText="1"/>
    </xf>
    <xf numFmtId="0" fontId="19" fillId="0" borderId="14" xfId="17" applyFont="1" applyBorder="1" applyAlignment="1">
      <alignment horizontal="left" vertical="center" wrapText="1"/>
    </xf>
    <xf numFmtId="0" fontId="19" fillId="0" borderId="16" xfId="17" applyFont="1" applyBorder="1" applyAlignment="1">
      <alignment horizontal="left" vertical="center" wrapText="1"/>
    </xf>
    <xf numFmtId="0" fontId="19" fillId="0" borderId="11" xfId="17" applyFont="1" applyBorder="1" applyAlignment="1">
      <alignment horizontal="left" vertical="center" wrapText="1"/>
    </xf>
    <xf numFmtId="0" fontId="19" fillId="0" borderId="14" xfId="17" applyFont="1" applyBorder="1" applyAlignment="1">
      <alignment horizontal="center" vertical="center" wrapText="1"/>
    </xf>
    <xf numFmtId="0" fontId="19" fillId="0" borderId="16" xfId="17" applyFont="1" applyBorder="1" applyAlignment="1">
      <alignment horizontal="center" vertical="center" wrapText="1"/>
    </xf>
    <xf numFmtId="0" fontId="19" fillId="0" borderId="12" xfId="17" applyFont="1" applyBorder="1" applyAlignment="1">
      <alignment horizontal="left" vertical="center" wrapText="1"/>
    </xf>
    <xf numFmtId="0" fontId="20" fillId="13" borderId="14" xfId="17" applyFont="1" applyFill="1" applyBorder="1" applyAlignment="1">
      <alignment horizontal="left" vertical="center" wrapText="1"/>
    </xf>
    <xf numFmtId="0" fontId="20" fillId="13" borderId="15" xfId="17" applyFont="1" applyFill="1" applyBorder="1" applyAlignment="1">
      <alignment horizontal="left" vertical="center" wrapText="1"/>
    </xf>
    <xf numFmtId="0" fontId="12" fillId="7" borderId="22" xfId="17" applyFont="1" applyFill="1" applyBorder="1" applyAlignment="1">
      <alignment horizontal="left" vertical="center" wrapText="1"/>
    </xf>
    <xf numFmtId="0" fontId="12" fillId="7" borderId="0" xfId="17" applyFont="1" applyFill="1" applyAlignment="1">
      <alignment horizontal="left" vertical="center" wrapText="1"/>
    </xf>
    <xf numFmtId="0" fontId="19" fillId="0" borderId="19" xfId="17" applyFont="1" applyBorder="1" applyAlignment="1">
      <alignment horizontal="left" vertical="center" wrapText="1"/>
    </xf>
    <xf numFmtId="0" fontId="19" fillId="0" borderId="21" xfId="17" applyFont="1" applyBorder="1" applyAlignment="1">
      <alignment horizontal="left" vertical="center" wrapText="1"/>
    </xf>
    <xf numFmtId="0" fontId="19" fillId="0" borderId="12" xfId="17" applyFont="1" applyBorder="1" applyAlignment="1">
      <alignment horizontal="center" vertical="center" textRotation="90" wrapText="1"/>
    </xf>
    <xf numFmtId="0" fontId="13" fillId="12" borderId="15" xfId="17" applyFont="1" applyFill="1" applyBorder="1" applyAlignment="1">
      <alignment horizontal="center" vertical="center" wrapText="1"/>
    </xf>
    <xf numFmtId="0" fontId="19" fillId="0" borderId="14" xfId="17" applyFont="1" applyBorder="1" applyAlignment="1">
      <alignment horizontal="center" vertical="center" textRotation="90" wrapText="1"/>
    </xf>
    <xf numFmtId="0" fontId="19" fillId="0" borderId="22" xfId="17" applyFont="1" applyBorder="1" applyAlignment="1">
      <alignment horizontal="center" vertical="center" textRotation="90" wrapText="1"/>
    </xf>
    <xf numFmtId="0" fontId="19" fillId="0" borderId="19" xfId="17" applyFont="1" applyBorder="1" applyAlignment="1">
      <alignment horizontal="center" vertical="center" textRotation="90" wrapText="1"/>
    </xf>
    <xf numFmtId="0" fontId="18" fillId="4" borderId="0" xfId="17" applyFont="1" applyFill="1" applyAlignment="1">
      <alignment horizontal="center"/>
    </xf>
    <xf numFmtId="0" fontId="20" fillId="12" borderId="0" xfId="17" applyFont="1" applyFill="1" applyAlignment="1">
      <alignment horizontal="left" vertical="center" wrapText="1"/>
    </xf>
    <xf numFmtId="0" fontId="19" fillId="0" borderId="25" xfId="17" applyFont="1" applyBorder="1" applyAlignment="1">
      <alignment horizontal="left" vertical="center" wrapText="1"/>
    </xf>
    <xf numFmtId="0" fontId="20" fillId="16" borderId="9" xfId="17" applyFont="1" applyFill="1" applyBorder="1" applyAlignment="1">
      <alignment horizontal="left"/>
    </xf>
    <xf numFmtId="0" fontId="20" fillId="16" borderId="10" xfId="17" applyFont="1" applyFill="1" applyBorder="1" applyAlignment="1">
      <alignment horizontal="left"/>
    </xf>
    <xf numFmtId="0" fontId="20" fillId="16" borderId="11" xfId="17" applyFont="1" applyFill="1" applyBorder="1" applyAlignment="1">
      <alignment horizontal="left"/>
    </xf>
    <xf numFmtId="0" fontId="19" fillId="0" borderId="13" xfId="17" applyFont="1" applyBorder="1" applyAlignment="1">
      <alignment horizontal="center" vertical="center" textRotation="90" wrapText="1"/>
    </xf>
    <xf numFmtId="0" fontId="19" fillId="0" borderId="17" xfId="17" applyFont="1" applyBorder="1" applyAlignment="1">
      <alignment horizontal="center" vertical="center" textRotation="90" wrapText="1"/>
    </xf>
    <xf numFmtId="0" fontId="19" fillId="0" borderId="18" xfId="17" applyFont="1" applyBorder="1" applyAlignment="1">
      <alignment horizontal="center" vertical="center" textRotation="90" wrapText="1"/>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1" fillId="0" borderId="3" xfId="0" applyFont="1" applyBorder="1"/>
    <xf numFmtId="0" fontId="4" fillId="0" borderId="4" xfId="0" applyFont="1" applyBorder="1" applyAlignment="1">
      <alignment horizontal="center" vertical="center" wrapText="1"/>
    </xf>
    <xf numFmtId="0" fontId="4" fillId="0" borderId="0" xfId="0" applyFont="1" applyAlignment="1">
      <alignment horizontal="center" vertical="center" wrapText="1"/>
    </xf>
    <xf numFmtId="0" fontId="1" fillId="0" borderId="5" xfId="0" applyFont="1" applyBorder="1"/>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1" fillId="0" borderId="8" xfId="0" applyFont="1" applyBorder="1"/>
    <xf numFmtId="2" fontId="49" fillId="26" borderId="9" xfId="0" applyNumberFormat="1" applyFont="1" applyFill="1" applyBorder="1" applyAlignment="1">
      <alignment horizontal="center" vertical="center" wrapText="1"/>
    </xf>
    <xf numFmtId="0" fontId="47" fillId="26" borderId="10" xfId="0" applyFont="1" applyFill="1" applyBorder="1" applyAlignment="1">
      <alignment vertical="center" wrapText="1"/>
    </xf>
    <xf numFmtId="0" fontId="47" fillId="26" borderId="11" xfId="0" applyFont="1" applyFill="1" applyBorder="1" applyAlignment="1">
      <alignment vertical="center" wrapText="1"/>
    </xf>
    <xf numFmtId="0" fontId="6" fillId="3" borderId="10" xfId="0" applyFont="1" applyFill="1" applyBorder="1" applyAlignment="1">
      <alignment horizontal="left"/>
    </xf>
    <xf numFmtId="0" fontId="6" fillId="3" borderId="11" xfId="0" applyFont="1" applyFill="1" applyBorder="1" applyAlignment="1">
      <alignment horizontal="left"/>
    </xf>
    <xf numFmtId="166" fontId="51" fillId="27" borderId="20" xfId="0" applyNumberFormat="1" applyFont="1" applyFill="1" applyBorder="1" applyAlignment="1">
      <alignment horizontal="center" vertical="center"/>
    </xf>
    <xf numFmtId="0" fontId="3" fillId="0" borderId="15"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22" xfId="0" applyFont="1" applyBorder="1" applyAlignment="1">
      <alignment horizontal="center" vertical="center" wrapText="1"/>
    </xf>
    <xf numFmtId="0" fontId="3" fillId="0" borderId="0" xfId="0" applyFont="1" applyAlignment="1">
      <alignment horizontal="center" vertical="center" wrapText="1"/>
    </xf>
    <xf numFmtId="0" fontId="3" fillId="0" borderId="23" xfId="0" applyFont="1" applyBorder="1" applyAlignment="1">
      <alignment horizontal="center" vertical="center" wrapText="1"/>
    </xf>
    <xf numFmtId="0" fontId="3" fillId="0" borderId="19" xfId="0" applyFont="1" applyBorder="1" applyAlignment="1">
      <alignment horizontal="center" vertical="center" wrapText="1"/>
    </xf>
    <xf numFmtId="0" fontId="3" fillId="0" borderId="20" xfId="0" applyFont="1" applyBorder="1" applyAlignment="1">
      <alignment horizontal="center" vertical="center" wrapText="1"/>
    </xf>
    <xf numFmtId="0" fontId="3" fillId="0" borderId="21" xfId="0" applyFont="1" applyBorder="1" applyAlignment="1">
      <alignment horizontal="center" vertical="center" wrapText="1"/>
    </xf>
    <xf numFmtId="0" fontId="6" fillId="17" borderId="19" xfId="0" applyFont="1" applyFill="1" applyBorder="1" applyAlignment="1">
      <alignment vertical="center" wrapText="1"/>
    </xf>
    <xf numFmtId="0" fontId="2" fillId="17" borderId="20" xfId="0" applyFont="1" applyFill="1" applyBorder="1" applyAlignment="1">
      <alignment vertical="center" wrapText="1"/>
    </xf>
    <xf numFmtId="0" fontId="2" fillId="17" borderId="21" xfId="0" applyFont="1" applyFill="1" applyBorder="1" applyAlignment="1">
      <alignment vertical="center" wrapText="1"/>
    </xf>
    <xf numFmtId="0" fontId="52" fillId="4" borderId="9" xfId="0" applyFont="1" applyFill="1" applyBorder="1" applyAlignment="1">
      <alignment horizontal="center" vertical="center" wrapText="1"/>
    </xf>
    <xf numFmtId="0" fontId="53" fillId="4" borderId="10" xfId="0" applyFont="1" applyFill="1" applyBorder="1" applyAlignment="1">
      <alignment horizontal="center" vertical="center" wrapText="1"/>
    </xf>
    <xf numFmtId="0" fontId="53" fillId="4" borderId="11" xfId="0" applyFont="1" applyFill="1" applyBorder="1" applyAlignment="1">
      <alignment horizontal="center" vertical="center" wrapText="1"/>
    </xf>
    <xf numFmtId="0" fontId="12" fillId="12" borderId="14" xfId="0" applyFont="1" applyFill="1" applyBorder="1" applyAlignment="1">
      <alignment horizontal="left" vertical="center" wrapText="1"/>
    </xf>
    <xf numFmtId="0" fontId="12" fillId="12" borderId="15" xfId="0" applyFont="1" applyFill="1" applyBorder="1" applyAlignment="1">
      <alignment horizontal="left" vertical="center" wrapText="1"/>
    </xf>
    <xf numFmtId="0" fontId="1" fillId="12" borderId="15" xfId="0" applyFont="1" applyFill="1" applyBorder="1" applyAlignment="1">
      <alignment wrapText="1"/>
    </xf>
    <xf numFmtId="0" fontId="1" fillId="0" borderId="15" xfId="0" applyFont="1" applyBorder="1" applyAlignment="1">
      <alignment wrapText="1"/>
    </xf>
    <xf numFmtId="0" fontId="1" fillId="0" borderId="16" xfId="0" applyFont="1" applyBorder="1" applyAlignment="1">
      <alignment wrapText="1"/>
    </xf>
    <xf numFmtId="0" fontId="3" fillId="12" borderId="19" xfId="0" applyFont="1" applyFill="1" applyBorder="1"/>
    <xf numFmtId="0" fontId="1" fillId="12" borderId="12" xfId="0" applyFont="1" applyFill="1" applyBorder="1"/>
    <xf numFmtId="0" fontId="1" fillId="12" borderId="9" xfId="0" applyFont="1" applyFill="1" applyBorder="1"/>
    <xf numFmtId="0" fontId="12" fillId="7" borderId="13" xfId="0" applyFont="1" applyFill="1" applyBorder="1" applyAlignment="1">
      <alignment horizontal="left" vertical="center" wrapText="1"/>
    </xf>
    <xf numFmtId="0" fontId="1" fillId="0" borderId="13" xfId="0" applyFont="1" applyBorder="1" applyAlignment="1">
      <alignment horizontal="left" vertical="center" wrapText="1"/>
    </xf>
    <xf numFmtId="0" fontId="11" fillId="0" borderId="14" xfId="0" applyFont="1" applyBorder="1" applyAlignment="1">
      <alignment horizontal="center" vertical="center" textRotation="90" wrapText="1"/>
    </xf>
    <xf numFmtId="0" fontId="1" fillId="0" borderId="16" xfId="0" applyFont="1" applyBorder="1" applyAlignment="1">
      <alignment horizontal="center" vertical="center" textRotation="90" wrapText="1"/>
    </xf>
    <xf numFmtId="0" fontId="1" fillId="0" borderId="22" xfId="0" applyFont="1" applyBorder="1" applyAlignment="1">
      <alignment horizontal="center" vertical="center" textRotation="90" wrapText="1"/>
    </xf>
    <xf numFmtId="0" fontId="1" fillId="0" borderId="23" xfId="0" applyFont="1" applyBorder="1" applyAlignment="1">
      <alignment horizontal="center" vertical="center" textRotation="90" wrapText="1"/>
    </xf>
    <xf numFmtId="0" fontId="1" fillId="0" borderId="19" xfId="0" applyFont="1" applyBorder="1" applyAlignment="1">
      <alignment horizontal="center" vertical="center" textRotation="90" wrapText="1"/>
    </xf>
    <xf numFmtId="0" fontId="1" fillId="0" borderId="21" xfId="0" applyFont="1" applyBorder="1" applyAlignment="1">
      <alignment horizontal="center" vertical="center" textRotation="90" wrapText="1"/>
    </xf>
    <xf numFmtId="0" fontId="3" fillId="30" borderId="9" xfId="0" applyFont="1" applyFill="1" applyBorder="1" applyAlignment="1">
      <alignment vertical="center" wrapText="1"/>
    </xf>
    <xf numFmtId="0" fontId="1" fillId="30" borderId="11" xfId="0" applyFont="1" applyFill="1" applyBorder="1" applyAlignment="1">
      <alignment vertical="center" wrapText="1"/>
    </xf>
    <xf numFmtId="0" fontId="12" fillId="7" borderId="14" xfId="0" applyFont="1" applyFill="1" applyBorder="1" applyAlignment="1">
      <alignment horizontal="left" vertical="center" wrapText="1"/>
    </xf>
    <xf numFmtId="0" fontId="12" fillId="7" borderId="15" xfId="0" applyFont="1" applyFill="1" applyBorder="1" applyAlignment="1">
      <alignment horizontal="left" vertical="center" wrapText="1"/>
    </xf>
    <xf numFmtId="0" fontId="6" fillId="12" borderId="10" xfId="0" applyFont="1" applyFill="1" applyBorder="1" applyAlignment="1">
      <alignment horizontal="center" vertical="center" wrapText="1"/>
    </xf>
    <xf numFmtId="0" fontId="1" fillId="12" borderId="10" xfId="0" applyFont="1" applyFill="1" applyBorder="1" applyAlignment="1">
      <alignment horizontal="center" vertical="center" wrapText="1"/>
    </xf>
    <xf numFmtId="0" fontId="6" fillId="13" borderId="14" xfId="0" applyFont="1" applyFill="1" applyBorder="1" applyAlignment="1">
      <alignment vertical="center" wrapText="1"/>
    </xf>
    <xf numFmtId="0" fontId="1" fillId="13" borderId="15" xfId="0" applyFont="1" applyFill="1" applyBorder="1" applyAlignment="1">
      <alignment vertical="center" wrapText="1"/>
    </xf>
    <xf numFmtId="0" fontId="1" fillId="13" borderId="16" xfId="0" applyFont="1" applyFill="1" applyBorder="1" applyAlignment="1">
      <alignment vertical="center" wrapText="1"/>
    </xf>
    <xf numFmtId="0" fontId="6" fillId="13" borderId="17" xfId="0" applyFont="1" applyFill="1" applyBorder="1"/>
    <xf numFmtId="0" fontId="1" fillId="6" borderId="19" xfId="0" applyFont="1" applyFill="1" applyBorder="1"/>
    <xf numFmtId="0" fontId="56" fillId="0" borderId="12" xfId="0" applyFont="1" applyBorder="1" applyAlignment="1">
      <alignment horizontal="center" vertical="center" textRotation="90" wrapText="1"/>
    </xf>
    <xf numFmtId="0" fontId="3" fillId="0" borderId="15" xfId="0" applyFont="1" applyBorder="1" applyAlignment="1">
      <alignment horizontal="left" vertical="center" wrapText="1"/>
    </xf>
    <xf numFmtId="0" fontId="3" fillId="0" borderId="0" xfId="0" applyFont="1" applyAlignment="1">
      <alignment horizontal="left" vertical="center" wrapText="1"/>
    </xf>
    <xf numFmtId="0" fontId="3" fillId="0" borderId="20" xfId="0" applyFont="1" applyBorder="1" applyAlignment="1">
      <alignment horizontal="left" vertical="center" wrapText="1"/>
    </xf>
    <xf numFmtId="0" fontId="6" fillId="6" borderId="10" xfId="0" applyFont="1" applyFill="1" applyBorder="1" applyAlignment="1">
      <alignment horizontal="center" vertical="center" wrapText="1"/>
    </xf>
    <xf numFmtId="0" fontId="6" fillId="6" borderId="11" xfId="0" applyFont="1" applyFill="1" applyBorder="1" applyAlignment="1">
      <alignment horizontal="center" vertical="center" wrapText="1"/>
    </xf>
    <xf numFmtId="0" fontId="1" fillId="0" borderId="22" xfId="0" applyFont="1" applyBorder="1" applyAlignment="1">
      <alignment horizontal="left" vertical="center" wrapText="1"/>
    </xf>
    <xf numFmtId="0" fontId="1" fillId="0" borderId="0" xfId="0" applyFont="1" applyAlignment="1">
      <alignment horizontal="left" vertical="center" wrapText="1"/>
    </xf>
    <xf numFmtId="0" fontId="1" fillId="0" borderId="23" xfId="0" applyFont="1" applyBorder="1" applyAlignment="1">
      <alignment horizontal="left" vertical="center" wrapText="1"/>
    </xf>
    <xf numFmtId="0" fontId="12" fillId="6" borderId="9" xfId="0" applyFont="1" applyFill="1" applyBorder="1" applyAlignment="1">
      <alignment horizontal="center" vertical="center" wrapText="1"/>
    </xf>
    <xf numFmtId="0" fontId="12" fillId="6" borderId="10" xfId="0" applyFont="1" applyFill="1" applyBorder="1" applyAlignment="1">
      <alignment horizontal="center" vertical="center" wrapText="1"/>
    </xf>
    <xf numFmtId="0" fontId="1" fillId="0" borderId="11" xfId="0" applyFont="1" applyBorder="1" applyAlignment="1">
      <alignment horizontal="center" vertical="center" wrapText="1"/>
    </xf>
    <xf numFmtId="0" fontId="1" fillId="0" borderId="19" xfId="0" applyFont="1" applyBorder="1"/>
    <xf numFmtId="0" fontId="6"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2" fontId="6" fillId="4" borderId="9" xfId="0" applyNumberFormat="1" applyFont="1" applyFill="1" applyBorder="1" applyAlignment="1">
      <alignment horizontal="left" vertical="center" wrapText="1"/>
    </xf>
    <xf numFmtId="2" fontId="6" fillId="4" borderId="10" xfId="0" applyNumberFormat="1" applyFont="1" applyFill="1" applyBorder="1" applyAlignment="1">
      <alignment horizontal="left" vertical="center" wrapText="1"/>
    </xf>
    <xf numFmtId="2" fontId="6" fillId="4" borderId="11" xfId="0" applyNumberFormat="1" applyFont="1" applyFill="1" applyBorder="1" applyAlignment="1">
      <alignment horizontal="left" vertical="center" wrapText="1"/>
    </xf>
    <xf numFmtId="0" fontId="6" fillId="0" borderId="14"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22" xfId="0" applyFont="1" applyBorder="1" applyAlignment="1">
      <alignment horizontal="center" vertical="center" wrapText="1"/>
    </xf>
    <xf numFmtId="0" fontId="6" fillId="0" borderId="0" xfId="0" applyFont="1" applyAlignment="1">
      <alignment horizontal="center" vertical="center" wrapText="1"/>
    </xf>
    <xf numFmtId="0" fontId="6" fillId="0" borderId="23" xfId="0" applyFont="1" applyBorder="1" applyAlignment="1">
      <alignment horizontal="center" vertical="center" wrapText="1"/>
    </xf>
    <xf numFmtId="0" fontId="6" fillId="15" borderId="14" xfId="0" applyFont="1" applyFill="1" applyBorder="1" applyAlignment="1">
      <alignment vertical="center" wrapText="1"/>
    </xf>
    <xf numFmtId="0" fontId="2" fillId="15" borderId="15" xfId="0" applyFont="1" applyFill="1" applyBorder="1" applyAlignment="1">
      <alignment vertical="center"/>
    </xf>
    <xf numFmtId="0" fontId="2" fillId="15" borderId="16" xfId="0" applyFont="1" applyFill="1" applyBorder="1" applyAlignment="1">
      <alignment vertical="center"/>
    </xf>
    <xf numFmtId="0" fontId="3" fillId="15" borderId="22" xfId="0" applyFont="1" applyFill="1" applyBorder="1" applyAlignment="1">
      <alignment horizontal="center" vertical="center"/>
    </xf>
    <xf numFmtId="0" fontId="3" fillId="15" borderId="19" xfId="0" applyFont="1" applyFill="1" applyBorder="1" applyAlignment="1">
      <alignment horizontal="center" vertical="center"/>
    </xf>
    <xf numFmtId="0" fontId="57" fillId="0" borderId="14" xfId="0" applyFont="1" applyBorder="1" applyAlignment="1">
      <alignment horizontal="center" vertical="center" textRotation="90" wrapText="1"/>
    </xf>
    <xf numFmtId="0" fontId="57" fillId="0" borderId="16" xfId="0" applyFont="1" applyBorder="1" applyAlignment="1">
      <alignment horizontal="center" vertical="center" textRotation="90" wrapText="1"/>
    </xf>
    <xf numFmtId="0" fontId="57" fillId="0" borderId="22" xfId="0" applyFont="1" applyBorder="1" applyAlignment="1">
      <alignment horizontal="center" vertical="center" textRotation="90" wrapText="1"/>
    </xf>
    <xf numFmtId="0" fontId="57" fillId="0" borderId="23" xfId="0" applyFont="1" applyBorder="1" applyAlignment="1">
      <alignment horizontal="center" vertical="center" textRotation="90" wrapText="1"/>
    </xf>
    <xf numFmtId="0" fontId="57" fillId="0" borderId="19" xfId="0" applyFont="1" applyBorder="1" applyAlignment="1">
      <alignment horizontal="center" vertical="center" textRotation="90" wrapText="1"/>
    </xf>
    <xf numFmtId="0" fontId="57" fillId="0" borderId="21" xfId="0" applyFont="1" applyBorder="1" applyAlignment="1">
      <alignment horizontal="center" vertical="center" textRotation="90" wrapText="1"/>
    </xf>
    <xf numFmtId="0" fontId="3" fillId="7" borderId="9" xfId="0" applyFont="1" applyFill="1" applyBorder="1" applyAlignment="1">
      <alignment vertical="center" wrapText="1"/>
    </xf>
    <xf numFmtId="0" fontId="0" fillId="7" borderId="10" xfId="0" applyFill="1" applyBorder="1" applyAlignment="1">
      <alignment vertical="center" wrapText="1"/>
    </xf>
    <xf numFmtId="0" fontId="0" fillId="7" borderId="11" xfId="0" applyFill="1" applyBorder="1" applyAlignment="1">
      <alignment vertical="center" wrapText="1"/>
    </xf>
    <xf numFmtId="0" fontId="36" fillId="7" borderId="10" xfId="0" applyFont="1" applyFill="1" applyBorder="1" applyAlignment="1">
      <alignment horizontal="left" vertical="center" wrapText="1"/>
    </xf>
    <xf numFmtId="0" fontId="13" fillId="7" borderId="10" xfId="0" applyFont="1" applyFill="1" applyBorder="1" applyAlignment="1">
      <alignment horizontal="left" vertical="center" wrapText="1"/>
    </xf>
    <xf numFmtId="0" fontId="1" fillId="6" borderId="15" xfId="0" applyFont="1" applyFill="1" applyBorder="1" applyAlignment="1">
      <alignment vertical="center" wrapText="1"/>
    </xf>
    <xf numFmtId="0" fontId="6" fillId="23" borderId="9" xfId="0" applyFont="1" applyFill="1" applyBorder="1" applyAlignment="1">
      <alignment horizontal="left" wrapText="1"/>
    </xf>
    <xf numFmtId="0" fontId="6" fillId="23" borderId="10" xfId="0" applyFont="1" applyFill="1" applyBorder="1" applyAlignment="1">
      <alignment horizontal="left" wrapText="1"/>
    </xf>
    <xf numFmtId="0" fontId="6" fillId="23" borderId="11" xfId="0" applyFont="1" applyFill="1" applyBorder="1" applyAlignment="1">
      <alignment horizontal="left" wrapText="1"/>
    </xf>
    <xf numFmtId="0" fontId="3" fillId="6" borderId="18" xfId="0" applyFont="1" applyFill="1" applyBorder="1" applyAlignment="1">
      <alignment vertical="center"/>
    </xf>
    <xf numFmtId="0" fontId="1" fillId="6" borderId="12" xfId="0" applyFont="1" applyFill="1" applyBorder="1" applyAlignment="1">
      <alignment vertical="center"/>
    </xf>
    <xf numFmtId="0" fontId="6" fillId="0" borderId="12" xfId="0" applyFont="1" applyBorder="1" applyAlignment="1">
      <alignment vertical="center" wrapText="1"/>
    </xf>
    <xf numFmtId="0" fontId="57" fillId="0" borderId="12" xfId="0" applyFont="1" applyBorder="1" applyAlignment="1">
      <alignment vertical="center" wrapText="1"/>
    </xf>
    <xf numFmtId="0" fontId="1" fillId="6" borderId="13" xfId="0" applyFont="1" applyFill="1" applyBorder="1" applyAlignment="1">
      <alignment vertical="center" wrapText="1"/>
    </xf>
    <xf numFmtId="0" fontId="1" fillId="0" borderId="17" xfId="0" applyFont="1" applyBorder="1" applyAlignment="1">
      <alignment vertical="center"/>
    </xf>
    <xf numFmtId="0" fontId="1" fillId="0" borderId="18" xfId="0" applyFont="1" applyBorder="1" applyAlignment="1">
      <alignment vertical="center"/>
    </xf>
    <xf numFmtId="0" fontId="58" fillId="31" borderId="19" xfId="0" applyFont="1" applyFill="1" applyBorder="1" applyAlignment="1">
      <alignment horizontal="left" vertical="center" wrapText="1"/>
    </xf>
    <xf numFmtId="0" fontId="58" fillId="31" borderId="20" xfId="0" applyFont="1" applyFill="1" applyBorder="1" applyAlignment="1">
      <alignment horizontal="left" vertical="center" wrapText="1"/>
    </xf>
    <xf numFmtId="0" fontId="58" fillId="31" borderId="21" xfId="0" applyFont="1" applyFill="1" applyBorder="1" applyAlignment="1">
      <alignment horizontal="left" vertical="center" wrapText="1"/>
    </xf>
    <xf numFmtId="0" fontId="58" fillId="31" borderId="19" xfId="0" applyFont="1" applyFill="1" applyBorder="1" applyAlignment="1">
      <alignment horizontal="left" vertical="center"/>
    </xf>
    <xf numFmtId="0" fontId="58" fillId="31" borderId="20" xfId="0" applyFont="1" applyFill="1" applyBorder="1" applyAlignment="1">
      <alignment horizontal="left" vertical="center"/>
    </xf>
    <xf numFmtId="0" fontId="58" fillId="31" borderId="21" xfId="0" applyFont="1" applyFill="1" applyBorder="1" applyAlignment="1">
      <alignment horizontal="left" vertical="center"/>
    </xf>
    <xf numFmtId="0" fontId="6" fillId="6" borderId="18" xfId="0" applyFont="1" applyFill="1" applyBorder="1" applyAlignment="1">
      <alignment vertical="center"/>
    </xf>
    <xf numFmtId="0" fontId="6" fillId="0" borderId="9" xfId="0" applyFont="1" applyBorder="1" applyAlignment="1">
      <alignment vertical="center" wrapText="1"/>
    </xf>
    <xf numFmtId="0" fontId="6" fillId="0" borderId="10" xfId="0" applyFont="1" applyBorder="1" applyAlignment="1">
      <alignment vertical="center" wrapText="1"/>
    </xf>
    <xf numFmtId="0" fontId="6" fillId="0" borderId="11" xfId="0" applyFont="1" applyBorder="1" applyAlignment="1">
      <alignment vertical="center" wrapText="1"/>
    </xf>
    <xf numFmtId="0" fontId="1" fillId="30" borderId="10" xfId="0" applyFont="1" applyFill="1" applyBorder="1" applyAlignment="1">
      <alignment vertical="center" wrapText="1"/>
    </xf>
    <xf numFmtId="0" fontId="49" fillId="4" borderId="12" xfId="0" applyFont="1" applyFill="1" applyBorder="1" applyAlignment="1">
      <alignment horizontal="center" vertical="center" wrapText="1"/>
    </xf>
    <xf numFmtId="0" fontId="1" fillId="4" borderId="12" xfId="0" applyFont="1" applyFill="1" applyBorder="1" applyAlignment="1">
      <alignment horizontal="center" vertical="center" wrapText="1"/>
    </xf>
    <xf numFmtId="0" fontId="1" fillId="4" borderId="13" xfId="0" applyFont="1" applyFill="1" applyBorder="1" applyAlignment="1">
      <alignment horizontal="center" vertical="center" wrapText="1"/>
    </xf>
    <xf numFmtId="0" fontId="3" fillId="4" borderId="18" xfId="0" applyFont="1" applyFill="1" applyBorder="1"/>
    <xf numFmtId="0" fontId="1" fillId="4" borderId="12" xfId="0" applyFont="1" applyFill="1" applyBorder="1"/>
    <xf numFmtId="0" fontId="1" fillId="4" borderId="9" xfId="0" applyFont="1" applyFill="1" applyBorder="1"/>
    <xf numFmtId="0" fontId="3" fillId="0" borderId="12" xfId="0" applyFont="1" applyBorder="1" applyAlignment="1">
      <alignment horizontal="center" vertical="center" textRotation="90" wrapText="1"/>
    </xf>
    <xf numFmtId="0" fontId="6" fillId="4" borderId="11" xfId="0" applyFont="1" applyFill="1" applyBorder="1" applyAlignment="1">
      <alignment horizontal="center" vertical="center" wrapText="1"/>
    </xf>
    <xf numFmtId="0" fontId="2" fillId="4" borderId="12"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1" fillId="6" borderId="10" xfId="0" applyFont="1" applyFill="1" applyBorder="1" applyAlignment="1">
      <alignment vertical="center" wrapText="1"/>
    </xf>
    <xf numFmtId="0" fontId="3" fillId="3" borderId="12" xfId="0" applyFont="1" applyFill="1" applyBorder="1" applyAlignment="1">
      <alignment vertical="center" wrapText="1"/>
    </xf>
    <xf numFmtId="0" fontId="3" fillId="2" borderId="14" xfId="0" applyFont="1" applyFill="1" applyBorder="1" applyAlignment="1">
      <alignment horizontal="center" vertical="center" wrapText="1"/>
    </xf>
    <xf numFmtId="3" fontId="6" fillId="7" borderId="9" xfId="1" applyNumberFormat="1" applyFont="1" applyFill="1" applyBorder="1" applyAlignment="1">
      <alignment horizontal="center" vertical="center" wrapText="1"/>
    </xf>
    <xf numFmtId="3" fontId="6" fillId="7" borderId="11" xfId="1" applyNumberFormat="1" applyFont="1" applyFill="1" applyBorder="1" applyAlignment="1">
      <alignment horizontal="center" vertical="center" wrapText="1"/>
    </xf>
    <xf numFmtId="0" fontId="6" fillId="6" borderId="12" xfId="0" applyFont="1" applyFill="1" applyBorder="1" applyAlignment="1">
      <alignment vertical="center" wrapText="1"/>
    </xf>
    <xf numFmtId="0" fontId="6" fillId="11" borderId="14" xfId="0" applyFont="1" applyFill="1" applyBorder="1" applyAlignment="1">
      <alignment horizontal="center" vertical="center" wrapText="1"/>
    </xf>
    <xf numFmtId="0" fontId="2" fillId="11" borderId="15" xfId="0" applyFont="1" applyFill="1" applyBorder="1" applyAlignment="1">
      <alignment horizontal="center" vertical="center" wrapText="1"/>
    </xf>
    <xf numFmtId="0" fontId="1" fillId="11" borderId="18" xfId="0" applyFont="1" applyFill="1" applyBorder="1"/>
    <xf numFmtId="0" fontId="3" fillId="3" borderId="12" xfId="0" applyFont="1" applyFill="1" applyBorder="1" applyAlignment="1">
      <alignment horizontal="center" vertical="center" textRotation="90" wrapText="1"/>
    </xf>
    <xf numFmtId="0" fontId="1" fillId="3" borderId="12" xfId="0" applyFont="1" applyFill="1" applyBorder="1" applyAlignment="1">
      <alignment horizontal="center" vertical="center" textRotation="90" wrapText="1"/>
    </xf>
    <xf numFmtId="0" fontId="3" fillId="12" borderId="14" xfId="0" applyFont="1" applyFill="1" applyBorder="1" applyAlignment="1">
      <alignment horizontal="center" vertical="center" textRotation="90" wrapText="1"/>
    </xf>
    <xf numFmtId="0" fontId="3" fillId="12" borderId="16" xfId="0" applyFont="1" applyFill="1" applyBorder="1" applyAlignment="1">
      <alignment horizontal="center" vertical="center" textRotation="90" wrapText="1"/>
    </xf>
    <xf numFmtId="0" fontId="3" fillId="12" borderId="22" xfId="0" applyFont="1" applyFill="1" applyBorder="1" applyAlignment="1">
      <alignment horizontal="center" vertical="center" textRotation="90" wrapText="1"/>
    </xf>
    <xf numFmtId="0" fontId="3" fillId="12" borderId="23" xfId="0" applyFont="1" applyFill="1" applyBorder="1" applyAlignment="1">
      <alignment horizontal="center" vertical="center" textRotation="90" wrapText="1"/>
    </xf>
    <xf numFmtId="0" fontId="3" fillId="12" borderId="19" xfId="0" applyFont="1" applyFill="1" applyBorder="1" applyAlignment="1">
      <alignment horizontal="center" vertical="center" textRotation="90" wrapText="1"/>
    </xf>
    <xf numFmtId="0" fontId="3" fillId="12" borderId="21" xfId="0" applyFont="1" applyFill="1" applyBorder="1" applyAlignment="1">
      <alignment horizontal="center" vertical="center" textRotation="90" wrapText="1"/>
    </xf>
    <xf numFmtId="0" fontId="3" fillId="3" borderId="9" xfId="0" applyFont="1" applyFill="1" applyBorder="1" applyAlignment="1">
      <alignment vertical="center" wrapText="1"/>
    </xf>
    <xf numFmtId="0" fontId="1" fillId="3" borderId="10" xfId="0" applyFont="1" applyFill="1" applyBorder="1" applyAlignment="1">
      <alignment vertical="center" wrapText="1"/>
    </xf>
    <xf numFmtId="0" fontId="1" fillId="3" borderId="11" xfId="0" applyFont="1" applyFill="1" applyBorder="1" applyAlignment="1">
      <alignment vertical="center" wrapText="1"/>
    </xf>
    <xf numFmtId="0" fontId="3" fillId="32" borderId="12" xfId="0" applyFont="1" applyFill="1" applyBorder="1" applyAlignment="1">
      <alignment horizontal="center" vertical="center" textRotation="90" wrapText="1"/>
    </xf>
    <xf numFmtId="0" fontId="1" fillId="32" borderId="12" xfId="0" applyFont="1" applyFill="1" applyBorder="1" applyAlignment="1">
      <alignment horizontal="center" vertical="center" textRotation="90" wrapText="1"/>
    </xf>
  </cellXfs>
  <cellStyles count="19">
    <cellStyle name="Millares" xfId="1" builtinId="3"/>
    <cellStyle name="Millares [0] 2" xfId="10" xr:uid="{00000000-0005-0000-0000-000001000000}"/>
    <cellStyle name="Millares [0] 3" xfId="12" xr:uid="{00000000-0005-0000-0000-000002000000}"/>
    <cellStyle name="Millares 2" xfId="5" xr:uid="{00000000-0005-0000-0000-000003000000}"/>
    <cellStyle name="Millares 3" xfId="9" xr:uid="{00000000-0005-0000-0000-000004000000}"/>
    <cellStyle name="Millares 3 2" xfId="18" xr:uid="{00000000-0005-0000-0000-000005000000}"/>
    <cellStyle name="Millares 4" xfId="2" xr:uid="{00000000-0005-0000-0000-000006000000}"/>
    <cellStyle name="Millares 5" xfId="13" xr:uid="{00000000-0005-0000-0000-000007000000}"/>
    <cellStyle name="Millares 6" xfId="15" xr:uid="{00000000-0005-0000-0000-000008000000}"/>
    <cellStyle name="Millares 7" xfId="14" xr:uid="{00000000-0005-0000-0000-000009000000}"/>
    <cellStyle name="Millares 8" xfId="16" xr:uid="{00000000-0005-0000-0000-00000A000000}"/>
    <cellStyle name="Normal" xfId="0" builtinId="0"/>
    <cellStyle name="Normal 2" xfId="3" xr:uid="{00000000-0005-0000-0000-00000C000000}"/>
    <cellStyle name="Normal 2 2" xfId="4" xr:uid="{00000000-0005-0000-0000-00000D000000}"/>
    <cellStyle name="Normal 3" xfId="8" xr:uid="{00000000-0005-0000-0000-00000E000000}"/>
    <cellStyle name="Normal 3 2" xfId="17" xr:uid="{00000000-0005-0000-0000-00000F000000}"/>
    <cellStyle name="Normal 7" xfId="11" xr:uid="{00000000-0005-0000-0000-000010000000}"/>
    <cellStyle name="Porcentual 2" xfId="7" xr:uid="{00000000-0005-0000-0000-000011000000}"/>
    <cellStyle name="Porcentual 3" xfId="6" xr:uid="{00000000-0005-0000-0000-00001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sharedStrings" Target="sharedStrings.xml"/><Relationship Id="rId5" Type="http://schemas.openxmlformats.org/officeDocument/2006/relationships/externalLink" Target="externalLinks/externalLink1.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307731</xdr:colOff>
      <xdr:row>3</xdr:row>
      <xdr:rowOff>73270</xdr:rowOff>
    </xdr:from>
    <xdr:to>
      <xdr:col>4</xdr:col>
      <xdr:colOff>747346</xdr:colOff>
      <xdr:row>5</xdr:row>
      <xdr:rowOff>152787</xdr:rowOff>
    </xdr:to>
    <xdr:pic>
      <xdr:nvPicPr>
        <xdr:cNvPr id="3" name="Imagen 2">
          <a:extLst>
            <a:ext uri="{FF2B5EF4-FFF2-40B4-BE49-F238E27FC236}">
              <a16:creationId xmlns:a16="http://schemas.microsoft.com/office/drawing/2014/main" id="{E00A5CF3-C2C4-4EF3-A3ED-6BCF3C56629D}"/>
            </a:ext>
          </a:extLst>
        </xdr:cNvPr>
        <xdr:cNvPicPr>
          <a:picLocks noChangeAspect="1"/>
        </xdr:cNvPicPr>
      </xdr:nvPicPr>
      <xdr:blipFill>
        <a:blip xmlns:r="http://schemas.openxmlformats.org/officeDocument/2006/relationships" r:embed="rId1"/>
        <a:stretch>
          <a:fillRect/>
        </a:stretch>
      </xdr:blipFill>
      <xdr:spPr>
        <a:xfrm>
          <a:off x="307731" y="630116"/>
          <a:ext cx="1201615" cy="37259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171450</xdr:colOff>
      <xdr:row>1</xdr:row>
      <xdr:rowOff>114300</xdr:rowOff>
    </xdr:from>
    <xdr:to>
      <xdr:col>5</xdr:col>
      <xdr:colOff>523871</xdr:colOff>
      <xdr:row>3</xdr:row>
      <xdr:rowOff>44449</xdr:rowOff>
    </xdr:to>
    <xdr:pic>
      <xdr:nvPicPr>
        <xdr:cNvPr id="3" name="Imagen 2">
          <a:extLst>
            <a:ext uri="{FF2B5EF4-FFF2-40B4-BE49-F238E27FC236}">
              <a16:creationId xmlns:a16="http://schemas.microsoft.com/office/drawing/2014/main" id="{C492AF0E-BDC8-4CBB-861C-0ECB2DEE075A}"/>
            </a:ext>
          </a:extLst>
        </xdr:cNvPr>
        <xdr:cNvPicPr>
          <a:picLocks noChangeAspect="1"/>
        </xdr:cNvPicPr>
      </xdr:nvPicPr>
      <xdr:blipFill>
        <a:blip xmlns:r="http://schemas.openxmlformats.org/officeDocument/2006/relationships" r:embed="rId1"/>
        <a:stretch>
          <a:fillRect/>
        </a:stretch>
      </xdr:blipFill>
      <xdr:spPr>
        <a:xfrm>
          <a:off x="171450" y="466725"/>
          <a:ext cx="2047871" cy="63499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0</xdr:colOff>
      <xdr:row>122</xdr:row>
      <xdr:rowOff>22410</xdr:rowOff>
    </xdr:from>
    <xdr:to>
      <xdr:col>3</xdr:col>
      <xdr:colOff>564173</xdr:colOff>
      <xdr:row>123</xdr:row>
      <xdr:rowOff>22411</xdr:rowOff>
    </xdr:to>
    <xdr:pic>
      <xdr:nvPicPr>
        <xdr:cNvPr id="2" name="Imagen 1">
          <a:extLst>
            <a:ext uri="{FF2B5EF4-FFF2-40B4-BE49-F238E27FC236}">
              <a16:creationId xmlns:a16="http://schemas.microsoft.com/office/drawing/2014/main" id="{28644F4F-938C-4A9F-9B6B-BDBC8C5775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00" y="40560810"/>
          <a:ext cx="564173" cy="3905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14653</xdr:colOff>
      <xdr:row>122</xdr:row>
      <xdr:rowOff>22412</xdr:rowOff>
    </xdr:from>
    <xdr:to>
      <xdr:col>5</xdr:col>
      <xdr:colOff>14654</xdr:colOff>
      <xdr:row>123</xdr:row>
      <xdr:rowOff>0</xdr:rowOff>
    </xdr:to>
    <xdr:pic>
      <xdr:nvPicPr>
        <xdr:cNvPr id="3" name="Imagen 2">
          <a:extLst>
            <a:ext uri="{FF2B5EF4-FFF2-40B4-BE49-F238E27FC236}">
              <a16:creationId xmlns:a16="http://schemas.microsoft.com/office/drawing/2014/main" id="{96D7032E-BA90-4893-875A-365690482F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96153" y="40560812"/>
          <a:ext cx="447676" cy="3681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84667</xdr:colOff>
      <xdr:row>1</xdr:row>
      <xdr:rowOff>59531</xdr:rowOff>
    </xdr:from>
    <xdr:to>
      <xdr:col>5</xdr:col>
      <xdr:colOff>826823</xdr:colOff>
      <xdr:row>6</xdr:row>
      <xdr:rowOff>100308</xdr:rowOff>
    </xdr:to>
    <xdr:pic>
      <xdr:nvPicPr>
        <xdr:cNvPr id="2" name="Picture 1">
          <a:extLst>
            <a:ext uri="{FF2B5EF4-FFF2-40B4-BE49-F238E27FC236}">
              <a16:creationId xmlns:a16="http://schemas.microsoft.com/office/drawing/2014/main" id="{FD71609C-ACC3-427D-83BC-E40AB0C1EB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667" y="59531"/>
          <a:ext cx="2437606" cy="10409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201705</xdr:rowOff>
    </xdr:from>
    <xdr:to>
      <xdr:col>5</xdr:col>
      <xdr:colOff>840789</xdr:colOff>
      <xdr:row>6</xdr:row>
      <xdr:rowOff>12887</xdr:rowOff>
    </xdr:to>
    <xdr:pic>
      <xdr:nvPicPr>
        <xdr:cNvPr id="3" name="Imagen 2">
          <a:extLst>
            <a:ext uri="{FF2B5EF4-FFF2-40B4-BE49-F238E27FC236}">
              <a16:creationId xmlns:a16="http://schemas.microsoft.com/office/drawing/2014/main" id="{962AA52F-2FB0-4F35-B6C5-E3D144E9315E}"/>
            </a:ext>
          </a:extLst>
        </xdr:cNvPr>
        <xdr:cNvPicPr>
          <a:picLocks noChangeAspect="1"/>
        </xdr:cNvPicPr>
      </xdr:nvPicPr>
      <xdr:blipFill>
        <a:blip xmlns:r="http://schemas.openxmlformats.org/officeDocument/2006/relationships" r:embed="rId2"/>
        <a:stretch>
          <a:fillRect/>
        </a:stretch>
      </xdr:blipFill>
      <xdr:spPr>
        <a:xfrm>
          <a:off x="0" y="201705"/>
          <a:ext cx="2651040" cy="1020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lexandra%20Gil\Google%20Drive\CONTABILIDAD-%20REVISOR&#205;A\SELALHIS\2016\TRIBUTARIA\RENTA\DEFINITIVO\OK_Declaracion%20Renta%20a&#241;o%20gravable%20201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dian.gov.co/plan_piloto_AIPP_modificado_junio.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ggonzalezv\AppData\Local\Temp\Temp3_100066173967142.zip\100066173967142\100066173967142-AIPP-860005224-201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Envy\Google%20Drive\FORMATOS\TRIBUTARIO\2516\A&#209;O%20GRAVABLE%202019\OK_CONCILIACI&#211;N%20FISCAL%20Y%20CONTABLE%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ANE"/>
      <sheetName val="BP"/>
      <sheetName val="CONING"/>
      <sheetName val="CONFC"/>
      <sheetName val="PAGO IMPTOS"/>
      <sheetName val="GTO IND Y CCIO1"/>
      <sheetName val="INVERSIONES"/>
      <sheetName val="INT.PRESUNT"/>
      <sheetName val="DIVIDENDOS"/>
      <sheetName val="RETEFTE CERTIF"/>
      <sheetName val="ANTICIPO"/>
      <sheetName val="dividendos SOC"/>
      <sheetName val="RESUL CONTABLE"/>
      <sheetName val="CAMBIOSPAT"/>
      <sheetName val="EXCESO RP"/>
    </sheetNames>
    <sheetDataSet>
      <sheetData sheetId="0"/>
      <sheetData sheetId="1"/>
      <sheetData sheetId="2"/>
      <sheetData sheetId="3"/>
      <sheetData sheetId="4"/>
      <sheetData sheetId="5"/>
      <sheetData sheetId="6">
        <row r="48">
          <cell r="H48">
            <v>452238400</v>
          </cell>
        </row>
      </sheetData>
      <sheetData sheetId="7"/>
      <sheetData sheetId="8"/>
      <sheetData sheetId="9">
        <row r="16">
          <cell r="F16">
            <v>7450181</v>
          </cell>
        </row>
      </sheetData>
      <sheetData sheetId="10">
        <row r="18">
          <cell r="M18">
            <v>2822819</v>
          </cell>
        </row>
      </sheetData>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Anexo 1 carátula"/>
      <sheetName val="Anexo 2 conc. contab-fiscal"/>
      <sheetName val="Anexo 3 ESF"/>
      <sheetName val="Anexo 4 ERP"/>
      <sheetName val="Anexo 5 ORI"/>
      <sheetName val="Anexo 6 PPE, PI,, ANCMV"/>
      <sheetName val="ANEXO 7 Diferencias perm y temp"/>
      <sheetName val="Anexo 8 Cuentas por cobrar"/>
      <sheetName val="Anexo 9 Activos Intangibles"/>
      <sheetName val="Anexo 10 Pasivo"/>
    </sheetNames>
    <sheetDataSet>
      <sheetData sheetId="0">
        <row r="3">
          <cell r="AQ3" t="str">
            <v>Reglones formulario Renta 110</v>
          </cell>
        </row>
        <row r="4">
          <cell r="AQ4" t="str">
            <v>30-Total costos y gastos de nómina</v>
          </cell>
        </row>
        <row r="5">
          <cell r="AQ5" t="str">
            <v>31-Aportes al sistema de seguridad social</v>
          </cell>
        </row>
        <row r="6">
          <cell r="AQ6" t="str">
            <v>32-Aportes al SENA, ICBF, cajas de compensación</v>
          </cell>
        </row>
        <row r="7">
          <cell r="AQ7" t="str">
            <v>33-Efectivo, bancos, otras inversiones</v>
          </cell>
        </row>
        <row r="8">
          <cell r="AQ8" t="str">
            <v>34-Acciones y aportes (Sociedades anónimas, limitadas y asimiladas)</v>
          </cell>
        </row>
        <row r="9">
          <cell r="AQ9" t="str">
            <v>35-Cuentas por cobrar</v>
          </cell>
        </row>
        <row r="10">
          <cell r="AQ10" t="str">
            <v>36-Inventarios</v>
          </cell>
        </row>
        <row r="11">
          <cell r="AQ11" t="str">
            <v>37-Activos fijos</v>
          </cell>
        </row>
        <row r="12">
          <cell r="AQ12" t="str">
            <v>38-Otros activos</v>
          </cell>
        </row>
        <row r="13">
          <cell r="AQ13" t="str">
            <v>39-Total patrimonio bruto. (Sume 33 a 38)</v>
          </cell>
        </row>
        <row r="14">
          <cell r="AQ14" t="str">
            <v>40-Pasivos</v>
          </cell>
        </row>
        <row r="15">
          <cell r="AQ15" t="str">
            <v>41-Total patrimonio líquido (39-40, si el resultado es negativo escriba 0)</v>
          </cell>
        </row>
        <row r="16">
          <cell r="AQ16" t="str">
            <v>42-Ingresos brutos operacionales</v>
          </cell>
        </row>
        <row r="17">
          <cell r="AQ17" t="str">
            <v>43-Ingresos brutos no operacionales</v>
          </cell>
        </row>
        <row r="18">
          <cell r="AQ18" t="str">
            <v>44-Intereses y rendimientos financieros</v>
          </cell>
        </row>
        <row r="19">
          <cell r="AQ19" t="str">
            <v>45-Total ingresos brutos (Sume 42 a 44)</v>
          </cell>
        </row>
        <row r="20">
          <cell r="AQ20" t="str">
            <v>46-Devoluciones, rebajas y descuentos en ventas</v>
          </cell>
        </row>
        <row r="21">
          <cell r="AQ21" t="str">
            <v>47-Ingresos no constitutivos de renta ni ganancia 
ocasional</v>
          </cell>
        </row>
        <row r="22">
          <cell r="AQ22" t="str">
            <v>48-Total ingresos netos (45 - 46 - 47)</v>
          </cell>
        </row>
        <row r="23">
          <cell r="AQ23" t="str">
            <v>49-Costo de ventas y de prestación de servicios</v>
          </cell>
        </row>
        <row r="24">
          <cell r="AQ24" t="str">
            <v>50-Otros costos</v>
          </cell>
        </row>
        <row r="25">
          <cell r="AQ25" t="str">
            <v>51-Total costos (49 + 50)</v>
          </cell>
        </row>
        <row r="26">
          <cell r="AQ26" t="str">
            <v>52-Gastos operacionales de administración</v>
          </cell>
        </row>
        <row r="27">
          <cell r="AQ27" t="str">
            <v>53-Gastos operacionales de ventas</v>
          </cell>
        </row>
        <row r="28">
          <cell r="AQ28" t="str">
            <v>54-Deducción inversiones en activos fijos</v>
          </cell>
        </row>
        <row r="29">
          <cell r="AQ29" t="str">
            <v>55-Otras deducciones</v>
          </cell>
        </row>
        <row r="30">
          <cell r="AQ30" t="str">
            <v>56-Total deducciones (Sume 52 a 55)</v>
          </cell>
        </row>
        <row r="31">
          <cell r="AQ31" t="str">
            <v>57-Renta líquida ordinaria del ejercicio (48 - 51 - 56, si el resultado es negativo escriba 0)</v>
          </cell>
        </row>
        <row r="32">
          <cell r="AQ32" t="str">
            <v>58-o Pérdida líquida del ejercicio (51 + 56 - 48, si el resultado es negativo escriba 0)</v>
          </cell>
        </row>
        <row r="33">
          <cell r="AQ33" t="str">
            <v>59-Compensaciones</v>
          </cell>
        </row>
        <row r="34">
          <cell r="AQ34" t="str">
            <v>60-Renta líquida (57 - 59)</v>
          </cell>
        </row>
        <row r="35">
          <cell r="AQ35" t="str">
            <v>61-Renta presuntiva</v>
          </cell>
        </row>
        <row r="36">
          <cell r="AQ36" t="str">
            <v>62-Renta exenta</v>
          </cell>
        </row>
        <row r="37">
          <cell r="AQ37" t="str">
            <v>63-Rentas gravables</v>
          </cell>
        </row>
        <row r="38">
          <cell r="AQ38" t="str">
            <v>64-Renta líquida gravable (Al mayor valor entre 60 y 61, reste 62 y sume 63)</v>
          </cell>
        </row>
        <row r="39">
          <cell r="AQ39" t="str">
            <v>65-Ingresos por ganancias ocasionales</v>
          </cell>
        </row>
        <row r="40">
          <cell r="AQ40" t="str">
            <v>66-Costos por ganancias ocasionales</v>
          </cell>
        </row>
        <row r="41">
          <cell r="AQ41" t="str">
            <v>67-Ganancias ocasionales no gravadas y exentas</v>
          </cell>
        </row>
        <row r="42">
          <cell r="AQ42" t="str">
            <v>68-Ganancias ocasionales gravables (65 - 66 - 67)</v>
          </cell>
        </row>
        <row r="43">
          <cell r="AQ43" t="str">
            <v>69-Impuesto sobre la renta líquida gravable</v>
          </cell>
        </row>
        <row r="44">
          <cell r="AQ44" t="str">
            <v>70-Descuentos tributarios</v>
          </cell>
        </row>
        <row r="45">
          <cell r="AQ45" t="str">
            <v>71-Impuesto neto de renta (69 - 70)</v>
          </cell>
        </row>
        <row r="46">
          <cell r="AQ46" t="str">
            <v>72-Impuesto de ganancias ocasionales</v>
          </cell>
        </row>
        <row r="47">
          <cell r="AQ47" t="str">
            <v>73-Descuentos por impuestos pagados en el exterior por ganancias ocasionales</v>
          </cell>
        </row>
        <row r="48">
          <cell r="AQ48" t="str">
            <v>74-Total impuesto a cargo (71 + 72 - 73)</v>
          </cell>
        </row>
        <row r="49">
          <cell r="AQ49" t="str">
            <v>75-Anticipo renta por el año gravable 2015 (Casilla 80 declaración 2014)</v>
          </cell>
        </row>
        <row r="50">
          <cell r="AQ50" t="str">
            <v>76-Saldo a favor año 2014 sin solicitud de devolución o
compensación (Casilla 84 declaración 2014)</v>
          </cell>
        </row>
        <row r="51">
          <cell r="AQ51" t="str">
            <v>77-Autorretenciones</v>
          </cell>
        </row>
        <row r="52">
          <cell r="AQ52" t="str">
            <v>78-Otras retenciones</v>
          </cell>
        </row>
        <row r="53">
          <cell r="AQ53" t="str">
            <v>79-Total retenciones año gravable 2015 (77 + 78)</v>
          </cell>
        </row>
        <row r="54">
          <cell r="AQ54" t="str">
            <v>80-Anticipo renta por el año gravable 2016</v>
          </cell>
        </row>
        <row r="55">
          <cell r="AQ55" t="str">
            <v>81-Saldo a pagar por impuesto (74 + 80 - 75 - 76 - 79, si el resultado es negativo escriba 0)</v>
          </cell>
        </row>
        <row r="56">
          <cell r="AQ56" t="str">
            <v>82-Sanciones</v>
          </cell>
        </row>
        <row r="57">
          <cell r="AQ57" t="str">
            <v>83-Total saldo a pagar (74 + 80 + 82 - 75 -76 - 79 si el resultado es negativo escriba 0)</v>
          </cell>
        </row>
        <row r="58">
          <cell r="AQ58" t="str">
            <v>84-o Total saldo a favor (75 + 76 + 79 - 74 - 80 - 82 si el resultado es negativo escriba 0)</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Anexo 1 carátula"/>
      <sheetName val="Anexo 2 conc. contab-fiscal"/>
      <sheetName val="Anexo 3 ESF"/>
      <sheetName val="Anexo 4 ERP"/>
      <sheetName val="Anexo 5 ORI"/>
      <sheetName val="Anexo 6 PPE, PI,, ANCMV"/>
      <sheetName val="ANEXO 7 Diferencias perm y temp"/>
      <sheetName val="Anexo 8 Cuentas por cobrar"/>
      <sheetName val="Anexo 9 Activos Intangibles"/>
      <sheetName val="Anexo 10 Pasivo"/>
    </sheetNames>
    <sheetDataSet>
      <sheetData sheetId="0">
        <row r="3">
          <cell r="AQ3" t="str">
            <v>Reglones formulario Renta 110</v>
          </cell>
        </row>
        <row r="4">
          <cell r="AQ4" t="str">
            <v>30-Total costos y gastos de nómina</v>
          </cell>
        </row>
        <row r="5">
          <cell r="AQ5" t="str">
            <v>31-Aportes al sistema de seguridad social</v>
          </cell>
        </row>
        <row r="6">
          <cell r="AQ6" t="str">
            <v>32-Aportes al SENA, ICBF, cajas de compensación</v>
          </cell>
        </row>
        <row r="7">
          <cell r="AQ7" t="str">
            <v>33-Efectivo, bancos, otras inversiones</v>
          </cell>
        </row>
        <row r="8">
          <cell r="AQ8" t="str">
            <v>34-Acciones y aportes (Sociedades anónimas, limitadas y asimiladas)</v>
          </cell>
        </row>
        <row r="9">
          <cell r="AQ9" t="str">
            <v>35-Cuentas por cobrar</v>
          </cell>
        </row>
        <row r="10">
          <cell r="AQ10" t="str">
            <v>36-Inventarios</v>
          </cell>
        </row>
        <row r="11">
          <cell r="AQ11" t="str">
            <v>37-Activos fijos</v>
          </cell>
        </row>
        <row r="12">
          <cell r="AQ12" t="str">
            <v>38-Otros activos</v>
          </cell>
        </row>
        <row r="13">
          <cell r="AQ13" t="str">
            <v>39-Total patrimonio bruto. (Sume 33 a 38)</v>
          </cell>
        </row>
        <row r="14">
          <cell r="AQ14" t="str">
            <v>40-Pasivos</v>
          </cell>
        </row>
        <row r="15">
          <cell r="AQ15" t="str">
            <v>41-Total patrimonio líquido (39-40, si el resultado es negativo escriba 0)</v>
          </cell>
        </row>
        <row r="16">
          <cell r="AQ16" t="str">
            <v>42-Ingresos brutos operacionales</v>
          </cell>
        </row>
        <row r="17">
          <cell r="AQ17" t="str">
            <v>43-Ingresos brutos no operacionales</v>
          </cell>
        </row>
        <row r="18">
          <cell r="AQ18" t="str">
            <v>44-Intereses y rendimientos financieros</v>
          </cell>
        </row>
        <row r="19">
          <cell r="AQ19" t="str">
            <v>45-Total ingresos brutos (Sume 42 a 44)</v>
          </cell>
        </row>
        <row r="20">
          <cell r="AQ20" t="str">
            <v>46-Devoluciones, rebajas y descuentos en ventas</v>
          </cell>
        </row>
        <row r="21">
          <cell r="AQ21" t="str">
            <v>47-Ingresos no constitutivos de renta ni ganancia 
ocasional</v>
          </cell>
        </row>
        <row r="22">
          <cell r="AQ22" t="str">
            <v>48-Total ingresos netos (45 - 46 - 47)</v>
          </cell>
        </row>
        <row r="23">
          <cell r="AQ23" t="str">
            <v>49-Costo de ventas y de prestación de servicios</v>
          </cell>
        </row>
        <row r="24">
          <cell r="AQ24" t="str">
            <v>50-Otros costos</v>
          </cell>
        </row>
        <row r="25">
          <cell r="AQ25" t="str">
            <v>51-Total costos (49 + 50)</v>
          </cell>
        </row>
        <row r="26">
          <cell r="AQ26" t="str">
            <v>52-Gastos operacionales de administración</v>
          </cell>
        </row>
        <row r="27">
          <cell r="AQ27" t="str">
            <v>53-Gastos operacionales de ventas</v>
          </cell>
        </row>
        <row r="28">
          <cell r="AQ28" t="str">
            <v>54-Deducción inversiones en activos fijos</v>
          </cell>
        </row>
        <row r="29">
          <cell r="AQ29" t="str">
            <v>55-Otras deducciones</v>
          </cell>
        </row>
        <row r="30">
          <cell r="AQ30" t="str">
            <v>56-Total deducciones (Sume 52 a 55)</v>
          </cell>
        </row>
        <row r="31">
          <cell r="AQ31" t="str">
            <v>57-Renta líquida ordinaria del ejercicio (48 - 51 - 56, si el resultado es negativo escriba 0)</v>
          </cell>
        </row>
        <row r="32">
          <cell r="AQ32" t="str">
            <v>58-o Pérdida líquida del ejercicio (51 + 56 - 48, si el resultado es negativo escriba 0)</v>
          </cell>
        </row>
        <row r="33">
          <cell r="AQ33" t="str">
            <v>59-Compensaciones</v>
          </cell>
        </row>
        <row r="34">
          <cell r="AQ34" t="str">
            <v>60-Renta líquida (57 - 59)</v>
          </cell>
        </row>
        <row r="35">
          <cell r="AQ35" t="str">
            <v>61-Renta presuntiva</v>
          </cell>
        </row>
        <row r="36">
          <cell r="AQ36" t="str">
            <v>62-Renta exenta</v>
          </cell>
        </row>
        <row r="37">
          <cell r="AQ37" t="str">
            <v>63-Rentas gravables</v>
          </cell>
        </row>
        <row r="38">
          <cell r="AQ38" t="str">
            <v>64-Renta líquida gravable (Al mayor valor entre 60 y 61, reste 62 y sume 63)</v>
          </cell>
        </row>
        <row r="39">
          <cell r="AQ39" t="str">
            <v>65-Ingresos por ganancias ocasionales</v>
          </cell>
        </row>
        <row r="40">
          <cell r="AQ40" t="str">
            <v>66-Costos por ganancias ocasionales</v>
          </cell>
        </row>
        <row r="41">
          <cell r="AQ41" t="str">
            <v>67-Ganancias ocasionales no gravadas y exentas</v>
          </cell>
        </row>
        <row r="42">
          <cell r="AQ42" t="str">
            <v>68-Ganancias ocasionales gravables (65 - 66 - 67)</v>
          </cell>
        </row>
        <row r="43">
          <cell r="AQ43" t="str">
            <v>69-Impuesto sobre la renta líquida gravable</v>
          </cell>
        </row>
        <row r="44">
          <cell r="AQ44" t="str">
            <v>70-Descuentos tributarios</v>
          </cell>
        </row>
        <row r="45">
          <cell r="AQ45" t="str">
            <v>71-Impuesto neto de renta (69 - 70)</v>
          </cell>
        </row>
        <row r="46">
          <cell r="AQ46" t="str">
            <v>72-Impuesto de ganancias ocasionales</v>
          </cell>
        </row>
        <row r="47">
          <cell r="AQ47" t="str">
            <v>73-Descuentos por impuestos pagados en el exterior por ganancias ocasionales</v>
          </cell>
        </row>
        <row r="48">
          <cell r="AQ48" t="str">
            <v>74-Total impuesto a cargo (71 + 72 - 73)</v>
          </cell>
        </row>
        <row r="49">
          <cell r="AQ49" t="str">
            <v>75-Anticipo renta por el año gravable 2015 (Casilla 80 declaración 2014)</v>
          </cell>
        </row>
        <row r="50">
          <cell r="AQ50" t="str">
            <v>76-Saldo a favor año 2014 sin solicitud de devolución o
compensación (Casilla 84 declaración 2014)</v>
          </cell>
        </row>
        <row r="51">
          <cell r="AQ51" t="str">
            <v>77-Autorretenciones</v>
          </cell>
        </row>
        <row r="52">
          <cell r="AQ52" t="str">
            <v>78-Otras retenciones</v>
          </cell>
        </row>
        <row r="53">
          <cell r="AQ53" t="str">
            <v>79-Total retenciones año gravable 2015 (77 + 78)</v>
          </cell>
        </row>
        <row r="54">
          <cell r="AQ54" t="str">
            <v>80-Anticipo renta por el año gravable 2016</v>
          </cell>
        </row>
        <row r="55">
          <cell r="AQ55" t="str">
            <v>81-Saldo a pagar por impuesto (74 + 80 - 75 - 76 - 79, si el resultado es negativo escriba 0)</v>
          </cell>
        </row>
        <row r="56">
          <cell r="AQ56" t="str">
            <v>82-Sanciones</v>
          </cell>
        </row>
        <row r="57">
          <cell r="AQ57" t="str">
            <v>83-Total saldo a pagar (74 + 80 + 82 - 75 -76 - 79 si el resultado es negativo escriba 0)</v>
          </cell>
        </row>
        <row r="58">
          <cell r="AQ58" t="str">
            <v>84-o Total saldo a favor (75 + 76 + 79 - 74 - 80 - 82 si el resultado es negativo escriba 0)</v>
          </cell>
        </row>
      </sheetData>
      <sheetData sheetId="1">
        <row r="6">
          <cell r="E6">
            <v>860005224</v>
          </cell>
        </row>
      </sheetData>
      <sheetData sheetId="2">
        <row r="460">
          <cell r="C460">
            <v>2564654443930</v>
          </cell>
        </row>
      </sheetData>
      <sheetData sheetId="3">
        <row r="34">
          <cell r="C34">
            <v>-0.4814453125</v>
          </cell>
        </row>
      </sheetData>
      <sheetData sheetId="4">
        <row r="22">
          <cell r="C22">
            <v>1983503750948</v>
          </cell>
        </row>
      </sheetData>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BP CONTABLE"/>
      <sheetName val="BP FISCAL"/>
      <sheetName val="RENGLON VS CUENTAS"/>
      <sheetName val="DECL RENTA"/>
      <sheetName val="CUADRAJE"/>
      <sheetName val="Caratula"/>
      <sheetName val="ESF - Patrimonio"/>
      <sheetName val="ERI - Renta Liquida"/>
      <sheetName val="ANEXOS"/>
      <sheetName val="Impuesto Diferido"/>
      <sheetName val="Ingresos y Facturación"/>
      <sheetName val="Activos fijos"/>
      <sheetName val="Resumen ESF-ERI"/>
      <sheetName val="ejemplos"/>
    </sheetNames>
    <sheetDataSet>
      <sheetData sheetId="0"/>
      <sheetData sheetId="1">
        <row r="1">
          <cell r="C1" t="str">
            <v>VALOR CONTABLE</v>
          </cell>
          <cell r="D1" t="str">
            <v>CLASIFICACIÓN</v>
          </cell>
          <cell r="E1" t="str">
            <v>RENGLÓN</v>
          </cell>
        </row>
        <row r="2">
          <cell r="D2">
            <v>0</v>
          </cell>
          <cell r="E2">
            <v>0</v>
          </cell>
        </row>
        <row r="3">
          <cell r="D3">
            <v>0</v>
          </cell>
          <cell r="E3">
            <v>0</v>
          </cell>
        </row>
        <row r="4">
          <cell r="D4">
            <v>0</v>
          </cell>
          <cell r="E4">
            <v>0</v>
          </cell>
        </row>
        <row r="5">
          <cell r="D5">
            <v>0</v>
          </cell>
          <cell r="E5">
            <v>0</v>
          </cell>
        </row>
        <row r="6">
          <cell r="D6">
            <v>0</v>
          </cell>
          <cell r="E6">
            <v>0</v>
          </cell>
        </row>
        <row r="7">
          <cell r="D7">
            <v>0</v>
          </cell>
          <cell r="E7">
            <v>0</v>
          </cell>
        </row>
        <row r="8">
          <cell r="D8">
            <v>0</v>
          </cell>
          <cell r="E8">
            <v>0</v>
          </cell>
        </row>
        <row r="9">
          <cell r="D9">
            <v>0</v>
          </cell>
          <cell r="E9">
            <v>0</v>
          </cell>
        </row>
        <row r="10">
          <cell r="D10">
            <v>0</v>
          </cell>
          <cell r="E10">
            <v>0</v>
          </cell>
        </row>
        <row r="11">
          <cell r="D11">
            <v>0</v>
          </cell>
          <cell r="E11">
            <v>0</v>
          </cell>
        </row>
        <row r="12">
          <cell r="D12">
            <v>0</v>
          </cell>
          <cell r="E12">
            <v>0</v>
          </cell>
        </row>
        <row r="13">
          <cell r="D13">
            <v>0</v>
          </cell>
          <cell r="E13">
            <v>0</v>
          </cell>
        </row>
        <row r="14">
          <cell r="D14">
            <v>0</v>
          </cell>
          <cell r="E14">
            <v>0</v>
          </cell>
        </row>
        <row r="15">
          <cell r="D15">
            <v>0</v>
          </cell>
          <cell r="E15">
            <v>0</v>
          </cell>
        </row>
        <row r="16">
          <cell r="D16">
            <v>0</v>
          </cell>
          <cell r="E16">
            <v>0</v>
          </cell>
        </row>
        <row r="17">
          <cell r="D17">
            <v>0</v>
          </cell>
          <cell r="E17">
            <v>0</v>
          </cell>
        </row>
        <row r="18">
          <cell r="D18">
            <v>0</v>
          </cell>
          <cell r="E18">
            <v>0</v>
          </cell>
        </row>
        <row r="19">
          <cell r="D19">
            <v>0</v>
          </cell>
          <cell r="E19">
            <v>0</v>
          </cell>
        </row>
        <row r="20">
          <cell r="D20">
            <v>0</v>
          </cell>
          <cell r="E20">
            <v>0</v>
          </cell>
        </row>
        <row r="21">
          <cell r="D21">
            <v>0</v>
          </cell>
          <cell r="E21">
            <v>0</v>
          </cell>
        </row>
        <row r="22">
          <cell r="D22">
            <v>0</v>
          </cell>
          <cell r="E22">
            <v>0</v>
          </cell>
        </row>
        <row r="23">
          <cell r="D23">
            <v>0</v>
          </cell>
          <cell r="E23">
            <v>0</v>
          </cell>
        </row>
        <row r="24">
          <cell r="D24">
            <v>0</v>
          </cell>
          <cell r="E24">
            <v>0</v>
          </cell>
        </row>
        <row r="25">
          <cell r="D25">
            <v>0</v>
          </cell>
          <cell r="E25">
            <v>0</v>
          </cell>
        </row>
        <row r="26">
          <cell r="D26">
            <v>0</v>
          </cell>
          <cell r="E26">
            <v>0</v>
          </cell>
        </row>
        <row r="27">
          <cell r="D27">
            <v>0</v>
          </cell>
          <cell r="E27">
            <v>0</v>
          </cell>
        </row>
        <row r="28">
          <cell r="D28">
            <v>0</v>
          </cell>
          <cell r="E28">
            <v>0</v>
          </cell>
        </row>
        <row r="29">
          <cell r="D29">
            <v>0</v>
          </cell>
          <cell r="E29">
            <v>0</v>
          </cell>
        </row>
        <row r="30">
          <cell r="D30">
            <v>0</v>
          </cell>
          <cell r="E30">
            <v>0</v>
          </cell>
        </row>
        <row r="31">
          <cell r="D31">
            <v>0</v>
          </cell>
          <cell r="E31">
            <v>0</v>
          </cell>
        </row>
        <row r="32">
          <cell r="D32">
            <v>0</v>
          </cell>
          <cell r="E32">
            <v>0</v>
          </cell>
        </row>
        <row r="33">
          <cell r="D33">
            <v>0</v>
          </cell>
          <cell r="E33">
            <v>0</v>
          </cell>
        </row>
        <row r="34">
          <cell r="D34">
            <v>0</v>
          </cell>
          <cell r="E34">
            <v>0</v>
          </cell>
        </row>
        <row r="35">
          <cell r="D35">
            <v>0</v>
          </cell>
          <cell r="E35">
            <v>0</v>
          </cell>
        </row>
        <row r="36">
          <cell r="D36">
            <v>0</v>
          </cell>
          <cell r="E36">
            <v>0</v>
          </cell>
        </row>
        <row r="37">
          <cell r="D37">
            <v>0</v>
          </cell>
          <cell r="E37">
            <v>0</v>
          </cell>
        </row>
        <row r="38">
          <cell r="D38">
            <v>0</v>
          </cell>
          <cell r="E38">
            <v>0</v>
          </cell>
        </row>
        <row r="39">
          <cell r="D39">
            <v>0</v>
          </cell>
          <cell r="E39">
            <v>0</v>
          </cell>
        </row>
        <row r="40">
          <cell r="D40">
            <v>0</v>
          </cell>
          <cell r="E40">
            <v>0</v>
          </cell>
        </row>
        <row r="41">
          <cell r="D41">
            <v>0</v>
          </cell>
          <cell r="E41">
            <v>0</v>
          </cell>
        </row>
        <row r="42">
          <cell r="D42">
            <v>0</v>
          </cell>
          <cell r="E42">
            <v>0</v>
          </cell>
        </row>
        <row r="43">
          <cell r="D43">
            <v>0</v>
          </cell>
          <cell r="E43">
            <v>0</v>
          </cell>
        </row>
        <row r="44">
          <cell r="D44">
            <v>0</v>
          </cell>
          <cell r="E44">
            <v>0</v>
          </cell>
        </row>
        <row r="45">
          <cell r="D45">
            <v>0</v>
          </cell>
          <cell r="E45">
            <v>0</v>
          </cell>
        </row>
        <row r="46">
          <cell r="D46">
            <v>0</v>
          </cell>
          <cell r="E46">
            <v>0</v>
          </cell>
        </row>
        <row r="47">
          <cell r="D47">
            <v>0</v>
          </cell>
          <cell r="E47">
            <v>0</v>
          </cell>
        </row>
        <row r="48">
          <cell r="D48">
            <v>0</v>
          </cell>
          <cell r="E48">
            <v>0</v>
          </cell>
        </row>
        <row r="49">
          <cell r="D49">
            <v>0</v>
          </cell>
          <cell r="E49">
            <v>0</v>
          </cell>
        </row>
        <row r="50">
          <cell r="D50">
            <v>0</v>
          </cell>
          <cell r="E50">
            <v>0</v>
          </cell>
        </row>
        <row r="51">
          <cell r="D51">
            <v>0</v>
          </cell>
          <cell r="E51">
            <v>0</v>
          </cell>
        </row>
        <row r="52">
          <cell r="D52">
            <v>0</v>
          </cell>
          <cell r="E52">
            <v>0</v>
          </cell>
        </row>
        <row r="53">
          <cell r="D53">
            <v>0</v>
          </cell>
          <cell r="E53">
            <v>0</v>
          </cell>
        </row>
        <row r="54">
          <cell r="D54">
            <v>0</v>
          </cell>
          <cell r="E54">
            <v>0</v>
          </cell>
        </row>
        <row r="55">
          <cell r="D55">
            <v>0</v>
          </cell>
          <cell r="E55">
            <v>0</v>
          </cell>
        </row>
        <row r="56">
          <cell r="D56">
            <v>0</v>
          </cell>
          <cell r="E56">
            <v>0</v>
          </cell>
        </row>
        <row r="57">
          <cell r="D57">
            <v>0</v>
          </cell>
          <cell r="E57">
            <v>0</v>
          </cell>
        </row>
        <row r="58">
          <cell r="D58">
            <v>0</v>
          </cell>
          <cell r="E58">
            <v>0</v>
          </cell>
        </row>
        <row r="59">
          <cell r="D59">
            <v>0</v>
          </cell>
          <cell r="E59">
            <v>0</v>
          </cell>
        </row>
        <row r="60">
          <cell r="D60">
            <v>0</v>
          </cell>
          <cell r="E60">
            <v>0</v>
          </cell>
        </row>
        <row r="61">
          <cell r="D61">
            <v>0</v>
          </cell>
          <cell r="E61">
            <v>0</v>
          </cell>
        </row>
        <row r="62">
          <cell r="D62">
            <v>0</v>
          </cell>
          <cell r="E62">
            <v>0</v>
          </cell>
        </row>
        <row r="63">
          <cell r="D63">
            <v>0</v>
          </cell>
          <cell r="E63">
            <v>0</v>
          </cell>
        </row>
        <row r="64">
          <cell r="D64">
            <v>0</v>
          </cell>
          <cell r="E64">
            <v>0</v>
          </cell>
        </row>
        <row r="65">
          <cell r="D65">
            <v>0</v>
          </cell>
          <cell r="E65">
            <v>0</v>
          </cell>
        </row>
        <row r="66">
          <cell r="D66">
            <v>0</v>
          </cell>
          <cell r="E66">
            <v>0</v>
          </cell>
        </row>
        <row r="67">
          <cell r="D67">
            <v>0</v>
          </cell>
          <cell r="E67">
            <v>0</v>
          </cell>
        </row>
        <row r="68">
          <cell r="D68">
            <v>0</v>
          </cell>
          <cell r="E68">
            <v>0</v>
          </cell>
        </row>
        <row r="69">
          <cell r="D69">
            <v>0</v>
          </cell>
          <cell r="E69">
            <v>0</v>
          </cell>
        </row>
        <row r="70">
          <cell r="D70">
            <v>0</v>
          </cell>
          <cell r="E70">
            <v>0</v>
          </cell>
        </row>
        <row r="71">
          <cell r="D71">
            <v>0</v>
          </cell>
          <cell r="E71">
            <v>0</v>
          </cell>
        </row>
        <row r="72">
          <cell r="D72">
            <v>0</v>
          </cell>
          <cell r="E72">
            <v>0</v>
          </cell>
        </row>
        <row r="73">
          <cell r="D73">
            <v>0</v>
          </cell>
          <cell r="E73">
            <v>0</v>
          </cell>
        </row>
        <row r="74">
          <cell r="D74">
            <v>0</v>
          </cell>
          <cell r="E74">
            <v>0</v>
          </cell>
        </row>
        <row r="75">
          <cell r="D75">
            <v>0</v>
          </cell>
          <cell r="E75">
            <v>0</v>
          </cell>
        </row>
        <row r="76">
          <cell r="D76">
            <v>0</v>
          </cell>
          <cell r="E76">
            <v>0</v>
          </cell>
        </row>
        <row r="77">
          <cell r="D77">
            <v>0</v>
          </cell>
          <cell r="E77">
            <v>0</v>
          </cell>
        </row>
        <row r="78">
          <cell r="D78">
            <v>0</v>
          </cell>
          <cell r="E78">
            <v>0</v>
          </cell>
        </row>
        <row r="79">
          <cell r="D79">
            <v>0</v>
          </cell>
          <cell r="E79">
            <v>0</v>
          </cell>
        </row>
        <row r="80">
          <cell r="D80">
            <v>0</v>
          </cell>
          <cell r="E80">
            <v>0</v>
          </cell>
        </row>
        <row r="81">
          <cell r="D81">
            <v>0</v>
          </cell>
          <cell r="E81">
            <v>0</v>
          </cell>
        </row>
        <row r="82">
          <cell r="D82">
            <v>0</v>
          </cell>
          <cell r="E82">
            <v>0</v>
          </cell>
        </row>
        <row r="83">
          <cell r="D83">
            <v>0</v>
          </cell>
          <cell r="E83">
            <v>0</v>
          </cell>
        </row>
        <row r="84">
          <cell r="D84">
            <v>0</v>
          </cell>
          <cell r="E84">
            <v>0</v>
          </cell>
        </row>
        <row r="85">
          <cell r="D85">
            <v>0</v>
          </cell>
          <cell r="E85">
            <v>0</v>
          </cell>
        </row>
        <row r="86">
          <cell r="D86">
            <v>0</v>
          </cell>
          <cell r="E86">
            <v>0</v>
          </cell>
        </row>
        <row r="87">
          <cell r="D87">
            <v>0</v>
          </cell>
          <cell r="E87">
            <v>0</v>
          </cell>
        </row>
        <row r="88">
          <cell r="D88">
            <v>0</v>
          </cell>
          <cell r="E88">
            <v>0</v>
          </cell>
        </row>
        <row r="89">
          <cell r="D89">
            <v>0</v>
          </cell>
          <cell r="E89">
            <v>0</v>
          </cell>
        </row>
        <row r="90">
          <cell r="D90">
            <v>0</v>
          </cell>
          <cell r="E90">
            <v>0</v>
          </cell>
        </row>
        <row r="91">
          <cell r="D91">
            <v>0</v>
          </cell>
          <cell r="E91">
            <v>0</v>
          </cell>
        </row>
        <row r="92">
          <cell r="D92">
            <v>0</v>
          </cell>
          <cell r="E92">
            <v>0</v>
          </cell>
        </row>
        <row r="93">
          <cell r="D93">
            <v>0</v>
          </cell>
          <cell r="E93">
            <v>0</v>
          </cell>
        </row>
        <row r="94">
          <cell r="D94">
            <v>0</v>
          </cell>
          <cell r="E94">
            <v>0</v>
          </cell>
        </row>
        <row r="95">
          <cell r="D95">
            <v>0</v>
          </cell>
          <cell r="E95">
            <v>0</v>
          </cell>
        </row>
        <row r="96">
          <cell r="D96">
            <v>0</v>
          </cell>
          <cell r="E96">
            <v>0</v>
          </cell>
        </row>
        <row r="97">
          <cell r="D97">
            <v>0</v>
          </cell>
          <cell r="E97">
            <v>0</v>
          </cell>
        </row>
        <row r="98">
          <cell r="D98">
            <v>0</v>
          </cell>
          <cell r="E98">
            <v>0</v>
          </cell>
        </row>
        <row r="99">
          <cell r="D99">
            <v>0</v>
          </cell>
          <cell r="E99">
            <v>0</v>
          </cell>
        </row>
        <row r="100">
          <cell r="D100">
            <v>0</v>
          </cell>
          <cell r="E100">
            <v>0</v>
          </cell>
        </row>
        <row r="101">
          <cell r="D101">
            <v>0</v>
          </cell>
          <cell r="E101">
            <v>0</v>
          </cell>
        </row>
        <row r="102">
          <cell r="D102">
            <v>0</v>
          </cell>
          <cell r="E102">
            <v>0</v>
          </cell>
        </row>
        <row r="103">
          <cell r="D103">
            <v>0</v>
          </cell>
          <cell r="E103">
            <v>0</v>
          </cell>
        </row>
        <row r="104">
          <cell r="D104">
            <v>0</v>
          </cell>
          <cell r="E104">
            <v>0</v>
          </cell>
        </row>
        <row r="105">
          <cell r="D105">
            <v>0</v>
          </cell>
          <cell r="E105">
            <v>0</v>
          </cell>
        </row>
        <row r="106">
          <cell r="D106">
            <v>0</v>
          </cell>
          <cell r="E106">
            <v>0</v>
          </cell>
        </row>
        <row r="107">
          <cell r="D107">
            <v>0</v>
          </cell>
          <cell r="E107">
            <v>0</v>
          </cell>
        </row>
        <row r="108">
          <cell r="D108">
            <v>0</v>
          </cell>
          <cell r="E108">
            <v>0</v>
          </cell>
        </row>
        <row r="109">
          <cell r="D109">
            <v>0</v>
          </cell>
          <cell r="E109">
            <v>0</v>
          </cell>
        </row>
        <row r="110">
          <cell r="D110">
            <v>0</v>
          </cell>
          <cell r="E110">
            <v>0</v>
          </cell>
        </row>
        <row r="111">
          <cell r="D111">
            <v>0</v>
          </cell>
          <cell r="E111">
            <v>0</v>
          </cell>
        </row>
        <row r="112">
          <cell r="D112">
            <v>0</v>
          </cell>
          <cell r="E112">
            <v>0</v>
          </cell>
        </row>
        <row r="113">
          <cell r="D113">
            <v>0</v>
          </cell>
          <cell r="E113">
            <v>0</v>
          </cell>
        </row>
        <row r="114">
          <cell r="D114">
            <v>0</v>
          </cell>
          <cell r="E114">
            <v>0</v>
          </cell>
        </row>
        <row r="115">
          <cell r="D115">
            <v>0</v>
          </cell>
          <cell r="E115">
            <v>0</v>
          </cell>
        </row>
        <row r="116">
          <cell r="D116">
            <v>0</v>
          </cell>
          <cell r="E116">
            <v>0</v>
          </cell>
        </row>
        <row r="117">
          <cell r="D117">
            <v>0</v>
          </cell>
          <cell r="E117">
            <v>0</v>
          </cell>
        </row>
        <row r="118">
          <cell r="D118">
            <v>0</v>
          </cell>
          <cell r="E118">
            <v>0</v>
          </cell>
        </row>
        <row r="119">
          <cell r="D119">
            <v>0</v>
          </cell>
          <cell r="E119">
            <v>0</v>
          </cell>
        </row>
        <row r="120">
          <cell r="D120">
            <v>0</v>
          </cell>
          <cell r="E120">
            <v>0</v>
          </cell>
        </row>
        <row r="121">
          <cell r="D121">
            <v>0</v>
          </cell>
          <cell r="E121">
            <v>0</v>
          </cell>
        </row>
        <row r="122">
          <cell r="D122">
            <v>0</v>
          </cell>
          <cell r="E122">
            <v>0</v>
          </cell>
        </row>
        <row r="123">
          <cell r="D123">
            <v>0</v>
          </cell>
          <cell r="E123">
            <v>0</v>
          </cell>
        </row>
        <row r="124">
          <cell r="D124">
            <v>0</v>
          </cell>
          <cell r="E124">
            <v>0</v>
          </cell>
        </row>
        <row r="125">
          <cell r="D125">
            <v>0</v>
          </cell>
          <cell r="E125">
            <v>0</v>
          </cell>
        </row>
        <row r="126">
          <cell r="D126">
            <v>0</v>
          </cell>
          <cell r="E126">
            <v>0</v>
          </cell>
        </row>
        <row r="127">
          <cell r="D127">
            <v>0</v>
          </cell>
          <cell r="E127">
            <v>0</v>
          </cell>
        </row>
        <row r="128">
          <cell r="D128">
            <v>0</v>
          </cell>
          <cell r="E128">
            <v>0</v>
          </cell>
        </row>
        <row r="129">
          <cell r="D129">
            <v>0</v>
          </cell>
          <cell r="E129">
            <v>0</v>
          </cell>
        </row>
        <row r="130">
          <cell r="D130">
            <v>0</v>
          </cell>
          <cell r="E130">
            <v>0</v>
          </cell>
        </row>
        <row r="131">
          <cell r="D131">
            <v>0</v>
          </cell>
          <cell r="E131">
            <v>0</v>
          </cell>
        </row>
        <row r="132">
          <cell r="D132">
            <v>0</v>
          </cell>
          <cell r="E132">
            <v>0</v>
          </cell>
        </row>
        <row r="133">
          <cell r="D133">
            <v>0</v>
          </cell>
          <cell r="E133">
            <v>0</v>
          </cell>
        </row>
        <row r="134">
          <cell r="D134">
            <v>0</v>
          </cell>
          <cell r="E134">
            <v>0</v>
          </cell>
        </row>
        <row r="135">
          <cell r="D135">
            <v>0</v>
          </cell>
          <cell r="E135">
            <v>0</v>
          </cell>
        </row>
        <row r="136">
          <cell r="D136">
            <v>0</v>
          </cell>
          <cell r="E136">
            <v>0</v>
          </cell>
        </row>
        <row r="137">
          <cell r="D137">
            <v>0</v>
          </cell>
          <cell r="E137">
            <v>0</v>
          </cell>
        </row>
        <row r="138">
          <cell r="D138">
            <v>0</v>
          </cell>
          <cell r="E138">
            <v>0</v>
          </cell>
        </row>
        <row r="139">
          <cell r="D139">
            <v>0</v>
          </cell>
          <cell r="E139">
            <v>0</v>
          </cell>
        </row>
        <row r="140">
          <cell r="D140">
            <v>0</v>
          </cell>
          <cell r="E140">
            <v>0</v>
          </cell>
        </row>
        <row r="141">
          <cell r="D141">
            <v>0</v>
          </cell>
          <cell r="E141">
            <v>0</v>
          </cell>
        </row>
        <row r="142">
          <cell r="D142">
            <v>0</v>
          </cell>
          <cell r="E142">
            <v>0</v>
          </cell>
        </row>
        <row r="143">
          <cell r="D143">
            <v>0</v>
          </cell>
          <cell r="E143">
            <v>0</v>
          </cell>
        </row>
        <row r="144">
          <cell r="D144">
            <v>0</v>
          </cell>
          <cell r="E144">
            <v>0</v>
          </cell>
        </row>
        <row r="145">
          <cell r="D145">
            <v>0</v>
          </cell>
          <cell r="E145">
            <v>0</v>
          </cell>
        </row>
        <row r="146">
          <cell r="D146">
            <v>0</v>
          </cell>
          <cell r="E146">
            <v>0</v>
          </cell>
        </row>
        <row r="147">
          <cell r="D147">
            <v>0</v>
          </cell>
          <cell r="E147">
            <v>0</v>
          </cell>
        </row>
        <row r="148">
          <cell r="D148">
            <v>0</v>
          </cell>
          <cell r="E148">
            <v>0</v>
          </cell>
        </row>
        <row r="149">
          <cell r="D149">
            <v>0</v>
          </cell>
          <cell r="E149">
            <v>0</v>
          </cell>
        </row>
        <row r="150">
          <cell r="D150">
            <v>0</v>
          </cell>
          <cell r="E150">
            <v>0</v>
          </cell>
        </row>
        <row r="151">
          <cell r="D151">
            <v>0</v>
          </cell>
          <cell r="E151">
            <v>0</v>
          </cell>
        </row>
        <row r="152">
          <cell r="D152">
            <v>0</v>
          </cell>
          <cell r="E152">
            <v>0</v>
          </cell>
        </row>
        <row r="153">
          <cell r="D153">
            <v>0</v>
          </cell>
          <cell r="E153">
            <v>0</v>
          </cell>
        </row>
        <row r="154">
          <cell r="D154">
            <v>0</v>
          </cell>
          <cell r="E154">
            <v>0</v>
          </cell>
        </row>
        <row r="155">
          <cell r="D155">
            <v>0</v>
          </cell>
          <cell r="E155">
            <v>0</v>
          </cell>
        </row>
        <row r="156">
          <cell r="D156">
            <v>0</v>
          </cell>
          <cell r="E156">
            <v>0</v>
          </cell>
        </row>
        <row r="157">
          <cell r="D157">
            <v>0</v>
          </cell>
          <cell r="E157">
            <v>0</v>
          </cell>
        </row>
        <row r="158">
          <cell r="D158">
            <v>0</v>
          </cell>
          <cell r="E158">
            <v>0</v>
          </cell>
        </row>
        <row r="159">
          <cell r="D159">
            <v>0</v>
          </cell>
          <cell r="E159">
            <v>0</v>
          </cell>
        </row>
        <row r="160">
          <cell r="D160">
            <v>0</v>
          </cell>
          <cell r="E160">
            <v>0</v>
          </cell>
        </row>
        <row r="161">
          <cell r="D161">
            <v>0</v>
          </cell>
          <cell r="E161">
            <v>0</v>
          </cell>
        </row>
        <row r="162">
          <cell r="D162">
            <v>0</v>
          </cell>
          <cell r="E162">
            <v>0</v>
          </cell>
        </row>
        <row r="163">
          <cell r="D163">
            <v>0</v>
          </cell>
          <cell r="E163">
            <v>0</v>
          </cell>
        </row>
        <row r="164">
          <cell r="D164">
            <v>0</v>
          </cell>
          <cell r="E164">
            <v>0</v>
          </cell>
        </row>
        <row r="165">
          <cell r="D165">
            <v>0</v>
          </cell>
          <cell r="E165">
            <v>0</v>
          </cell>
        </row>
        <row r="166">
          <cell r="D166">
            <v>0</v>
          </cell>
          <cell r="E166">
            <v>0</v>
          </cell>
        </row>
        <row r="167">
          <cell r="D167">
            <v>0</v>
          </cell>
          <cell r="E167">
            <v>0</v>
          </cell>
        </row>
        <row r="168">
          <cell r="D168">
            <v>0</v>
          </cell>
          <cell r="E168">
            <v>0</v>
          </cell>
        </row>
        <row r="169">
          <cell r="D169">
            <v>0</v>
          </cell>
          <cell r="E169">
            <v>0</v>
          </cell>
        </row>
        <row r="170">
          <cell r="D170">
            <v>0</v>
          </cell>
          <cell r="E170">
            <v>0</v>
          </cell>
        </row>
        <row r="171">
          <cell r="D171">
            <v>0</v>
          </cell>
          <cell r="E171">
            <v>0</v>
          </cell>
        </row>
        <row r="172">
          <cell r="D172">
            <v>0</v>
          </cell>
          <cell r="E172">
            <v>0</v>
          </cell>
        </row>
        <row r="173">
          <cell r="D173">
            <v>0</v>
          </cell>
          <cell r="E173">
            <v>0</v>
          </cell>
        </row>
        <row r="174">
          <cell r="D174">
            <v>0</v>
          </cell>
          <cell r="E174">
            <v>0</v>
          </cell>
        </row>
        <row r="175">
          <cell r="D175">
            <v>0</v>
          </cell>
          <cell r="E175">
            <v>0</v>
          </cell>
        </row>
        <row r="176">
          <cell r="D176">
            <v>0</v>
          </cell>
          <cell r="E176">
            <v>0</v>
          </cell>
        </row>
        <row r="177">
          <cell r="D177">
            <v>0</v>
          </cell>
          <cell r="E177">
            <v>0</v>
          </cell>
        </row>
        <row r="178">
          <cell r="D178">
            <v>0</v>
          </cell>
          <cell r="E178">
            <v>0</v>
          </cell>
        </row>
        <row r="179">
          <cell r="D179">
            <v>0</v>
          </cell>
          <cell r="E179">
            <v>0</v>
          </cell>
        </row>
        <row r="180">
          <cell r="D180">
            <v>0</v>
          </cell>
          <cell r="E180">
            <v>0</v>
          </cell>
        </row>
        <row r="181">
          <cell r="D181">
            <v>0</v>
          </cell>
          <cell r="E181">
            <v>0</v>
          </cell>
        </row>
        <row r="182">
          <cell r="D182">
            <v>0</v>
          </cell>
          <cell r="E182">
            <v>0</v>
          </cell>
        </row>
        <row r="183">
          <cell r="D183">
            <v>0</v>
          </cell>
          <cell r="E183">
            <v>0</v>
          </cell>
        </row>
        <row r="184">
          <cell r="D184">
            <v>0</v>
          </cell>
          <cell r="E184">
            <v>0</v>
          </cell>
        </row>
        <row r="185">
          <cell r="D185">
            <v>0</v>
          </cell>
          <cell r="E185">
            <v>0</v>
          </cell>
        </row>
        <row r="186">
          <cell r="D186">
            <v>0</v>
          </cell>
          <cell r="E186">
            <v>0</v>
          </cell>
        </row>
        <row r="187">
          <cell r="D187">
            <v>0</v>
          </cell>
          <cell r="E187">
            <v>0</v>
          </cell>
        </row>
        <row r="188">
          <cell r="D188">
            <v>0</v>
          </cell>
          <cell r="E188">
            <v>0</v>
          </cell>
        </row>
        <row r="189">
          <cell r="D189">
            <v>0</v>
          </cell>
          <cell r="E189">
            <v>0</v>
          </cell>
        </row>
        <row r="190">
          <cell r="D190">
            <v>0</v>
          </cell>
          <cell r="E190">
            <v>0</v>
          </cell>
        </row>
        <row r="191">
          <cell r="D191">
            <v>0</v>
          </cell>
          <cell r="E191">
            <v>0</v>
          </cell>
        </row>
        <row r="192">
          <cell r="D192">
            <v>0</v>
          </cell>
          <cell r="E192">
            <v>0</v>
          </cell>
        </row>
        <row r="193">
          <cell r="D193">
            <v>0</v>
          </cell>
          <cell r="E193">
            <v>0</v>
          </cell>
        </row>
        <row r="194">
          <cell r="D194">
            <v>0</v>
          </cell>
          <cell r="E194">
            <v>0</v>
          </cell>
        </row>
        <row r="195">
          <cell r="D195">
            <v>0</v>
          </cell>
          <cell r="E195">
            <v>0</v>
          </cell>
        </row>
        <row r="196">
          <cell r="D196">
            <v>0</v>
          </cell>
          <cell r="E196">
            <v>0</v>
          </cell>
        </row>
      </sheetData>
      <sheetData sheetId="2">
        <row r="1">
          <cell r="C1" t="str">
            <v>VALOR CONTABLE</v>
          </cell>
          <cell r="D1" t="str">
            <v>CLASIFICACIÓN</v>
          </cell>
          <cell r="E1" t="str">
            <v>RENGLÓN</v>
          </cell>
        </row>
        <row r="2">
          <cell r="D2">
            <v>0</v>
          </cell>
          <cell r="E2">
            <v>0</v>
          </cell>
        </row>
        <row r="3">
          <cell r="D3">
            <v>0</v>
          </cell>
          <cell r="E3">
            <v>0</v>
          </cell>
        </row>
        <row r="4">
          <cell r="D4">
            <v>0</v>
          </cell>
          <cell r="E4">
            <v>0</v>
          </cell>
        </row>
        <row r="5">
          <cell r="D5">
            <v>0</v>
          </cell>
          <cell r="E5">
            <v>0</v>
          </cell>
        </row>
        <row r="6">
          <cell r="D6">
            <v>0</v>
          </cell>
          <cell r="E6">
            <v>0</v>
          </cell>
        </row>
        <row r="7">
          <cell r="D7">
            <v>0</v>
          </cell>
          <cell r="E7">
            <v>0</v>
          </cell>
        </row>
        <row r="8">
          <cell r="D8">
            <v>0</v>
          </cell>
          <cell r="E8">
            <v>0</v>
          </cell>
        </row>
        <row r="9">
          <cell r="D9">
            <v>0</v>
          </cell>
          <cell r="E9">
            <v>0</v>
          </cell>
        </row>
        <row r="10">
          <cell r="D10">
            <v>0</v>
          </cell>
          <cell r="E10">
            <v>0</v>
          </cell>
        </row>
        <row r="11">
          <cell r="D11">
            <v>0</v>
          </cell>
          <cell r="E11">
            <v>0</v>
          </cell>
        </row>
        <row r="12">
          <cell r="D12">
            <v>0</v>
          </cell>
          <cell r="E12">
            <v>0</v>
          </cell>
        </row>
        <row r="13">
          <cell r="D13">
            <v>0</v>
          </cell>
          <cell r="E13">
            <v>0</v>
          </cell>
        </row>
        <row r="14">
          <cell r="D14">
            <v>0</v>
          </cell>
          <cell r="E14">
            <v>0</v>
          </cell>
        </row>
        <row r="15">
          <cell r="D15">
            <v>0</v>
          </cell>
          <cell r="E15">
            <v>0</v>
          </cell>
        </row>
        <row r="16">
          <cell r="D16">
            <v>0</v>
          </cell>
          <cell r="E16">
            <v>0</v>
          </cell>
        </row>
        <row r="17">
          <cell r="D17">
            <v>0</v>
          </cell>
          <cell r="E17">
            <v>0</v>
          </cell>
        </row>
        <row r="18">
          <cell r="D18">
            <v>0</v>
          </cell>
          <cell r="E18">
            <v>0</v>
          </cell>
        </row>
        <row r="19">
          <cell r="D19">
            <v>0</v>
          </cell>
          <cell r="E19">
            <v>0</v>
          </cell>
        </row>
        <row r="20">
          <cell r="D20">
            <v>0</v>
          </cell>
          <cell r="E20">
            <v>0</v>
          </cell>
        </row>
        <row r="21">
          <cell r="D21">
            <v>0</v>
          </cell>
          <cell r="E21">
            <v>0</v>
          </cell>
        </row>
        <row r="22">
          <cell r="D22">
            <v>0</v>
          </cell>
          <cell r="E22">
            <v>0</v>
          </cell>
        </row>
        <row r="23">
          <cell r="D23">
            <v>0</v>
          </cell>
          <cell r="E23">
            <v>0</v>
          </cell>
        </row>
        <row r="24">
          <cell r="D24">
            <v>0</v>
          </cell>
          <cell r="E24">
            <v>0</v>
          </cell>
        </row>
        <row r="25">
          <cell r="D25">
            <v>0</v>
          </cell>
          <cell r="E25">
            <v>0</v>
          </cell>
        </row>
        <row r="26">
          <cell r="D26">
            <v>0</v>
          </cell>
          <cell r="E26">
            <v>0</v>
          </cell>
        </row>
        <row r="27">
          <cell r="D27">
            <v>0</v>
          </cell>
          <cell r="E27">
            <v>0</v>
          </cell>
        </row>
        <row r="28">
          <cell r="D28">
            <v>0</v>
          </cell>
          <cell r="E28">
            <v>0</v>
          </cell>
        </row>
        <row r="29">
          <cell r="D29">
            <v>0</v>
          </cell>
          <cell r="E29">
            <v>0</v>
          </cell>
        </row>
        <row r="30">
          <cell r="D30">
            <v>0</v>
          </cell>
          <cell r="E30">
            <v>0</v>
          </cell>
        </row>
        <row r="31">
          <cell r="D31">
            <v>0</v>
          </cell>
          <cell r="E31">
            <v>0</v>
          </cell>
        </row>
        <row r="32">
          <cell r="D32">
            <v>0</v>
          </cell>
          <cell r="E32">
            <v>0</v>
          </cell>
        </row>
        <row r="33">
          <cell r="D33">
            <v>0</v>
          </cell>
          <cell r="E33">
            <v>0</v>
          </cell>
        </row>
        <row r="34">
          <cell r="D34">
            <v>0</v>
          </cell>
          <cell r="E34">
            <v>0</v>
          </cell>
        </row>
        <row r="35">
          <cell r="D35">
            <v>0</v>
          </cell>
          <cell r="E35">
            <v>0</v>
          </cell>
        </row>
        <row r="36">
          <cell r="D36">
            <v>0</v>
          </cell>
          <cell r="E36">
            <v>0</v>
          </cell>
        </row>
        <row r="37">
          <cell r="D37">
            <v>0</v>
          </cell>
          <cell r="E37">
            <v>0</v>
          </cell>
        </row>
        <row r="38">
          <cell r="D38">
            <v>0</v>
          </cell>
          <cell r="E38">
            <v>0</v>
          </cell>
        </row>
        <row r="39">
          <cell r="D39">
            <v>0</v>
          </cell>
          <cell r="E39">
            <v>0</v>
          </cell>
        </row>
        <row r="40">
          <cell r="D40">
            <v>0</v>
          </cell>
          <cell r="E40">
            <v>0</v>
          </cell>
        </row>
        <row r="41">
          <cell r="D41">
            <v>0</v>
          </cell>
          <cell r="E41">
            <v>0</v>
          </cell>
        </row>
        <row r="42">
          <cell r="D42">
            <v>0</v>
          </cell>
          <cell r="E42">
            <v>0</v>
          </cell>
        </row>
        <row r="43">
          <cell r="D43">
            <v>0</v>
          </cell>
          <cell r="E43">
            <v>0</v>
          </cell>
        </row>
        <row r="44">
          <cell r="D44">
            <v>0</v>
          </cell>
          <cell r="E44">
            <v>0</v>
          </cell>
        </row>
        <row r="45">
          <cell r="D45">
            <v>0</v>
          </cell>
          <cell r="E45">
            <v>0</v>
          </cell>
        </row>
        <row r="46">
          <cell r="D46">
            <v>0</v>
          </cell>
          <cell r="E46">
            <v>0</v>
          </cell>
        </row>
        <row r="47">
          <cell r="D47">
            <v>0</v>
          </cell>
          <cell r="E47">
            <v>0</v>
          </cell>
        </row>
        <row r="48">
          <cell r="D48">
            <v>0</v>
          </cell>
          <cell r="E48">
            <v>0</v>
          </cell>
        </row>
        <row r="49">
          <cell r="D49">
            <v>0</v>
          </cell>
          <cell r="E49">
            <v>0</v>
          </cell>
        </row>
        <row r="50">
          <cell r="D50">
            <v>0</v>
          </cell>
          <cell r="E50">
            <v>0</v>
          </cell>
        </row>
        <row r="51">
          <cell r="D51">
            <v>0</v>
          </cell>
          <cell r="E51">
            <v>0</v>
          </cell>
        </row>
        <row r="52">
          <cell r="D52">
            <v>0</v>
          </cell>
          <cell r="E52">
            <v>0</v>
          </cell>
        </row>
        <row r="53">
          <cell r="D53">
            <v>0</v>
          </cell>
          <cell r="E53">
            <v>0</v>
          </cell>
        </row>
        <row r="54">
          <cell r="D54">
            <v>0</v>
          </cell>
          <cell r="E54">
            <v>0</v>
          </cell>
        </row>
        <row r="55">
          <cell r="D55">
            <v>0</v>
          </cell>
          <cell r="E55">
            <v>0</v>
          </cell>
        </row>
        <row r="56">
          <cell r="D56">
            <v>0</v>
          </cell>
          <cell r="E56">
            <v>0</v>
          </cell>
        </row>
        <row r="57">
          <cell r="D57">
            <v>0</v>
          </cell>
          <cell r="E57">
            <v>0</v>
          </cell>
        </row>
        <row r="58">
          <cell r="D58">
            <v>0</v>
          </cell>
          <cell r="E58">
            <v>0</v>
          </cell>
        </row>
        <row r="59">
          <cell r="D59">
            <v>0</v>
          </cell>
          <cell r="E59">
            <v>0</v>
          </cell>
        </row>
        <row r="60">
          <cell r="D60">
            <v>0</v>
          </cell>
          <cell r="E60">
            <v>0</v>
          </cell>
        </row>
        <row r="61">
          <cell r="D61">
            <v>0</v>
          </cell>
          <cell r="E61">
            <v>0</v>
          </cell>
        </row>
        <row r="62">
          <cell r="D62">
            <v>0</v>
          </cell>
          <cell r="E62">
            <v>0</v>
          </cell>
        </row>
        <row r="63">
          <cell r="D63">
            <v>0</v>
          </cell>
          <cell r="E63">
            <v>0</v>
          </cell>
        </row>
        <row r="64">
          <cell r="D64">
            <v>0</v>
          </cell>
          <cell r="E64">
            <v>0</v>
          </cell>
        </row>
        <row r="65">
          <cell r="D65">
            <v>0</v>
          </cell>
          <cell r="E65">
            <v>0</v>
          </cell>
        </row>
        <row r="66">
          <cell r="D66">
            <v>0</v>
          </cell>
          <cell r="E66">
            <v>0</v>
          </cell>
        </row>
        <row r="67">
          <cell r="D67">
            <v>0</v>
          </cell>
          <cell r="E67">
            <v>0</v>
          </cell>
        </row>
        <row r="68">
          <cell r="D68">
            <v>0</v>
          </cell>
          <cell r="E68">
            <v>0</v>
          </cell>
        </row>
        <row r="69">
          <cell r="D69">
            <v>0</v>
          </cell>
          <cell r="E69">
            <v>0</v>
          </cell>
        </row>
        <row r="70">
          <cell r="D70">
            <v>0</v>
          </cell>
          <cell r="E70">
            <v>0</v>
          </cell>
        </row>
        <row r="71">
          <cell r="D71">
            <v>0</v>
          </cell>
          <cell r="E71">
            <v>0</v>
          </cell>
        </row>
        <row r="72">
          <cell r="D72">
            <v>0</v>
          </cell>
          <cell r="E72">
            <v>0</v>
          </cell>
        </row>
        <row r="73">
          <cell r="D73">
            <v>0</v>
          </cell>
          <cell r="E73">
            <v>0</v>
          </cell>
        </row>
        <row r="74">
          <cell r="D74">
            <v>0</v>
          </cell>
          <cell r="E74">
            <v>0</v>
          </cell>
        </row>
        <row r="75">
          <cell r="D75">
            <v>0</v>
          </cell>
          <cell r="E75">
            <v>0</v>
          </cell>
        </row>
        <row r="76">
          <cell r="D76">
            <v>0</v>
          </cell>
          <cell r="E76">
            <v>0</v>
          </cell>
        </row>
        <row r="77">
          <cell r="D77">
            <v>0</v>
          </cell>
          <cell r="E77">
            <v>0</v>
          </cell>
        </row>
        <row r="78">
          <cell r="D78">
            <v>0</v>
          </cell>
          <cell r="E78">
            <v>0</v>
          </cell>
        </row>
        <row r="79">
          <cell r="D79">
            <v>0</v>
          </cell>
          <cell r="E79">
            <v>0</v>
          </cell>
        </row>
        <row r="80">
          <cell r="D80">
            <v>0</v>
          </cell>
          <cell r="E80">
            <v>0</v>
          </cell>
        </row>
        <row r="81">
          <cell r="D81">
            <v>0</v>
          </cell>
          <cell r="E81">
            <v>0</v>
          </cell>
        </row>
        <row r="82">
          <cell r="D82">
            <v>0</v>
          </cell>
          <cell r="E82">
            <v>0</v>
          </cell>
        </row>
        <row r="83">
          <cell r="D83">
            <v>0</v>
          </cell>
          <cell r="E83">
            <v>0</v>
          </cell>
        </row>
        <row r="84">
          <cell r="D84">
            <v>0</v>
          </cell>
          <cell r="E84">
            <v>0</v>
          </cell>
        </row>
        <row r="85">
          <cell r="D85">
            <v>0</v>
          </cell>
          <cell r="E85">
            <v>0</v>
          </cell>
        </row>
        <row r="86">
          <cell r="D86">
            <v>0</v>
          </cell>
          <cell r="E86">
            <v>0</v>
          </cell>
        </row>
        <row r="87">
          <cell r="D87">
            <v>0</v>
          </cell>
          <cell r="E87">
            <v>0</v>
          </cell>
        </row>
        <row r="88">
          <cell r="D88">
            <v>0</v>
          </cell>
          <cell r="E88">
            <v>0</v>
          </cell>
        </row>
        <row r="89">
          <cell r="D89">
            <v>0</v>
          </cell>
          <cell r="E89">
            <v>0</v>
          </cell>
        </row>
        <row r="90">
          <cell r="D90">
            <v>0</v>
          </cell>
          <cell r="E90">
            <v>0</v>
          </cell>
        </row>
        <row r="91">
          <cell r="D91">
            <v>0</v>
          </cell>
          <cell r="E91">
            <v>0</v>
          </cell>
        </row>
        <row r="92">
          <cell r="D92">
            <v>0</v>
          </cell>
          <cell r="E92">
            <v>0</v>
          </cell>
        </row>
        <row r="93">
          <cell r="D93">
            <v>0</v>
          </cell>
          <cell r="E93">
            <v>0</v>
          </cell>
        </row>
        <row r="94">
          <cell r="D94">
            <v>0</v>
          </cell>
          <cell r="E94">
            <v>0</v>
          </cell>
        </row>
        <row r="95">
          <cell r="D95">
            <v>0</v>
          </cell>
          <cell r="E95">
            <v>0</v>
          </cell>
        </row>
        <row r="96">
          <cell r="D96">
            <v>0</v>
          </cell>
          <cell r="E96">
            <v>0</v>
          </cell>
        </row>
        <row r="97">
          <cell r="D97">
            <v>0</v>
          </cell>
          <cell r="E97">
            <v>0</v>
          </cell>
        </row>
        <row r="98">
          <cell r="D98">
            <v>0</v>
          </cell>
          <cell r="E98">
            <v>0</v>
          </cell>
        </row>
        <row r="99">
          <cell r="D99">
            <v>0</v>
          </cell>
          <cell r="E99">
            <v>0</v>
          </cell>
        </row>
        <row r="100">
          <cell r="D100">
            <v>0</v>
          </cell>
          <cell r="E100">
            <v>0</v>
          </cell>
        </row>
        <row r="101">
          <cell r="D101">
            <v>0</v>
          </cell>
          <cell r="E101">
            <v>0</v>
          </cell>
        </row>
        <row r="102">
          <cell r="D102">
            <v>0</v>
          </cell>
          <cell r="E102">
            <v>0</v>
          </cell>
        </row>
        <row r="103">
          <cell r="D103">
            <v>0</v>
          </cell>
          <cell r="E103">
            <v>0</v>
          </cell>
        </row>
        <row r="104">
          <cell r="D104">
            <v>0</v>
          </cell>
          <cell r="E104">
            <v>0</v>
          </cell>
        </row>
        <row r="105">
          <cell r="D105">
            <v>0</v>
          </cell>
          <cell r="E105">
            <v>0</v>
          </cell>
        </row>
        <row r="106">
          <cell r="D106">
            <v>0</v>
          </cell>
          <cell r="E106">
            <v>0</v>
          </cell>
        </row>
        <row r="107">
          <cell r="D107">
            <v>0</v>
          </cell>
          <cell r="E107">
            <v>0</v>
          </cell>
        </row>
        <row r="108">
          <cell r="D108">
            <v>0</v>
          </cell>
          <cell r="E108">
            <v>0</v>
          </cell>
        </row>
        <row r="109">
          <cell r="D109">
            <v>0</v>
          </cell>
          <cell r="E109">
            <v>0</v>
          </cell>
        </row>
        <row r="110">
          <cell r="D110">
            <v>0</v>
          </cell>
          <cell r="E110">
            <v>0</v>
          </cell>
        </row>
        <row r="111">
          <cell r="D111">
            <v>0</v>
          </cell>
          <cell r="E111">
            <v>0</v>
          </cell>
        </row>
        <row r="112">
          <cell r="D112">
            <v>0</v>
          </cell>
          <cell r="E112">
            <v>0</v>
          </cell>
        </row>
        <row r="113">
          <cell r="D113">
            <v>0</v>
          </cell>
          <cell r="E113">
            <v>0</v>
          </cell>
        </row>
        <row r="114">
          <cell r="D114">
            <v>0</v>
          </cell>
          <cell r="E114">
            <v>0</v>
          </cell>
        </row>
        <row r="115">
          <cell r="D115">
            <v>0</v>
          </cell>
          <cell r="E115">
            <v>0</v>
          </cell>
        </row>
        <row r="116">
          <cell r="D116">
            <v>0</v>
          </cell>
          <cell r="E116">
            <v>0</v>
          </cell>
        </row>
        <row r="117">
          <cell r="D117">
            <v>0</v>
          </cell>
          <cell r="E117">
            <v>0</v>
          </cell>
        </row>
        <row r="118">
          <cell r="D118">
            <v>0</v>
          </cell>
          <cell r="E118">
            <v>0</v>
          </cell>
        </row>
        <row r="119">
          <cell r="D119">
            <v>0</v>
          </cell>
          <cell r="E119">
            <v>0</v>
          </cell>
        </row>
        <row r="120">
          <cell r="D120">
            <v>0</v>
          </cell>
          <cell r="E120">
            <v>0</v>
          </cell>
        </row>
        <row r="121">
          <cell r="D121">
            <v>0</v>
          </cell>
          <cell r="E121">
            <v>0</v>
          </cell>
        </row>
        <row r="122">
          <cell r="D122">
            <v>0</v>
          </cell>
          <cell r="E122">
            <v>0</v>
          </cell>
        </row>
        <row r="123">
          <cell r="D123">
            <v>0</v>
          </cell>
          <cell r="E123">
            <v>0</v>
          </cell>
        </row>
        <row r="124">
          <cell r="D124">
            <v>0</v>
          </cell>
          <cell r="E124">
            <v>0</v>
          </cell>
        </row>
        <row r="125">
          <cell r="D125">
            <v>0</v>
          </cell>
          <cell r="E125">
            <v>0</v>
          </cell>
        </row>
        <row r="126">
          <cell r="D126">
            <v>0</v>
          </cell>
          <cell r="E126">
            <v>0</v>
          </cell>
        </row>
        <row r="127">
          <cell r="D127">
            <v>0</v>
          </cell>
          <cell r="E127">
            <v>0</v>
          </cell>
        </row>
        <row r="128">
          <cell r="D128">
            <v>0</v>
          </cell>
          <cell r="E128">
            <v>0</v>
          </cell>
        </row>
        <row r="129">
          <cell r="D129">
            <v>0</v>
          </cell>
          <cell r="E129">
            <v>0</v>
          </cell>
        </row>
        <row r="130">
          <cell r="D130">
            <v>0</v>
          </cell>
          <cell r="E130">
            <v>0</v>
          </cell>
        </row>
        <row r="131">
          <cell r="D131">
            <v>0</v>
          </cell>
          <cell r="E131">
            <v>0</v>
          </cell>
        </row>
        <row r="132">
          <cell r="D132">
            <v>0</v>
          </cell>
          <cell r="E132">
            <v>0</v>
          </cell>
        </row>
        <row r="133">
          <cell r="D133">
            <v>0</v>
          </cell>
          <cell r="E133">
            <v>0</v>
          </cell>
        </row>
        <row r="134">
          <cell r="D134">
            <v>0</v>
          </cell>
          <cell r="E134">
            <v>0</v>
          </cell>
        </row>
        <row r="135">
          <cell r="D135">
            <v>0</v>
          </cell>
          <cell r="E135">
            <v>0</v>
          </cell>
        </row>
        <row r="136">
          <cell r="D136">
            <v>0</v>
          </cell>
          <cell r="E136">
            <v>0</v>
          </cell>
        </row>
        <row r="137">
          <cell r="D137">
            <v>0</v>
          </cell>
          <cell r="E137">
            <v>0</v>
          </cell>
        </row>
        <row r="138">
          <cell r="D138">
            <v>0</v>
          </cell>
          <cell r="E138">
            <v>0</v>
          </cell>
        </row>
        <row r="139">
          <cell r="D139">
            <v>0</v>
          </cell>
          <cell r="E139">
            <v>0</v>
          </cell>
        </row>
        <row r="140">
          <cell r="D140">
            <v>0</v>
          </cell>
          <cell r="E140">
            <v>0</v>
          </cell>
        </row>
        <row r="141">
          <cell r="D141">
            <v>0</v>
          </cell>
          <cell r="E141">
            <v>0</v>
          </cell>
        </row>
        <row r="142">
          <cell r="D142">
            <v>0</v>
          </cell>
          <cell r="E142">
            <v>0</v>
          </cell>
        </row>
        <row r="143">
          <cell r="D143">
            <v>0</v>
          </cell>
          <cell r="E143">
            <v>0</v>
          </cell>
        </row>
        <row r="144">
          <cell r="D144">
            <v>0</v>
          </cell>
          <cell r="E144">
            <v>0</v>
          </cell>
        </row>
        <row r="145">
          <cell r="D145">
            <v>0</v>
          </cell>
          <cell r="E145">
            <v>0</v>
          </cell>
        </row>
        <row r="146">
          <cell r="D146">
            <v>0</v>
          </cell>
          <cell r="E146">
            <v>0</v>
          </cell>
        </row>
        <row r="147">
          <cell r="D147">
            <v>0</v>
          </cell>
          <cell r="E147">
            <v>0</v>
          </cell>
        </row>
        <row r="148">
          <cell r="D148">
            <v>0</v>
          </cell>
          <cell r="E148">
            <v>0</v>
          </cell>
        </row>
        <row r="149">
          <cell r="D149">
            <v>0</v>
          </cell>
          <cell r="E149">
            <v>0</v>
          </cell>
        </row>
        <row r="150">
          <cell r="D150">
            <v>0</v>
          </cell>
          <cell r="E150">
            <v>0</v>
          </cell>
        </row>
        <row r="151">
          <cell r="D151">
            <v>0</v>
          </cell>
          <cell r="E151">
            <v>0</v>
          </cell>
        </row>
        <row r="152">
          <cell r="D152">
            <v>0</v>
          </cell>
          <cell r="E152">
            <v>0</v>
          </cell>
        </row>
        <row r="153">
          <cell r="D153">
            <v>0</v>
          </cell>
          <cell r="E153">
            <v>0</v>
          </cell>
        </row>
        <row r="154">
          <cell r="D154">
            <v>0</v>
          </cell>
          <cell r="E154">
            <v>0</v>
          </cell>
        </row>
        <row r="155">
          <cell r="D155">
            <v>0</v>
          </cell>
          <cell r="E155">
            <v>0</v>
          </cell>
        </row>
        <row r="156">
          <cell r="D156">
            <v>0</v>
          </cell>
          <cell r="E156">
            <v>0</v>
          </cell>
        </row>
        <row r="157">
          <cell r="D157">
            <v>0</v>
          </cell>
          <cell r="E157">
            <v>0</v>
          </cell>
        </row>
        <row r="158">
          <cell r="D158">
            <v>0</v>
          </cell>
          <cell r="E158">
            <v>0</v>
          </cell>
        </row>
        <row r="159">
          <cell r="D159">
            <v>0</v>
          </cell>
          <cell r="E159">
            <v>0</v>
          </cell>
        </row>
        <row r="160">
          <cell r="D160">
            <v>0</v>
          </cell>
          <cell r="E160">
            <v>0</v>
          </cell>
        </row>
        <row r="161">
          <cell r="D161">
            <v>0</v>
          </cell>
          <cell r="E161">
            <v>0</v>
          </cell>
        </row>
        <row r="162">
          <cell r="D162">
            <v>0</v>
          </cell>
          <cell r="E162">
            <v>0</v>
          </cell>
        </row>
        <row r="163">
          <cell r="D163">
            <v>0</v>
          </cell>
          <cell r="E163">
            <v>0</v>
          </cell>
        </row>
        <row r="164">
          <cell r="D164">
            <v>0</v>
          </cell>
          <cell r="E164">
            <v>0</v>
          </cell>
        </row>
        <row r="165">
          <cell r="D165">
            <v>0</v>
          </cell>
          <cell r="E165">
            <v>0</v>
          </cell>
        </row>
        <row r="166">
          <cell r="D166">
            <v>0</v>
          </cell>
          <cell r="E166">
            <v>0</v>
          </cell>
        </row>
        <row r="167">
          <cell r="D167">
            <v>0</v>
          </cell>
          <cell r="E167">
            <v>0</v>
          </cell>
        </row>
        <row r="168">
          <cell r="D168">
            <v>0</v>
          </cell>
          <cell r="E168">
            <v>0</v>
          </cell>
        </row>
        <row r="169">
          <cell r="D169">
            <v>0</v>
          </cell>
          <cell r="E169">
            <v>0</v>
          </cell>
        </row>
        <row r="170">
          <cell r="D170">
            <v>0</v>
          </cell>
          <cell r="E170">
            <v>0</v>
          </cell>
        </row>
        <row r="171">
          <cell r="D171">
            <v>0</v>
          </cell>
          <cell r="E171">
            <v>0</v>
          </cell>
        </row>
        <row r="172">
          <cell r="D172">
            <v>0</v>
          </cell>
          <cell r="E172">
            <v>0</v>
          </cell>
        </row>
        <row r="173">
          <cell r="D173">
            <v>0</v>
          </cell>
          <cell r="E173">
            <v>0</v>
          </cell>
        </row>
        <row r="174">
          <cell r="D174">
            <v>0</v>
          </cell>
          <cell r="E174">
            <v>0</v>
          </cell>
        </row>
        <row r="175">
          <cell r="D175">
            <v>0</v>
          </cell>
          <cell r="E175">
            <v>0</v>
          </cell>
        </row>
        <row r="176">
          <cell r="D176">
            <v>0</v>
          </cell>
          <cell r="E176">
            <v>0</v>
          </cell>
        </row>
        <row r="177">
          <cell r="D177">
            <v>0</v>
          </cell>
          <cell r="E177">
            <v>0</v>
          </cell>
        </row>
        <row r="178">
          <cell r="D178">
            <v>0</v>
          </cell>
          <cell r="E178">
            <v>0</v>
          </cell>
        </row>
        <row r="179">
          <cell r="D179">
            <v>0</v>
          </cell>
          <cell r="E179">
            <v>0</v>
          </cell>
        </row>
        <row r="180">
          <cell r="D180">
            <v>0</v>
          </cell>
          <cell r="E180">
            <v>0</v>
          </cell>
        </row>
        <row r="181">
          <cell r="D181">
            <v>0</v>
          </cell>
          <cell r="E181">
            <v>0</v>
          </cell>
        </row>
        <row r="182">
          <cell r="D182">
            <v>0</v>
          </cell>
          <cell r="E182">
            <v>0</v>
          </cell>
        </row>
        <row r="183">
          <cell r="D183">
            <v>0</v>
          </cell>
          <cell r="E183">
            <v>0</v>
          </cell>
        </row>
        <row r="184">
          <cell r="D184">
            <v>0</v>
          </cell>
          <cell r="E184">
            <v>0</v>
          </cell>
        </row>
        <row r="185">
          <cell r="D185">
            <v>0</v>
          </cell>
          <cell r="E185">
            <v>0</v>
          </cell>
        </row>
        <row r="186">
          <cell r="D186">
            <v>0</v>
          </cell>
          <cell r="E186">
            <v>0</v>
          </cell>
        </row>
        <row r="187">
          <cell r="D187">
            <v>0</v>
          </cell>
          <cell r="E187">
            <v>0</v>
          </cell>
        </row>
        <row r="188">
          <cell r="D188">
            <v>0</v>
          </cell>
          <cell r="E188">
            <v>0</v>
          </cell>
        </row>
        <row r="189">
          <cell r="D189">
            <v>0</v>
          </cell>
          <cell r="E189">
            <v>0</v>
          </cell>
        </row>
        <row r="190">
          <cell r="D190">
            <v>0</v>
          </cell>
          <cell r="E190">
            <v>0</v>
          </cell>
        </row>
        <row r="191">
          <cell r="D191">
            <v>0</v>
          </cell>
          <cell r="E191">
            <v>0</v>
          </cell>
        </row>
        <row r="192">
          <cell r="D192">
            <v>0</v>
          </cell>
          <cell r="E192">
            <v>0</v>
          </cell>
        </row>
        <row r="193">
          <cell r="D193">
            <v>0</v>
          </cell>
          <cell r="E193">
            <v>0</v>
          </cell>
        </row>
        <row r="194">
          <cell r="D194">
            <v>0</v>
          </cell>
          <cell r="E194">
            <v>0</v>
          </cell>
        </row>
        <row r="195">
          <cell r="D195">
            <v>0</v>
          </cell>
          <cell r="E195">
            <v>0</v>
          </cell>
        </row>
        <row r="196">
          <cell r="D196">
            <v>0</v>
          </cell>
          <cell r="E196">
            <v>0</v>
          </cell>
        </row>
      </sheetData>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persons/person.xml><?xml version="1.0" encoding="utf-8"?>
<personList xmlns="http://schemas.microsoft.com/office/spreadsheetml/2018/threadedcomments" xmlns:x="http://schemas.openxmlformats.org/spreadsheetml/2006/main">
  <person displayName="YulyAlexandra Gil Sepúlveda" id="{0DE4F224-5119-4649-BF3F-86A1D6F3B479}" userId="0e68125ceffbe2a7" providerId="Windows Live"/>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L73" dT="2019-04-10T15:52:13.00" personId="{0DE4F224-5119-4649-BF3F-86A1D6F3B479}" id="{4B7097CC-6F2F-444F-BB38-CAF24831944D}">
    <text>Fiscalmente debe quedar el ingreso por ganancias ocasionales,  este valor pasa automáticamente a la sección de ganancias ocasionales y se ingresa el costo de forma manual.</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79998168889431442"/>
  </sheetPr>
  <dimension ref="A3:XFA206"/>
  <sheetViews>
    <sheetView showGridLines="0" tabSelected="1" view="pageBreakPreview" zoomScale="67" zoomScaleNormal="90" zoomScaleSheetLayoutView="67" workbookViewId="0">
      <selection activeCell="J10" sqref="J10"/>
    </sheetView>
  </sheetViews>
  <sheetFormatPr baseColWidth="10" defaultRowHeight="14"/>
  <cols>
    <col min="1" max="1" width="6.08984375" style="129" customWidth="1"/>
    <col min="2" max="3" width="1.453125" style="130" customWidth="1"/>
    <col min="4" max="4" width="2.453125" style="130" customWidth="1"/>
    <col min="5" max="5" width="16.6328125" style="131" customWidth="1"/>
    <col min="6" max="6" width="33.6328125" style="131" customWidth="1"/>
    <col min="7" max="7" width="30.90625" style="132" customWidth="1"/>
    <col min="8" max="8" width="31.36328125" style="132" customWidth="1"/>
    <col min="9" max="9" width="11.453125" style="85"/>
    <col min="10" max="10" width="37.6328125" style="85" customWidth="1"/>
    <col min="11" max="19" width="11.453125" style="85"/>
    <col min="20" max="254" width="11.453125" style="99"/>
    <col min="255" max="255" width="44.90625" style="99" customWidth="1"/>
    <col min="256" max="262" width="38.54296875" style="99" customWidth="1"/>
    <col min="263" max="510" width="11.453125" style="99"/>
    <col min="511" max="511" width="44.90625" style="99" customWidth="1"/>
    <col min="512" max="518" width="38.54296875" style="99" customWidth="1"/>
    <col min="519" max="766" width="11.453125" style="99"/>
    <col min="767" max="767" width="44.90625" style="99" customWidth="1"/>
    <col min="768" max="774" width="38.54296875" style="99" customWidth="1"/>
    <col min="775" max="1022" width="11.453125" style="99"/>
    <col min="1023" max="1023" width="44.90625" style="99" customWidth="1"/>
    <col min="1024" max="1030" width="38.54296875" style="99" customWidth="1"/>
    <col min="1031" max="1278" width="11.453125" style="99"/>
    <col min="1279" max="1279" width="44.90625" style="99" customWidth="1"/>
    <col min="1280" max="1286" width="38.54296875" style="99" customWidth="1"/>
    <col min="1287" max="1534" width="11.453125" style="99"/>
    <col min="1535" max="1535" width="44.90625" style="99" customWidth="1"/>
    <col min="1536" max="1542" width="38.54296875" style="99" customWidth="1"/>
    <col min="1543" max="1790" width="11.453125" style="99"/>
    <col min="1791" max="1791" width="44.90625" style="99" customWidth="1"/>
    <col min="1792" max="1798" width="38.54296875" style="99" customWidth="1"/>
    <col min="1799" max="2046" width="11.453125" style="99"/>
    <col min="2047" max="2047" width="44.90625" style="99" customWidth="1"/>
    <col min="2048" max="2054" width="38.54296875" style="99" customWidth="1"/>
    <col min="2055" max="2302" width="11.453125" style="99"/>
    <col min="2303" max="2303" width="44.90625" style="99" customWidth="1"/>
    <col min="2304" max="2310" width="38.54296875" style="99" customWidth="1"/>
    <col min="2311" max="2558" width="11.453125" style="99"/>
    <col min="2559" max="2559" width="44.90625" style="99" customWidth="1"/>
    <col min="2560" max="2566" width="38.54296875" style="99" customWidth="1"/>
    <col min="2567" max="2814" width="11.453125" style="99"/>
    <col min="2815" max="2815" width="44.90625" style="99" customWidth="1"/>
    <col min="2816" max="2822" width="38.54296875" style="99" customWidth="1"/>
    <col min="2823" max="3070" width="11.453125" style="99"/>
    <col min="3071" max="3071" width="44.90625" style="99" customWidth="1"/>
    <col min="3072" max="3078" width="38.54296875" style="99" customWidth="1"/>
    <col min="3079" max="3326" width="11.453125" style="99"/>
    <col min="3327" max="3327" width="44.90625" style="99" customWidth="1"/>
    <col min="3328" max="3334" width="38.54296875" style="99" customWidth="1"/>
    <col min="3335" max="3582" width="11.453125" style="99"/>
    <col min="3583" max="3583" width="44.90625" style="99" customWidth="1"/>
    <col min="3584" max="3590" width="38.54296875" style="99" customWidth="1"/>
    <col min="3591" max="3838" width="11.453125" style="99"/>
    <col min="3839" max="3839" width="44.90625" style="99" customWidth="1"/>
    <col min="3840" max="3846" width="38.54296875" style="99" customWidth="1"/>
    <col min="3847" max="4094" width="11.453125" style="99"/>
    <col min="4095" max="4095" width="44.90625" style="99" customWidth="1"/>
    <col min="4096" max="4102" width="38.54296875" style="99" customWidth="1"/>
    <col min="4103" max="4350" width="11.453125" style="99"/>
    <col min="4351" max="4351" width="44.90625" style="99" customWidth="1"/>
    <col min="4352" max="4358" width="38.54296875" style="99" customWidth="1"/>
    <col min="4359" max="4606" width="11.453125" style="99"/>
    <col min="4607" max="4607" width="44.90625" style="99" customWidth="1"/>
    <col min="4608" max="4614" width="38.54296875" style="99" customWidth="1"/>
    <col min="4615" max="4862" width="11.453125" style="99"/>
    <col min="4863" max="4863" width="44.90625" style="99" customWidth="1"/>
    <col min="4864" max="4870" width="38.54296875" style="99" customWidth="1"/>
    <col min="4871" max="5118" width="11.453125" style="99"/>
    <col min="5119" max="5119" width="44.90625" style="99" customWidth="1"/>
    <col min="5120" max="5126" width="38.54296875" style="99" customWidth="1"/>
    <col min="5127" max="5374" width="11.453125" style="99"/>
    <col min="5375" max="5375" width="44.90625" style="99" customWidth="1"/>
    <col min="5376" max="5382" width="38.54296875" style="99" customWidth="1"/>
    <col min="5383" max="5630" width="11.453125" style="99"/>
    <col min="5631" max="5631" width="44.90625" style="99" customWidth="1"/>
    <col min="5632" max="5638" width="38.54296875" style="99" customWidth="1"/>
    <col min="5639" max="5886" width="11.453125" style="99"/>
    <col min="5887" max="5887" width="44.90625" style="99" customWidth="1"/>
    <col min="5888" max="5894" width="38.54296875" style="99" customWidth="1"/>
    <col min="5895" max="6142" width="11.453125" style="99"/>
    <col min="6143" max="6143" width="44.90625" style="99" customWidth="1"/>
    <col min="6144" max="6150" width="38.54296875" style="99" customWidth="1"/>
    <col min="6151" max="6398" width="11.453125" style="99"/>
    <col min="6399" max="6399" width="44.90625" style="99" customWidth="1"/>
    <col min="6400" max="6406" width="38.54296875" style="99" customWidth="1"/>
    <col min="6407" max="6654" width="11.453125" style="99"/>
    <col min="6655" max="6655" width="44.90625" style="99" customWidth="1"/>
    <col min="6656" max="6662" width="38.54296875" style="99" customWidth="1"/>
    <col min="6663" max="6910" width="11.453125" style="99"/>
    <col min="6911" max="6911" width="44.90625" style="99" customWidth="1"/>
    <col min="6912" max="6918" width="38.54296875" style="99" customWidth="1"/>
    <col min="6919" max="7166" width="11.453125" style="99"/>
    <col min="7167" max="7167" width="44.90625" style="99" customWidth="1"/>
    <col min="7168" max="7174" width="38.54296875" style="99" customWidth="1"/>
    <col min="7175" max="7422" width="11.453125" style="99"/>
    <col min="7423" max="7423" width="44.90625" style="99" customWidth="1"/>
    <col min="7424" max="7430" width="38.54296875" style="99" customWidth="1"/>
    <col min="7431" max="7678" width="11.453125" style="99"/>
    <col min="7679" max="7679" width="44.90625" style="99" customWidth="1"/>
    <col min="7680" max="7686" width="38.54296875" style="99" customWidth="1"/>
    <col min="7687" max="7934" width="11.453125" style="99"/>
    <col min="7935" max="7935" width="44.90625" style="99" customWidth="1"/>
    <col min="7936" max="7942" width="38.54296875" style="99" customWidth="1"/>
    <col min="7943" max="8190" width="11.453125" style="99"/>
    <col min="8191" max="8191" width="44.90625" style="99" customWidth="1"/>
    <col min="8192" max="8198" width="38.54296875" style="99" customWidth="1"/>
    <col min="8199" max="8446" width="11.453125" style="99"/>
    <col min="8447" max="8447" width="44.90625" style="99" customWidth="1"/>
    <col min="8448" max="8454" width="38.54296875" style="99" customWidth="1"/>
    <col min="8455" max="8702" width="11.453125" style="99"/>
    <col min="8703" max="8703" width="44.90625" style="99" customWidth="1"/>
    <col min="8704" max="8710" width="38.54296875" style="99" customWidth="1"/>
    <col min="8711" max="8958" width="11.453125" style="99"/>
    <col min="8959" max="8959" width="44.90625" style="99" customWidth="1"/>
    <col min="8960" max="8966" width="38.54296875" style="99" customWidth="1"/>
    <col min="8967" max="9214" width="11.453125" style="99"/>
    <col min="9215" max="9215" width="44.90625" style="99" customWidth="1"/>
    <col min="9216" max="9222" width="38.54296875" style="99" customWidth="1"/>
    <col min="9223" max="9470" width="11.453125" style="99"/>
    <col min="9471" max="9471" width="44.90625" style="99" customWidth="1"/>
    <col min="9472" max="9478" width="38.54296875" style="99" customWidth="1"/>
    <col min="9479" max="9726" width="11.453125" style="99"/>
    <col min="9727" max="9727" width="44.90625" style="99" customWidth="1"/>
    <col min="9728" max="9734" width="38.54296875" style="99" customWidth="1"/>
    <col min="9735" max="9982" width="11.453125" style="99"/>
    <col min="9983" max="9983" width="44.90625" style="99" customWidth="1"/>
    <col min="9984" max="9990" width="38.54296875" style="99" customWidth="1"/>
    <col min="9991" max="10238" width="11.453125" style="99"/>
    <col min="10239" max="10239" width="44.90625" style="99" customWidth="1"/>
    <col min="10240" max="10246" width="38.54296875" style="99" customWidth="1"/>
    <col min="10247" max="10494" width="11.453125" style="99"/>
    <col min="10495" max="10495" width="44.90625" style="99" customWidth="1"/>
    <col min="10496" max="10502" width="38.54296875" style="99" customWidth="1"/>
    <col min="10503" max="10750" width="11.453125" style="99"/>
    <col min="10751" max="10751" width="44.90625" style="99" customWidth="1"/>
    <col min="10752" max="10758" width="38.54296875" style="99" customWidth="1"/>
    <col min="10759" max="11006" width="11.453125" style="99"/>
    <col min="11007" max="11007" width="44.90625" style="99" customWidth="1"/>
    <col min="11008" max="11014" width="38.54296875" style="99" customWidth="1"/>
    <col min="11015" max="11262" width="11.453125" style="99"/>
    <col min="11263" max="11263" width="44.90625" style="99" customWidth="1"/>
    <col min="11264" max="11270" width="38.54296875" style="99" customWidth="1"/>
    <col min="11271" max="11518" width="11.453125" style="99"/>
    <col min="11519" max="11519" width="44.90625" style="99" customWidth="1"/>
    <col min="11520" max="11526" width="38.54296875" style="99" customWidth="1"/>
    <col min="11527" max="11774" width="11.453125" style="99"/>
    <col min="11775" max="11775" width="44.90625" style="99" customWidth="1"/>
    <col min="11776" max="11782" width="38.54296875" style="99" customWidth="1"/>
    <col min="11783" max="12030" width="11.453125" style="99"/>
    <col min="12031" max="12031" width="44.90625" style="99" customWidth="1"/>
    <col min="12032" max="12038" width="38.54296875" style="99" customWidth="1"/>
    <col min="12039" max="12286" width="11.453125" style="99"/>
    <col min="12287" max="12287" width="44.90625" style="99" customWidth="1"/>
    <col min="12288" max="12294" width="38.54296875" style="99" customWidth="1"/>
    <col min="12295" max="12542" width="11.453125" style="99"/>
    <col min="12543" max="12543" width="44.90625" style="99" customWidth="1"/>
    <col min="12544" max="12550" width="38.54296875" style="99" customWidth="1"/>
    <col min="12551" max="12798" width="11.453125" style="99"/>
    <col min="12799" max="12799" width="44.90625" style="99" customWidth="1"/>
    <col min="12800" max="12806" width="38.54296875" style="99" customWidth="1"/>
    <col min="12807" max="13054" width="11.453125" style="99"/>
    <col min="13055" max="13055" width="44.90625" style="99" customWidth="1"/>
    <col min="13056" max="13062" width="38.54296875" style="99" customWidth="1"/>
    <col min="13063" max="13310" width="11.453125" style="99"/>
    <col min="13311" max="13311" width="44.90625" style="99" customWidth="1"/>
    <col min="13312" max="13318" width="38.54296875" style="99" customWidth="1"/>
    <col min="13319" max="13566" width="11.453125" style="99"/>
    <col min="13567" max="13567" width="44.90625" style="99" customWidth="1"/>
    <col min="13568" max="13574" width="38.54296875" style="99" customWidth="1"/>
    <col min="13575" max="13822" width="11.453125" style="99"/>
    <col min="13823" max="13823" width="44.90625" style="99" customWidth="1"/>
    <col min="13824" max="13830" width="38.54296875" style="99" customWidth="1"/>
    <col min="13831" max="14078" width="11.453125" style="99"/>
    <col min="14079" max="14079" width="44.90625" style="99" customWidth="1"/>
    <col min="14080" max="14086" width="38.54296875" style="99" customWidth="1"/>
    <col min="14087" max="14334" width="11.453125" style="99"/>
    <col min="14335" max="14335" width="44.90625" style="99" customWidth="1"/>
    <col min="14336" max="14342" width="38.54296875" style="99" customWidth="1"/>
    <col min="14343" max="14590" width="11.453125" style="99"/>
    <col min="14591" max="14591" width="44.90625" style="99" customWidth="1"/>
    <col min="14592" max="14598" width="38.54296875" style="99" customWidth="1"/>
    <col min="14599" max="14846" width="11.453125" style="99"/>
    <col min="14847" max="14847" width="44.90625" style="99" customWidth="1"/>
    <col min="14848" max="14854" width="38.54296875" style="99" customWidth="1"/>
    <col min="14855" max="15102" width="11.453125" style="99"/>
    <col min="15103" max="15103" width="44.90625" style="99" customWidth="1"/>
    <col min="15104" max="15110" width="38.54296875" style="99" customWidth="1"/>
    <col min="15111" max="15358" width="11.453125" style="99"/>
    <col min="15359" max="15359" width="44.90625" style="99" customWidth="1"/>
    <col min="15360" max="15366" width="38.54296875" style="99" customWidth="1"/>
    <col min="15367" max="15614" width="11.453125" style="99"/>
    <col min="15615" max="15615" width="44.90625" style="99" customWidth="1"/>
    <col min="15616" max="15622" width="38.54296875" style="99" customWidth="1"/>
    <col min="15623" max="15870" width="11.453125" style="99"/>
    <col min="15871" max="15871" width="44.90625" style="99" customWidth="1"/>
    <col min="15872" max="15878" width="38.54296875" style="99" customWidth="1"/>
    <col min="15879" max="16126" width="11.453125" style="99"/>
    <col min="16127" max="16127" width="44.90625" style="99" customWidth="1"/>
    <col min="16128" max="16134" width="38.54296875" style="99" customWidth="1"/>
    <col min="16135" max="16384" width="11.453125" style="99"/>
  </cols>
  <sheetData>
    <row r="3" spans="1:8" ht="14.5" thickBot="1"/>
    <row r="4" spans="1:8" s="5" customFormat="1" ht="15.5">
      <c r="A4" s="79"/>
      <c r="B4" s="3"/>
      <c r="C4" s="3"/>
      <c r="D4" s="3"/>
      <c r="E4" s="4"/>
      <c r="F4" s="461" t="s">
        <v>356</v>
      </c>
      <c r="G4" s="462"/>
      <c r="H4" s="463"/>
    </row>
    <row r="5" spans="1:8" s="5" customFormat="1" ht="8.25" customHeight="1">
      <c r="A5" s="80"/>
      <c r="B5" s="7"/>
      <c r="C5" s="7"/>
      <c r="D5" s="7"/>
      <c r="E5" s="8"/>
      <c r="F5" s="464"/>
      <c r="G5" s="465"/>
      <c r="H5" s="466"/>
    </row>
    <row r="6" spans="1:8" s="5" customFormat="1" ht="16" thickBot="1">
      <c r="A6" s="81"/>
      <c r="B6" s="14"/>
      <c r="C6" s="14"/>
      <c r="D6" s="14"/>
      <c r="E6" s="15"/>
      <c r="F6" s="467"/>
      <c r="G6" s="468"/>
      <c r="H6" s="469"/>
    </row>
    <row r="7" spans="1:8" s="85" customFormat="1" ht="6" customHeight="1">
      <c r="A7" s="82"/>
      <c r="B7" s="17"/>
      <c r="C7" s="17"/>
      <c r="D7" s="17"/>
      <c r="E7" s="83"/>
      <c r="F7" s="83"/>
      <c r="G7" s="84"/>
      <c r="H7" s="84"/>
    </row>
    <row r="8" spans="1:8" ht="24" customHeight="1">
      <c r="A8" s="470" t="s">
        <v>5</v>
      </c>
      <c r="B8" s="471" t="s">
        <v>6</v>
      </c>
      <c r="C8" s="472"/>
      <c r="D8" s="472"/>
      <c r="E8" s="472"/>
      <c r="F8" s="473"/>
      <c r="G8" s="477" t="s">
        <v>357</v>
      </c>
      <c r="H8" s="477" t="s">
        <v>358</v>
      </c>
    </row>
    <row r="9" spans="1:8" ht="24.75" customHeight="1">
      <c r="A9" s="470"/>
      <c r="B9" s="474"/>
      <c r="C9" s="475"/>
      <c r="D9" s="475"/>
      <c r="E9" s="475"/>
      <c r="F9" s="476"/>
      <c r="G9" s="478"/>
      <c r="H9" s="478"/>
    </row>
    <row r="10" spans="1:8" ht="18.75" customHeight="1">
      <c r="A10" s="86">
        <v>10</v>
      </c>
      <c r="B10" s="479" t="s">
        <v>359</v>
      </c>
      <c r="C10" s="480"/>
      <c r="D10" s="480"/>
      <c r="E10" s="480"/>
      <c r="F10" s="480"/>
      <c r="G10" s="87"/>
      <c r="H10" s="87"/>
    </row>
    <row r="11" spans="1:8" ht="18.75" customHeight="1">
      <c r="A11" s="88">
        <f>A10+1</f>
        <v>11</v>
      </c>
      <c r="B11" s="89"/>
      <c r="C11" s="483" t="s">
        <v>360</v>
      </c>
      <c r="D11" s="484"/>
      <c r="E11" s="484"/>
      <c r="F11" s="498"/>
      <c r="G11" s="90"/>
      <c r="H11" s="90"/>
    </row>
    <row r="12" spans="1:8" ht="14.5">
      <c r="A12" s="88">
        <f t="shared" ref="A12:A76" si="0">A11+1</f>
        <v>12</v>
      </c>
      <c r="B12" s="444"/>
      <c r="C12" s="447"/>
      <c r="D12" s="450" t="s">
        <v>361</v>
      </c>
      <c r="E12" s="451"/>
      <c r="F12" s="452"/>
      <c r="G12" s="91"/>
      <c r="H12" s="91"/>
    </row>
    <row r="13" spans="1:8" ht="14.5">
      <c r="A13" s="88">
        <f t="shared" si="0"/>
        <v>13</v>
      </c>
      <c r="B13" s="445"/>
      <c r="C13" s="448"/>
      <c r="D13" s="450" t="s">
        <v>362</v>
      </c>
      <c r="E13" s="451"/>
      <c r="F13" s="452"/>
      <c r="G13" s="453" t="s">
        <v>363</v>
      </c>
      <c r="H13" s="453" t="s">
        <v>363</v>
      </c>
    </row>
    <row r="14" spans="1:8" ht="14.5">
      <c r="A14" s="88">
        <f t="shared" si="0"/>
        <v>14</v>
      </c>
      <c r="B14" s="445"/>
      <c r="C14" s="449"/>
      <c r="D14" s="450" t="s">
        <v>364</v>
      </c>
      <c r="E14" s="451"/>
      <c r="F14" s="452"/>
      <c r="G14" s="454"/>
      <c r="H14" s="454"/>
    </row>
    <row r="15" spans="1:8" ht="30.75" customHeight="1">
      <c r="A15" s="88">
        <f t="shared" si="0"/>
        <v>15</v>
      </c>
      <c r="B15" s="445"/>
      <c r="C15" s="483" t="s">
        <v>365</v>
      </c>
      <c r="D15" s="484"/>
      <c r="E15" s="480"/>
      <c r="F15" s="485"/>
      <c r="G15" s="90"/>
      <c r="H15" s="90"/>
    </row>
    <row r="16" spans="1:8" ht="33" customHeight="1">
      <c r="A16" s="88">
        <f t="shared" si="0"/>
        <v>16</v>
      </c>
      <c r="B16" s="445"/>
      <c r="C16" s="486"/>
      <c r="D16" s="483" t="s">
        <v>366</v>
      </c>
      <c r="E16" s="480"/>
      <c r="F16" s="485"/>
      <c r="G16" s="90"/>
      <c r="H16" s="90"/>
    </row>
    <row r="17" spans="1:10">
      <c r="A17" s="88">
        <f t="shared" si="0"/>
        <v>17</v>
      </c>
      <c r="B17" s="445"/>
      <c r="C17" s="487"/>
      <c r="D17" s="489"/>
      <c r="E17" s="455" t="s">
        <v>367</v>
      </c>
      <c r="F17" s="456"/>
      <c r="G17" s="91"/>
      <c r="H17" s="92" t="s">
        <v>368</v>
      </c>
    </row>
    <row r="18" spans="1:10" ht="28.5" customHeight="1">
      <c r="A18" s="88">
        <f t="shared" si="0"/>
        <v>18</v>
      </c>
      <c r="B18" s="445"/>
      <c r="C18" s="487"/>
      <c r="D18" s="490"/>
      <c r="E18" s="492" t="s">
        <v>369</v>
      </c>
      <c r="F18" s="93" t="s">
        <v>370</v>
      </c>
      <c r="G18" s="495" t="s">
        <v>371</v>
      </c>
      <c r="H18" s="495" t="s">
        <v>372</v>
      </c>
      <c r="J18" s="481"/>
    </row>
    <row r="19" spans="1:10" ht="28">
      <c r="A19" s="88">
        <f t="shared" si="0"/>
        <v>19</v>
      </c>
      <c r="B19" s="445"/>
      <c r="C19" s="487"/>
      <c r="D19" s="490"/>
      <c r="E19" s="493"/>
      <c r="F19" s="93" t="s">
        <v>373</v>
      </c>
      <c r="G19" s="496"/>
      <c r="H19" s="496"/>
      <c r="J19" s="481"/>
    </row>
    <row r="20" spans="1:10" ht="14.25" customHeight="1">
      <c r="A20" s="88">
        <f t="shared" si="0"/>
        <v>20</v>
      </c>
      <c r="B20" s="445"/>
      <c r="C20" s="487"/>
      <c r="D20" s="490"/>
      <c r="E20" s="493"/>
      <c r="F20" s="93" t="s">
        <v>374</v>
      </c>
      <c r="G20" s="496"/>
      <c r="H20" s="496"/>
      <c r="J20" s="481"/>
    </row>
    <row r="21" spans="1:10" ht="14.25" customHeight="1">
      <c r="A21" s="88">
        <f t="shared" si="0"/>
        <v>21</v>
      </c>
      <c r="B21" s="445"/>
      <c r="C21" s="487"/>
      <c r="D21" s="490"/>
      <c r="E21" s="494"/>
      <c r="F21" s="93" t="s">
        <v>375</v>
      </c>
      <c r="G21" s="496"/>
      <c r="H21" s="496"/>
      <c r="J21" s="481"/>
    </row>
    <row r="22" spans="1:10" ht="14.25" customHeight="1">
      <c r="A22" s="88">
        <f t="shared" si="0"/>
        <v>22</v>
      </c>
      <c r="B22" s="445"/>
      <c r="C22" s="487"/>
      <c r="D22" s="490"/>
      <c r="E22" s="455" t="s">
        <v>376</v>
      </c>
      <c r="F22" s="456"/>
      <c r="G22" s="496"/>
      <c r="H22" s="496"/>
      <c r="J22" s="481"/>
    </row>
    <row r="23" spans="1:10" ht="14.25" customHeight="1">
      <c r="A23" s="88">
        <f t="shared" si="0"/>
        <v>23</v>
      </c>
      <c r="B23" s="445"/>
      <c r="C23" s="487"/>
      <c r="D23" s="490"/>
      <c r="E23" s="450" t="s">
        <v>377</v>
      </c>
      <c r="F23" s="482"/>
      <c r="G23" s="496"/>
      <c r="H23" s="496"/>
      <c r="J23" s="481"/>
    </row>
    <row r="24" spans="1:10" ht="28.5" customHeight="1">
      <c r="A24" s="88">
        <f t="shared" si="0"/>
        <v>24</v>
      </c>
      <c r="B24" s="445"/>
      <c r="C24" s="487"/>
      <c r="D24" s="490"/>
      <c r="E24" s="455" t="s">
        <v>378</v>
      </c>
      <c r="F24" s="456"/>
      <c r="G24" s="496"/>
      <c r="H24" s="496"/>
      <c r="J24" s="481"/>
    </row>
    <row r="25" spans="1:10" ht="36.75" customHeight="1">
      <c r="A25" s="88">
        <f t="shared" si="0"/>
        <v>25</v>
      </c>
      <c r="B25" s="445"/>
      <c r="C25" s="487"/>
      <c r="D25" s="490"/>
      <c r="E25" s="455" t="s">
        <v>379</v>
      </c>
      <c r="F25" s="456"/>
      <c r="G25" s="497"/>
      <c r="H25" s="497"/>
      <c r="J25" s="481"/>
    </row>
    <row r="26" spans="1:10" ht="28.5" customHeight="1">
      <c r="A26" s="88">
        <f t="shared" si="0"/>
        <v>26</v>
      </c>
      <c r="B26" s="445"/>
      <c r="C26" s="487"/>
      <c r="D26" s="490"/>
      <c r="E26" s="455" t="s">
        <v>380</v>
      </c>
      <c r="F26" s="456"/>
      <c r="G26" s="94" t="s">
        <v>289</v>
      </c>
      <c r="H26" s="91"/>
    </row>
    <row r="27" spans="1:10" ht="27.75" customHeight="1">
      <c r="A27" s="88">
        <f t="shared" si="0"/>
        <v>27</v>
      </c>
      <c r="B27" s="445"/>
      <c r="C27" s="487"/>
      <c r="D27" s="490"/>
      <c r="E27" s="455" t="s">
        <v>381</v>
      </c>
      <c r="F27" s="456"/>
      <c r="G27" s="94" t="s">
        <v>289</v>
      </c>
      <c r="H27" s="91"/>
    </row>
    <row r="28" spans="1:10" ht="56">
      <c r="A28" s="88">
        <f t="shared" si="0"/>
        <v>28</v>
      </c>
      <c r="B28" s="445"/>
      <c r="C28" s="487"/>
      <c r="D28" s="490"/>
      <c r="E28" s="455" t="s">
        <v>382</v>
      </c>
      <c r="F28" s="457"/>
      <c r="G28" s="91"/>
      <c r="H28" s="95" t="s">
        <v>565</v>
      </c>
      <c r="I28" s="96"/>
    </row>
    <row r="29" spans="1:10">
      <c r="A29" s="88">
        <f t="shared" si="0"/>
        <v>29</v>
      </c>
      <c r="B29" s="445"/>
      <c r="C29" s="487"/>
      <c r="D29" s="491"/>
      <c r="E29" s="455" t="s">
        <v>52</v>
      </c>
      <c r="F29" s="456"/>
      <c r="G29" s="91"/>
      <c r="H29" s="91"/>
    </row>
    <row r="30" spans="1:10" ht="21.75" customHeight="1">
      <c r="A30" s="88">
        <f t="shared" si="0"/>
        <v>30</v>
      </c>
      <c r="B30" s="445"/>
      <c r="C30" s="487"/>
      <c r="D30" s="458" t="s">
        <v>383</v>
      </c>
      <c r="E30" s="459"/>
      <c r="F30" s="460"/>
      <c r="G30" s="97"/>
      <c r="H30" s="97"/>
    </row>
    <row r="31" spans="1:10">
      <c r="A31" s="88">
        <f t="shared" si="0"/>
        <v>31</v>
      </c>
      <c r="B31" s="445"/>
      <c r="C31" s="487"/>
      <c r="D31" s="505"/>
      <c r="E31" s="455" t="s">
        <v>367</v>
      </c>
      <c r="F31" s="456"/>
      <c r="G31" s="98" t="s">
        <v>289</v>
      </c>
      <c r="H31" s="91"/>
      <c r="I31" s="96"/>
    </row>
    <row r="32" spans="1:10" ht="29.25" customHeight="1">
      <c r="A32" s="88">
        <f t="shared" si="0"/>
        <v>32</v>
      </c>
      <c r="B32" s="445"/>
      <c r="C32" s="487"/>
      <c r="D32" s="499"/>
      <c r="E32" s="506" t="s">
        <v>369</v>
      </c>
      <c r="F32" s="93" t="s">
        <v>374</v>
      </c>
      <c r="G32" s="98" t="s">
        <v>289</v>
      </c>
      <c r="H32" s="91"/>
    </row>
    <row r="33" spans="1:10" ht="39" customHeight="1">
      <c r="A33" s="88">
        <f t="shared" si="0"/>
        <v>33</v>
      </c>
      <c r="B33" s="445"/>
      <c r="C33" s="487"/>
      <c r="D33" s="499"/>
      <c r="E33" s="507"/>
      <c r="F33" s="93" t="s">
        <v>384</v>
      </c>
      <c r="G33" s="98" t="s">
        <v>289</v>
      </c>
      <c r="H33" s="91"/>
    </row>
    <row r="34" spans="1:10">
      <c r="A34" s="88">
        <f t="shared" si="0"/>
        <v>34</v>
      </c>
      <c r="B34" s="445"/>
      <c r="C34" s="487"/>
      <c r="D34" s="499"/>
      <c r="E34" s="455" t="s">
        <v>385</v>
      </c>
      <c r="F34" s="456"/>
      <c r="G34" s="98" t="s">
        <v>289</v>
      </c>
      <c r="H34" s="91"/>
    </row>
    <row r="35" spans="1:10">
      <c r="A35" s="88">
        <f t="shared" si="0"/>
        <v>35</v>
      </c>
      <c r="B35" s="445"/>
      <c r="C35" s="487"/>
      <c r="D35" s="499"/>
      <c r="E35" s="455" t="s">
        <v>377</v>
      </c>
      <c r="F35" s="456"/>
      <c r="G35" s="98" t="s">
        <v>289</v>
      </c>
      <c r="H35" s="91"/>
    </row>
    <row r="36" spans="1:10">
      <c r="A36" s="88">
        <f t="shared" si="0"/>
        <v>36</v>
      </c>
      <c r="B36" s="445"/>
      <c r="C36" s="487"/>
      <c r="D36" s="499"/>
      <c r="E36" s="455" t="s">
        <v>382</v>
      </c>
      <c r="F36" s="456"/>
      <c r="G36" s="98" t="s">
        <v>289</v>
      </c>
      <c r="H36" s="91"/>
    </row>
    <row r="37" spans="1:10">
      <c r="A37" s="88">
        <f t="shared" si="0"/>
        <v>37</v>
      </c>
      <c r="B37" s="445"/>
      <c r="C37" s="488"/>
      <c r="D37" s="500"/>
      <c r="E37" s="455" t="s">
        <v>52</v>
      </c>
      <c r="F37" s="456"/>
      <c r="G37" s="98" t="s">
        <v>289</v>
      </c>
      <c r="H37" s="91"/>
    </row>
    <row r="38" spans="1:10" ht="28.5" customHeight="1">
      <c r="A38" s="88">
        <f t="shared" si="0"/>
        <v>38</v>
      </c>
      <c r="B38" s="445"/>
      <c r="C38" s="483" t="s">
        <v>386</v>
      </c>
      <c r="D38" s="480"/>
      <c r="E38" s="480"/>
      <c r="F38" s="485"/>
      <c r="G38" s="90"/>
      <c r="H38" s="90"/>
    </row>
    <row r="39" spans="1:10" ht="20.25" customHeight="1">
      <c r="A39" s="88">
        <f t="shared" si="0"/>
        <v>39</v>
      </c>
      <c r="B39" s="445"/>
      <c r="C39" s="489"/>
      <c r="D39" s="501" t="s">
        <v>387</v>
      </c>
      <c r="E39" s="480"/>
      <c r="F39" s="485"/>
      <c r="G39" s="97"/>
      <c r="H39" s="97"/>
    </row>
    <row r="40" spans="1:10">
      <c r="A40" s="88">
        <f t="shared" si="0"/>
        <v>40</v>
      </c>
      <c r="B40" s="445"/>
      <c r="C40" s="499"/>
      <c r="D40" s="489"/>
      <c r="E40" s="455" t="s">
        <v>388</v>
      </c>
      <c r="F40" s="456"/>
      <c r="G40" s="91"/>
      <c r="H40" s="502" t="s">
        <v>626</v>
      </c>
    </row>
    <row r="41" spans="1:10">
      <c r="A41" s="88">
        <f t="shared" si="0"/>
        <v>41</v>
      </c>
      <c r="B41" s="445"/>
      <c r="C41" s="499"/>
      <c r="D41" s="490"/>
      <c r="E41" s="450" t="s">
        <v>389</v>
      </c>
      <c r="F41" s="482"/>
      <c r="G41" s="91"/>
      <c r="H41" s="503"/>
    </row>
    <row r="42" spans="1:10" ht="28.5" customHeight="1">
      <c r="A42" s="88">
        <f t="shared" si="0"/>
        <v>42</v>
      </c>
      <c r="B42" s="445"/>
      <c r="C42" s="499"/>
      <c r="D42" s="490"/>
      <c r="E42" s="450" t="s">
        <v>390</v>
      </c>
      <c r="F42" s="482"/>
      <c r="G42" s="91"/>
      <c r="H42" s="503"/>
    </row>
    <row r="43" spans="1:10" ht="14.5">
      <c r="A43" s="88">
        <f t="shared" si="0"/>
        <v>43</v>
      </c>
      <c r="B43" s="445"/>
      <c r="C43" s="499"/>
      <c r="D43" s="490"/>
      <c r="E43" s="455" t="s">
        <v>391</v>
      </c>
      <c r="F43" s="457"/>
      <c r="G43" s="91"/>
      <c r="H43" s="503"/>
    </row>
    <row r="44" spans="1:10">
      <c r="A44" s="88">
        <f t="shared" si="0"/>
        <v>44</v>
      </c>
      <c r="B44" s="445"/>
      <c r="C44" s="499"/>
      <c r="D44" s="490"/>
      <c r="E44" s="455" t="s">
        <v>392</v>
      </c>
      <c r="F44" s="456"/>
      <c r="G44" s="91"/>
      <c r="H44" s="503"/>
    </row>
    <row r="45" spans="1:10">
      <c r="A45" s="88">
        <f t="shared" si="0"/>
        <v>45</v>
      </c>
      <c r="B45" s="445"/>
      <c r="C45" s="499"/>
      <c r="D45" s="490"/>
      <c r="E45" s="450" t="s">
        <v>393</v>
      </c>
      <c r="F45" s="482"/>
      <c r="G45" s="91"/>
      <c r="H45" s="503"/>
    </row>
    <row r="46" spans="1:10" ht="30.75" customHeight="1">
      <c r="A46" s="88">
        <f t="shared" si="0"/>
        <v>46</v>
      </c>
      <c r="B46" s="445"/>
      <c r="C46" s="499"/>
      <c r="D46" s="490"/>
      <c r="E46" s="455" t="s">
        <v>394</v>
      </c>
      <c r="F46" s="456"/>
      <c r="G46" s="91"/>
      <c r="H46" s="503"/>
    </row>
    <row r="47" spans="1:10" ht="14.5">
      <c r="A47" s="88">
        <f t="shared" si="0"/>
        <v>47</v>
      </c>
      <c r="B47" s="445"/>
      <c r="C47" s="499"/>
      <c r="D47" s="490"/>
      <c r="E47" s="455" t="s">
        <v>395</v>
      </c>
      <c r="F47" s="457"/>
      <c r="G47" s="91"/>
      <c r="H47" s="503"/>
      <c r="J47" s="99"/>
    </row>
    <row r="48" spans="1:10" ht="14.5">
      <c r="A48" s="88">
        <f t="shared" si="0"/>
        <v>48</v>
      </c>
      <c r="B48" s="445"/>
      <c r="C48" s="499"/>
      <c r="D48" s="490"/>
      <c r="E48" s="455" t="s">
        <v>396</v>
      </c>
      <c r="F48" s="457"/>
      <c r="G48" s="91"/>
      <c r="H48" s="503"/>
    </row>
    <row r="49" spans="1:19" ht="14.5">
      <c r="A49" s="88">
        <f t="shared" si="0"/>
        <v>49</v>
      </c>
      <c r="B49" s="445"/>
      <c r="C49" s="499"/>
      <c r="D49" s="490"/>
      <c r="E49" s="455" t="s">
        <v>397</v>
      </c>
      <c r="F49" s="457"/>
      <c r="G49" s="91"/>
      <c r="H49" s="504"/>
    </row>
    <row r="50" spans="1:19" ht="28">
      <c r="A50" s="88">
        <f t="shared" si="0"/>
        <v>50</v>
      </c>
      <c r="B50" s="445"/>
      <c r="C50" s="499"/>
      <c r="D50" s="490"/>
      <c r="E50" s="455" t="s">
        <v>398</v>
      </c>
      <c r="F50" s="457"/>
      <c r="G50" s="91"/>
      <c r="H50" s="95" t="s">
        <v>566</v>
      </c>
    </row>
    <row r="51" spans="1:19">
      <c r="A51" s="100">
        <f t="shared" si="0"/>
        <v>51</v>
      </c>
      <c r="B51" s="445"/>
      <c r="C51" s="499"/>
      <c r="D51" s="491"/>
      <c r="E51" s="455" t="s">
        <v>399</v>
      </c>
      <c r="F51" s="456"/>
      <c r="G51" s="91"/>
      <c r="H51" s="91"/>
    </row>
    <row r="52" spans="1:19" ht="30.75" customHeight="1">
      <c r="A52" s="88">
        <f t="shared" si="0"/>
        <v>52</v>
      </c>
      <c r="B52" s="445"/>
      <c r="C52" s="499"/>
      <c r="D52" s="501" t="s">
        <v>400</v>
      </c>
      <c r="E52" s="480"/>
      <c r="F52" s="485"/>
      <c r="G52" s="97"/>
      <c r="H52" s="97"/>
    </row>
    <row r="53" spans="1:19">
      <c r="A53" s="88">
        <f t="shared" si="0"/>
        <v>53</v>
      </c>
      <c r="B53" s="445"/>
      <c r="C53" s="499"/>
      <c r="D53" s="489"/>
      <c r="E53" s="455" t="s">
        <v>388</v>
      </c>
      <c r="F53" s="456"/>
      <c r="G53" s="98" t="s">
        <v>289</v>
      </c>
      <c r="H53" s="101"/>
    </row>
    <row r="54" spans="1:19">
      <c r="A54" s="88">
        <f t="shared" si="0"/>
        <v>54</v>
      </c>
      <c r="B54" s="445"/>
      <c r="C54" s="499"/>
      <c r="D54" s="499"/>
      <c r="E54" s="450" t="s">
        <v>389</v>
      </c>
      <c r="F54" s="482"/>
      <c r="G54" s="102" t="s">
        <v>401</v>
      </c>
      <c r="H54" s="91"/>
      <c r="I54" s="103"/>
    </row>
    <row r="55" spans="1:19" ht="29.25" customHeight="1">
      <c r="A55" s="88">
        <f t="shared" si="0"/>
        <v>55</v>
      </c>
      <c r="B55" s="445"/>
      <c r="C55" s="499"/>
      <c r="D55" s="499"/>
      <c r="E55" s="450" t="s">
        <v>390</v>
      </c>
      <c r="F55" s="482"/>
      <c r="G55" s="94" t="s">
        <v>289</v>
      </c>
      <c r="H55" s="91"/>
    </row>
    <row r="56" spans="1:19" ht="14.5">
      <c r="A56" s="88">
        <f t="shared" si="0"/>
        <v>56</v>
      </c>
      <c r="B56" s="445"/>
      <c r="C56" s="499"/>
      <c r="D56" s="499"/>
      <c r="E56" s="455" t="s">
        <v>391</v>
      </c>
      <c r="F56" s="457"/>
      <c r="G56" s="94" t="s">
        <v>289</v>
      </c>
      <c r="H56" s="91"/>
    </row>
    <row r="57" spans="1:19">
      <c r="A57" s="88">
        <f t="shared" si="0"/>
        <v>57</v>
      </c>
      <c r="B57" s="445"/>
      <c r="C57" s="499"/>
      <c r="D57" s="499"/>
      <c r="E57" s="455" t="s">
        <v>392</v>
      </c>
      <c r="F57" s="456"/>
      <c r="G57" s="94" t="s">
        <v>289</v>
      </c>
      <c r="H57" s="91"/>
    </row>
    <row r="58" spans="1:19">
      <c r="A58" s="88">
        <f t="shared" si="0"/>
        <v>58</v>
      </c>
      <c r="B58" s="445"/>
      <c r="C58" s="499"/>
      <c r="D58" s="499"/>
      <c r="E58" s="450" t="s">
        <v>393</v>
      </c>
      <c r="F58" s="482"/>
      <c r="G58" s="94" t="s">
        <v>289</v>
      </c>
      <c r="H58" s="91"/>
    </row>
    <row r="59" spans="1:19">
      <c r="A59" s="88">
        <f t="shared" si="0"/>
        <v>59</v>
      </c>
      <c r="B59" s="445"/>
      <c r="C59" s="499"/>
      <c r="D59" s="499"/>
      <c r="E59" s="455" t="s">
        <v>402</v>
      </c>
      <c r="F59" s="456"/>
      <c r="G59" s="94" t="s">
        <v>289</v>
      </c>
      <c r="H59" s="91"/>
    </row>
    <row r="60" spans="1:19">
      <c r="A60" s="88">
        <f t="shared" si="0"/>
        <v>60</v>
      </c>
      <c r="B60" s="445"/>
      <c r="C60" s="500"/>
      <c r="D60" s="500"/>
      <c r="E60" s="455" t="s">
        <v>403</v>
      </c>
      <c r="F60" s="456"/>
      <c r="G60" s="94" t="s">
        <v>289</v>
      </c>
      <c r="H60" s="91"/>
    </row>
    <row r="61" spans="1:19" ht="14.5">
      <c r="A61" s="88">
        <f t="shared" si="0"/>
        <v>61</v>
      </c>
      <c r="B61" s="445"/>
      <c r="C61" s="483" t="s">
        <v>63</v>
      </c>
      <c r="D61" s="480"/>
      <c r="E61" s="480"/>
      <c r="F61" s="485"/>
      <c r="G61" s="90"/>
      <c r="H61" s="90"/>
    </row>
    <row r="62" spans="1:19" ht="28">
      <c r="A62" s="88">
        <f t="shared" si="0"/>
        <v>62</v>
      </c>
      <c r="B62" s="445"/>
      <c r="C62" s="489"/>
      <c r="D62" s="450" t="s">
        <v>404</v>
      </c>
      <c r="E62" s="451"/>
      <c r="F62" s="452"/>
      <c r="G62" s="104" t="s">
        <v>405</v>
      </c>
      <c r="H62" s="104" t="s">
        <v>406</v>
      </c>
      <c r="I62" s="99"/>
      <c r="J62" s="99"/>
      <c r="K62" s="99"/>
      <c r="L62" s="99"/>
      <c r="M62" s="99"/>
      <c r="N62" s="99"/>
      <c r="O62" s="99"/>
      <c r="P62" s="99"/>
      <c r="Q62" s="99"/>
      <c r="R62" s="99"/>
      <c r="S62" s="99"/>
    </row>
    <row r="63" spans="1:19" ht="14.5">
      <c r="A63" s="88">
        <f t="shared" si="0"/>
        <v>63</v>
      </c>
      <c r="B63" s="445"/>
      <c r="C63" s="490"/>
      <c r="D63" s="450" t="s">
        <v>407</v>
      </c>
      <c r="E63" s="451"/>
      <c r="F63" s="452"/>
      <c r="G63" s="508" t="s">
        <v>408</v>
      </c>
      <c r="H63" s="514" t="s">
        <v>409</v>
      </c>
      <c r="I63" s="99"/>
      <c r="J63" s="99"/>
      <c r="K63" s="99"/>
      <c r="L63" s="99"/>
      <c r="M63" s="99"/>
      <c r="N63" s="99"/>
      <c r="O63" s="99"/>
      <c r="P63" s="99"/>
      <c r="Q63" s="99"/>
      <c r="R63" s="99"/>
      <c r="S63" s="99"/>
    </row>
    <row r="64" spans="1:19" ht="14.5">
      <c r="A64" s="88">
        <f t="shared" si="0"/>
        <v>64</v>
      </c>
      <c r="B64" s="445"/>
      <c r="C64" s="490"/>
      <c r="D64" s="450" t="s">
        <v>410</v>
      </c>
      <c r="E64" s="451"/>
      <c r="F64" s="452"/>
      <c r="G64" s="509"/>
      <c r="H64" s="515"/>
    </row>
    <row r="65" spans="1:1023 1025:2047 2049:3071 3073:4095 4097:5119 5121:6143 6145:7167 7169:8191 8193:9215 9217:10239 10241:11263 11265:12287 12289:13311 13313:14335 14337:15359 15361:16381" ht="15" customHeight="1">
      <c r="A65" s="88">
        <f t="shared" si="0"/>
        <v>65</v>
      </c>
      <c r="B65" s="445"/>
      <c r="C65" s="490"/>
      <c r="D65" s="455" t="s">
        <v>631</v>
      </c>
      <c r="E65" s="512"/>
      <c r="F65" s="456"/>
      <c r="G65" s="509"/>
      <c r="H65" s="515"/>
    </row>
    <row r="66" spans="1:1023 1025:2047 2049:3071 3073:4095 4097:5119 5121:6143 6145:7167 7169:8191 8193:9215 9217:10239 10241:11263 11265:12287 12289:13311 13313:14335 14337:15359 15361:16381" ht="29.25" customHeight="1">
      <c r="A66" s="88">
        <f t="shared" si="0"/>
        <v>66</v>
      </c>
      <c r="B66" s="445"/>
      <c r="C66" s="490"/>
      <c r="D66" s="450" t="s">
        <v>411</v>
      </c>
      <c r="E66" s="451"/>
      <c r="F66" s="452"/>
      <c r="G66" s="509"/>
      <c r="H66" s="515"/>
    </row>
    <row r="67" spans="1:1023 1025:2047 2049:3071 3073:4095 4097:5119 5121:6143 6145:7167 7169:8191 8193:9215 9217:10239 10241:11263 11265:12287 12289:13311 13313:14335 14337:15359 15361:16381" ht="30.75" customHeight="1">
      <c r="A67" s="88">
        <f t="shared" si="0"/>
        <v>67</v>
      </c>
      <c r="B67" s="445"/>
      <c r="C67" s="490"/>
      <c r="D67" s="450" t="s">
        <v>412</v>
      </c>
      <c r="E67" s="451"/>
      <c r="F67" s="452"/>
      <c r="G67" s="509"/>
      <c r="H67" s="515"/>
    </row>
    <row r="68" spans="1:1023 1025:2047 2049:3071 3073:4095 4097:5119 5121:6143 6145:7167 7169:8191 8193:9215 9217:10239 10241:11263 11265:12287 12289:13311 13313:14335 14337:15359 15361:16381" ht="14.5">
      <c r="A68" s="88">
        <f t="shared" si="0"/>
        <v>68</v>
      </c>
      <c r="B68" s="445"/>
      <c r="C68" s="490"/>
      <c r="D68" s="450" t="s">
        <v>413</v>
      </c>
      <c r="E68" s="451"/>
      <c r="F68" s="452"/>
      <c r="G68" s="509"/>
      <c r="H68" s="515"/>
    </row>
    <row r="69" spans="1:1023 1025:2047 2049:3071 3073:4095 4097:5119 5121:6143 6145:7167 7169:8191 8193:9215 9217:10239 10241:11263 11265:12287 12289:13311 13313:14335 14337:15359 15361:16381" ht="14.5">
      <c r="A69" s="88">
        <f t="shared" si="0"/>
        <v>69</v>
      </c>
      <c r="B69" s="445"/>
      <c r="C69" s="490"/>
      <c r="D69" s="450" t="s">
        <v>414</v>
      </c>
      <c r="E69" s="451"/>
      <c r="F69" s="452"/>
      <c r="G69" s="510"/>
      <c r="H69" s="516"/>
    </row>
    <row r="70" spans="1:1023 1025:2047 2049:3071 3073:4095 4097:5119 5121:6143 6145:7167 7169:8191 8193:9215 9217:10239 10241:11263 11265:12287 12289:13311 13313:14335 14337:15359 15361:16381" ht="30" customHeight="1">
      <c r="A70" s="88">
        <f t="shared" si="0"/>
        <v>70</v>
      </c>
      <c r="B70" s="445"/>
      <c r="C70" s="490"/>
      <c r="D70" s="450" t="s">
        <v>415</v>
      </c>
      <c r="E70" s="451"/>
      <c r="F70" s="452"/>
      <c r="G70" s="91"/>
      <c r="H70" s="91"/>
    </row>
    <row r="71" spans="1:1023 1025:2047 2049:3071 3073:4095 4097:5119 5121:6143 6145:7167 7169:8191 8193:9215 9217:10239 10241:11263 11265:12287 12289:13311 13313:14335 14337:15359 15361:16381" ht="14.5">
      <c r="A71" s="88">
        <f t="shared" si="0"/>
        <v>71</v>
      </c>
      <c r="B71" s="445"/>
      <c r="C71" s="490"/>
      <c r="D71" s="450" t="s">
        <v>416</v>
      </c>
      <c r="E71" s="451"/>
      <c r="F71" s="452"/>
      <c r="G71" s="91"/>
      <c r="H71" s="91"/>
    </row>
    <row r="72" spans="1:1023 1025:2047 2049:3071 3073:4095 4097:5119 5121:6143 6145:7167 7169:8191 8193:9215 9217:10239 10241:11263 11265:12287 12289:13311 13313:14335 14337:15359 15361:16381" ht="14.5">
      <c r="A72" s="88">
        <f t="shared" si="0"/>
        <v>72</v>
      </c>
      <c r="B72" s="445"/>
      <c r="C72" s="491"/>
      <c r="D72" s="511" t="s">
        <v>417</v>
      </c>
      <c r="E72" s="451"/>
      <c r="F72" s="452"/>
      <c r="G72" s="98" t="s">
        <v>325</v>
      </c>
      <c r="H72" s="91"/>
    </row>
    <row r="73" spans="1:1023 1025:2047 2049:3071 3073:4095 4097:5119 5121:6143 6145:7167 7169:8191 8193:9215 9217:10239 10241:11263 11265:12287 12289:13311 13313:14335 14337:15359 15361:16381" ht="14.5">
      <c r="A73" s="88">
        <f t="shared" si="0"/>
        <v>73</v>
      </c>
      <c r="B73" s="445"/>
      <c r="C73" s="483" t="s">
        <v>418</v>
      </c>
      <c r="D73" s="480"/>
      <c r="E73" s="480"/>
      <c r="F73" s="485"/>
      <c r="G73" s="90"/>
      <c r="H73" s="90"/>
      <c r="I73" s="105"/>
      <c r="J73" s="513"/>
      <c r="K73" s="513"/>
      <c r="L73" s="106"/>
      <c r="M73" s="106"/>
      <c r="N73" s="106"/>
      <c r="O73" s="107"/>
      <c r="P73" s="99"/>
      <c r="Q73" s="105"/>
      <c r="R73" s="513"/>
      <c r="S73" s="513"/>
      <c r="T73" s="106"/>
      <c r="U73" s="106"/>
      <c r="V73" s="106"/>
      <c r="W73" s="107"/>
      <c r="Y73" s="105"/>
      <c r="Z73" s="513"/>
      <c r="AA73" s="513"/>
      <c r="AB73" s="106"/>
      <c r="AC73" s="106"/>
      <c r="AD73" s="106"/>
      <c r="AE73" s="107"/>
      <c r="AG73" s="105"/>
      <c r="AH73" s="513"/>
      <c r="AI73" s="513"/>
      <c r="AJ73" s="106"/>
      <c r="AK73" s="106"/>
      <c r="AL73" s="106"/>
      <c r="AM73" s="107"/>
      <c r="AO73" s="105"/>
      <c r="AP73" s="513"/>
      <c r="AQ73" s="513"/>
      <c r="AR73" s="106"/>
      <c r="AS73" s="106"/>
      <c r="AT73" s="106"/>
      <c r="AU73" s="107"/>
      <c r="AW73" s="105"/>
      <c r="AX73" s="513"/>
      <c r="AY73" s="513"/>
      <c r="AZ73" s="106"/>
      <c r="BA73" s="106"/>
      <c r="BB73" s="106"/>
      <c r="BC73" s="107"/>
      <c r="BE73" s="105"/>
      <c r="BF73" s="513"/>
      <c r="BG73" s="513"/>
      <c r="BH73" s="106"/>
      <c r="BI73" s="106"/>
      <c r="BJ73" s="106"/>
      <c r="BK73" s="107"/>
      <c r="BM73" s="105"/>
      <c r="BN73" s="513"/>
      <c r="BO73" s="513"/>
      <c r="BP73" s="106"/>
      <c r="BQ73" s="106"/>
      <c r="BR73" s="106"/>
      <c r="BS73" s="107"/>
      <c r="BU73" s="105"/>
      <c r="BV73" s="513"/>
      <c r="BW73" s="513"/>
      <c r="BX73" s="106"/>
      <c r="BY73" s="106"/>
      <c r="BZ73" s="106"/>
      <c r="CA73" s="107"/>
      <c r="CC73" s="105"/>
      <c r="CD73" s="513"/>
      <c r="CE73" s="513"/>
      <c r="CF73" s="106"/>
      <c r="CG73" s="106"/>
      <c r="CH73" s="106"/>
      <c r="CI73" s="107"/>
      <c r="CK73" s="105"/>
      <c r="CL73" s="513"/>
      <c r="CM73" s="513"/>
      <c r="CN73" s="106"/>
      <c r="CO73" s="106"/>
      <c r="CP73" s="106"/>
      <c r="CQ73" s="107"/>
      <c r="CS73" s="105"/>
      <c r="CT73" s="513"/>
      <c r="CU73" s="513"/>
      <c r="CV73" s="106"/>
      <c r="CW73" s="106"/>
      <c r="CX73" s="106"/>
      <c r="CY73" s="107"/>
      <c r="DA73" s="105"/>
      <c r="DB73" s="513"/>
      <c r="DC73" s="513"/>
      <c r="DD73" s="106"/>
      <c r="DE73" s="106"/>
      <c r="DF73" s="106"/>
      <c r="DG73" s="107"/>
      <c r="DI73" s="105"/>
      <c r="DJ73" s="513"/>
      <c r="DK73" s="513"/>
      <c r="DL73" s="106"/>
      <c r="DM73" s="106"/>
      <c r="DN73" s="106"/>
      <c r="DO73" s="107"/>
      <c r="DQ73" s="105"/>
      <c r="DR73" s="513"/>
      <c r="DS73" s="513"/>
      <c r="DT73" s="106"/>
      <c r="DU73" s="106"/>
      <c r="DV73" s="106"/>
      <c r="DW73" s="107"/>
      <c r="DY73" s="105"/>
      <c r="DZ73" s="513"/>
      <c r="EA73" s="513"/>
      <c r="EB73" s="106"/>
      <c r="EC73" s="106"/>
      <c r="ED73" s="106"/>
      <c r="EE73" s="107"/>
      <c r="EG73" s="105"/>
      <c r="EH73" s="513"/>
      <c r="EI73" s="513"/>
      <c r="EJ73" s="106"/>
      <c r="EK73" s="106"/>
      <c r="EL73" s="106"/>
      <c r="EM73" s="107"/>
      <c r="EO73" s="105"/>
      <c r="EP73" s="513"/>
      <c r="EQ73" s="513"/>
      <c r="ER73" s="106"/>
      <c r="ES73" s="106"/>
      <c r="ET73" s="106"/>
      <c r="EU73" s="107"/>
      <c r="EW73" s="105"/>
      <c r="EX73" s="513"/>
      <c r="EY73" s="513"/>
      <c r="EZ73" s="106"/>
      <c r="FA73" s="106"/>
      <c r="FB73" s="106"/>
      <c r="FC73" s="107"/>
      <c r="FE73" s="105"/>
      <c r="FF73" s="513"/>
      <c r="FG73" s="513"/>
      <c r="FH73" s="106"/>
      <c r="FI73" s="106"/>
      <c r="FJ73" s="106"/>
      <c r="FK73" s="107"/>
      <c r="FM73" s="105"/>
      <c r="FN73" s="513"/>
      <c r="FO73" s="513"/>
      <c r="FP73" s="106"/>
      <c r="FQ73" s="106"/>
      <c r="FR73" s="106"/>
      <c r="FS73" s="107"/>
      <c r="FU73" s="105"/>
      <c r="FV73" s="513"/>
      <c r="FW73" s="513"/>
      <c r="FX73" s="106"/>
      <c r="FY73" s="106"/>
      <c r="FZ73" s="106"/>
      <c r="GA73" s="107"/>
      <c r="GC73" s="105"/>
      <c r="GD73" s="513"/>
      <c r="GE73" s="513"/>
      <c r="GF73" s="106"/>
      <c r="GG73" s="106"/>
      <c r="GH73" s="106"/>
      <c r="GI73" s="107"/>
      <c r="GK73" s="105"/>
      <c r="GL73" s="513"/>
      <c r="GM73" s="513"/>
      <c r="GN73" s="106"/>
      <c r="GO73" s="106"/>
      <c r="GP73" s="106"/>
      <c r="GQ73" s="107"/>
      <c r="GS73" s="105"/>
      <c r="GT73" s="513"/>
      <c r="GU73" s="513"/>
      <c r="GV73" s="106"/>
      <c r="GW73" s="106"/>
      <c r="GX73" s="106"/>
      <c r="GY73" s="107"/>
      <c r="HA73" s="105"/>
      <c r="HB73" s="513"/>
      <c r="HC73" s="513"/>
      <c r="HD73" s="106"/>
      <c r="HE73" s="106"/>
      <c r="HF73" s="106"/>
      <c r="HG73" s="107"/>
      <c r="HI73" s="105"/>
      <c r="HJ73" s="513"/>
      <c r="HK73" s="513"/>
      <c r="HL73" s="106"/>
      <c r="HM73" s="106"/>
      <c r="HN73" s="106"/>
      <c r="HO73" s="107"/>
      <c r="HQ73" s="105"/>
      <c r="HR73" s="513"/>
      <c r="HS73" s="513"/>
      <c r="HT73" s="106"/>
      <c r="HU73" s="106"/>
      <c r="HV73" s="106"/>
      <c r="HW73" s="107"/>
      <c r="HY73" s="105"/>
      <c r="HZ73" s="513"/>
      <c r="IA73" s="513"/>
      <c r="IB73" s="106"/>
      <c r="IC73" s="106"/>
      <c r="ID73" s="106"/>
      <c r="IE73" s="107"/>
      <c r="IG73" s="105"/>
      <c r="IH73" s="513"/>
      <c r="II73" s="513"/>
      <c r="IJ73" s="106"/>
      <c r="IK73" s="106"/>
      <c r="IL73" s="106"/>
      <c r="IM73" s="107"/>
      <c r="IO73" s="105"/>
      <c r="IP73" s="513"/>
      <c r="IQ73" s="513"/>
      <c r="IR73" s="106"/>
      <c r="IS73" s="106"/>
      <c r="IT73" s="106"/>
      <c r="IU73" s="107"/>
      <c r="IW73" s="105"/>
      <c r="IX73" s="513"/>
      <c r="IY73" s="513"/>
      <c r="IZ73" s="106"/>
      <c r="JA73" s="106"/>
      <c r="JB73" s="106"/>
      <c r="JC73" s="107"/>
      <c r="JE73" s="105"/>
      <c r="JF73" s="513"/>
      <c r="JG73" s="513"/>
      <c r="JH73" s="106"/>
      <c r="JI73" s="106"/>
      <c r="JJ73" s="106"/>
      <c r="JK73" s="107"/>
      <c r="JM73" s="105"/>
      <c r="JN73" s="513"/>
      <c r="JO73" s="513"/>
      <c r="JP73" s="106"/>
      <c r="JQ73" s="106"/>
      <c r="JR73" s="106"/>
      <c r="JS73" s="107"/>
      <c r="JU73" s="105"/>
      <c r="JV73" s="513"/>
      <c r="JW73" s="513"/>
      <c r="JX73" s="106"/>
      <c r="JY73" s="106"/>
      <c r="JZ73" s="106"/>
      <c r="KA73" s="107"/>
      <c r="KC73" s="105"/>
      <c r="KD73" s="513"/>
      <c r="KE73" s="513"/>
      <c r="KF73" s="106"/>
      <c r="KG73" s="106"/>
      <c r="KH73" s="106"/>
      <c r="KI73" s="107"/>
      <c r="KK73" s="105"/>
      <c r="KL73" s="513"/>
      <c r="KM73" s="513"/>
      <c r="KN73" s="106"/>
      <c r="KO73" s="106"/>
      <c r="KP73" s="106"/>
      <c r="KQ73" s="107"/>
      <c r="KS73" s="105"/>
      <c r="KT73" s="513"/>
      <c r="KU73" s="513"/>
      <c r="KV73" s="106"/>
      <c r="KW73" s="106"/>
      <c r="KX73" s="106"/>
      <c r="KY73" s="107"/>
      <c r="LA73" s="105"/>
      <c r="LB73" s="513"/>
      <c r="LC73" s="513"/>
      <c r="LD73" s="106"/>
      <c r="LE73" s="106"/>
      <c r="LF73" s="106"/>
      <c r="LG73" s="107"/>
      <c r="LI73" s="105"/>
      <c r="LJ73" s="513"/>
      <c r="LK73" s="513"/>
      <c r="LL73" s="106"/>
      <c r="LM73" s="106"/>
      <c r="LN73" s="106"/>
      <c r="LO73" s="107"/>
      <c r="LQ73" s="105"/>
      <c r="LR73" s="513"/>
      <c r="LS73" s="513"/>
      <c r="LT73" s="106"/>
      <c r="LU73" s="106"/>
      <c r="LV73" s="106"/>
      <c r="LW73" s="107"/>
      <c r="LY73" s="105"/>
      <c r="LZ73" s="513"/>
      <c r="MA73" s="513"/>
      <c r="MB73" s="106"/>
      <c r="MC73" s="106"/>
      <c r="MD73" s="106"/>
      <c r="ME73" s="107"/>
      <c r="MG73" s="105"/>
      <c r="MH73" s="513"/>
      <c r="MI73" s="513"/>
      <c r="MJ73" s="106"/>
      <c r="MK73" s="106"/>
      <c r="ML73" s="106"/>
      <c r="MM73" s="107"/>
      <c r="MO73" s="105"/>
      <c r="MP73" s="513"/>
      <c r="MQ73" s="513"/>
      <c r="MR73" s="106"/>
      <c r="MS73" s="106"/>
      <c r="MT73" s="106"/>
      <c r="MU73" s="107"/>
      <c r="MW73" s="105"/>
      <c r="MX73" s="513"/>
      <c r="MY73" s="513"/>
      <c r="MZ73" s="106"/>
      <c r="NA73" s="106"/>
      <c r="NB73" s="106"/>
      <c r="NC73" s="107"/>
      <c r="NE73" s="105"/>
      <c r="NF73" s="513"/>
      <c r="NG73" s="513"/>
      <c r="NH73" s="106"/>
      <c r="NI73" s="106"/>
      <c r="NJ73" s="106"/>
      <c r="NK73" s="107"/>
      <c r="NM73" s="105"/>
      <c r="NN73" s="513"/>
      <c r="NO73" s="513"/>
      <c r="NP73" s="106"/>
      <c r="NQ73" s="106"/>
      <c r="NR73" s="106"/>
      <c r="NS73" s="107"/>
      <c r="NU73" s="105"/>
      <c r="NV73" s="513"/>
      <c r="NW73" s="513"/>
      <c r="NX73" s="106"/>
      <c r="NY73" s="106"/>
      <c r="NZ73" s="106"/>
      <c r="OA73" s="107"/>
      <c r="OC73" s="105"/>
      <c r="OD73" s="513"/>
      <c r="OE73" s="513"/>
      <c r="OF73" s="106"/>
      <c r="OG73" s="106"/>
      <c r="OH73" s="106"/>
      <c r="OI73" s="107"/>
      <c r="OK73" s="105"/>
      <c r="OL73" s="513"/>
      <c r="OM73" s="513"/>
      <c r="ON73" s="106"/>
      <c r="OO73" s="106"/>
      <c r="OP73" s="106"/>
      <c r="OQ73" s="107"/>
      <c r="OS73" s="105"/>
      <c r="OT73" s="513"/>
      <c r="OU73" s="513"/>
      <c r="OV73" s="106"/>
      <c r="OW73" s="106"/>
      <c r="OX73" s="106"/>
      <c r="OY73" s="107"/>
      <c r="PA73" s="105"/>
      <c r="PB73" s="513"/>
      <c r="PC73" s="513"/>
      <c r="PD73" s="106"/>
      <c r="PE73" s="106"/>
      <c r="PF73" s="106"/>
      <c r="PG73" s="107"/>
      <c r="PI73" s="105"/>
      <c r="PJ73" s="513"/>
      <c r="PK73" s="513"/>
      <c r="PL73" s="106"/>
      <c r="PM73" s="106"/>
      <c r="PN73" s="106"/>
      <c r="PO73" s="107"/>
      <c r="PQ73" s="105"/>
      <c r="PR73" s="513"/>
      <c r="PS73" s="513"/>
      <c r="PT73" s="106"/>
      <c r="PU73" s="106"/>
      <c r="PV73" s="106"/>
      <c r="PW73" s="107"/>
      <c r="PY73" s="105"/>
      <c r="PZ73" s="513"/>
      <c r="QA73" s="513"/>
      <c r="QB73" s="106"/>
      <c r="QC73" s="106"/>
      <c r="QD73" s="106"/>
      <c r="QE73" s="107"/>
      <c r="QG73" s="105"/>
      <c r="QH73" s="513"/>
      <c r="QI73" s="513"/>
      <c r="QJ73" s="106"/>
      <c r="QK73" s="106"/>
      <c r="QL73" s="106"/>
      <c r="QM73" s="107"/>
      <c r="QO73" s="105"/>
      <c r="QP73" s="513"/>
      <c r="QQ73" s="513"/>
      <c r="QR73" s="106"/>
      <c r="QS73" s="106"/>
      <c r="QT73" s="106"/>
      <c r="QU73" s="107"/>
      <c r="QW73" s="105"/>
      <c r="QX73" s="513"/>
      <c r="QY73" s="513"/>
      <c r="QZ73" s="106"/>
      <c r="RA73" s="106"/>
      <c r="RB73" s="106"/>
      <c r="RC73" s="107"/>
      <c r="RE73" s="105"/>
      <c r="RF73" s="513"/>
      <c r="RG73" s="513"/>
      <c r="RH73" s="106"/>
      <c r="RI73" s="106"/>
      <c r="RJ73" s="106"/>
      <c r="RK73" s="107"/>
      <c r="RM73" s="105"/>
      <c r="RN73" s="513"/>
      <c r="RO73" s="513"/>
      <c r="RP73" s="106"/>
      <c r="RQ73" s="106"/>
      <c r="RR73" s="106"/>
      <c r="RS73" s="107"/>
      <c r="RU73" s="105"/>
      <c r="RV73" s="513"/>
      <c r="RW73" s="513"/>
      <c r="RX73" s="106"/>
      <c r="RY73" s="106"/>
      <c r="RZ73" s="106"/>
      <c r="SA73" s="107"/>
      <c r="SC73" s="105"/>
      <c r="SD73" s="513"/>
      <c r="SE73" s="513"/>
      <c r="SF73" s="106"/>
      <c r="SG73" s="106"/>
      <c r="SH73" s="106"/>
      <c r="SI73" s="107"/>
      <c r="SK73" s="105"/>
      <c r="SL73" s="513"/>
      <c r="SM73" s="513"/>
      <c r="SN73" s="106"/>
      <c r="SO73" s="106"/>
      <c r="SP73" s="106"/>
      <c r="SQ73" s="107"/>
      <c r="SS73" s="105"/>
      <c r="ST73" s="513"/>
      <c r="SU73" s="513"/>
      <c r="SV73" s="106"/>
      <c r="SW73" s="106"/>
      <c r="SX73" s="106"/>
      <c r="SY73" s="107"/>
      <c r="TA73" s="105"/>
      <c r="TB73" s="513"/>
      <c r="TC73" s="513"/>
      <c r="TD73" s="106"/>
      <c r="TE73" s="106"/>
      <c r="TF73" s="106"/>
      <c r="TG73" s="107"/>
      <c r="TI73" s="105"/>
      <c r="TJ73" s="513"/>
      <c r="TK73" s="513"/>
      <c r="TL73" s="106"/>
      <c r="TM73" s="106"/>
      <c r="TN73" s="106"/>
      <c r="TO73" s="107"/>
      <c r="TQ73" s="105"/>
      <c r="TR73" s="513"/>
      <c r="TS73" s="513"/>
      <c r="TT73" s="106"/>
      <c r="TU73" s="106"/>
      <c r="TV73" s="106"/>
      <c r="TW73" s="107"/>
      <c r="TY73" s="105"/>
      <c r="TZ73" s="513"/>
      <c r="UA73" s="513"/>
      <c r="UB73" s="106"/>
      <c r="UC73" s="106"/>
      <c r="UD73" s="106"/>
      <c r="UE73" s="107"/>
      <c r="UG73" s="105"/>
      <c r="UH73" s="513"/>
      <c r="UI73" s="513"/>
      <c r="UJ73" s="106"/>
      <c r="UK73" s="106"/>
      <c r="UL73" s="106"/>
      <c r="UM73" s="107"/>
      <c r="UO73" s="105"/>
      <c r="UP73" s="513"/>
      <c r="UQ73" s="513"/>
      <c r="UR73" s="106"/>
      <c r="US73" s="106"/>
      <c r="UT73" s="106"/>
      <c r="UU73" s="107"/>
      <c r="UW73" s="105"/>
      <c r="UX73" s="513"/>
      <c r="UY73" s="513"/>
      <c r="UZ73" s="106"/>
      <c r="VA73" s="106"/>
      <c r="VB73" s="106"/>
      <c r="VC73" s="107"/>
      <c r="VE73" s="105"/>
      <c r="VF73" s="513"/>
      <c r="VG73" s="513"/>
      <c r="VH73" s="106"/>
      <c r="VI73" s="106"/>
      <c r="VJ73" s="106"/>
      <c r="VK73" s="107"/>
      <c r="VM73" s="105"/>
      <c r="VN73" s="513"/>
      <c r="VO73" s="513"/>
      <c r="VP73" s="106"/>
      <c r="VQ73" s="106"/>
      <c r="VR73" s="106"/>
      <c r="VS73" s="107"/>
      <c r="VU73" s="105"/>
      <c r="VV73" s="513"/>
      <c r="VW73" s="513"/>
      <c r="VX73" s="106"/>
      <c r="VY73" s="106"/>
      <c r="VZ73" s="106"/>
      <c r="WA73" s="107"/>
      <c r="WC73" s="105"/>
      <c r="WD73" s="513"/>
      <c r="WE73" s="513"/>
      <c r="WF73" s="106"/>
      <c r="WG73" s="106"/>
      <c r="WH73" s="106"/>
      <c r="WI73" s="107"/>
      <c r="WK73" s="105"/>
      <c r="WL73" s="513"/>
      <c r="WM73" s="513"/>
      <c r="WN73" s="106"/>
      <c r="WO73" s="106"/>
      <c r="WP73" s="106"/>
      <c r="WQ73" s="107"/>
      <c r="WS73" s="105"/>
      <c r="WT73" s="513"/>
      <c r="WU73" s="513"/>
      <c r="WV73" s="106"/>
      <c r="WW73" s="106"/>
      <c r="WX73" s="106"/>
      <c r="WY73" s="107"/>
      <c r="XA73" s="105"/>
      <c r="XB73" s="513"/>
      <c r="XC73" s="513"/>
      <c r="XD73" s="106"/>
      <c r="XE73" s="106"/>
      <c r="XF73" s="106"/>
      <c r="XG73" s="107"/>
      <c r="XI73" s="105"/>
      <c r="XJ73" s="513"/>
      <c r="XK73" s="513"/>
      <c r="XL73" s="106"/>
      <c r="XM73" s="106"/>
      <c r="XN73" s="106"/>
      <c r="XO73" s="107"/>
      <c r="XQ73" s="105"/>
      <c r="XR73" s="513"/>
      <c r="XS73" s="513"/>
      <c r="XT73" s="106"/>
      <c r="XU73" s="106"/>
      <c r="XV73" s="106"/>
      <c r="XW73" s="107"/>
      <c r="XY73" s="105"/>
      <c r="XZ73" s="513"/>
      <c r="YA73" s="513"/>
      <c r="YB73" s="106"/>
      <c r="YC73" s="106"/>
      <c r="YD73" s="106"/>
      <c r="YE73" s="107"/>
      <c r="YG73" s="105"/>
      <c r="YH73" s="513"/>
      <c r="YI73" s="513"/>
      <c r="YJ73" s="106"/>
      <c r="YK73" s="106"/>
      <c r="YL73" s="106"/>
      <c r="YM73" s="107"/>
      <c r="YO73" s="105"/>
      <c r="YP73" s="513"/>
      <c r="YQ73" s="513"/>
      <c r="YR73" s="106"/>
      <c r="YS73" s="106"/>
      <c r="YT73" s="106"/>
      <c r="YU73" s="107"/>
      <c r="YW73" s="105"/>
      <c r="YX73" s="513"/>
      <c r="YY73" s="513"/>
      <c r="YZ73" s="106"/>
      <c r="ZA73" s="106"/>
      <c r="ZB73" s="106"/>
      <c r="ZC73" s="107"/>
      <c r="ZE73" s="105"/>
      <c r="ZF73" s="513"/>
      <c r="ZG73" s="513"/>
      <c r="ZH73" s="106"/>
      <c r="ZI73" s="106"/>
      <c r="ZJ73" s="106"/>
      <c r="ZK73" s="107"/>
      <c r="ZM73" s="105"/>
      <c r="ZN73" s="513"/>
      <c r="ZO73" s="513"/>
      <c r="ZP73" s="106"/>
      <c r="ZQ73" s="106"/>
      <c r="ZR73" s="106"/>
      <c r="ZS73" s="107"/>
      <c r="ZU73" s="105"/>
      <c r="ZV73" s="513"/>
      <c r="ZW73" s="513"/>
      <c r="ZX73" s="106"/>
      <c r="ZY73" s="106"/>
      <c r="ZZ73" s="106"/>
      <c r="AAA73" s="107"/>
      <c r="AAC73" s="105"/>
      <c r="AAD73" s="513"/>
      <c r="AAE73" s="513"/>
      <c r="AAF73" s="106"/>
      <c r="AAG73" s="106"/>
      <c r="AAH73" s="106"/>
      <c r="AAI73" s="107"/>
      <c r="AAK73" s="105"/>
      <c r="AAL73" s="513"/>
      <c r="AAM73" s="513"/>
      <c r="AAN73" s="106"/>
      <c r="AAO73" s="106"/>
      <c r="AAP73" s="106"/>
      <c r="AAQ73" s="107"/>
      <c r="AAS73" s="105"/>
      <c r="AAT73" s="513"/>
      <c r="AAU73" s="513"/>
      <c r="AAV73" s="106"/>
      <c r="AAW73" s="106"/>
      <c r="AAX73" s="106"/>
      <c r="AAY73" s="107"/>
      <c r="ABA73" s="105"/>
      <c r="ABB73" s="513"/>
      <c r="ABC73" s="513"/>
      <c r="ABD73" s="106"/>
      <c r="ABE73" s="106"/>
      <c r="ABF73" s="106"/>
      <c r="ABG73" s="107"/>
      <c r="ABI73" s="105"/>
      <c r="ABJ73" s="513"/>
      <c r="ABK73" s="513"/>
      <c r="ABL73" s="106"/>
      <c r="ABM73" s="106"/>
      <c r="ABN73" s="106"/>
      <c r="ABO73" s="107"/>
      <c r="ABQ73" s="105"/>
      <c r="ABR73" s="513"/>
      <c r="ABS73" s="513"/>
      <c r="ABT73" s="106"/>
      <c r="ABU73" s="106"/>
      <c r="ABV73" s="106"/>
      <c r="ABW73" s="107"/>
      <c r="ABY73" s="105"/>
      <c r="ABZ73" s="513"/>
      <c r="ACA73" s="513"/>
      <c r="ACB73" s="106"/>
      <c r="ACC73" s="106"/>
      <c r="ACD73" s="106"/>
      <c r="ACE73" s="107"/>
      <c r="ACG73" s="105"/>
      <c r="ACH73" s="513"/>
      <c r="ACI73" s="513"/>
      <c r="ACJ73" s="106"/>
      <c r="ACK73" s="106"/>
      <c r="ACL73" s="106"/>
      <c r="ACM73" s="107"/>
      <c r="ACO73" s="105"/>
      <c r="ACP73" s="513"/>
      <c r="ACQ73" s="513"/>
      <c r="ACR73" s="106"/>
      <c r="ACS73" s="106"/>
      <c r="ACT73" s="106"/>
      <c r="ACU73" s="107"/>
      <c r="ACW73" s="105"/>
      <c r="ACX73" s="513"/>
      <c r="ACY73" s="513"/>
      <c r="ACZ73" s="106"/>
      <c r="ADA73" s="106"/>
      <c r="ADB73" s="106"/>
      <c r="ADC73" s="107"/>
      <c r="ADE73" s="105"/>
      <c r="ADF73" s="513"/>
      <c r="ADG73" s="513"/>
      <c r="ADH73" s="106"/>
      <c r="ADI73" s="106"/>
      <c r="ADJ73" s="106"/>
      <c r="ADK73" s="107"/>
      <c r="ADM73" s="105"/>
      <c r="ADN73" s="513"/>
      <c r="ADO73" s="513"/>
      <c r="ADP73" s="106"/>
      <c r="ADQ73" s="106"/>
      <c r="ADR73" s="106"/>
      <c r="ADS73" s="107"/>
      <c r="ADU73" s="105"/>
      <c r="ADV73" s="513"/>
      <c r="ADW73" s="513"/>
      <c r="ADX73" s="106"/>
      <c r="ADY73" s="106"/>
      <c r="ADZ73" s="106"/>
      <c r="AEA73" s="107"/>
      <c r="AEC73" s="105"/>
      <c r="AED73" s="513"/>
      <c r="AEE73" s="513"/>
      <c r="AEF73" s="106"/>
      <c r="AEG73" s="106"/>
      <c r="AEH73" s="106"/>
      <c r="AEI73" s="107"/>
      <c r="AEK73" s="105"/>
      <c r="AEL73" s="513"/>
      <c r="AEM73" s="513"/>
      <c r="AEN73" s="106"/>
      <c r="AEO73" s="106"/>
      <c r="AEP73" s="106"/>
      <c r="AEQ73" s="107"/>
      <c r="AES73" s="105"/>
      <c r="AET73" s="513"/>
      <c r="AEU73" s="513"/>
      <c r="AEV73" s="106"/>
      <c r="AEW73" s="106"/>
      <c r="AEX73" s="106"/>
      <c r="AEY73" s="107"/>
      <c r="AFA73" s="105"/>
      <c r="AFB73" s="513"/>
      <c r="AFC73" s="513"/>
      <c r="AFD73" s="106"/>
      <c r="AFE73" s="106"/>
      <c r="AFF73" s="106"/>
      <c r="AFG73" s="107"/>
      <c r="AFI73" s="105"/>
      <c r="AFJ73" s="513"/>
      <c r="AFK73" s="513"/>
      <c r="AFL73" s="106"/>
      <c r="AFM73" s="106"/>
      <c r="AFN73" s="106"/>
      <c r="AFO73" s="107"/>
      <c r="AFQ73" s="105"/>
      <c r="AFR73" s="513"/>
      <c r="AFS73" s="513"/>
      <c r="AFT73" s="106"/>
      <c r="AFU73" s="106"/>
      <c r="AFV73" s="106"/>
      <c r="AFW73" s="107"/>
      <c r="AFY73" s="105"/>
      <c r="AFZ73" s="513"/>
      <c r="AGA73" s="513"/>
      <c r="AGB73" s="106"/>
      <c r="AGC73" s="106"/>
      <c r="AGD73" s="106"/>
      <c r="AGE73" s="107"/>
      <c r="AGG73" s="105"/>
      <c r="AGH73" s="513"/>
      <c r="AGI73" s="513"/>
      <c r="AGJ73" s="106"/>
      <c r="AGK73" s="106"/>
      <c r="AGL73" s="106"/>
      <c r="AGM73" s="107"/>
      <c r="AGO73" s="105"/>
      <c r="AGP73" s="513"/>
      <c r="AGQ73" s="513"/>
      <c r="AGR73" s="106"/>
      <c r="AGS73" s="106"/>
      <c r="AGT73" s="106"/>
      <c r="AGU73" s="107"/>
      <c r="AGW73" s="105"/>
      <c r="AGX73" s="513"/>
      <c r="AGY73" s="513"/>
      <c r="AGZ73" s="106"/>
      <c r="AHA73" s="106"/>
      <c r="AHB73" s="106"/>
      <c r="AHC73" s="107"/>
      <c r="AHE73" s="105"/>
      <c r="AHF73" s="513"/>
      <c r="AHG73" s="513"/>
      <c r="AHH73" s="106"/>
      <c r="AHI73" s="106"/>
      <c r="AHJ73" s="106"/>
      <c r="AHK73" s="107"/>
      <c r="AHM73" s="105"/>
      <c r="AHN73" s="513"/>
      <c r="AHO73" s="513"/>
      <c r="AHP73" s="106"/>
      <c r="AHQ73" s="106"/>
      <c r="AHR73" s="106"/>
      <c r="AHS73" s="107"/>
      <c r="AHU73" s="105"/>
      <c r="AHV73" s="513"/>
      <c r="AHW73" s="513"/>
      <c r="AHX73" s="106"/>
      <c r="AHY73" s="106"/>
      <c r="AHZ73" s="106"/>
      <c r="AIA73" s="107"/>
      <c r="AIC73" s="105"/>
      <c r="AID73" s="513"/>
      <c r="AIE73" s="513"/>
      <c r="AIF73" s="106"/>
      <c r="AIG73" s="106"/>
      <c r="AIH73" s="106"/>
      <c r="AII73" s="107"/>
      <c r="AIK73" s="105"/>
      <c r="AIL73" s="513"/>
      <c r="AIM73" s="513"/>
      <c r="AIN73" s="106"/>
      <c r="AIO73" s="106"/>
      <c r="AIP73" s="106"/>
      <c r="AIQ73" s="107"/>
      <c r="AIS73" s="105"/>
      <c r="AIT73" s="513"/>
      <c r="AIU73" s="513"/>
      <c r="AIV73" s="106"/>
      <c r="AIW73" s="106"/>
      <c r="AIX73" s="106"/>
      <c r="AIY73" s="107"/>
      <c r="AJA73" s="105"/>
      <c r="AJB73" s="513"/>
      <c r="AJC73" s="513"/>
      <c r="AJD73" s="106"/>
      <c r="AJE73" s="106"/>
      <c r="AJF73" s="106"/>
      <c r="AJG73" s="107"/>
      <c r="AJI73" s="105"/>
      <c r="AJJ73" s="513"/>
      <c r="AJK73" s="513"/>
      <c r="AJL73" s="106"/>
      <c r="AJM73" s="106"/>
      <c r="AJN73" s="106"/>
      <c r="AJO73" s="107"/>
      <c r="AJQ73" s="105"/>
      <c r="AJR73" s="513"/>
      <c r="AJS73" s="513"/>
      <c r="AJT73" s="106"/>
      <c r="AJU73" s="106"/>
      <c r="AJV73" s="106"/>
      <c r="AJW73" s="107"/>
      <c r="AJY73" s="105"/>
      <c r="AJZ73" s="513"/>
      <c r="AKA73" s="513"/>
      <c r="AKB73" s="106"/>
      <c r="AKC73" s="106"/>
      <c r="AKD73" s="106"/>
      <c r="AKE73" s="107"/>
      <c r="AKG73" s="105"/>
      <c r="AKH73" s="513"/>
      <c r="AKI73" s="513"/>
      <c r="AKJ73" s="106"/>
      <c r="AKK73" s="106"/>
      <c r="AKL73" s="106"/>
      <c r="AKM73" s="107"/>
      <c r="AKO73" s="105"/>
      <c r="AKP73" s="513"/>
      <c r="AKQ73" s="513"/>
      <c r="AKR73" s="106"/>
      <c r="AKS73" s="106"/>
      <c r="AKT73" s="106"/>
      <c r="AKU73" s="107"/>
      <c r="AKW73" s="105"/>
      <c r="AKX73" s="513"/>
      <c r="AKY73" s="513"/>
      <c r="AKZ73" s="106"/>
      <c r="ALA73" s="106"/>
      <c r="ALB73" s="106"/>
      <c r="ALC73" s="107"/>
      <c r="ALE73" s="105"/>
      <c r="ALF73" s="513"/>
      <c r="ALG73" s="513"/>
      <c r="ALH73" s="106"/>
      <c r="ALI73" s="106"/>
      <c r="ALJ73" s="106"/>
      <c r="ALK73" s="107"/>
      <c r="ALM73" s="105"/>
      <c r="ALN73" s="513"/>
      <c r="ALO73" s="513"/>
      <c r="ALP73" s="106"/>
      <c r="ALQ73" s="106"/>
      <c r="ALR73" s="106"/>
      <c r="ALS73" s="107"/>
      <c r="ALU73" s="105"/>
      <c r="ALV73" s="513"/>
      <c r="ALW73" s="513"/>
      <c r="ALX73" s="106"/>
      <c r="ALY73" s="106"/>
      <c r="ALZ73" s="106"/>
      <c r="AMA73" s="107"/>
      <c r="AMC73" s="105"/>
      <c r="AMD73" s="513"/>
      <c r="AME73" s="513"/>
      <c r="AMF73" s="106"/>
      <c r="AMG73" s="106"/>
      <c r="AMH73" s="106"/>
      <c r="AMI73" s="107"/>
      <c r="AMK73" s="105"/>
      <c r="AML73" s="513"/>
      <c r="AMM73" s="513"/>
      <c r="AMN73" s="106"/>
      <c r="AMO73" s="106"/>
      <c r="AMP73" s="106"/>
      <c r="AMQ73" s="107"/>
      <c r="AMS73" s="105"/>
      <c r="AMT73" s="513"/>
      <c r="AMU73" s="513"/>
      <c r="AMV73" s="106"/>
      <c r="AMW73" s="106"/>
      <c r="AMX73" s="106"/>
      <c r="AMY73" s="107"/>
      <c r="ANA73" s="105"/>
      <c r="ANB73" s="513"/>
      <c r="ANC73" s="513"/>
      <c r="AND73" s="106"/>
      <c r="ANE73" s="106"/>
      <c r="ANF73" s="106"/>
      <c r="ANG73" s="107"/>
      <c r="ANI73" s="105"/>
      <c r="ANJ73" s="513"/>
      <c r="ANK73" s="513"/>
      <c r="ANL73" s="106"/>
      <c r="ANM73" s="106"/>
      <c r="ANN73" s="106"/>
      <c r="ANO73" s="107"/>
      <c r="ANQ73" s="105"/>
      <c r="ANR73" s="513"/>
      <c r="ANS73" s="513"/>
      <c r="ANT73" s="106"/>
      <c r="ANU73" s="106"/>
      <c r="ANV73" s="106"/>
      <c r="ANW73" s="107"/>
      <c r="ANY73" s="105"/>
      <c r="ANZ73" s="513"/>
      <c r="AOA73" s="513"/>
      <c r="AOB73" s="106"/>
      <c r="AOC73" s="106"/>
      <c r="AOD73" s="106"/>
      <c r="AOE73" s="107"/>
      <c r="AOG73" s="105"/>
      <c r="AOH73" s="513"/>
      <c r="AOI73" s="513"/>
      <c r="AOJ73" s="106"/>
      <c r="AOK73" s="106"/>
      <c r="AOL73" s="106"/>
      <c r="AOM73" s="107"/>
      <c r="AOO73" s="105"/>
      <c r="AOP73" s="513"/>
      <c r="AOQ73" s="513"/>
      <c r="AOR73" s="106"/>
      <c r="AOS73" s="106"/>
      <c r="AOT73" s="106"/>
      <c r="AOU73" s="107"/>
      <c r="AOW73" s="105"/>
      <c r="AOX73" s="513"/>
      <c r="AOY73" s="513"/>
      <c r="AOZ73" s="106"/>
      <c r="APA73" s="106"/>
      <c r="APB73" s="106"/>
      <c r="APC73" s="107"/>
      <c r="APE73" s="105"/>
      <c r="APF73" s="513"/>
      <c r="APG73" s="513"/>
      <c r="APH73" s="106"/>
      <c r="API73" s="106"/>
      <c r="APJ73" s="106"/>
      <c r="APK73" s="107"/>
      <c r="APM73" s="105"/>
      <c r="APN73" s="513"/>
      <c r="APO73" s="513"/>
      <c r="APP73" s="106"/>
      <c r="APQ73" s="106"/>
      <c r="APR73" s="106"/>
      <c r="APS73" s="107"/>
      <c r="APU73" s="105"/>
      <c r="APV73" s="513"/>
      <c r="APW73" s="513"/>
      <c r="APX73" s="106"/>
      <c r="APY73" s="106"/>
      <c r="APZ73" s="106"/>
      <c r="AQA73" s="107"/>
      <c r="AQC73" s="105"/>
      <c r="AQD73" s="513"/>
      <c r="AQE73" s="513"/>
      <c r="AQF73" s="106"/>
      <c r="AQG73" s="106"/>
      <c r="AQH73" s="106"/>
      <c r="AQI73" s="107"/>
      <c r="AQK73" s="105"/>
      <c r="AQL73" s="513"/>
      <c r="AQM73" s="513"/>
      <c r="AQN73" s="106"/>
      <c r="AQO73" s="106"/>
      <c r="AQP73" s="106"/>
      <c r="AQQ73" s="107"/>
      <c r="AQS73" s="105"/>
      <c r="AQT73" s="513"/>
      <c r="AQU73" s="513"/>
      <c r="AQV73" s="106"/>
      <c r="AQW73" s="106"/>
      <c r="AQX73" s="106"/>
      <c r="AQY73" s="107"/>
      <c r="ARA73" s="105"/>
      <c r="ARB73" s="513"/>
      <c r="ARC73" s="513"/>
      <c r="ARD73" s="106"/>
      <c r="ARE73" s="106"/>
      <c r="ARF73" s="106"/>
      <c r="ARG73" s="107"/>
      <c r="ARI73" s="105"/>
      <c r="ARJ73" s="513"/>
      <c r="ARK73" s="513"/>
      <c r="ARL73" s="106"/>
      <c r="ARM73" s="106"/>
      <c r="ARN73" s="106"/>
      <c r="ARO73" s="107"/>
      <c r="ARQ73" s="105"/>
      <c r="ARR73" s="513"/>
      <c r="ARS73" s="513"/>
      <c r="ART73" s="106"/>
      <c r="ARU73" s="106"/>
      <c r="ARV73" s="106"/>
      <c r="ARW73" s="107"/>
      <c r="ARY73" s="105"/>
      <c r="ARZ73" s="513"/>
      <c r="ASA73" s="513"/>
      <c r="ASB73" s="106"/>
      <c r="ASC73" s="106"/>
      <c r="ASD73" s="106"/>
      <c r="ASE73" s="107"/>
      <c r="ASG73" s="105"/>
      <c r="ASH73" s="513"/>
      <c r="ASI73" s="513"/>
      <c r="ASJ73" s="106"/>
      <c r="ASK73" s="106"/>
      <c r="ASL73" s="106"/>
      <c r="ASM73" s="107"/>
      <c r="ASO73" s="105"/>
      <c r="ASP73" s="513"/>
      <c r="ASQ73" s="513"/>
      <c r="ASR73" s="106"/>
      <c r="ASS73" s="106"/>
      <c r="AST73" s="106"/>
      <c r="ASU73" s="107"/>
      <c r="ASW73" s="105"/>
      <c r="ASX73" s="513"/>
      <c r="ASY73" s="513"/>
      <c r="ASZ73" s="106"/>
      <c r="ATA73" s="106"/>
      <c r="ATB73" s="106"/>
      <c r="ATC73" s="107"/>
      <c r="ATE73" s="105"/>
      <c r="ATF73" s="513"/>
      <c r="ATG73" s="513"/>
      <c r="ATH73" s="106"/>
      <c r="ATI73" s="106"/>
      <c r="ATJ73" s="106"/>
      <c r="ATK73" s="107"/>
      <c r="ATM73" s="105"/>
      <c r="ATN73" s="513"/>
      <c r="ATO73" s="513"/>
      <c r="ATP73" s="106"/>
      <c r="ATQ73" s="106"/>
      <c r="ATR73" s="106"/>
      <c r="ATS73" s="107"/>
      <c r="ATU73" s="105"/>
      <c r="ATV73" s="513"/>
      <c r="ATW73" s="513"/>
      <c r="ATX73" s="106"/>
      <c r="ATY73" s="106"/>
      <c r="ATZ73" s="106"/>
      <c r="AUA73" s="107"/>
      <c r="AUC73" s="105"/>
      <c r="AUD73" s="513"/>
      <c r="AUE73" s="513"/>
      <c r="AUF73" s="106"/>
      <c r="AUG73" s="106"/>
      <c r="AUH73" s="106"/>
      <c r="AUI73" s="107"/>
      <c r="AUK73" s="105"/>
      <c r="AUL73" s="513"/>
      <c r="AUM73" s="513"/>
      <c r="AUN73" s="106"/>
      <c r="AUO73" s="106"/>
      <c r="AUP73" s="106"/>
      <c r="AUQ73" s="107"/>
      <c r="AUS73" s="105"/>
      <c r="AUT73" s="513"/>
      <c r="AUU73" s="513"/>
      <c r="AUV73" s="106"/>
      <c r="AUW73" s="106"/>
      <c r="AUX73" s="106"/>
      <c r="AUY73" s="107"/>
      <c r="AVA73" s="105"/>
      <c r="AVB73" s="513"/>
      <c r="AVC73" s="513"/>
      <c r="AVD73" s="106"/>
      <c r="AVE73" s="106"/>
      <c r="AVF73" s="106"/>
      <c r="AVG73" s="107"/>
      <c r="AVI73" s="105"/>
      <c r="AVJ73" s="513"/>
      <c r="AVK73" s="513"/>
      <c r="AVL73" s="106"/>
      <c r="AVM73" s="106"/>
      <c r="AVN73" s="106"/>
      <c r="AVO73" s="107"/>
      <c r="AVQ73" s="105"/>
      <c r="AVR73" s="513"/>
      <c r="AVS73" s="513"/>
      <c r="AVT73" s="106"/>
      <c r="AVU73" s="106"/>
      <c r="AVV73" s="106"/>
      <c r="AVW73" s="107"/>
      <c r="AVY73" s="105"/>
      <c r="AVZ73" s="513"/>
      <c r="AWA73" s="513"/>
      <c r="AWB73" s="106"/>
      <c r="AWC73" s="106"/>
      <c r="AWD73" s="106"/>
      <c r="AWE73" s="107"/>
      <c r="AWG73" s="105"/>
      <c r="AWH73" s="513"/>
      <c r="AWI73" s="513"/>
      <c r="AWJ73" s="106"/>
      <c r="AWK73" s="106"/>
      <c r="AWL73" s="106"/>
      <c r="AWM73" s="107"/>
      <c r="AWO73" s="105"/>
      <c r="AWP73" s="513"/>
      <c r="AWQ73" s="513"/>
      <c r="AWR73" s="106"/>
      <c r="AWS73" s="106"/>
      <c r="AWT73" s="106"/>
      <c r="AWU73" s="107"/>
      <c r="AWW73" s="105"/>
      <c r="AWX73" s="513"/>
      <c r="AWY73" s="513"/>
      <c r="AWZ73" s="106"/>
      <c r="AXA73" s="106"/>
      <c r="AXB73" s="106"/>
      <c r="AXC73" s="107"/>
      <c r="AXE73" s="105"/>
      <c r="AXF73" s="513"/>
      <c r="AXG73" s="513"/>
      <c r="AXH73" s="106"/>
      <c r="AXI73" s="106"/>
      <c r="AXJ73" s="106"/>
      <c r="AXK73" s="107"/>
      <c r="AXM73" s="105"/>
      <c r="AXN73" s="513"/>
      <c r="AXO73" s="513"/>
      <c r="AXP73" s="106"/>
      <c r="AXQ73" s="106"/>
      <c r="AXR73" s="106"/>
      <c r="AXS73" s="107"/>
      <c r="AXU73" s="105"/>
      <c r="AXV73" s="513"/>
      <c r="AXW73" s="513"/>
      <c r="AXX73" s="106"/>
      <c r="AXY73" s="106"/>
      <c r="AXZ73" s="106"/>
      <c r="AYA73" s="107"/>
      <c r="AYC73" s="105"/>
      <c r="AYD73" s="513"/>
      <c r="AYE73" s="513"/>
      <c r="AYF73" s="106"/>
      <c r="AYG73" s="106"/>
      <c r="AYH73" s="106"/>
      <c r="AYI73" s="107"/>
      <c r="AYK73" s="105"/>
      <c r="AYL73" s="513"/>
      <c r="AYM73" s="513"/>
      <c r="AYN73" s="106"/>
      <c r="AYO73" s="106"/>
      <c r="AYP73" s="106"/>
      <c r="AYQ73" s="107"/>
      <c r="AYS73" s="105"/>
      <c r="AYT73" s="513"/>
      <c r="AYU73" s="513"/>
      <c r="AYV73" s="106"/>
      <c r="AYW73" s="106"/>
      <c r="AYX73" s="106"/>
      <c r="AYY73" s="107"/>
      <c r="AZA73" s="105"/>
      <c r="AZB73" s="513"/>
      <c r="AZC73" s="513"/>
      <c r="AZD73" s="106"/>
      <c r="AZE73" s="106"/>
      <c r="AZF73" s="106"/>
      <c r="AZG73" s="107"/>
      <c r="AZI73" s="105"/>
      <c r="AZJ73" s="513"/>
      <c r="AZK73" s="513"/>
      <c r="AZL73" s="106"/>
      <c r="AZM73" s="106"/>
      <c r="AZN73" s="106"/>
      <c r="AZO73" s="107"/>
      <c r="AZQ73" s="105"/>
      <c r="AZR73" s="513"/>
      <c r="AZS73" s="513"/>
      <c r="AZT73" s="106"/>
      <c r="AZU73" s="106"/>
      <c r="AZV73" s="106"/>
      <c r="AZW73" s="107"/>
      <c r="AZY73" s="105"/>
      <c r="AZZ73" s="513"/>
      <c r="BAA73" s="513"/>
      <c r="BAB73" s="106"/>
      <c r="BAC73" s="106"/>
      <c r="BAD73" s="106"/>
      <c r="BAE73" s="107"/>
      <c r="BAG73" s="105"/>
      <c r="BAH73" s="513"/>
      <c r="BAI73" s="513"/>
      <c r="BAJ73" s="106"/>
      <c r="BAK73" s="106"/>
      <c r="BAL73" s="106"/>
      <c r="BAM73" s="107"/>
      <c r="BAO73" s="105"/>
      <c r="BAP73" s="513"/>
      <c r="BAQ73" s="513"/>
      <c r="BAR73" s="106"/>
      <c r="BAS73" s="106"/>
      <c r="BAT73" s="106"/>
      <c r="BAU73" s="107"/>
      <c r="BAW73" s="105"/>
      <c r="BAX73" s="513"/>
      <c r="BAY73" s="513"/>
      <c r="BAZ73" s="106"/>
      <c r="BBA73" s="106"/>
      <c r="BBB73" s="106"/>
      <c r="BBC73" s="107"/>
      <c r="BBE73" s="105"/>
      <c r="BBF73" s="513"/>
      <c r="BBG73" s="513"/>
      <c r="BBH73" s="106"/>
      <c r="BBI73" s="106"/>
      <c r="BBJ73" s="106"/>
      <c r="BBK73" s="107"/>
      <c r="BBM73" s="105"/>
      <c r="BBN73" s="513"/>
      <c r="BBO73" s="513"/>
      <c r="BBP73" s="106"/>
      <c r="BBQ73" s="106"/>
      <c r="BBR73" s="106"/>
      <c r="BBS73" s="107"/>
      <c r="BBU73" s="105"/>
      <c r="BBV73" s="513"/>
      <c r="BBW73" s="513"/>
      <c r="BBX73" s="106"/>
      <c r="BBY73" s="106"/>
      <c r="BBZ73" s="106"/>
      <c r="BCA73" s="107"/>
      <c r="BCC73" s="105"/>
      <c r="BCD73" s="513"/>
      <c r="BCE73" s="513"/>
      <c r="BCF73" s="106"/>
      <c r="BCG73" s="106"/>
      <c r="BCH73" s="106"/>
      <c r="BCI73" s="107"/>
      <c r="BCK73" s="105"/>
      <c r="BCL73" s="513"/>
      <c r="BCM73" s="513"/>
      <c r="BCN73" s="106"/>
      <c r="BCO73" s="106"/>
      <c r="BCP73" s="106"/>
      <c r="BCQ73" s="107"/>
      <c r="BCS73" s="105"/>
      <c r="BCT73" s="513"/>
      <c r="BCU73" s="513"/>
      <c r="BCV73" s="106"/>
      <c r="BCW73" s="106"/>
      <c r="BCX73" s="106"/>
      <c r="BCY73" s="107"/>
      <c r="BDA73" s="105"/>
      <c r="BDB73" s="513"/>
      <c r="BDC73" s="513"/>
      <c r="BDD73" s="106"/>
      <c r="BDE73" s="106"/>
      <c r="BDF73" s="106"/>
      <c r="BDG73" s="107"/>
      <c r="BDI73" s="105"/>
      <c r="BDJ73" s="513"/>
      <c r="BDK73" s="513"/>
      <c r="BDL73" s="106"/>
      <c r="BDM73" s="106"/>
      <c r="BDN73" s="106"/>
      <c r="BDO73" s="107"/>
      <c r="BDQ73" s="105"/>
      <c r="BDR73" s="513"/>
      <c r="BDS73" s="513"/>
      <c r="BDT73" s="106"/>
      <c r="BDU73" s="106"/>
      <c r="BDV73" s="106"/>
      <c r="BDW73" s="107"/>
      <c r="BDY73" s="105"/>
      <c r="BDZ73" s="513"/>
      <c r="BEA73" s="513"/>
      <c r="BEB73" s="106"/>
      <c r="BEC73" s="106"/>
      <c r="BED73" s="106"/>
      <c r="BEE73" s="107"/>
      <c r="BEG73" s="105"/>
      <c r="BEH73" s="513"/>
      <c r="BEI73" s="513"/>
      <c r="BEJ73" s="106"/>
      <c r="BEK73" s="106"/>
      <c r="BEL73" s="106"/>
      <c r="BEM73" s="107"/>
      <c r="BEO73" s="105"/>
      <c r="BEP73" s="513"/>
      <c r="BEQ73" s="513"/>
      <c r="BER73" s="106"/>
      <c r="BES73" s="106"/>
      <c r="BET73" s="106"/>
      <c r="BEU73" s="107"/>
      <c r="BEW73" s="105"/>
      <c r="BEX73" s="513"/>
      <c r="BEY73" s="513"/>
      <c r="BEZ73" s="106"/>
      <c r="BFA73" s="106"/>
      <c r="BFB73" s="106"/>
      <c r="BFC73" s="107"/>
      <c r="BFE73" s="105"/>
      <c r="BFF73" s="513"/>
      <c r="BFG73" s="513"/>
      <c r="BFH73" s="106"/>
      <c r="BFI73" s="106"/>
      <c r="BFJ73" s="106"/>
      <c r="BFK73" s="107"/>
      <c r="BFM73" s="105"/>
      <c r="BFN73" s="513"/>
      <c r="BFO73" s="513"/>
      <c r="BFP73" s="106"/>
      <c r="BFQ73" s="106"/>
      <c r="BFR73" s="106"/>
      <c r="BFS73" s="107"/>
      <c r="BFU73" s="105"/>
      <c r="BFV73" s="513"/>
      <c r="BFW73" s="513"/>
      <c r="BFX73" s="106"/>
      <c r="BFY73" s="106"/>
      <c r="BFZ73" s="106"/>
      <c r="BGA73" s="107"/>
      <c r="BGC73" s="105"/>
      <c r="BGD73" s="513"/>
      <c r="BGE73" s="513"/>
      <c r="BGF73" s="106"/>
      <c r="BGG73" s="106"/>
      <c r="BGH73" s="106"/>
      <c r="BGI73" s="107"/>
      <c r="BGK73" s="105"/>
      <c r="BGL73" s="513"/>
      <c r="BGM73" s="513"/>
      <c r="BGN73" s="106"/>
      <c r="BGO73" s="106"/>
      <c r="BGP73" s="106"/>
      <c r="BGQ73" s="107"/>
      <c r="BGS73" s="105"/>
      <c r="BGT73" s="513"/>
      <c r="BGU73" s="513"/>
      <c r="BGV73" s="106"/>
      <c r="BGW73" s="106"/>
      <c r="BGX73" s="106"/>
      <c r="BGY73" s="107"/>
      <c r="BHA73" s="105"/>
      <c r="BHB73" s="513"/>
      <c r="BHC73" s="513"/>
      <c r="BHD73" s="106"/>
      <c r="BHE73" s="106"/>
      <c r="BHF73" s="106"/>
      <c r="BHG73" s="107"/>
      <c r="BHI73" s="105"/>
      <c r="BHJ73" s="513"/>
      <c r="BHK73" s="513"/>
      <c r="BHL73" s="106"/>
      <c r="BHM73" s="106"/>
      <c r="BHN73" s="106"/>
      <c r="BHO73" s="107"/>
      <c r="BHQ73" s="105"/>
      <c r="BHR73" s="513"/>
      <c r="BHS73" s="513"/>
      <c r="BHT73" s="106"/>
      <c r="BHU73" s="106"/>
      <c r="BHV73" s="106"/>
      <c r="BHW73" s="107"/>
      <c r="BHY73" s="105"/>
      <c r="BHZ73" s="513"/>
      <c r="BIA73" s="513"/>
      <c r="BIB73" s="106"/>
      <c r="BIC73" s="106"/>
      <c r="BID73" s="106"/>
      <c r="BIE73" s="107"/>
      <c r="BIG73" s="105"/>
      <c r="BIH73" s="513"/>
      <c r="BII73" s="513"/>
      <c r="BIJ73" s="106"/>
      <c r="BIK73" s="106"/>
      <c r="BIL73" s="106"/>
      <c r="BIM73" s="107"/>
      <c r="BIO73" s="105"/>
      <c r="BIP73" s="513"/>
      <c r="BIQ73" s="513"/>
      <c r="BIR73" s="106"/>
      <c r="BIS73" s="106"/>
      <c r="BIT73" s="106"/>
      <c r="BIU73" s="107"/>
      <c r="BIW73" s="105"/>
      <c r="BIX73" s="513"/>
      <c r="BIY73" s="513"/>
      <c r="BIZ73" s="106"/>
      <c r="BJA73" s="106"/>
      <c r="BJB73" s="106"/>
      <c r="BJC73" s="107"/>
      <c r="BJE73" s="105"/>
      <c r="BJF73" s="513"/>
      <c r="BJG73" s="513"/>
      <c r="BJH73" s="106"/>
      <c r="BJI73" s="106"/>
      <c r="BJJ73" s="106"/>
      <c r="BJK73" s="107"/>
      <c r="BJM73" s="105"/>
      <c r="BJN73" s="513"/>
      <c r="BJO73" s="513"/>
      <c r="BJP73" s="106"/>
      <c r="BJQ73" s="106"/>
      <c r="BJR73" s="106"/>
      <c r="BJS73" s="107"/>
      <c r="BJU73" s="105"/>
      <c r="BJV73" s="513"/>
      <c r="BJW73" s="513"/>
      <c r="BJX73" s="106"/>
      <c r="BJY73" s="106"/>
      <c r="BJZ73" s="106"/>
      <c r="BKA73" s="107"/>
      <c r="BKC73" s="105"/>
      <c r="BKD73" s="513"/>
      <c r="BKE73" s="513"/>
      <c r="BKF73" s="106"/>
      <c r="BKG73" s="106"/>
      <c r="BKH73" s="106"/>
      <c r="BKI73" s="107"/>
      <c r="BKK73" s="105"/>
      <c r="BKL73" s="513"/>
      <c r="BKM73" s="513"/>
      <c r="BKN73" s="106"/>
      <c r="BKO73" s="106"/>
      <c r="BKP73" s="106"/>
      <c r="BKQ73" s="107"/>
      <c r="BKS73" s="105"/>
      <c r="BKT73" s="513"/>
      <c r="BKU73" s="513"/>
      <c r="BKV73" s="106"/>
      <c r="BKW73" s="106"/>
      <c r="BKX73" s="106"/>
      <c r="BKY73" s="107"/>
      <c r="BLA73" s="105"/>
      <c r="BLB73" s="513"/>
      <c r="BLC73" s="513"/>
      <c r="BLD73" s="106"/>
      <c r="BLE73" s="106"/>
      <c r="BLF73" s="106"/>
      <c r="BLG73" s="107"/>
      <c r="BLI73" s="105"/>
      <c r="BLJ73" s="513"/>
      <c r="BLK73" s="513"/>
      <c r="BLL73" s="106"/>
      <c r="BLM73" s="106"/>
      <c r="BLN73" s="106"/>
      <c r="BLO73" s="107"/>
      <c r="BLQ73" s="105"/>
      <c r="BLR73" s="513"/>
      <c r="BLS73" s="513"/>
      <c r="BLT73" s="106"/>
      <c r="BLU73" s="106"/>
      <c r="BLV73" s="106"/>
      <c r="BLW73" s="107"/>
      <c r="BLY73" s="105"/>
      <c r="BLZ73" s="513"/>
      <c r="BMA73" s="513"/>
      <c r="BMB73" s="106"/>
      <c r="BMC73" s="106"/>
      <c r="BMD73" s="106"/>
      <c r="BME73" s="107"/>
      <c r="BMG73" s="105"/>
      <c r="BMH73" s="513"/>
      <c r="BMI73" s="513"/>
      <c r="BMJ73" s="106"/>
      <c r="BMK73" s="106"/>
      <c r="BML73" s="106"/>
      <c r="BMM73" s="107"/>
      <c r="BMO73" s="105"/>
      <c r="BMP73" s="513"/>
      <c r="BMQ73" s="513"/>
      <c r="BMR73" s="106"/>
      <c r="BMS73" s="106"/>
      <c r="BMT73" s="106"/>
      <c r="BMU73" s="107"/>
      <c r="BMW73" s="105"/>
      <c r="BMX73" s="513"/>
      <c r="BMY73" s="513"/>
      <c r="BMZ73" s="106"/>
      <c r="BNA73" s="106"/>
      <c r="BNB73" s="106"/>
      <c r="BNC73" s="107"/>
      <c r="BNE73" s="105"/>
      <c r="BNF73" s="513"/>
      <c r="BNG73" s="513"/>
      <c r="BNH73" s="106"/>
      <c r="BNI73" s="106"/>
      <c r="BNJ73" s="106"/>
      <c r="BNK73" s="107"/>
      <c r="BNM73" s="105"/>
      <c r="BNN73" s="513"/>
      <c r="BNO73" s="513"/>
      <c r="BNP73" s="106"/>
      <c r="BNQ73" s="106"/>
      <c r="BNR73" s="106"/>
      <c r="BNS73" s="107"/>
      <c r="BNU73" s="105"/>
      <c r="BNV73" s="513"/>
      <c r="BNW73" s="513"/>
      <c r="BNX73" s="106"/>
      <c r="BNY73" s="106"/>
      <c r="BNZ73" s="106"/>
      <c r="BOA73" s="107"/>
      <c r="BOC73" s="105"/>
      <c r="BOD73" s="513"/>
      <c r="BOE73" s="513"/>
      <c r="BOF73" s="106"/>
      <c r="BOG73" s="106"/>
      <c r="BOH73" s="106"/>
      <c r="BOI73" s="107"/>
      <c r="BOK73" s="105"/>
      <c r="BOL73" s="513"/>
      <c r="BOM73" s="513"/>
      <c r="BON73" s="106"/>
      <c r="BOO73" s="106"/>
      <c r="BOP73" s="106"/>
      <c r="BOQ73" s="107"/>
      <c r="BOS73" s="105"/>
      <c r="BOT73" s="513"/>
      <c r="BOU73" s="513"/>
      <c r="BOV73" s="106"/>
      <c r="BOW73" s="106"/>
      <c r="BOX73" s="106"/>
      <c r="BOY73" s="107"/>
      <c r="BPA73" s="105"/>
      <c r="BPB73" s="513"/>
      <c r="BPC73" s="513"/>
      <c r="BPD73" s="106"/>
      <c r="BPE73" s="106"/>
      <c r="BPF73" s="106"/>
      <c r="BPG73" s="107"/>
      <c r="BPI73" s="105"/>
      <c r="BPJ73" s="513"/>
      <c r="BPK73" s="513"/>
      <c r="BPL73" s="106"/>
      <c r="BPM73" s="106"/>
      <c r="BPN73" s="106"/>
      <c r="BPO73" s="107"/>
      <c r="BPQ73" s="105"/>
      <c r="BPR73" s="513"/>
      <c r="BPS73" s="513"/>
      <c r="BPT73" s="106"/>
      <c r="BPU73" s="106"/>
      <c r="BPV73" s="106"/>
      <c r="BPW73" s="107"/>
      <c r="BPY73" s="105"/>
      <c r="BPZ73" s="513"/>
      <c r="BQA73" s="513"/>
      <c r="BQB73" s="106"/>
      <c r="BQC73" s="106"/>
      <c r="BQD73" s="106"/>
      <c r="BQE73" s="107"/>
      <c r="BQG73" s="105"/>
      <c r="BQH73" s="513"/>
      <c r="BQI73" s="513"/>
      <c r="BQJ73" s="106"/>
      <c r="BQK73" s="106"/>
      <c r="BQL73" s="106"/>
      <c r="BQM73" s="107"/>
      <c r="BQO73" s="105"/>
      <c r="BQP73" s="513"/>
      <c r="BQQ73" s="513"/>
      <c r="BQR73" s="106"/>
      <c r="BQS73" s="106"/>
      <c r="BQT73" s="106"/>
      <c r="BQU73" s="107"/>
      <c r="BQW73" s="105"/>
      <c r="BQX73" s="513"/>
      <c r="BQY73" s="513"/>
      <c r="BQZ73" s="106"/>
      <c r="BRA73" s="106"/>
      <c r="BRB73" s="106"/>
      <c r="BRC73" s="107"/>
      <c r="BRE73" s="105"/>
      <c r="BRF73" s="513"/>
      <c r="BRG73" s="513"/>
      <c r="BRH73" s="106"/>
      <c r="BRI73" s="106"/>
      <c r="BRJ73" s="106"/>
      <c r="BRK73" s="107"/>
      <c r="BRM73" s="105"/>
      <c r="BRN73" s="513"/>
      <c r="BRO73" s="513"/>
      <c r="BRP73" s="106"/>
      <c r="BRQ73" s="106"/>
      <c r="BRR73" s="106"/>
      <c r="BRS73" s="107"/>
      <c r="BRU73" s="105"/>
      <c r="BRV73" s="513"/>
      <c r="BRW73" s="513"/>
      <c r="BRX73" s="106"/>
      <c r="BRY73" s="106"/>
      <c r="BRZ73" s="106"/>
      <c r="BSA73" s="107"/>
      <c r="BSC73" s="105"/>
      <c r="BSD73" s="513"/>
      <c r="BSE73" s="513"/>
      <c r="BSF73" s="106"/>
      <c r="BSG73" s="106"/>
      <c r="BSH73" s="106"/>
      <c r="BSI73" s="107"/>
      <c r="BSK73" s="105"/>
      <c r="BSL73" s="513"/>
      <c r="BSM73" s="513"/>
      <c r="BSN73" s="106"/>
      <c r="BSO73" s="106"/>
      <c r="BSP73" s="106"/>
      <c r="BSQ73" s="107"/>
      <c r="BSS73" s="105"/>
      <c r="BST73" s="513"/>
      <c r="BSU73" s="513"/>
      <c r="BSV73" s="106"/>
      <c r="BSW73" s="106"/>
      <c r="BSX73" s="106"/>
      <c r="BSY73" s="107"/>
      <c r="BTA73" s="105"/>
      <c r="BTB73" s="513"/>
      <c r="BTC73" s="513"/>
      <c r="BTD73" s="106"/>
      <c r="BTE73" s="106"/>
      <c r="BTF73" s="106"/>
      <c r="BTG73" s="107"/>
      <c r="BTI73" s="105"/>
      <c r="BTJ73" s="513"/>
      <c r="BTK73" s="513"/>
      <c r="BTL73" s="106"/>
      <c r="BTM73" s="106"/>
      <c r="BTN73" s="106"/>
      <c r="BTO73" s="107"/>
      <c r="BTQ73" s="105"/>
      <c r="BTR73" s="513"/>
      <c r="BTS73" s="513"/>
      <c r="BTT73" s="106"/>
      <c r="BTU73" s="106"/>
      <c r="BTV73" s="106"/>
      <c r="BTW73" s="107"/>
      <c r="BTY73" s="105"/>
      <c r="BTZ73" s="513"/>
      <c r="BUA73" s="513"/>
      <c r="BUB73" s="106"/>
      <c r="BUC73" s="106"/>
      <c r="BUD73" s="106"/>
      <c r="BUE73" s="107"/>
      <c r="BUG73" s="105"/>
      <c r="BUH73" s="513"/>
      <c r="BUI73" s="513"/>
      <c r="BUJ73" s="106"/>
      <c r="BUK73" s="106"/>
      <c r="BUL73" s="106"/>
      <c r="BUM73" s="107"/>
      <c r="BUO73" s="105"/>
      <c r="BUP73" s="513"/>
      <c r="BUQ73" s="513"/>
      <c r="BUR73" s="106"/>
      <c r="BUS73" s="106"/>
      <c r="BUT73" s="106"/>
      <c r="BUU73" s="107"/>
      <c r="BUW73" s="105"/>
      <c r="BUX73" s="513"/>
      <c r="BUY73" s="513"/>
      <c r="BUZ73" s="106"/>
      <c r="BVA73" s="106"/>
      <c r="BVB73" s="106"/>
      <c r="BVC73" s="107"/>
      <c r="BVE73" s="105"/>
      <c r="BVF73" s="513"/>
      <c r="BVG73" s="513"/>
      <c r="BVH73" s="106"/>
      <c r="BVI73" s="106"/>
      <c r="BVJ73" s="106"/>
      <c r="BVK73" s="107"/>
      <c r="BVM73" s="105"/>
      <c r="BVN73" s="513"/>
      <c r="BVO73" s="513"/>
      <c r="BVP73" s="106"/>
      <c r="BVQ73" s="106"/>
      <c r="BVR73" s="106"/>
      <c r="BVS73" s="107"/>
      <c r="BVU73" s="105"/>
      <c r="BVV73" s="513"/>
      <c r="BVW73" s="513"/>
      <c r="BVX73" s="106"/>
      <c r="BVY73" s="106"/>
      <c r="BVZ73" s="106"/>
      <c r="BWA73" s="107"/>
      <c r="BWC73" s="105"/>
      <c r="BWD73" s="513"/>
      <c r="BWE73" s="513"/>
      <c r="BWF73" s="106"/>
      <c r="BWG73" s="106"/>
      <c r="BWH73" s="106"/>
      <c r="BWI73" s="107"/>
      <c r="BWK73" s="105"/>
      <c r="BWL73" s="513"/>
      <c r="BWM73" s="513"/>
      <c r="BWN73" s="106"/>
      <c r="BWO73" s="106"/>
      <c r="BWP73" s="106"/>
      <c r="BWQ73" s="107"/>
      <c r="BWS73" s="105"/>
      <c r="BWT73" s="513"/>
      <c r="BWU73" s="513"/>
      <c r="BWV73" s="106"/>
      <c r="BWW73" s="106"/>
      <c r="BWX73" s="106"/>
      <c r="BWY73" s="107"/>
      <c r="BXA73" s="105"/>
      <c r="BXB73" s="513"/>
      <c r="BXC73" s="513"/>
      <c r="BXD73" s="106"/>
      <c r="BXE73" s="106"/>
      <c r="BXF73" s="106"/>
      <c r="BXG73" s="107"/>
      <c r="BXI73" s="105"/>
      <c r="BXJ73" s="513"/>
      <c r="BXK73" s="513"/>
      <c r="BXL73" s="106"/>
      <c r="BXM73" s="106"/>
      <c r="BXN73" s="106"/>
      <c r="BXO73" s="107"/>
      <c r="BXQ73" s="105"/>
      <c r="BXR73" s="513"/>
      <c r="BXS73" s="513"/>
      <c r="BXT73" s="106"/>
      <c r="BXU73" s="106"/>
      <c r="BXV73" s="106"/>
      <c r="BXW73" s="107"/>
      <c r="BXY73" s="105"/>
      <c r="BXZ73" s="513"/>
      <c r="BYA73" s="513"/>
      <c r="BYB73" s="106"/>
      <c r="BYC73" s="106"/>
      <c r="BYD73" s="106"/>
      <c r="BYE73" s="107"/>
      <c r="BYG73" s="105"/>
      <c r="BYH73" s="513"/>
      <c r="BYI73" s="513"/>
      <c r="BYJ73" s="106"/>
      <c r="BYK73" s="106"/>
      <c r="BYL73" s="106"/>
      <c r="BYM73" s="107"/>
      <c r="BYO73" s="105"/>
      <c r="BYP73" s="513"/>
      <c r="BYQ73" s="513"/>
      <c r="BYR73" s="106"/>
      <c r="BYS73" s="106"/>
      <c r="BYT73" s="106"/>
      <c r="BYU73" s="107"/>
      <c r="BYW73" s="105"/>
      <c r="BYX73" s="513"/>
      <c r="BYY73" s="513"/>
      <c r="BYZ73" s="106"/>
      <c r="BZA73" s="106"/>
      <c r="BZB73" s="106"/>
      <c r="BZC73" s="107"/>
      <c r="BZE73" s="105"/>
      <c r="BZF73" s="513"/>
      <c r="BZG73" s="513"/>
      <c r="BZH73" s="106"/>
      <c r="BZI73" s="106"/>
      <c r="BZJ73" s="106"/>
      <c r="BZK73" s="107"/>
      <c r="BZM73" s="105"/>
      <c r="BZN73" s="513"/>
      <c r="BZO73" s="513"/>
      <c r="BZP73" s="106"/>
      <c r="BZQ73" s="106"/>
      <c r="BZR73" s="106"/>
      <c r="BZS73" s="107"/>
      <c r="BZU73" s="105"/>
      <c r="BZV73" s="513"/>
      <c r="BZW73" s="513"/>
      <c r="BZX73" s="106"/>
      <c r="BZY73" s="106"/>
      <c r="BZZ73" s="106"/>
      <c r="CAA73" s="107"/>
      <c r="CAC73" s="105"/>
      <c r="CAD73" s="513"/>
      <c r="CAE73" s="513"/>
      <c r="CAF73" s="106"/>
      <c r="CAG73" s="106"/>
      <c r="CAH73" s="106"/>
      <c r="CAI73" s="107"/>
      <c r="CAK73" s="105"/>
      <c r="CAL73" s="513"/>
      <c r="CAM73" s="513"/>
      <c r="CAN73" s="106"/>
      <c r="CAO73" s="106"/>
      <c r="CAP73" s="106"/>
      <c r="CAQ73" s="107"/>
      <c r="CAS73" s="105"/>
      <c r="CAT73" s="513"/>
      <c r="CAU73" s="513"/>
      <c r="CAV73" s="106"/>
      <c r="CAW73" s="106"/>
      <c r="CAX73" s="106"/>
      <c r="CAY73" s="107"/>
      <c r="CBA73" s="105"/>
      <c r="CBB73" s="513"/>
      <c r="CBC73" s="513"/>
      <c r="CBD73" s="106"/>
      <c r="CBE73" s="106"/>
      <c r="CBF73" s="106"/>
      <c r="CBG73" s="107"/>
      <c r="CBI73" s="105"/>
      <c r="CBJ73" s="513"/>
      <c r="CBK73" s="513"/>
      <c r="CBL73" s="106"/>
      <c r="CBM73" s="106"/>
      <c r="CBN73" s="106"/>
      <c r="CBO73" s="107"/>
      <c r="CBQ73" s="105"/>
      <c r="CBR73" s="513"/>
      <c r="CBS73" s="513"/>
      <c r="CBT73" s="106"/>
      <c r="CBU73" s="106"/>
      <c r="CBV73" s="106"/>
      <c r="CBW73" s="107"/>
      <c r="CBY73" s="105"/>
      <c r="CBZ73" s="513"/>
      <c r="CCA73" s="513"/>
      <c r="CCB73" s="106"/>
      <c r="CCC73" s="106"/>
      <c r="CCD73" s="106"/>
      <c r="CCE73" s="107"/>
      <c r="CCG73" s="105"/>
      <c r="CCH73" s="513"/>
      <c r="CCI73" s="513"/>
      <c r="CCJ73" s="106"/>
      <c r="CCK73" s="106"/>
      <c r="CCL73" s="106"/>
      <c r="CCM73" s="107"/>
      <c r="CCO73" s="105"/>
      <c r="CCP73" s="513"/>
      <c r="CCQ73" s="513"/>
      <c r="CCR73" s="106"/>
      <c r="CCS73" s="106"/>
      <c r="CCT73" s="106"/>
      <c r="CCU73" s="107"/>
      <c r="CCW73" s="105"/>
      <c r="CCX73" s="513"/>
      <c r="CCY73" s="513"/>
      <c r="CCZ73" s="106"/>
      <c r="CDA73" s="106"/>
      <c r="CDB73" s="106"/>
      <c r="CDC73" s="107"/>
      <c r="CDE73" s="105"/>
      <c r="CDF73" s="513"/>
      <c r="CDG73" s="513"/>
      <c r="CDH73" s="106"/>
      <c r="CDI73" s="106"/>
      <c r="CDJ73" s="106"/>
      <c r="CDK73" s="107"/>
      <c r="CDM73" s="105"/>
      <c r="CDN73" s="513"/>
      <c r="CDO73" s="513"/>
      <c r="CDP73" s="106"/>
      <c r="CDQ73" s="106"/>
      <c r="CDR73" s="106"/>
      <c r="CDS73" s="107"/>
      <c r="CDU73" s="105"/>
      <c r="CDV73" s="513"/>
      <c r="CDW73" s="513"/>
      <c r="CDX73" s="106"/>
      <c r="CDY73" s="106"/>
      <c r="CDZ73" s="106"/>
      <c r="CEA73" s="107"/>
      <c r="CEC73" s="105"/>
      <c r="CED73" s="513"/>
      <c r="CEE73" s="513"/>
      <c r="CEF73" s="106"/>
      <c r="CEG73" s="106"/>
      <c r="CEH73" s="106"/>
      <c r="CEI73" s="107"/>
      <c r="CEK73" s="105"/>
      <c r="CEL73" s="513"/>
      <c r="CEM73" s="513"/>
      <c r="CEN73" s="106"/>
      <c r="CEO73" s="106"/>
      <c r="CEP73" s="106"/>
      <c r="CEQ73" s="107"/>
      <c r="CES73" s="105"/>
      <c r="CET73" s="513"/>
      <c r="CEU73" s="513"/>
      <c r="CEV73" s="106"/>
      <c r="CEW73" s="106"/>
      <c r="CEX73" s="106"/>
      <c r="CEY73" s="107"/>
      <c r="CFA73" s="105"/>
      <c r="CFB73" s="513"/>
      <c r="CFC73" s="513"/>
      <c r="CFD73" s="106"/>
      <c r="CFE73" s="106"/>
      <c r="CFF73" s="106"/>
      <c r="CFG73" s="107"/>
      <c r="CFI73" s="105"/>
      <c r="CFJ73" s="513"/>
      <c r="CFK73" s="513"/>
      <c r="CFL73" s="106"/>
      <c r="CFM73" s="106"/>
      <c r="CFN73" s="106"/>
      <c r="CFO73" s="107"/>
      <c r="CFQ73" s="105"/>
      <c r="CFR73" s="513"/>
      <c r="CFS73" s="513"/>
      <c r="CFT73" s="106"/>
      <c r="CFU73" s="106"/>
      <c r="CFV73" s="106"/>
      <c r="CFW73" s="107"/>
      <c r="CFY73" s="105"/>
      <c r="CFZ73" s="513"/>
      <c r="CGA73" s="513"/>
      <c r="CGB73" s="106"/>
      <c r="CGC73" s="106"/>
      <c r="CGD73" s="106"/>
      <c r="CGE73" s="107"/>
      <c r="CGG73" s="105"/>
      <c r="CGH73" s="513"/>
      <c r="CGI73" s="513"/>
      <c r="CGJ73" s="106"/>
      <c r="CGK73" s="106"/>
      <c r="CGL73" s="106"/>
      <c r="CGM73" s="107"/>
      <c r="CGO73" s="105"/>
      <c r="CGP73" s="513"/>
      <c r="CGQ73" s="513"/>
      <c r="CGR73" s="106"/>
      <c r="CGS73" s="106"/>
      <c r="CGT73" s="106"/>
      <c r="CGU73" s="107"/>
      <c r="CGW73" s="105"/>
      <c r="CGX73" s="513"/>
      <c r="CGY73" s="513"/>
      <c r="CGZ73" s="106"/>
      <c r="CHA73" s="106"/>
      <c r="CHB73" s="106"/>
      <c r="CHC73" s="107"/>
      <c r="CHE73" s="105"/>
      <c r="CHF73" s="513"/>
      <c r="CHG73" s="513"/>
      <c r="CHH73" s="106"/>
      <c r="CHI73" s="106"/>
      <c r="CHJ73" s="106"/>
      <c r="CHK73" s="107"/>
      <c r="CHM73" s="105"/>
      <c r="CHN73" s="513"/>
      <c r="CHO73" s="513"/>
      <c r="CHP73" s="106"/>
      <c r="CHQ73" s="106"/>
      <c r="CHR73" s="106"/>
      <c r="CHS73" s="107"/>
      <c r="CHU73" s="105"/>
      <c r="CHV73" s="513"/>
      <c r="CHW73" s="513"/>
      <c r="CHX73" s="106"/>
      <c r="CHY73" s="106"/>
      <c r="CHZ73" s="106"/>
      <c r="CIA73" s="107"/>
      <c r="CIC73" s="105"/>
      <c r="CID73" s="513"/>
      <c r="CIE73" s="513"/>
      <c r="CIF73" s="106"/>
      <c r="CIG73" s="106"/>
      <c r="CIH73" s="106"/>
      <c r="CII73" s="107"/>
      <c r="CIK73" s="105"/>
      <c r="CIL73" s="513"/>
      <c r="CIM73" s="513"/>
      <c r="CIN73" s="106"/>
      <c r="CIO73" s="106"/>
      <c r="CIP73" s="106"/>
      <c r="CIQ73" s="107"/>
      <c r="CIS73" s="105"/>
      <c r="CIT73" s="513"/>
      <c r="CIU73" s="513"/>
      <c r="CIV73" s="106"/>
      <c r="CIW73" s="106"/>
      <c r="CIX73" s="106"/>
      <c r="CIY73" s="107"/>
      <c r="CJA73" s="105"/>
      <c r="CJB73" s="513"/>
      <c r="CJC73" s="513"/>
      <c r="CJD73" s="106"/>
      <c r="CJE73" s="106"/>
      <c r="CJF73" s="106"/>
      <c r="CJG73" s="107"/>
      <c r="CJI73" s="105"/>
      <c r="CJJ73" s="513"/>
      <c r="CJK73" s="513"/>
      <c r="CJL73" s="106"/>
      <c r="CJM73" s="106"/>
      <c r="CJN73" s="106"/>
      <c r="CJO73" s="107"/>
      <c r="CJQ73" s="105"/>
      <c r="CJR73" s="513"/>
      <c r="CJS73" s="513"/>
      <c r="CJT73" s="106"/>
      <c r="CJU73" s="106"/>
      <c r="CJV73" s="106"/>
      <c r="CJW73" s="107"/>
      <c r="CJY73" s="105"/>
      <c r="CJZ73" s="513"/>
      <c r="CKA73" s="513"/>
      <c r="CKB73" s="106"/>
      <c r="CKC73" s="106"/>
      <c r="CKD73" s="106"/>
      <c r="CKE73" s="107"/>
      <c r="CKG73" s="105"/>
      <c r="CKH73" s="513"/>
      <c r="CKI73" s="513"/>
      <c r="CKJ73" s="106"/>
      <c r="CKK73" s="106"/>
      <c r="CKL73" s="106"/>
      <c r="CKM73" s="107"/>
      <c r="CKO73" s="105"/>
      <c r="CKP73" s="513"/>
      <c r="CKQ73" s="513"/>
      <c r="CKR73" s="106"/>
      <c r="CKS73" s="106"/>
      <c r="CKT73" s="106"/>
      <c r="CKU73" s="107"/>
      <c r="CKW73" s="105"/>
      <c r="CKX73" s="513"/>
      <c r="CKY73" s="513"/>
      <c r="CKZ73" s="106"/>
      <c r="CLA73" s="106"/>
      <c r="CLB73" s="106"/>
      <c r="CLC73" s="107"/>
      <c r="CLE73" s="105"/>
      <c r="CLF73" s="513"/>
      <c r="CLG73" s="513"/>
      <c r="CLH73" s="106"/>
      <c r="CLI73" s="106"/>
      <c r="CLJ73" s="106"/>
      <c r="CLK73" s="107"/>
      <c r="CLM73" s="105"/>
      <c r="CLN73" s="513"/>
      <c r="CLO73" s="513"/>
      <c r="CLP73" s="106"/>
      <c r="CLQ73" s="106"/>
      <c r="CLR73" s="106"/>
      <c r="CLS73" s="107"/>
      <c r="CLU73" s="105"/>
      <c r="CLV73" s="513"/>
      <c r="CLW73" s="513"/>
      <c r="CLX73" s="106"/>
      <c r="CLY73" s="106"/>
      <c r="CLZ73" s="106"/>
      <c r="CMA73" s="107"/>
      <c r="CMC73" s="105"/>
      <c r="CMD73" s="513"/>
      <c r="CME73" s="513"/>
      <c r="CMF73" s="106"/>
      <c r="CMG73" s="106"/>
      <c r="CMH73" s="106"/>
      <c r="CMI73" s="107"/>
      <c r="CMK73" s="105"/>
      <c r="CML73" s="513"/>
      <c r="CMM73" s="513"/>
      <c r="CMN73" s="106"/>
      <c r="CMO73" s="106"/>
      <c r="CMP73" s="106"/>
      <c r="CMQ73" s="107"/>
      <c r="CMS73" s="105"/>
      <c r="CMT73" s="513"/>
      <c r="CMU73" s="513"/>
      <c r="CMV73" s="106"/>
      <c r="CMW73" s="106"/>
      <c r="CMX73" s="106"/>
      <c r="CMY73" s="107"/>
      <c r="CNA73" s="105"/>
      <c r="CNB73" s="513"/>
      <c r="CNC73" s="513"/>
      <c r="CND73" s="106"/>
      <c r="CNE73" s="106"/>
      <c r="CNF73" s="106"/>
      <c r="CNG73" s="107"/>
      <c r="CNI73" s="105"/>
      <c r="CNJ73" s="513"/>
      <c r="CNK73" s="513"/>
      <c r="CNL73" s="106"/>
      <c r="CNM73" s="106"/>
      <c r="CNN73" s="106"/>
      <c r="CNO73" s="107"/>
      <c r="CNQ73" s="105"/>
      <c r="CNR73" s="513"/>
      <c r="CNS73" s="513"/>
      <c r="CNT73" s="106"/>
      <c r="CNU73" s="106"/>
      <c r="CNV73" s="106"/>
      <c r="CNW73" s="107"/>
      <c r="CNY73" s="105"/>
      <c r="CNZ73" s="513"/>
      <c r="COA73" s="513"/>
      <c r="COB73" s="106"/>
      <c r="COC73" s="106"/>
      <c r="COD73" s="106"/>
      <c r="COE73" s="107"/>
      <c r="COG73" s="105"/>
      <c r="COH73" s="513"/>
      <c r="COI73" s="513"/>
      <c r="COJ73" s="106"/>
      <c r="COK73" s="106"/>
      <c r="COL73" s="106"/>
      <c r="COM73" s="107"/>
      <c r="COO73" s="105"/>
      <c r="COP73" s="513"/>
      <c r="COQ73" s="513"/>
      <c r="COR73" s="106"/>
      <c r="COS73" s="106"/>
      <c r="COT73" s="106"/>
      <c r="COU73" s="107"/>
      <c r="COW73" s="105"/>
      <c r="COX73" s="513"/>
      <c r="COY73" s="513"/>
      <c r="COZ73" s="106"/>
      <c r="CPA73" s="106"/>
      <c r="CPB73" s="106"/>
      <c r="CPC73" s="107"/>
      <c r="CPE73" s="105"/>
      <c r="CPF73" s="513"/>
      <c r="CPG73" s="513"/>
      <c r="CPH73" s="106"/>
      <c r="CPI73" s="106"/>
      <c r="CPJ73" s="106"/>
      <c r="CPK73" s="107"/>
      <c r="CPM73" s="105"/>
      <c r="CPN73" s="513"/>
      <c r="CPO73" s="513"/>
      <c r="CPP73" s="106"/>
      <c r="CPQ73" s="106"/>
      <c r="CPR73" s="106"/>
      <c r="CPS73" s="107"/>
      <c r="CPU73" s="105"/>
      <c r="CPV73" s="513"/>
      <c r="CPW73" s="513"/>
      <c r="CPX73" s="106"/>
      <c r="CPY73" s="106"/>
      <c r="CPZ73" s="106"/>
      <c r="CQA73" s="107"/>
      <c r="CQC73" s="105"/>
      <c r="CQD73" s="513"/>
      <c r="CQE73" s="513"/>
      <c r="CQF73" s="106"/>
      <c r="CQG73" s="106"/>
      <c r="CQH73" s="106"/>
      <c r="CQI73" s="107"/>
      <c r="CQK73" s="105"/>
      <c r="CQL73" s="513"/>
      <c r="CQM73" s="513"/>
      <c r="CQN73" s="106"/>
      <c r="CQO73" s="106"/>
      <c r="CQP73" s="106"/>
      <c r="CQQ73" s="107"/>
      <c r="CQS73" s="105"/>
      <c r="CQT73" s="513"/>
      <c r="CQU73" s="513"/>
      <c r="CQV73" s="106"/>
      <c r="CQW73" s="106"/>
      <c r="CQX73" s="106"/>
      <c r="CQY73" s="107"/>
      <c r="CRA73" s="105"/>
      <c r="CRB73" s="513"/>
      <c r="CRC73" s="513"/>
      <c r="CRD73" s="106"/>
      <c r="CRE73" s="106"/>
      <c r="CRF73" s="106"/>
      <c r="CRG73" s="107"/>
      <c r="CRI73" s="105"/>
      <c r="CRJ73" s="513"/>
      <c r="CRK73" s="513"/>
      <c r="CRL73" s="106"/>
      <c r="CRM73" s="106"/>
      <c r="CRN73" s="106"/>
      <c r="CRO73" s="107"/>
      <c r="CRQ73" s="105"/>
      <c r="CRR73" s="513"/>
      <c r="CRS73" s="513"/>
      <c r="CRT73" s="106"/>
      <c r="CRU73" s="106"/>
      <c r="CRV73" s="106"/>
      <c r="CRW73" s="107"/>
      <c r="CRY73" s="105"/>
      <c r="CRZ73" s="513"/>
      <c r="CSA73" s="513"/>
      <c r="CSB73" s="106"/>
      <c r="CSC73" s="106"/>
      <c r="CSD73" s="106"/>
      <c r="CSE73" s="107"/>
      <c r="CSG73" s="105"/>
      <c r="CSH73" s="513"/>
      <c r="CSI73" s="513"/>
      <c r="CSJ73" s="106"/>
      <c r="CSK73" s="106"/>
      <c r="CSL73" s="106"/>
      <c r="CSM73" s="107"/>
      <c r="CSO73" s="105"/>
      <c r="CSP73" s="513"/>
      <c r="CSQ73" s="513"/>
      <c r="CSR73" s="106"/>
      <c r="CSS73" s="106"/>
      <c r="CST73" s="106"/>
      <c r="CSU73" s="107"/>
      <c r="CSW73" s="105"/>
      <c r="CSX73" s="513"/>
      <c r="CSY73" s="513"/>
      <c r="CSZ73" s="106"/>
      <c r="CTA73" s="106"/>
      <c r="CTB73" s="106"/>
      <c r="CTC73" s="107"/>
      <c r="CTE73" s="105"/>
      <c r="CTF73" s="513"/>
      <c r="CTG73" s="513"/>
      <c r="CTH73" s="106"/>
      <c r="CTI73" s="106"/>
      <c r="CTJ73" s="106"/>
      <c r="CTK73" s="107"/>
      <c r="CTM73" s="105"/>
      <c r="CTN73" s="513"/>
      <c r="CTO73" s="513"/>
      <c r="CTP73" s="106"/>
      <c r="CTQ73" s="106"/>
      <c r="CTR73" s="106"/>
      <c r="CTS73" s="107"/>
      <c r="CTU73" s="105"/>
      <c r="CTV73" s="513"/>
      <c r="CTW73" s="513"/>
      <c r="CTX73" s="106"/>
      <c r="CTY73" s="106"/>
      <c r="CTZ73" s="106"/>
      <c r="CUA73" s="107"/>
      <c r="CUC73" s="105"/>
      <c r="CUD73" s="513"/>
      <c r="CUE73" s="513"/>
      <c r="CUF73" s="106"/>
      <c r="CUG73" s="106"/>
      <c r="CUH73" s="106"/>
      <c r="CUI73" s="107"/>
      <c r="CUK73" s="105"/>
      <c r="CUL73" s="513"/>
      <c r="CUM73" s="513"/>
      <c r="CUN73" s="106"/>
      <c r="CUO73" s="106"/>
      <c r="CUP73" s="106"/>
      <c r="CUQ73" s="107"/>
      <c r="CUS73" s="105"/>
      <c r="CUT73" s="513"/>
      <c r="CUU73" s="513"/>
      <c r="CUV73" s="106"/>
      <c r="CUW73" s="106"/>
      <c r="CUX73" s="106"/>
      <c r="CUY73" s="107"/>
      <c r="CVA73" s="105"/>
      <c r="CVB73" s="513"/>
      <c r="CVC73" s="513"/>
      <c r="CVD73" s="106"/>
      <c r="CVE73" s="106"/>
      <c r="CVF73" s="106"/>
      <c r="CVG73" s="107"/>
      <c r="CVI73" s="105"/>
      <c r="CVJ73" s="513"/>
      <c r="CVK73" s="513"/>
      <c r="CVL73" s="106"/>
      <c r="CVM73" s="106"/>
      <c r="CVN73" s="106"/>
      <c r="CVO73" s="107"/>
      <c r="CVQ73" s="105"/>
      <c r="CVR73" s="513"/>
      <c r="CVS73" s="513"/>
      <c r="CVT73" s="106"/>
      <c r="CVU73" s="106"/>
      <c r="CVV73" s="106"/>
      <c r="CVW73" s="107"/>
      <c r="CVY73" s="105"/>
      <c r="CVZ73" s="513"/>
      <c r="CWA73" s="513"/>
      <c r="CWB73" s="106"/>
      <c r="CWC73" s="106"/>
      <c r="CWD73" s="106"/>
      <c r="CWE73" s="107"/>
      <c r="CWG73" s="105"/>
      <c r="CWH73" s="513"/>
      <c r="CWI73" s="513"/>
      <c r="CWJ73" s="106"/>
      <c r="CWK73" s="106"/>
      <c r="CWL73" s="106"/>
      <c r="CWM73" s="107"/>
      <c r="CWO73" s="105"/>
      <c r="CWP73" s="513"/>
      <c r="CWQ73" s="513"/>
      <c r="CWR73" s="106"/>
      <c r="CWS73" s="106"/>
      <c r="CWT73" s="106"/>
      <c r="CWU73" s="107"/>
      <c r="CWW73" s="105"/>
      <c r="CWX73" s="513"/>
      <c r="CWY73" s="513"/>
      <c r="CWZ73" s="106"/>
      <c r="CXA73" s="106"/>
      <c r="CXB73" s="106"/>
      <c r="CXC73" s="107"/>
      <c r="CXE73" s="105"/>
      <c r="CXF73" s="513"/>
      <c r="CXG73" s="513"/>
      <c r="CXH73" s="106"/>
      <c r="CXI73" s="106"/>
      <c r="CXJ73" s="106"/>
      <c r="CXK73" s="107"/>
      <c r="CXM73" s="105"/>
      <c r="CXN73" s="513"/>
      <c r="CXO73" s="513"/>
      <c r="CXP73" s="106"/>
      <c r="CXQ73" s="106"/>
      <c r="CXR73" s="106"/>
      <c r="CXS73" s="107"/>
      <c r="CXU73" s="105"/>
      <c r="CXV73" s="513"/>
      <c r="CXW73" s="513"/>
      <c r="CXX73" s="106"/>
      <c r="CXY73" s="106"/>
      <c r="CXZ73" s="106"/>
      <c r="CYA73" s="107"/>
      <c r="CYC73" s="105"/>
      <c r="CYD73" s="513"/>
      <c r="CYE73" s="513"/>
      <c r="CYF73" s="106"/>
      <c r="CYG73" s="106"/>
      <c r="CYH73" s="106"/>
      <c r="CYI73" s="107"/>
      <c r="CYK73" s="105"/>
      <c r="CYL73" s="513"/>
      <c r="CYM73" s="513"/>
      <c r="CYN73" s="106"/>
      <c r="CYO73" s="106"/>
      <c r="CYP73" s="106"/>
      <c r="CYQ73" s="107"/>
      <c r="CYS73" s="105"/>
      <c r="CYT73" s="513"/>
      <c r="CYU73" s="513"/>
      <c r="CYV73" s="106"/>
      <c r="CYW73" s="106"/>
      <c r="CYX73" s="106"/>
      <c r="CYY73" s="107"/>
      <c r="CZA73" s="105"/>
      <c r="CZB73" s="513"/>
      <c r="CZC73" s="513"/>
      <c r="CZD73" s="106"/>
      <c r="CZE73" s="106"/>
      <c r="CZF73" s="106"/>
      <c r="CZG73" s="107"/>
      <c r="CZI73" s="105"/>
      <c r="CZJ73" s="513"/>
      <c r="CZK73" s="513"/>
      <c r="CZL73" s="106"/>
      <c r="CZM73" s="106"/>
      <c r="CZN73" s="106"/>
      <c r="CZO73" s="107"/>
      <c r="CZQ73" s="105"/>
      <c r="CZR73" s="513"/>
      <c r="CZS73" s="513"/>
      <c r="CZT73" s="106"/>
      <c r="CZU73" s="106"/>
      <c r="CZV73" s="106"/>
      <c r="CZW73" s="107"/>
      <c r="CZY73" s="105"/>
      <c r="CZZ73" s="513"/>
      <c r="DAA73" s="513"/>
      <c r="DAB73" s="106"/>
      <c r="DAC73" s="106"/>
      <c r="DAD73" s="106"/>
      <c r="DAE73" s="107"/>
      <c r="DAG73" s="105"/>
      <c r="DAH73" s="513"/>
      <c r="DAI73" s="513"/>
      <c r="DAJ73" s="106"/>
      <c r="DAK73" s="106"/>
      <c r="DAL73" s="106"/>
      <c r="DAM73" s="107"/>
      <c r="DAO73" s="105"/>
      <c r="DAP73" s="513"/>
      <c r="DAQ73" s="513"/>
      <c r="DAR73" s="106"/>
      <c r="DAS73" s="106"/>
      <c r="DAT73" s="106"/>
      <c r="DAU73" s="107"/>
      <c r="DAW73" s="105"/>
      <c r="DAX73" s="513"/>
      <c r="DAY73" s="513"/>
      <c r="DAZ73" s="106"/>
      <c r="DBA73" s="106"/>
      <c r="DBB73" s="106"/>
      <c r="DBC73" s="107"/>
      <c r="DBE73" s="105"/>
      <c r="DBF73" s="513"/>
      <c r="DBG73" s="513"/>
      <c r="DBH73" s="106"/>
      <c r="DBI73" s="106"/>
      <c r="DBJ73" s="106"/>
      <c r="DBK73" s="107"/>
      <c r="DBM73" s="105"/>
      <c r="DBN73" s="513"/>
      <c r="DBO73" s="513"/>
      <c r="DBP73" s="106"/>
      <c r="DBQ73" s="106"/>
      <c r="DBR73" s="106"/>
      <c r="DBS73" s="107"/>
      <c r="DBU73" s="105"/>
      <c r="DBV73" s="513"/>
      <c r="DBW73" s="513"/>
      <c r="DBX73" s="106"/>
      <c r="DBY73" s="106"/>
      <c r="DBZ73" s="106"/>
      <c r="DCA73" s="107"/>
      <c r="DCC73" s="105"/>
      <c r="DCD73" s="513"/>
      <c r="DCE73" s="513"/>
      <c r="DCF73" s="106"/>
      <c r="DCG73" s="106"/>
      <c r="DCH73" s="106"/>
      <c r="DCI73" s="107"/>
      <c r="DCK73" s="105"/>
      <c r="DCL73" s="513"/>
      <c r="DCM73" s="513"/>
      <c r="DCN73" s="106"/>
      <c r="DCO73" s="106"/>
      <c r="DCP73" s="106"/>
      <c r="DCQ73" s="107"/>
      <c r="DCS73" s="105"/>
      <c r="DCT73" s="513"/>
      <c r="DCU73" s="513"/>
      <c r="DCV73" s="106"/>
      <c r="DCW73" s="106"/>
      <c r="DCX73" s="106"/>
      <c r="DCY73" s="107"/>
      <c r="DDA73" s="105"/>
      <c r="DDB73" s="513"/>
      <c r="DDC73" s="513"/>
      <c r="DDD73" s="106"/>
      <c r="DDE73" s="106"/>
      <c r="DDF73" s="106"/>
      <c r="DDG73" s="107"/>
      <c r="DDI73" s="105"/>
      <c r="DDJ73" s="513"/>
      <c r="DDK73" s="513"/>
      <c r="DDL73" s="106"/>
      <c r="DDM73" s="106"/>
      <c r="DDN73" s="106"/>
      <c r="DDO73" s="107"/>
      <c r="DDQ73" s="105"/>
      <c r="DDR73" s="513"/>
      <c r="DDS73" s="513"/>
      <c r="DDT73" s="106"/>
      <c r="DDU73" s="106"/>
      <c r="DDV73" s="106"/>
      <c r="DDW73" s="107"/>
      <c r="DDY73" s="105"/>
      <c r="DDZ73" s="513"/>
      <c r="DEA73" s="513"/>
      <c r="DEB73" s="106"/>
      <c r="DEC73" s="106"/>
      <c r="DED73" s="106"/>
      <c r="DEE73" s="107"/>
      <c r="DEG73" s="105"/>
      <c r="DEH73" s="513"/>
      <c r="DEI73" s="513"/>
      <c r="DEJ73" s="106"/>
      <c r="DEK73" s="106"/>
      <c r="DEL73" s="106"/>
      <c r="DEM73" s="107"/>
      <c r="DEO73" s="105"/>
      <c r="DEP73" s="513"/>
      <c r="DEQ73" s="513"/>
      <c r="DER73" s="106"/>
      <c r="DES73" s="106"/>
      <c r="DET73" s="106"/>
      <c r="DEU73" s="107"/>
      <c r="DEW73" s="105"/>
      <c r="DEX73" s="513"/>
      <c r="DEY73" s="513"/>
      <c r="DEZ73" s="106"/>
      <c r="DFA73" s="106"/>
      <c r="DFB73" s="106"/>
      <c r="DFC73" s="107"/>
      <c r="DFE73" s="105"/>
      <c r="DFF73" s="513"/>
      <c r="DFG73" s="513"/>
      <c r="DFH73" s="106"/>
      <c r="DFI73" s="106"/>
      <c r="DFJ73" s="106"/>
      <c r="DFK73" s="107"/>
      <c r="DFM73" s="105"/>
      <c r="DFN73" s="513"/>
      <c r="DFO73" s="513"/>
      <c r="DFP73" s="106"/>
      <c r="DFQ73" s="106"/>
      <c r="DFR73" s="106"/>
      <c r="DFS73" s="107"/>
      <c r="DFU73" s="105"/>
      <c r="DFV73" s="513"/>
      <c r="DFW73" s="513"/>
      <c r="DFX73" s="106"/>
      <c r="DFY73" s="106"/>
      <c r="DFZ73" s="106"/>
      <c r="DGA73" s="107"/>
      <c r="DGC73" s="105"/>
      <c r="DGD73" s="513"/>
      <c r="DGE73" s="513"/>
      <c r="DGF73" s="106"/>
      <c r="DGG73" s="106"/>
      <c r="DGH73" s="106"/>
      <c r="DGI73" s="107"/>
      <c r="DGK73" s="105"/>
      <c r="DGL73" s="513"/>
      <c r="DGM73" s="513"/>
      <c r="DGN73" s="106"/>
      <c r="DGO73" s="106"/>
      <c r="DGP73" s="106"/>
      <c r="DGQ73" s="107"/>
      <c r="DGS73" s="105"/>
      <c r="DGT73" s="513"/>
      <c r="DGU73" s="513"/>
      <c r="DGV73" s="106"/>
      <c r="DGW73" s="106"/>
      <c r="DGX73" s="106"/>
      <c r="DGY73" s="107"/>
      <c r="DHA73" s="105"/>
      <c r="DHB73" s="513"/>
      <c r="DHC73" s="513"/>
      <c r="DHD73" s="106"/>
      <c r="DHE73" s="106"/>
      <c r="DHF73" s="106"/>
      <c r="DHG73" s="107"/>
      <c r="DHI73" s="105"/>
      <c r="DHJ73" s="513"/>
      <c r="DHK73" s="513"/>
      <c r="DHL73" s="106"/>
      <c r="DHM73" s="106"/>
      <c r="DHN73" s="106"/>
      <c r="DHO73" s="107"/>
      <c r="DHQ73" s="105"/>
      <c r="DHR73" s="513"/>
      <c r="DHS73" s="513"/>
      <c r="DHT73" s="106"/>
      <c r="DHU73" s="106"/>
      <c r="DHV73" s="106"/>
      <c r="DHW73" s="107"/>
      <c r="DHY73" s="105"/>
      <c r="DHZ73" s="513"/>
      <c r="DIA73" s="513"/>
      <c r="DIB73" s="106"/>
      <c r="DIC73" s="106"/>
      <c r="DID73" s="106"/>
      <c r="DIE73" s="107"/>
      <c r="DIG73" s="105"/>
      <c r="DIH73" s="513"/>
      <c r="DII73" s="513"/>
      <c r="DIJ73" s="106"/>
      <c r="DIK73" s="106"/>
      <c r="DIL73" s="106"/>
      <c r="DIM73" s="107"/>
      <c r="DIO73" s="105"/>
      <c r="DIP73" s="513"/>
      <c r="DIQ73" s="513"/>
      <c r="DIR73" s="106"/>
      <c r="DIS73" s="106"/>
      <c r="DIT73" s="106"/>
      <c r="DIU73" s="107"/>
      <c r="DIW73" s="105"/>
      <c r="DIX73" s="513"/>
      <c r="DIY73" s="513"/>
      <c r="DIZ73" s="106"/>
      <c r="DJA73" s="106"/>
      <c r="DJB73" s="106"/>
      <c r="DJC73" s="107"/>
      <c r="DJE73" s="105"/>
      <c r="DJF73" s="513"/>
      <c r="DJG73" s="513"/>
      <c r="DJH73" s="106"/>
      <c r="DJI73" s="106"/>
      <c r="DJJ73" s="106"/>
      <c r="DJK73" s="107"/>
      <c r="DJM73" s="105"/>
      <c r="DJN73" s="513"/>
      <c r="DJO73" s="513"/>
      <c r="DJP73" s="106"/>
      <c r="DJQ73" s="106"/>
      <c r="DJR73" s="106"/>
      <c r="DJS73" s="107"/>
      <c r="DJU73" s="105"/>
      <c r="DJV73" s="513"/>
      <c r="DJW73" s="513"/>
      <c r="DJX73" s="106"/>
      <c r="DJY73" s="106"/>
      <c r="DJZ73" s="106"/>
      <c r="DKA73" s="107"/>
      <c r="DKC73" s="105"/>
      <c r="DKD73" s="513"/>
      <c r="DKE73" s="513"/>
      <c r="DKF73" s="106"/>
      <c r="DKG73" s="106"/>
      <c r="DKH73" s="106"/>
      <c r="DKI73" s="107"/>
      <c r="DKK73" s="105"/>
      <c r="DKL73" s="513"/>
      <c r="DKM73" s="513"/>
      <c r="DKN73" s="106"/>
      <c r="DKO73" s="106"/>
      <c r="DKP73" s="106"/>
      <c r="DKQ73" s="107"/>
      <c r="DKS73" s="105"/>
      <c r="DKT73" s="513"/>
      <c r="DKU73" s="513"/>
      <c r="DKV73" s="106"/>
      <c r="DKW73" s="106"/>
      <c r="DKX73" s="106"/>
      <c r="DKY73" s="107"/>
      <c r="DLA73" s="105"/>
      <c r="DLB73" s="513"/>
      <c r="DLC73" s="513"/>
      <c r="DLD73" s="106"/>
      <c r="DLE73" s="106"/>
      <c r="DLF73" s="106"/>
      <c r="DLG73" s="107"/>
      <c r="DLI73" s="105"/>
      <c r="DLJ73" s="513"/>
      <c r="DLK73" s="513"/>
      <c r="DLL73" s="106"/>
      <c r="DLM73" s="106"/>
      <c r="DLN73" s="106"/>
      <c r="DLO73" s="107"/>
      <c r="DLQ73" s="105"/>
      <c r="DLR73" s="513"/>
      <c r="DLS73" s="513"/>
      <c r="DLT73" s="106"/>
      <c r="DLU73" s="106"/>
      <c r="DLV73" s="106"/>
      <c r="DLW73" s="107"/>
      <c r="DLY73" s="105"/>
      <c r="DLZ73" s="513"/>
      <c r="DMA73" s="513"/>
      <c r="DMB73" s="106"/>
      <c r="DMC73" s="106"/>
      <c r="DMD73" s="106"/>
      <c r="DME73" s="107"/>
      <c r="DMG73" s="105"/>
      <c r="DMH73" s="513"/>
      <c r="DMI73" s="513"/>
      <c r="DMJ73" s="106"/>
      <c r="DMK73" s="106"/>
      <c r="DML73" s="106"/>
      <c r="DMM73" s="107"/>
      <c r="DMO73" s="105"/>
      <c r="DMP73" s="513"/>
      <c r="DMQ73" s="513"/>
      <c r="DMR73" s="106"/>
      <c r="DMS73" s="106"/>
      <c r="DMT73" s="106"/>
      <c r="DMU73" s="107"/>
      <c r="DMW73" s="105"/>
      <c r="DMX73" s="513"/>
      <c r="DMY73" s="513"/>
      <c r="DMZ73" s="106"/>
      <c r="DNA73" s="106"/>
      <c r="DNB73" s="106"/>
      <c r="DNC73" s="107"/>
      <c r="DNE73" s="105"/>
      <c r="DNF73" s="513"/>
      <c r="DNG73" s="513"/>
      <c r="DNH73" s="106"/>
      <c r="DNI73" s="106"/>
      <c r="DNJ73" s="106"/>
      <c r="DNK73" s="107"/>
      <c r="DNM73" s="105"/>
      <c r="DNN73" s="513"/>
      <c r="DNO73" s="513"/>
      <c r="DNP73" s="106"/>
      <c r="DNQ73" s="106"/>
      <c r="DNR73" s="106"/>
      <c r="DNS73" s="107"/>
      <c r="DNU73" s="105"/>
      <c r="DNV73" s="513"/>
      <c r="DNW73" s="513"/>
      <c r="DNX73" s="106"/>
      <c r="DNY73" s="106"/>
      <c r="DNZ73" s="106"/>
      <c r="DOA73" s="107"/>
      <c r="DOC73" s="105"/>
      <c r="DOD73" s="513"/>
      <c r="DOE73" s="513"/>
      <c r="DOF73" s="106"/>
      <c r="DOG73" s="106"/>
      <c r="DOH73" s="106"/>
      <c r="DOI73" s="107"/>
      <c r="DOK73" s="105"/>
      <c r="DOL73" s="513"/>
      <c r="DOM73" s="513"/>
      <c r="DON73" s="106"/>
      <c r="DOO73" s="106"/>
      <c r="DOP73" s="106"/>
      <c r="DOQ73" s="107"/>
      <c r="DOS73" s="105"/>
      <c r="DOT73" s="513"/>
      <c r="DOU73" s="513"/>
      <c r="DOV73" s="106"/>
      <c r="DOW73" s="106"/>
      <c r="DOX73" s="106"/>
      <c r="DOY73" s="107"/>
      <c r="DPA73" s="105"/>
      <c r="DPB73" s="513"/>
      <c r="DPC73" s="513"/>
      <c r="DPD73" s="106"/>
      <c r="DPE73" s="106"/>
      <c r="DPF73" s="106"/>
      <c r="DPG73" s="107"/>
      <c r="DPI73" s="105"/>
      <c r="DPJ73" s="513"/>
      <c r="DPK73" s="513"/>
      <c r="DPL73" s="106"/>
      <c r="DPM73" s="106"/>
      <c r="DPN73" s="106"/>
      <c r="DPO73" s="107"/>
      <c r="DPQ73" s="105"/>
      <c r="DPR73" s="513"/>
      <c r="DPS73" s="513"/>
      <c r="DPT73" s="106"/>
      <c r="DPU73" s="106"/>
      <c r="DPV73" s="106"/>
      <c r="DPW73" s="107"/>
      <c r="DPY73" s="105"/>
      <c r="DPZ73" s="513"/>
      <c r="DQA73" s="513"/>
      <c r="DQB73" s="106"/>
      <c r="DQC73" s="106"/>
      <c r="DQD73" s="106"/>
      <c r="DQE73" s="107"/>
      <c r="DQG73" s="105"/>
      <c r="DQH73" s="513"/>
      <c r="DQI73" s="513"/>
      <c r="DQJ73" s="106"/>
      <c r="DQK73" s="106"/>
      <c r="DQL73" s="106"/>
      <c r="DQM73" s="107"/>
      <c r="DQO73" s="105"/>
      <c r="DQP73" s="513"/>
      <c r="DQQ73" s="513"/>
      <c r="DQR73" s="106"/>
      <c r="DQS73" s="106"/>
      <c r="DQT73" s="106"/>
      <c r="DQU73" s="107"/>
      <c r="DQW73" s="105"/>
      <c r="DQX73" s="513"/>
      <c r="DQY73" s="513"/>
      <c r="DQZ73" s="106"/>
      <c r="DRA73" s="106"/>
      <c r="DRB73" s="106"/>
      <c r="DRC73" s="107"/>
      <c r="DRE73" s="105"/>
      <c r="DRF73" s="513"/>
      <c r="DRG73" s="513"/>
      <c r="DRH73" s="106"/>
      <c r="DRI73" s="106"/>
      <c r="DRJ73" s="106"/>
      <c r="DRK73" s="107"/>
      <c r="DRM73" s="105"/>
      <c r="DRN73" s="513"/>
      <c r="DRO73" s="513"/>
      <c r="DRP73" s="106"/>
      <c r="DRQ73" s="106"/>
      <c r="DRR73" s="106"/>
      <c r="DRS73" s="107"/>
      <c r="DRU73" s="105"/>
      <c r="DRV73" s="513"/>
      <c r="DRW73" s="513"/>
      <c r="DRX73" s="106"/>
      <c r="DRY73" s="106"/>
      <c r="DRZ73" s="106"/>
      <c r="DSA73" s="107"/>
      <c r="DSC73" s="105"/>
      <c r="DSD73" s="513"/>
      <c r="DSE73" s="513"/>
      <c r="DSF73" s="106"/>
      <c r="DSG73" s="106"/>
      <c r="DSH73" s="106"/>
      <c r="DSI73" s="107"/>
      <c r="DSK73" s="105"/>
      <c r="DSL73" s="513"/>
      <c r="DSM73" s="513"/>
      <c r="DSN73" s="106"/>
      <c r="DSO73" s="106"/>
      <c r="DSP73" s="106"/>
      <c r="DSQ73" s="107"/>
      <c r="DSS73" s="105"/>
      <c r="DST73" s="513"/>
      <c r="DSU73" s="513"/>
      <c r="DSV73" s="106"/>
      <c r="DSW73" s="106"/>
      <c r="DSX73" s="106"/>
      <c r="DSY73" s="107"/>
      <c r="DTA73" s="105"/>
      <c r="DTB73" s="513"/>
      <c r="DTC73" s="513"/>
      <c r="DTD73" s="106"/>
      <c r="DTE73" s="106"/>
      <c r="DTF73" s="106"/>
      <c r="DTG73" s="107"/>
      <c r="DTI73" s="105"/>
      <c r="DTJ73" s="513"/>
      <c r="DTK73" s="513"/>
      <c r="DTL73" s="106"/>
      <c r="DTM73" s="106"/>
      <c r="DTN73" s="106"/>
      <c r="DTO73" s="107"/>
      <c r="DTQ73" s="105"/>
      <c r="DTR73" s="513"/>
      <c r="DTS73" s="513"/>
      <c r="DTT73" s="106"/>
      <c r="DTU73" s="106"/>
      <c r="DTV73" s="106"/>
      <c r="DTW73" s="107"/>
      <c r="DTY73" s="105"/>
      <c r="DTZ73" s="513"/>
      <c r="DUA73" s="513"/>
      <c r="DUB73" s="106"/>
      <c r="DUC73" s="106"/>
      <c r="DUD73" s="106"/>
      <c r="DUE73" s="107"/>
      <c r="DUG73" s="105"/>
      <c r="DUH73" s="513"/>
      <c r="DUI73" s="513"/>
      <c r="DUJ73" s="106"/>
      <c r="DUK73" s="106"/>
      <c r="DUL73" s="106"/>
      <c r="DUM73" s="107"/>
      <c r="DUO73" s="105"/>
      <c r="DUP73" s="513"/>
      <c r="DUQ73" s="513"/>
      <c r="DUR73" s="106"/>
      <c r="DUS73" s="106"/>
      <c r="DUT73" s="106"/>
      <c r="DUU73" s="107"/>
      <c r="DUW73" s="105"/>
      <c r="DUX73" s="513"/>
      <c r="DUY73" s="513"/>
      <c r="DUZ73" s="106"/>
      <c r="DVA73" s="106"/>
      <c r="DVB73" s="106"/>
      <c r="DVC73" s="107"/>
      <c r="DVE73" s="105"/>
      <c r="DVF73" s="513"/>
      <c r="DVG73" s="513"/>
      <c r="DVH73" s="106"/>
      <c r="DVI73" s="106"/>
      <c r="DVJ73" s="106"/>
      <c r="DVK73" s="107"/>
      <c r="DVM73" s="105"/>
      <c r="DVN73" s="513"/>
      <c r="DVO73" s="513"/>
      <c r="DVP73" s="106"/>
      <c r="DVQ73" s="106"/>
      <c r="DVR73" s="106"/>
      <c r="DVS73" s="107"/>
      <c r="DVU73" s="105"/>
      <c r="DVV73" s="513"/>
      <c r="DVW73" s="513"/>
      <c r="DVX73" s="106"/>
      <c r="DVY73" s="106"/>
      <c r="DVZ73" s="106"/>
      <c r="DWA73" s="107"/>
      <c r="DWC73" s="105"/>
      <c r="DWD73" s="513"/>
      <c r="DWE73" s="513"/>
      <c r="DWF73" s="106"/>
      <c r="DWG73" s="106"/>
      <c r="DWH73" s="106"/>
      <c r="DWI73" s="107"/>
      <c r="DWK73" s="105"/>
      <c r="DWL73" s="513"/>
      <c r="DWM73" s="513"/>
      <c r="DWN73" s="106"/>
      <c r="DWO73" s="106"/>
      <c r="DWP73" s="106"/>
      <c r="DWQ73" s="107"/>
      <c r="DWS73" s="105"/>
      <c r="DWT73" s="513"/>
      <c r="DWU73" s="513"/>
      <c r="DWV73" s="106"/>
      <c r="DWW73" s="106"/>
      <c r="DWX73" s="106"/>
      <c r="DWY73" s="107"/>
      <c r="DXA73" s="105"/>
      <c r="DXB73" s="513"/>
      <c r="DXC73" s="513"/>
      <c r="DXD73" s="106"/>
      <c r="DXE73" s="106"/>
      <c r="DXF73" s="106"/>
      <c r="DXG73" s="107"/>
      <c r="DXI73" s="105"/>
      <c r="DXJ73" s="513"/>
      <c r="DXK73" s="513"/>
      <c r="DXL73" s="106"/>
      <c r="DXM73" s="106"/>
      <c r="DXN73" s="106"/>
      <c r="DXO73" s="107"/>
      <c r="DXQ73" s="105"/>
      <c r="DXR73" s="513"/>
      <c r="DXS73" s="513"/>
      <c r="DXT73" s="106"/>
      <c r="DXU73" s="106"/>
      <c r="DXV73" s="106"/>
      <c r="DXW73" s="107"/>
      <c r="DXY73" s="105"/>
      <c r="DXZ73" s="513"/>
      <c r="DYA73" s="513"/>
      <c r="DYB73" s="106"/>
      <c r="DYC73" s="106"/>
      <c r="DYD73" s="106"/>
      <c r="DYE73" s="107"/>
      <c r="DYG73" s="105"/>
      <c r="DYH73" s="513"/>
      <c r="DYI73" s="513"/>
      <c r="DYJ73" s="106"/>
      <c r="DYK73" s="106"/>
      <c r="DYL73" s="106"/>
      <c r="DYM73" s="107"/>
      <c r="DYO73" s="105"/>
      <c r="DYP73" s="513"/>
      <c r="DYQ73" s="513"/>
      <c r="DYR73" s="106"/>
      <c r="DYS73" s="106"/>
      <c r="DYT73" s="106"/>
      <c r="DYU73" s="107"/>
      <c r="DYW73" s="105"/>
      <c r="DYX73" s="513"/>
      <c r="DYY73" s="513"/>
      <c r="DYZ73" s="106"/>
      <c r="DZA73" s="106"/>
      <c r="DZB73" s="106"/>
      <c r="DZC73" s="107"/>
      <c r="DZE73" s="105"/>
      <c r="DZF73" s="513"/>
      <c r="DZG73" s="513"/>
      <c r="DZH73" s="106"/>
      <c r="DZI73" s="106"/>
      <c r="DZJ73" s="106"/>
      <c r="DZK73" s="107"/>
      <c r="DZM73" s="105"/>
      <c r="DZN73" s="513"/>
      <c r="DZO73" s="513"/>
      <c r="DZP73" s="106"/>
      <c r="DZQ73" s="106"/>
      <c r="DZR73" s="106"/>
      <c r="DZS73" s="107"/>
      <c r="DZU73" s="105"/>
      <c r="DZV73" s="513"/>
      <c r="DZW73" s="513"/>
      <c r="DZX73" s="106"/>
      <c r="DZY73" s="106"/>
      <c r="DZZ73" s="106"/>
      <c r="EAA73" s="107"/>
      <c r="EAC73" s="105"/>
      <c r="EAD73" s="513"/>
      <c r="EAE73" s="513"/>
      <c r="EAF73" s="106"/>
      <c r="EAG73" s="106"/>
      <c r="EAH73" s="106"/>
      <c r="EAI73" s="107"/>
      <c r="EAK73" s="105"/>
      <c r="EAL73" s="513"/>
      <c r="EAM73" s="513"/>
      <c r="EAN73" s="106"/>
      <c r="EAO73" s="106"/>
      <c r="EAP73" s="106"/>
      <c r="EAQ73" s="107"/>
      <c r="EAS73" s="105"/>
      <c r="EAT73" s="513"/>
      <c r="EAU73" s="513"/>
      <c r="EAV73" s="106"/>
      <c r="EAW73" s="106"/>
      <c r="EAX73" s="106"/>
      <c r="EAY73" s="107"/>
      <c r="EBA73" s="105"/>
      <c r="EBB73" s="513"/>
      <c r="EBC73" s="513"/>
      <c r="EBD73" s="106"/>
      <c r="EBE73" s="106"/>
      <c r="EBF73" s="106"/>
      <c r="EBG73" s="107"/>
      <c r="EBI73" s="105"/>
      <c r="EBJ73" s="513"/>
      <c r="EBK73" s="513"/>
      <c r="EBL73" s="106"/>
      <c r="EBM73" s="106"/>
      <c r="EBN73" s="106"/>
      <c r="EBO73" s="107"/>
      <c r="EBQ73" s="105"/>
      <c r="EBR73" s="513"/>
      <c r="EBS73" s="513"/>
      <c r="EBT73" s="106"/>
      <c r="EBU73" s="106"/>
      <c r="EBV73" s="106"/>
      <c r="EBW73" s="107"/>
      <c r="EBY73" s="105"/>
      <c r="EBZ73" s="513"/>
      <c r="ECA73" s="513"/>
      <c r="ECB73" s="106"/>
      <c r="ECC73" s="106"/>
      <c r="ECD73" s="106"/>
      <c r="ECE73" s="107"/>
      <c r="ECG73" s="105"/>
      <c r="ECH73" s="513"/>
      <c r="ECI73" s="513"/>
      <c r="ECJ73" s="106"/>
      <c r="ECK73" s="106"/>
      <c r="ECL73" s="106"/>
      <c r="ECM73" s="107"/>
      <c r="ECO73" s="105"/>
      <c r="ECP73" s="513"/>
      <c r="ECQ73" s="513"/>
      <c r="ECR73" s="106"/>
      <c r="ECS73" s="106"/>
      <c r="ECT73" s="106"/>
      <c r="ECU73" s="107"/>
      <c r="ECW73" s="105"/>
      <c r="ECX73" s="513"/>
      <c r="ECY73" s="513"/>
      <c r="ECZ73" s="106"/>
      <c r="EDA73" s="106"/>
      <c r="EDB73" s="106"/>
      <c r="EDC73" s="107"/>
      <c r="EDE73" s="105"/>
      <c r="EDF73" s="513"/>
      <c r="EDG73" s="513"/>
      <c r="EDH73" s="106"/>
      <c r="EDI73" s="106"/>
      <c r="EDJ73" s="106"/>
      <c r="EDK73" s="107"/>
      <c r="EDM73" s="105"/>
      <c r="EDN73" s="513"/>
      <c r="EDO73" s="513"/>
      <c r="EDP73" s="106"/>
      <c r="EDQ73" s="106"/>
      <c r="EDR73" s="106"/>
      <c r="EDS73" s="107"/>
      <c r="EDU73" s="105"/>
      <c r="EDV73" s="513"/>
      <c r="EDW73" s="513"/>
      <c r="EDX73" s="106"/>
      <c r="EDY73" s="106"/>
      <c r="EDZ73" s="106"/>
      <c r="EEA73" s="107"/>
      <c r="EEC73" s="105"/>
      <c r="EED73" s="513"/>
      <c r="EEE73" s="513"/>
      <c r="EEF73" s="106"/>
      <c r="EEG73" s="106"/>
      <c r="EEH73" s="106"/>
      <c r="EEI73" s="107"/>
      <c r="EEK73" s="105"/>
      <c r="EEL73" s="513"/>
      <c r="EEM73" s="513"/>
      <c r="EEN73" s="106"/>
      <c r="EEO73" s="106"/>
      <c r="EEP73" s="106"/>
      <c r="EEQ73" s="107"/>
      <c r="EES73" s="105"/>
      <c r="EET73" s="513"/>
      <c r="EEU73" s="513"/>
      <c r="EEV73" s="106"/>
      <c r="EEW73" s="106"/>
      <c r="EEX73" s="106"/>
      <c r="EEY73" s="107"/>
      <c r="EFA73" s="105"/>
      <c r="EFB73" s="513"/>
      <c r="EFC73" s="513"/>
      <c r="EFD73" s="106"/>
      <c r="EFE73" s="106"/>
      <c r="EFF73" s="106"/>
      <c r="EFG73" s="107"/>
      <c r="EFI73" s="105"/>
      <c r="EFJ73" s="513"/>
      <c r="EFK73" s="513"/>
      <c r="EFL73" s="106"/>
      <c r="EFM73" s="106"/>
      <c r="EFN73" s="106"/>
      <c r="EFO73" s="107"/>
      <c r="EFQ73" s="105"/>
      <c r="EFR73" s="513"/>
      <c r="EFS73" s="513"/>
      <c r="EFT73" s="106"/>
      <c r="EFU73" s="106"/>
      <c r="EFV73" s="106"/>
      <c r="EFW73" s="107"/>
      <c r="EFY73" s="105"/>
      <c r="EFZ73" s="513"/>
      <c r="EGA73" s="513"/>
      <c r="EGB73" s="106"/>
      <c r="EGC73" s="106"/>
      <c r="EGD73" s="106"/>
      <c r="EGE73" s="107"/>
      <c r="EGG73" s="105"/>
      <c r="EGH73" s="513"/>
      <c r="EGI73" s="513"/>
      <c r="EGJ73" s="106"/>
      <c r="EGK73" s="106"/>
      <c r="EGL73" s="106"/>
      <c r="EGM73" s="107"/>
      <c r="EGO73" s="105"/>
      <c r="EGP73" s="513"/>
      <c r="EGQ73" s="513"/>
      <c r="EGR73" s="106"/>
      <c r="EGS73" s="106"/>
      <c r="EGT73" s="106"/>
      <c r="EGU73" s="107"/>
      <c r="EGW73" s="105"/>
      <c r="EGX73" s="513"/>
      <c r="EGY73" s="513"/>
      <c r="EGZ73" s="106"/>
      <c r="EHA73" s="106"/>
      <c r="EHB73" s="106"/>
      <c r="EHC73" s="107"/>
      <c r="EHE73" s="105"/>
      <c r="EHF73" s="513"/>
      <c r="EHG73" s="513"/>
      <c r="EHH73" s="106"/>
      <c r="EHI73" s="106"/>
      <c r="EHJ73" s="106"/>
      <c r="EHK73" s="107"/>
      <c r="EHM73" s="105"/>
      <c r="EHN73" s="513"/>
      <c r="EHO73" s="513"/>
      <c r="EHP73" s="106"/>
      <c r="EHQ73" s="106"/>
      <c r="EHR73" s="106"/>
      <c r="EHS73" s="107"/>
      <c r="EHU73" s="105"/>
      <c r="EHV73" s="513"/>
      <c r="EHW73" s="513"/>
      <c r="EHX73" s="106"/>
      <c r="EHY73" s="106"/>
      <c r="EHZ73" s="106"/>
      <c r="EIA73" s="107"/>
      <c r="EIC73" s="105"/>
      <c r="EID73" s="513"/>
      <c r="EIE73" s="513"/>
      <c r="EIF73" s="106"/>
      <c r="EIG73" s="106"/>
      <c r="EIH73" s="106"/>
      <c r="EII73" s="107"/>
      <c r="EIK73" s="105"/>
      <c r="EIL73" s="513"/>
      <c r="EIM73" s="513"/>
      <c r="EIN73" s="106"/>
      <c r="EIO73" s="106"/>
      <c r="EIP73" s="106"/>
      <c r="EIQ73" s="107"/>
      <c r="EIS73" s="105"/>
      <c r="EIT73" s="513"/>
      <c r="EIU73" s="513"/>
      <c r="EIV73" s="106"/>
      <c r="EIW73" s="106"/>
      <c r="EIX73" s="106"/>
      <c r="EIY73" s="107"/>
      <c r="EJA73" s="105"/>
      <c r="EJB73" s="513"/>
      <c r="EJC73" s="513"/>
      <c r="EJD73" s="106"/>
      <c r="EJE73" s="106"/>
      <c r="EJF73" s="106"/>
      <c r="EJG73" s="107"/>
      <c r="EJI73" s="105"/>
      <c r="EJJ73" s="513"/>
      <c r="EJK73" s="513"/>
      <c r="EJL73" s="106"/>
      <c r="EJM73" s="106"/>
      <c r="EJN73" s="106"/>
      <c r="EJO73" s="107"/>
      <c r="EJQ73" s="105"/>
      <c r="EJR73" s="513"/>
      <c r="EJS73" s="513"/>
      <c r="EJT73" s="106"/>
      <c r="EJU73" s="106"/>
      <c r="EJV73" s="106"/>
      <c r="EJW73" s="107"/>
      <c r="EJY73" s="105"/>
      <c r="EJZ73" s="513"/>
      <c r="EKA73" s="513"/>
      <c r="EKB73" s="106"/>
      <c r="EKC73" s="106"/>
      <c r="EKD73" s="106"/>
      <c r="EKE73" s="107"/>
      <c r="EKG73" s="105"/>
      <c r="EKH73" s="513"/>
      <c r="EKI73" s="513"/>
      <c r="EKJ73" s="106"/>
      <c r="EKK73" s="106"/>
      <c r="EKL73" s="106"/>
      <c r="EKM73" s="107"/>
      <c r="EKO73" s="105"/>
      <c r="EKP73" s="513"/>
      <c r="EKQ73" s="513"/>
      <c r="EKR73" s="106"/>
      <c r="EKS73" s="106"/>
      <c r="EKT73" s="106"/>
      <c r="EKU73" s="107"/>
      <c r="EKW73" s="105"/>
      <c r="EKX73" s="513"/>
      <c r="EKY73" s="513"/>
      <c r="EKZ73" s="106"/>
      <c r="ELA73" s="106"/>
      <c r="ELB73" s="106"/>
      <c r="ELC73" s="107"/>
      <c r="ELE73" s="105"/>
      <c r="ELF73" s="513"/>
      <c r="ELG73" s="513"/>
      <c r="ELH73" s="106"/>
      <c r="ELI73" s="106"/>
      <c r="ELJ73" s="106"/>
      <c r="ELK73" s="107"/>
      <c r="ELM73" s="105"/>
      <c r="ELN73" s="513"/>
      <c r="ELO73" s="513"/>
      <c r="ELP73" s="106"/>
      <c r="ELQ73" s="106"/>
      <c r="ELR73" s="106"/>
      <c r="ELS73" s="107"/>
      <c r="ELU73" s="105"/>
      <c r="ELV73" s="513"/>
      <c r="ELW73" s="513"/>
      <c r="ELX73" s="106"/>
      <c r="ELY73" s="106"/>
      <c r="ELZ73" s="106"/>
      <c r="EMA73" s="107"/>
      <c r="EMC73" s="105"/>
      <c r="EMD73" s="513"/>
      <c r="EME73" s="513"/>
      <c r="EMF73" s="106"/>
      <c r="EMG73" s="106"/>
      <c r="EMH73" s="106"/>
      <c r="EMI73" s="107"/>
      <c r="EMK73" s="105"/>
      <c r="EML73" s="513"/>
      <c r="EMM73" s="513"/>
      <c r="EMN73" s="106"/>
      <c r="EMO73" s="106"/>
      <c r="EMP73" s="106"/>
      <c r="EMQ73" s="107"/>
      <c r="EMS73" s="105"/>
      <c r="EMT73" s="513"/>
      <c r="EMU73" s="513"/>
      <c r="EMV73" s="106"/>
      <c r="EMW73" s="106"/>
      <c r="EMX73" s="106"/>
      <c r="EMY73" s="107"/>
      <c r="ENA73" s="105"/>
      <c r="ENB73" s="513"/>
      <c r="ENC73" s="513"/>
      <c r="END73" s="106"/>
      <c r="ENE73" s="106"/>
      <c r="ENF73" s="106"/>
      <c r="ENG73" s="107"/>
      <c r="ENI73" s="105"/>
      <c r="ENJ73" s="513"/>
      <c r="ENK73" s="513"/>
      <c r="ENL73" s="106"/>
      <c r="ENM73" s="106"/>
      <c r="ENN73" s="106"/>
      <c r="ENO73" s="107"/>
      <c r="ENQ73" s="105"/>
      <c r="ENR73" s="513"/>
      <c r="ENS73" s="513"/>
      <c r="ENT73" s="106"/>
      <c r="ENU73" s="106"/>
      <c r="ENV73" s="106"/>
      <c r="ENW73" s="107"/>
      <c r="ENY73" s="105"/>
      <c r="ENZ73" s="513"/>
      <c r="EOA73" s="513"/>
      <c r="EOB73" s="106"/>
      <c r="EOC73" s="106"/>
      <c r="EOD73" s="106"/>
      <c r="EOE73" s="107"/>
      <c r="EOG73" s="105"/>
      <c r="EOH73" s="513"/>
      <c r="EOI73" s="513"/>
      <c r="EOJ73" s="106"/>
      <c r="EOK73" s="106"/>
      <c r="EOL73" s="106"/>
      <c r="EOM73" s="107"/>
      <c r="EOO73" s="105"/>
      <c r="EOP73" s="513"/>
      <c r="EOQ73" s="513"/>
      <c r="EOR73" s="106"/>
      <c r="EOS73" s="106"/>
      <c r="EOT73" s="106"/>
      <c r="EOU73" s="107"/>
      <c r="EOW73" s="105"/>
      <c r="EOX73" s="513"/>
      <c r="EOY73" s="513"/>
      <c r="EOZ73" s="106"/>
      <c r="EPA73" s="106"/>
      <c r="EPB73" s="106"/>
      <c r="EPC73" s="107"/>
      <c r="EPE73" s="105"/>
      <c r="EPF73" s="513"/>
      <c r="EPG73" s="513"/>
      <c r="EPH73" s="106"/>
      <c r="EPI73" s="106"/>
      <c r="EPJ73" s="106"/>
      <c r="EPK73" s="107"/>
      <c r="EPM73" s="105"/>
      <c r="EPN73" s="513"/>
      <c r="EPO73" s="513"/>
      <c r="EPP73" s="106"/>
      <c r="EPQ73" s="106"/>
      <c r="EPR73" s="106"/>
      <c r="EPS73" s="107"/>
      <c r="EPU73" s="105"/>
      <c r="EPV73" s="513"/>
      <c r="EPW73" s="513"/>
      <c r="EPX73" s="106"/>
      <c r="EPY73" s="106"/>
      <c r="EPZ73" s="106"/>
      <c r="EQA73" s="107"/>
      <c r="EQC73" s="105"/>
      <c r="EQD73" s="513"/>
      <c r="EQE73" s="513"/>
      <c r="EQF73" s="106"/>
      <c r="EQG73" s="106"/>
      <c r="EQH73" s="106"/>
      <c r="EQI73" s="107"/>
      <c r="EQK73" s="105"/>
      <c r="EQL73" s="513"/>
      <c r="EQM73" s="513"/>
      <c r="EQN73" s="106"/>
      <c r="EQO73" s="106"/>
      <c r="EQP73" s="106"/>
      <c r="EQQ73" s="107"/>
      <c r="EQS73" s="105"/>
      <c r="EQT73" s="513"/>
      <c r="EQU73" s="513"/>
      <c r="EQV73" s="106"/>
      <c r="EQW73" s="106"/>
      <c r="EQX73" s="106"/>
      <c r="EQY73" s="107"/>
      <c r="ERA73" s="105"/>
      <c r="ERB73" s="513"/>
      <c r="ERC73" s="513"/>
      <c r="ERD73" s="106"/>
      <c r="ERE73" s="106"/>
      <c r="ERF73" s="106"/>
      <c r="ERG73" s="107"/>
      <c r="ERI73" s="105"/>
      <c r="ERJ73" s="513"/>
      <c r="ERK73" s="513"/>
      <c r="ERL73" s="106"/>
      <c r="ERM73" s="106"/>
      <c r="ERN73" s="106"/>
      <c r="ERO73" s="107"/>
      <c r="ERQ73" s="105"/>
      <c r="ERR73" s="513"/>
      <c r="ERS73" s="513"/>
      <c r="ERT73" s="106"/>
      <c r="ERU73" s="106"/>
      <c r="ERV73" s="106"/>
      <c r="ERW73" s="107"/>
      <c r="ERY73" s="105"/>
      <c r="ERZ73" s="513"/>
      <c r="ESA73" s="513"/>
      <c r="ESB73" s="106"/>
      <c r="ESC73" s="106"/>
      <c r="ESD73" s="106"/>
      <c r="ESE73" s="107"/>
      <c r="ESG73" s="105"/>
      <c r="ESH73" s="513"/>
      <c r="ESI73" s="513"/>
      <c r="ESJ73" s="106"/>
      <c r="ESK73" s="106"/>
      <c r="ESL73" s="106"/>
      <c r="ESM73" s="107"/>
      <c r="ESO73" s="105"/>
      <c r="ESP73" s="513"/>
      <c r="ESQ73" s="513"/>
      <c r="ESR73" s="106"/>
      <c r="ESS73" s="106"/>
      <c r="EST73" s="106"/>
      <c r="ESU73" s="107"/>
      <c r="ESW73" s="105"/>
      <c r="ESX73" s="513"/>
      <c r="ESY73" s="513"/>
      <c r="ESZ73" s="106"/>
      <c r="ETA73" s="106"/>
      <c r="ETB73" s="106"/>
      <c r="ETC73" s="107"/>
      <c r="ETE73" s="105"/>
      <c r="ETF73" s="513"/>
      <c r="ETG73" s="513"/>
      <c r="ETH73" s="106"/>
      <c r="ETI73" s="106"/>
      <c r="ETJ73" s="106"/>
      <c r="ETK73" s="107"/>
      <c r="ETM73" s="105"/>
      <c r="ETN73" s="513"/>
      <c r="ETO73" s="513"/>
      <c r="ETP73" s="106"/>
      <c r="ETQ73" s="106"/>
      <c r="ETR73" s="106"/>
      <c r="ETS73" s="107"/>
      <c r="ETU73" s="105"/>
      <c r="ETV73" s="513"/>
      <c r="ETW73" s="513"/>
      <c r="ETX73" s="106"/>
      <c r="ETY73" s="106"/>
      <c r="ETZ73" s="106"/>
      <c r="EUA73" s="107"/>
      <c r="EUC73" s="105"/>
      <c r="EUD73" s="513"/>
      <c r="EUE73" s="513"/>
      <c r="EUF73" s="106"/>
      <c r="EUG73" s="106"/>
      <c r="EUH73" s="106"/>
      <c r="EUI73" s="107"/>
      <c r="EUK73" s="105"/>
      <c r="EUL73" s="513"/>
      <c r="EUM73" s="513"/>
      <c r="EUN73" s="106"/>
      <c r="EUO73" s="106"/>
      <c r="EUP73" s="106"/>
      <c r="EUQ73" s="107"/>
      <c r="EUS73" s="105"/>
      <c r="EUT73" s="513"/>
      <c r="EUU73" s="513"/>
      <c r="EUV73" s="106"/>
      <c r="EUW73" s="106"/>
      <c r="EUX73" s="106"/>
      <c r="EUY73" s="107"/>
      <c r="EVA73" s="105"/>
      <c r="EVB73" s="513"/>
      <c r="EVC73" s="513"/>
      <c r="EVD73" s="106"/>
      <c r="EVE73" s="106"/>
      <c r="EVF73" s="106"/>
      <c r="EVG73" s="107"/>
      <c r="EVI73" s="105"/>
      <c r="EVJ73" s="513"/>
      <c r="EVK73" s="513"/>
      <c r="EVL73" s="106"/>
      <c r="EVM73" s="106"/>
      <c r="EVN73" s="106"/>
      <c r="EVO73" s="107"/>
      <c r="EVQ73" s="105"/>
      <c r="EVR73" s="513"/>
      <c r="EVS73" s="513"/>
      <c r="EVT73" s="106"/>
      <c r="EVU73" s="106"/>
      <c r="EVV73" s="106"/>
      <c r="EVW73" s="107"/>
      <c r="EVY73" s="105"/>
      <c r="EVZ73" s="513"/>
      <c r="EWA73" s="513"/>
      <c r="EWB73" s="106"/>
      <c r="EWC73" s="106"/>
      <c r="EWD73" s="106"/>
      <c r="EWE73" s="107"/>
      <c r="EWG73" s="105"/>
      <c r="EWH73" s="513"/>
      <c r="EWI73" s="513"/>
      <c r="EWJ73" s="106"/>
      <c r="EWK73" s="106"/>
      <c r="EWL73" s="106"/>
      <c r="EWM73" s="107"/>
      <c r="EWO73" s="105"/>
      <c r="EWP73" s="513"/>
      <c r="EWQ73" s="513"/>
      <c r="EWR73" s="106"/>
      <c r="EWS73" s="106"/>
      <c r="EWT73" s="106"/>
      <c r="EWU73" s="107"/>
      <c r="EWW73" s="105"/>
      <c r="EWX73" s="513"/>
      <c r="EWY73" s="513"/>
      <c r="EWZ73" s="106"/>
      <c r="EXA73" s="106"/>
      <c r="EXB73" s="106"/>
      <c r="EXC73" s="107"/>
      <c r="EXE73" s="105"/>
      <c r="EXF73" s="513"/>
      <c r="EXG73" s="513"/>
      <c r="EXH73" s="106"/>
      <c r="EXI73" s="106"/>
      <c r="EXJ73" s="106"/>
      <c r="EXK73" s="107"/>
      <c r="EXM73" s="105"/>
      <c r="EXN73" s="513"/>
      <c r="EXO73" s="513"/>
      <c r="EXP73" s="106"/>
      <c r="EXQ73" s="106"/>
      <c r="EXR73" s="106"/>
      <c r="EXS73" s="107"/>
      <c r="EXU73" s="105"/>
      <c r="EXV73" s="513"/>
      <c r="EXW73" s="513"/>
      <c r="EXX73" s="106"/>
      <c r="EXY73" s="106"/>
      <c r="EXZ73" s="106"/>
      <c r="EYA73" s="107"/>
      <c r="EYC73" s="105"/>
      <c r="EYD73" s="513"/>
      <c r="EYE73" s="513"/>
      <c r="EYF73" s="106"/>
      <c r="EYG73" s="106"/>
      <c r="EYH73" s="106"/>
      <c r="EYI73" s="107"/>
      <c r="EYK73" s="105"/>
      <c r="EYL73" s="513"/>
      <c r="EYM73" s="513"/>
      <c r="EYN73" s="106"/>
      <c r="EYO73" s="106"/>
      <c r="EYP73" s="106"/>
      <c r="EYQ73" s="107"/>
      <c r="EYS73" s="105"/>
      <c r="EYT73" s="513"/>
      <c r="EYU73" s="513"/>
      <c r="EYV73" s="106"/>
      <c r="EYW73" s="106"/>
      <c r="EYX73" s="106"/>
      <c r="EYY73" s="107"/>
      <c r="EZA73" s="105"/>
      <c r="EZB73" s="513"/>
      <c r="EZC73" s="513"/>
      <c r="EZD73" s="106"/>
      <c r="EZE73" s="106"/>
      <c r="EZF73" s="106"/>
      <c r="EZG73" s="107"/>
      <c r="EZI73" s="105"/>
      <c r="EZJ73" s="513"/>
      <c r="EZK73" s="513"/>
      <c r="EZL73" s="106"/>
      <c r="EZM73" s="106"/>
      <c r="EZN73" s="106"/>
      <c r="EZO73" s="107"/>
      <c r="EZQ73" s="105"/>
      <c r="EZR73" s="513"/>
      <c r="EZS73" s="513"/>
      <c r="EZT73" s="106"/>
      <c r="EZU73" s="106"/>
      <c r="EZV73" s="106"/>
      <c r="EZW73" s="107"/>
      <c r="EZY73" s="105"/>
      <c r="EZZ73" s="513"/>
      <c r="FAA73" s="513"/>
      <c r="FAB73" s="106"/>
      <c r="FAC73" s="106"/>
      <c r="FAD73" s="106"/>
      <c r="FAE73" s="107"/>
      <c r="FAG73" s="105"/>
      <c r="FAH73" s="513"/>
      <c r="FAI73" s="513"/>
      <c r="FAJ73" s="106"/>
      <c r="FAK73" s="106"/>
      <c r="FAL73" s="106"/>
      <c r="FAM73" s="107"/>
      <c r="FAO73" s="105"/>
      <c r="FAP73" s="513"/>
      <c r="FAQ73" s="513"/>
      <c r="FAR73" s="106"/>
      <c r="FAS73" s="106"/>
      <c r="FAT73" s="106"/>
      <c r="FAU73" s="107"/>
      <c r="FAW73" s="105"/>
      <c r="FAX73" s="513"/>
      <c r="FAY73" s="513"/>
      <c r="FAZ73" s="106"/>
      <c r="FBA73" s="106"/>
      <c r="FBB73" s="106"/>
      <c r="FBC73" s="107"/>
      <c r="FBE73" s="105"/>
      <c r="FBF73" s="513"/>
      <c r="FBG73" s="513"/>
      <c r="FBH73" s="106"/>
      <c r="FBI73" s="106"/>
      <c r="FBJ73" s="106"/>
      <c r="FBK73" s="107"/>
      <c r="FBM73" s="105"/>
      <c r="FBN73" s="513"/>
      <c r="FBO73" s="513"/>
      <c r="FBP73" s="106"/>
      <c r="FBQ73" s="106"/>
      <c r="FBR73" s="106"/>
      <c r="FBS73" s="107"/>
      <c r="FBU73" s="105"/>
      <c r="FBV73" s="513"/>
      <c r="FBW73" s="513"/>
      <c r="FBX73" s="106"/>
      <c r="FBY73" s="106"/>
      <c r="FBZ73" s="106"/>
      <c r="FCA73" s="107"/>
      <c r="FCC73" s="105"/>
      <c r="FCD73" s="513"/>
      <c r="FCE73" s="513"/>
      <c r="FCF73" s="106"/>
      <c r="FCG73" s="106"/>
      <c r="FCH73" s="106"/>
      <c r="FCI73" s="107"/>
      <c r="FCK73" s="105"/>
      <c r="FCL73" s="513"/>
      <c r="FCM73" s="513"/>
      <c r="FCN73" s="106"/>
      <c r="FCO73" s="106"/>
      <c r="FCP73" s="106"/>
      <c r="FCQ73" s="107"/>
      <c r="FCS73" s="105"/>
      <c r="FCT73" s="513"/>
      <c r="FCU73" s="513"/>
      <c r="FCV73" s="106"/>
      <c r="FCW73" s="106"/>
      <c r="FCX73" s="106"/>
      <c r="FCY73" s="107"/>
      <c r="FDA73" s="105"/>
      <c r="FDB73" s="513"/>
      <c r="FDC73" s="513"/>
      <c r="FDD73" s="106"/>
      <c r="FDE73" s="106"/>
      <c r="FDF73" s="106"/>
      <c r="FDG73" s="107"/>
      <c r="FDI73" s="105"/>
      <c r="FDJ73" s="513"/>
      <c r="FDK73" s="513"/>
      <c r="FDL73" s="106"/>
      <c r="FDM73" s="106"/>
      <c r="FDN73" s="106"/>
      <c r="FDO73" s="107"/>
      <c r="FDQ73" s="105"/>
      <c r="FDR73" s="513"/>
      <c r="FDS73" s="513"/>
      <c r="FDT73" s="106"/>
      <c r="FDU73" s="106"/>
      <c r="FDV73" s="106"/>
      <c r="FDW73" s="107"/>
      <c r="FDY73" s="105"/>
      <c r="FDZ73" s="513"/>
      <c r="FEA73" s="513"/>
      <c r="FEB73" s="106"/>
      <c r="FEC73" s="106"/>
      <c r="FED73" s="106"/>
      <c r="FEE73" s="107"/>
      <c r="FEG73" s="105"/>
      <c r="FEH73" s="513"/>
      <c r="FEI73" s="513"/>
      <c r="FEJ73" s="106"/>
      <c r="FEK73" s="106"/>
      <c r="FEL73" s="106"/>
      <c r="FEM73" s="107"/>
      <c r="FEO73" s="105"/>
      <c r="FEP73" s="513"/>
      <c r="FEQ73" s="513"/>
      <c r="FER73" s="106"/>
      <c r="FES73" s="106"/>
      <c r="FET73" s="106"/>
      <c r="FEU73" s="107"/>
      <c r="FEW73" s="105"/>
      <c r="FEX73" s="513"/>
      <c r="FEY73" s="513"/>
      <c r="FEZ73" s="106"/>
      <c r="FFA73" s="106"/>
      <c r="FFB73" s="106"/>
      <c r="FFC73" s="107"/>
      <c r="FFE73" s="105"/>
      <c r="FFF73" s="513"/>
      <c r="FFG73" s="513"/>
      <c r="FFH73" s="106"/>
      <c r="FFI73" s="106"/>
      <c r="FFJ73" s="106"/>
      <c r="FFK73" s="107"/>
      <c r="FFM73" s="105"/>
      <c r="FFN73" s="513"/>
      <c r="FFO73" s="513"/>
      <c r="FFP73" s="106"/>
      <c r="FFQ73" s="106"/>
      <c r="FFR73" s="106"/>
      <c r="FFS73" s="107"/>
      <c r="FFU73" s="105"/>
      <c r="FFV73" s="513"/>
      <c r="FFW73" s="513"/>
      <c r="FFX73" s="106"/>
      <c r="FFY73" s="106"/>
      <c r="FFZ73" s="106"/>
      <c r="FGA73" s="107"/>
      <c r="FGC73" s="105"/>
      <c r="FGD73" s="513"/>
      <c r="FGE73" s="513"/>
      <c r="FGF73" s="106"/>
      <c r="FGG73" s="106"/>
      <c r="FGH73" s="106"/>
      <c r="FGI73" s="107"/>
      <c r="FGK73" s="105"/>
      <c r="FGL73" s="513"/>
      <c r="FGM73" s="513"/>
      <c r="FGN73" s="106"/>
      <c r="FGO73" s="106"/>
      <c r="FGP73" s="106"/>
      <c r="FGQ73" s="107"/>
      <c r="FGS73" s="105"/>
      <c r="FGT73" s="513"/>
      <c r="FGU73" s="513"/>
      <c r="FGV73" s="106"/>
      <c r="FGW73" s="106"/>
      <c r="FGX73" s="106"/>
      <c r="FGY73" s="107"/>
      <c r="FHA73" s="105"/>
      <c r="FHB73" s="513"/>
      <c r="FHC73" s="513"/>
      <c r="FHD73" s="106"/>
      <c r="FHE73" s="106"/>
      <c r="FHF73" s="106"/>
      <c r="FHG73" s="107"/>
      <c r="FHI73" s="105"/>
      <c r="FHJ73" s="513"/>
      <c r="FHK73" s="513"/>
      <c r="FHL73" s="106"/>
      <c r="FHM73" s="106"/>
      <c r="FHN73" s="106"/>
      <c r="FHO73" s="107"/>
      <c r="FHQ73" s="105"/>
      <c r="FHR73" s="513"/>
      <c r="FHS73" s="513"/>
      <c r="FHT73" s="106"/>
      <c r="FHU73" s="106"/>
      <c r="FHV73" s="106"/>
      <c r="FHW73" s="107"/>
      <c r="FHY73" s="105"/>
      <c r="FHZ73" s="513"/>
      <c r="FIA73" s="513"/>
      <c r="FIB73" s="106"/>
      <c r="FIC73" s="106"/>
      <c r="FID73" s="106"/>
      <c r="FIE73" s="107"/>
      <c r="FIG73" s="105"/>
      <c r="FIH73" s="513"/>
      <c r="FII73" s="513"/>
      <c r="FIJ73" s="106"/>
      <c r="FIK73" s="106"/>
      <c r="FIL73" s="106"/>
      <c r="FIM73" s="107"/>
      <c r="FIO73" s="105"/>
      <c r="FIP73" s="513"/>
      <c r="FIQ73" s="513"/>
      <c r="FIR73" s="106"/>
      <c r="FIS73" s="106"/>
      <c r="FIT73" s="106"/>
      <c r="FIU73" s="107"/>
      <c r="FIW73" s="105"/>
      <c r="FIX73" s="513"/>
      <c r="FIY73" s="513"/>
      <c r="FIZ73" s="106"/>
      <c r="FJA73" s="106"/>
      <c r="FJB73" s="106"/>
      <c r="FJC73" s="107"/>
      <c r="FJE73" s="105"/>
      <c r="FJF73" s="513"/>
      <c r="FJG73" s="513"/>
      <c r="FJH73" s="106"/>
      <c r="FJI73" s="106"/>
      <c r="FJJ73" s="106"/>
      <c r="FJK73" s="107"/>
      <c r="FJM73" s="105"/>
      <c r="FJN73" s="513"/>
      <c r="FJO73" s="513"/>
      <c r="FJP73" s="106"/>
      <c r="FJQ73" s="106"/>
      <c r="FJR73" s="106"/>
      <c r="FJS73" s="107"/>
      <c r="FJU73" s="105"/>
      <c r="FJV73" s="513"/>
      <c r="FJW73" s="513"/>
      <c r="FJX73" s="106"/>
      <c r="FJY73" s="106"/>
      <c r="FJZ73" s="106"/>
      <c r="FKA73" s="107"/>
      <c r="FKC73" s="105"/>
      <c r="FKD73" s="513"/>
      <c r="FKE73" s="513"/>
      <c r="FKF73" s="106"/>
      <c r="FKG73" s="106"/>
      <c r="FKH73" s="106"/>
      <c r="FKI73" s="107"/>
      <c r="FKK73" s="105"/>
      <c r="FKL73" s="513"/>
      <c r="FKM73" s="513"/>
      <c r="FKN73" s="106"/>
      <c r="FKO73" s="106"/>
      <c r="FKP73" s="106"/>
      <c r="FKQ73" s="107"/>
      <c r="FKS73" s="105"/>
      <c r="FKT73" s="513"/>
      <c r="FKU73" s="513"/>
      <c r="FKV73" s="106"/>
      <c r="FKW73" s="106"/>
      <c r="FKX73" s="106"/>
      <c r="FKY73" s="107"/>
      <c r="FLA73" s="105"/>
      <c r="FLB73" s="513"/>
      <c r="FLC73" s="513"/>
      <c r="FLD73" s="106"/>
      <c r="FLE73" s="106"/>
      <c r="FLF73" s="106"/>
      <c r="FLG73" s="107"/>
      <c r="FLI73" s="105"/>
      <c r="FLJ73" s="513"/>
      <c r="FLK73" s="513"/>
      <c r="FLL73" s="106"/>
      <c r="FLM73" s="106"/>
      <c r="FLN73" s="106"/>
      <c r="FLO73" s="107"/>
      <c r="FLQ73" s="105"/>
      <c r="FLR73" s="513"/>
      <c r="FLS73" s="513"/>
      <c r="FLT73" s="106"/>
      <c r="FLU73" s="106"/>
      <c r="FLV73" s="106"/>
      <c r="FLW73" s="107"/>
      <c r="FLY73" s="105"/>
      <c r="FLZ73" s="513"/>
      <c r="FMA73" s="513"/>
      <c r="FMB73" s="106"/>
      <c r="FMC73" s="106"/>
      <c r="FMD73" s="106"/>
      <c r="FME73" s="107"/>
      <c r="FMG73" s="105"/>
      <c r="FMH73" s="513"/>
      <c r="FMI73" s="513"/>
      <c r="FMJ73" s="106"/>
      <c r="FMK73" s="106"/>
      <c r="FML73" s="106"/>
      <c r="FMM73" s="107"/>
      <c r="FMO73" s="105"/>
      <c r="FMP73" s="513"/>
      <c r="FMQ73" s="513"/>
      <c r="FMR73" s="106"/>
      <c r="FMS73" s="106"/>
      <c r="FMT73" s="106"/>
      <c r="FMU73" s="107"/>
      <c r="FMW73" s="105"/>
      <c r="FMX73" s="513"/>
      <c r="FMY73" s="513"/>
      <c r="FMZ73" s="106"/>
      <c r="FNA73" s="106"/>
      <c r="FNB73" s="106"/>
      <c r="FNC73" s="107"/>
      <c r="FNE73" s="105"/>
      <c r="FNF73" s="513"/>
      <c r="FNG73" s="513"/>
      <c r="FNH73" s="106"/>
      <c r="FNI73" s="106"/>
      <c r="FNJ73" s="106"/>
      <c r="FNK73" s="107"/>
      <c r="FNM73" s="105"/>
      <c r="FNN73" s="513"/>
      <c r="FNO73" s="513"/>
      <c r="FNP73" s="106"/>
      <c r="FNQ73" s="106"/>
      <c r="FNR73" s="106"/>
      <c r="FNS73" s="107"/>
      <c r="FNU73" s="105"/>
      <c r="FNV73" s="513"/>
      <c r="FNW73" s="513"/>
      <c r="FNX73" s="106"/>
      <c r="FNY73" s="106"/>
      <c r="FNZ73" s="106"/>
      <c r="FOA73" s="107"/>
      <c r="FOC73" s="105"/>
      <c r="FOD73" s="513"/>
      <c r="FOE73" s="513"/>
      <c r="FOF73" s="106"/>
      <c r="FOG73" s="106"/>
      <c r="FOH73" s="106"/>
      <c r="FOI73" s="107"/>
      <c r="FOK73" s="105"/>
      <c r="FOL73" s="513"/>
      <c r="FOM73" s="513"/>
      <c r="FON73" s="106"/>
      <c r="FOO73" s="106"/>
      <c r="FOP73" s="106"/>
      <c r="FOQ73" s="107"/>
      <c r="FOS73" s="105"/>
      <c r="FOT73" s="513"/>
      <c r="FOU73" s="513"/>
      <c r="FOV73" s="106"/>
      <c r="FOW73" s="106"/>
      <c r="FOX73" s="106"/>
      <c r="FOY73" s="107"/>
      <c r="FPA73" s="105"/>
      <c r="FPB73" s="513"/>
      <c r="FPC73" s="513"/>
      <c r="FPD73" s="106"/>
      <c r="FPE73" s="106"/>
      <c r="FPF73" s="106"/>
      <c r="FPG73" s="107"/>
      <c r="FPI73" s="105"/>
      <c r="FPJ73" s="513"/>
      <c r="FPK73" s="513"/>
      <c r="FPL73" s="106"/>
      <c r="FPM73" s="106"/>
      <c r="FPN73" s="106"/>
      <c r="FPO73" s="107"/>
      <c r="FPQ73" s="105"/>
      <c r="FPR73" s="513"/>
      <c r="FPS73" s="513"/>
      <c r="FPT73" s="106"/>
      <c r="FPU73" s="106"/>
      <c r="FPV73" s="106"/>
      <c r="FPW73" s="107"/>
      <c r="FPY73" s="105"/>
      <c r="FPZ73" s="513"/>
      <c r="FQA73" s="513"/>
      <c r="FQB73" s="106"/>
      <c r="FQC73" s="106"/>
      <c r="FQD73" s="106"/>
      <c r="FQE73" s="107"/>
      <c r="FQG73" s="105"/>
      <c r="FQH73" s="513"/>
      <c r="FQI73" s="513"/>
      <c r="FQJ73" s="106"/>
      <c r="FQK73" s="106"/>
      <c r="FQL73" s="106"/>
      <c r="FQM73" s="107"/>
      <c r="FQO73" s="105"/>
      <c r="FQP73" s="513"/>
      <c r="FQQ73" s="513"/>
      <c r="FQR73" s="106"/>
      <c r="FQS73" s="106"/>
      <c r="FQT73" s="106"/>
      <c r="FQU73" s="107"/>
      <c r="FQW73" s="105"/>
      <c r="FQX73" s="513"/>
      <c r="FQY73" s="513"/>
      <c r="FQZ73" s="106"/>
      <c r="FRA73" s="106"/>
      <c r="FRB73" s="106"/>
      <c r="FRC73" s="107"/>
      <c r="FRE73" s="105"/>
      <c r="FRF73" s="513"/>
      <c r="FRG73" s="513"/>
      <c r="FRH73" s="106"/>
      <c r="FRI73" s="106"/>
      <c r="FRJ73" s="106"/>
      <c r="FRK73" s="107"/>
      <c r="FRM73" s="105"/>
      <c r="FRN73" s="513"/>
      <c r="FRO73" s="513"/>
      <c r="FRP73" s="106"/>
      <c r="FRQ73" s="106"/>
      <c r="FRR73" s="106"/>
      <c r="FRS73" s="107"/>
      <c r="FRU73" s="105"/>
      <c r="FRV73" s="513"/>
      <c r="FRW73" s="513"/>
      <c r="FRX73" s="106"/>
      <c r="FRY73" s="106"/>
      <c r="FRZ73" s="106"/>
      <c r="FSA73" s="107"/>
      <c r="FSC73" s="105"/>
      <c r="FSD73" s="513"/>
      <c r="FSE73" s="513"/>
      <c r="FSF73" s="106"/>
      <c r="FSG73" s="106"/>
      <c r="FSH73" s="106"/>
      <c r="FSI73" s="107"/>
      <c r="FSK73" s="105"/>
      <c r="FSL73" s="513"/>
      <c r="FSM73" s="513"/>
      <c r="FSN73" s="106"/>
      <c r="FSO73" s="106"/>
      <c r="FSP73" s="106"/>
      <c r="FSQ73" s="107"/>
      <c r="FSS73" s="105"/>
      <c r="FST73" s="513"/>
      <c r="FSU73" s="513"/>
      <c r="FSV73" s="106"/>
      <c r="FSW73" s="106"/>
      <c r="FSX73" s="106"/>
      <c r="FSY73" s="107"/>
      <c r="FTA73" s="105"/>
      <c r="FTB73" s="513"/>
      <c r="FTC73" s="513"/>
      <c r="FTD73" s="106"/>
      <c r="FTE73" s="106"/>
      <c r="FTF73" s="106"/>
      <c r="FTG73" s="107"/>
      <c r="FTI73" s="105"/>
      <c r="FTJ73" s="513"/>
      <c r="FTK73" s="513"/>
      <c r="FTL73" s="106"/>
      <c r="FTM73" s="106"/>
      <c r="FTN73" s="106"/>
      <c r="FTO73" s="107"/>
      <c r="FTQ73" s="105"/>
      <c r="FTR73" s="513"/>
      <c r="FTS73" s="513"/>
      <c r="FTT73" s="106"/>
      <c r="FTU73" s="106"/>
      <c r="FTV73" s="106"/>
      <c r="FTW73" s="107"/>
      <c r="FTY73" s="105"/>
      <c r="FTZ73" s="513"/>
      <c r="FUA73" s="513"/>
      <c r="FUB73" s="106"/>
      <c r="FUC73" s="106"/>
      <c r="FUD73" s="106"/>
      <c r="FUE73" s="107"/>
      <c r="FUG73" s="105"/>
      <c r="FUH73" s="513"/>
      <c r="FUI73" s="513"/>
      <c r="FUJ73" s="106"/>
      <c r="FUK73" s="106"/>
      <c r="FUL73" s="106"/>
      <c r="FUM73" s="107"/>
      <c r="FUO73" s="105"/>
      <c r="FUP73" s="513"/>
      <c r="FUQ73" s="513"/>
      <c r="FUR73" s="106"/>
      <c r="FUS73" s="106"/>
      <c r="FUT73" s="106"/>
      <c r="FUU73" s="107"/>
      <c r="FUW73" s="105"/>
      <c r="FUX73" s="513"/>
      <c r="FUY73" s="513"/>
      <c r="FUZ73" s="106"/>
      <c r="FVA73" s="106"/>
      <c r="FVB73" s="106"/>
      <c r="FVC73" s="107"/>
      <c r="FVE73" s="105"/>
      <c r="FVF73" s="513"/>
      <c r="FVG73" s="513"/>
      <c r="FVH73" s="106"/>
      <c r="FVI73" s="106"/>
      <c r="FVJ73" s="106"/>
      <c r="FVK73" s="107"/>
      <c r="FVM73" s="105"/>
      <c r="FVN73" s="513"/>
      <c r="FVO73" s="513"/>
      <c r="FVP73" s="106"/>
      <c r="FVQ73" s="106"/>
      <c r="FVR73" s="106"/>
      <c r="FVS73" s="107"/>
      <c r="FVU73" s="105"/>
      <c r="FVV73" s="513"/>
      <c r="FVW73" s="513"/>
      <c r="FVX73" s="106"/>
      <c r="FVY73" s="106"/>
      <c r="FVZ73" s="106"/>
      <c r="FWA73" s="107"/>
      <c r="FWC73" s="105"/>
      <c r="FWD73" s="513"/>
      <c r="FWE73" s="513"/>
      <c r="FWF73" s="106"/>
      <c r="FWG73" s="106"/>
      <c r="FWH73" s="106"/>
      <c r="FWI73" s="107"/>
      <c r="FWK73" s="105"/>
      <c r="FWL73" s="513"/>
      <c r="FWM73" s="513"/>
      <c r="FWN73" s="106"/>
      <c r="FWO73" s="106"/>
      <c r="FWP73" s="106"/>
      <c r="FWQ73" s="107"/>
      <c r="FWS73" s="105"/>
      <c r="FWT73" s="513"/>
      <c r="FWU73" s="513"/>
      <c r="FWV73" s="106"/>
      <c r="FWW73" s="106"/>
      <c r="FWX73" s="106"/>
      <c r="FWY73" s="107"/>
      <c r="FXA73" s="105"/>
      <c r="FXB73" s="513"/>
      <c r="FXC73" s="513"/>
      <c r="FXD73" s="106"/>
      <c r="FXE73" s="106"/>
      <c r="FXF73" s="106"/>
      <c r="FXG73" s="107"/>
      <c r="FXI73" s="105"/>
      <c r="FXJ73" s="513"/>
      <c r="FXK73" s="513"/>
      <c r="FXL73" s="106"/>
      <c r="FXM73" s="106"/>
      <c r="FXN73" s="106"/>
      <c r="FXO73" s="107"/>
      <c r="FXQ73" s="105"/>
      <c r="FXR73" s="513"/>
      <c r="FXS73" s="513"/>
      <c r="FXT73" s="106"/>
      <c r="FXU73" s="106"/>
      <c r="FXV73" s="106"/>
      <c r="FXW73" s="107"/>
      <c r="FXY73" s="105"/>
      <c r="FXZ73" s="513"/>
      <c r="FYA73" s="513"/>
      <c r="FYB73" s="106"/>
      <c r="FYC73" s="106"/>
      <c r="FYD73" s="106"/>
      <c r="FYE73" s="107"/>
      <c r="FYG73" s="105"/>
      <c r="FYH73" s="513"/>
      <c r="FYI73" s="513"/>
      <c r="FYJ73" s="106"/>
      <c r="FYK73" s="106"/>
      <c r="FYL73" s="106"/>
      <c r="FYM73" s="107"/>
      <c r="FYO73" s="105"/>
      <c r="FYP73" s="513"/>
      <c r="FYQ73" s="513"/>
      <c r="FYR73" s="106"/>
      <c r="FYS73" s="106"/>
      <c r="FYT73" s="106"/>
      <c r="FYU73" s="107"/>
      <c r="FYW73" s="105"/>
      <c r="FYX73" s="513"/>
      <c r="FYY73" s="513"/>
      <c r="FYZ73" s="106"/>
      <c r="FZA73" s="106"/>
      <c r="FZB73" s="106"/>
      <c r="FZC73" s="107"/>
      <c r="FZE73" s="105"/>
      <c r="FZF73" s="513"/>
      <c r="FZG73" s="513"/>
      <c r="FZH73" s="106"/>
      <c r="FZI73" s="106"/>
      <c r="FZJ73" s="106"/>
      <c r="FZK73" s="107"/>
      <c r="FZM73" s="105"/>
      <c r="FZN73" s="513"/>
      <c r="FZO73" s="513"/>
      <c r="FZP73" s="106"/>
      <c r="FZQ73" s="106"/>
      <c r="FZR73" s="106"/>
      <c r="FZS73" s="107"/>
      <c r="FZU73" s="105"/>
      <c r="FZV73" s="513"/>
      <c r="FZW73" s="513"/>
      <c r="FZX73" s="106"/>
      <c r="FZY73" s="106"/>
      <c r="FZZ73" s="106"/>
      <c r="GAA73" s="107"/>
      <c r="GAC73" s="105"/>
      <c r="GAD73" s="513"/>
      <c r="GAE73" s="513"/>
      <c r="GAF73" s="106"/>
      <c r="GAG73" s="106"/>
      <c r="GAH73" s="106"/>
      <c r="GAI73" s="107"/>
      <c r="GAK73" s="105"/>
      <c r="GAL73" s="513"/>
      <c r="GAM73" s="513"/>
      <c r="GAN73" s="106"/>
      <c r="GAO73" s="106"/>
      <c r="GAP73" s="106"/>
      <c r="GAQ73" s="107"/>
      <c r="GAS73" s="105"/>
      <c r="GAT73" s="513"/>
      <c r="GAU73" s="513"/>
      <c r="GAV73" s="106"/>
      <c r="GAW73" s="106"/>
      <c r="GAX73" s="106"/>
      <c r="GAY73" s="107"/>
      <c r="GBA73" s="105"/>
      <c r="GBB73" s="513"/>
      <c r="GBC73" s="513"/>
      <c r="GBD73" s="106"/>
      <c r="GBE73" s="106"/>
      <c r="GBF73" s="106"/>
      <c r="GBG73" s="107"/>
      <c r="GBI73" s="105"/>
      <c r="GBJ73" s="513"/>
      <c r="GBK73" s="513"/>
      <c r="GBL73" s="106"/>
      <c r="GBM73" s="106"/>
      <c r="GBN73" s="106"/>
      <c r="GBO73" s="107"/>
      <c r="GBQ73" s="105"/>
      <c r="GBR73" s="513"/>
      <c r="GBS73" s="513"/>
      <c r="GBT73" s="106"/>
      <c r="GBU73" s="106"/>
      <c r="GBV73" s="106"/>
      <c r="GBW73" s="107"/>
      <c r="GBY73" s="105"/>
      <c r="GBZ73" s="513"/>
      <c r="GCA73" s="513"/>
      <c r="GCB73" s="106"/>
      <c r="GCC73" s="106"/>
      <c r="GCD73" s="106"/>
      <c r="GCE73" s="107"/>
      <c r="GCG73" s="105"/>
      <c r="GCH73" s="513"/>
      <c r="GCI73" s="513"/>
      <c r="GCJ73" s="106"/>
      <c r="GCK73" s="106"/>
      <c r="GCL73" s="106"/>
      <c r="GCM73" s="107"/>
      <c r="GCO73" s="105"/>
      <c r="GCP73" s="513"/>
      <c r="GCQ73" s="513"/>
      <c r="GCR73" s="106"/>
      <c r="GCS73" s="106"/>
      <c r="GCT73" s="106"/>
      <c r="GCU73" s="107"/>
      <c r="GCW73" s="105"/>
      <c r="GCX73" s="513"/>
      <c r="GCY73" s="513"/>
      <c r="GCZ73" s="106"/>
      <c r="GDA73" s="106"/>
      <c r="GDB73" s="106"/>
      <c r="GDC73" s="107"/>
      <c r="GDE73" s="105"/>
      <c r="GDF73" s="513"/>
      <c r="GDG73" s="513"/>
      <c r="GDH73" s="106"/>
      <c r="GDI73" s="106"/>
      <c r="GDJ73" s="106"/>
      <c r="GDK73" s="107"/>
      <c r="GDM73" s="105"/>
      <c r="GDN73" s="513"/>
      <c r="GDO73" s="513"/>
      <c r="GDP73" s="106"/>
      <c r="GDQ73" s="106"/>
      <c r="GDR73" s="106"/>
      <c r="GDS73" s="107"/>
      <c r="GDU73" s="105"/>
      <c r="GDV73" s="513"/>
      <c r="GDW73" s="513"/>
      <c r="GDX73" s="106"/>
      <c r="GDY73" s="106"/>
      <c r="GDZ73" s="106"/>
      <c r="GEA73" s="107"/>
      <c r="GEC73" s="105"/>
      <c r="GED73" s="513"/>
      <c r="GEE73" s="513"/>
      <c r="GEF73" s="106"/>
      <c r="GEG73" s="106"/>
      <c r="GEH73" s="106"/>
      <c r="GEI73" s="107"/>
      <c r="GEK73" s="105"/>
      <c r="GEL73" s="513"/>
      <c r="GEM73" s="513"/>
      <c r="GEN73" s="106"/>
      <c r="GEO73" s="106"/>
      <c r="GEP73" s="106"/>
      <c r="GEQ73" s="107"/>
      <c r="GES73" s="105"/>
      <c r="GET73" s="513"/>
      <c r="GEU73" s="513"/>
      <c r="GEV73" s="106"/>
      <c r="GEW73" s="106"/>
      <c r="GEX73" s="106"/>
      <c r="GEY73" s="107"/>
      <c r="GFA73" s="105"/>
      <c r="GFB73" s="513"/>
      <c r="GFC73" s="513"/>
      <c r="GFD73" s="106"/>
      <c r="GFE73" s="106"/>
      <c r="GFF73" s="106"/>
      <c r="GFG73" s="107"/>
      <c r="GFI73" s="105"/>
      <c r="GFJ73" s="513"/>
      <c r="GFK73" s="513"/>
      <c r="GFL73" s="106"/>
      <c r="GFM73" s="106"/>
      <c r="GFN73" s="106"/>
      <c r="GFO73" s="107"/>
      <c r="GFQ73" s="105"/>
      <c r="GFR73" s="513"/>
      <c r="GFS73" s="513"/>
      <c r="GFT73" s="106"/>
      <c r="GFU73" s="106"/>
      <c r="GFV73" s="106"/>
      <c r="GFW73" s="107"/>
      <c r="GFY73" s="105"/>
      <c r="GFZ73" s="513"/>
      <c r="GGA73" s="513"/>
      <c r="GGB73" s="106"/>
      <c r="GGC73" s="106"/>
      <c r="GGD73" s="106"/>
      <c r="GGE73" s="107"/>
      <c r="GGG73" s="105"/>
      <c r="GGH73" s="513"/>
      <c r="GGI73" s="513"/>
      <c r="GGJ73" s="106"/>
      <c r="GGK73" s="106"/>
      <c r="GGL73" s="106"/>
      <c r="GGM73" s="107"/>
      <c r="GGO73" s="105"/>
      <c r="GGP73" s="513"/>
      <c r="GGQ73" s="513"/>
      <c r="GGR73" s="106"/>
      <c r="GGS73" s="106"/>
      <c r="GGT73" s="106"/>
      <c r="GGU73" s="107"/>
      <c r="GGW73" s="105"/>
      <c r="GGX73" s="513"/>
      <c r="GGY73" s="513"/>
      <c r="GGZ73" s="106"/>
      <c r="GHA73" s="106"/>
      <c r="GHB73" s="106"/>
      <c r="GHC73" s="107"/>
      <c r="GHE73" s="105"/>
      <c r="GHF73" s="513"/>
      <c r="GHG73" s="513"/>
      <c r="GHH73" s="106"/>
      <c r="GHI73" s="106"/>
      <c r="GHJ73" s="106"/>
      <c r="GHK73" s="107"/>
      <c r="GHM73" s="105"/>
      <c r="GHN73" s="513"/>
      <c r="GHO73" s="513"/>
      <c r="GHP73" s="106"/>
      <c r="GHQ73" s="106"/>
      <c r="GHR73" s="106"/>
      <c r="GHS73" s="107"/>
      <c r="GHU73" s="105"/>
      <c r="GHV73" s="513"/>
      <c r="GHW73" s="513"/>
      <c r="GHX73" s="106"/>
      <c r="GHY73" s="106"/>
      <c r="GHZ73" s="106"/>
      <c r="GIA73" s="107"/>
      <c r="GIC73" s="105"/>
      <c r="GID73" s="513"/>
      <c r="GIE73" s="513"/>
      <c r="GIF73" s="106"/>
      <c r="GIG73" s="106"/>
      <c r="GIH73" s="106"/>
      <c r="GII73" s="107"/>
      <c r="GIK73" s="105"/>
      <c r="GIL73" s="513"/>
      <c r="GIM73" s="513"/>
      <c r="GIN73" s="106"/>
      <c r="GIO73" s="106"/>
      <c r="GIP73" s="106"/>
      <c r="GIQ73" s="107"/>
      <c r="GIS73" s="105"/>
      <c r="GIT73" s="513"/>
      <c r="GIU73" s="513"/>
      <c r="GIV73" s="106"/>
      <c r="GIW73" s="106"/>
      <c r="GIX73" s="106"/>
      <c r="GIY73" s="107"/>
      <c r="GJA73" s="105"/>
      <c r="GJB73" s="513"/>
      <c r="GJC73" s="513"/>
      <c r="GJD73" s="106"/>
      <c r="GJE73" s="106"/>
      <c r="GJF73" s="106"/>
      <c r="GJG73" s="107"/>
      <c r="GJI73" s="105"/>
      <c r="GJJ73" s="513"/>
      <c r="GJK73" s="513"/>
      <c r="GJL73" s="106"/>
      <c r="GJM73" s="106"/>
      <c r="GJN73" s="106"/>
      <c r="GJO73" s="107"/>
      <c r="GJQ73" s="105"/>
      <c r="GJR73" s="513"/>
      <c r="GJS73" s="513"/>
      <c r="GJT73" s="106"/>
      <c r="GJU73" s="106"/>
      <c r="GJV73" s="106"/>
      <c r="GJW73" s="107"/>
      <c r="GJY73" s="105"/>
      <c r="GJZ73" s="513"/>
      <c r="GKA73" s="513"/>
      <c r="GKB73" s="106"/>
      <c r="GKC73" s="106"/>
      <c r="GKD73" s="106"/>
      <c r="GKE73" s="107"/>
      <c r="GKG73" s="105"/>
      <c r="GKH73" s="513"/>
      <c r="GKI73" s="513"/>
      <c r="GKJ73" s="106"/>
      <c r="GKK73" s="106"/>
      <c r="GKL73" s="106"/>
      <c r="GKM73" s="107"/>
      <c r="GKO73" s="105"/>
      <c r="GKP73" s="513"/>
      <c r="GKQ73" s="513"/>
      <c r="GKR73" s="106"/>
      <c r="GKS73" s="106"/>
      <c r="GKT73" s="106"/>
      <c r="GKU73" s="107"/>
      <c r="GKW73" s="105"/>
      <c r="GKX73" s="513"/>
      <c r="GKY73" s="513"/>
      <c r="GKZ73" s="106"/>
      <c r="GLA73" s="106"/>
      <c r="GLB73" s="106"/>
      <c r="GLC73" s="107"/>
      <c r="GLE73" s="105"/>
      <c r="GLF73" s="513"/>
      <c r="GLG73" s="513"/>
      <c r="GLH73" s="106"/>
      <c r="GLI73" s="106"/>
      <c r="GLJ73" s="106"/>
      <c r="GLK73" s="107"/>
      <c r="GLM73" s="105"/>
      <c r="GLN73" s="513"/>
      <c r="GLO73" s="513"/>
      <c r="GLP73" s="106"/>
      <c r="GLQ73" s="106"/>
      <c r="GLR73" s="106"/>
      <c r="GLS73" s="107"/>
      <c r="GLU73" s="105"/>
      <c r="GLV73" s="513"/>
      <c r="GLW73" s="513"/>
      <c r="GLX73" s="106"/>
      <c r="GLY73" s="106"/>
      <c r="GLZ73" s="106"/>
      <c r="GMA73" s="107"/>
      <c r="GMC73" s="105"/>
      <c r="GMD73" s="513"/>
      <c r="GME73" s="513"/>
      <c r="GMF73" s="106"/>
      <c r="GMG73" s="106"/>
      <c r="GMH73" s="106"/>
      <c r="GMI73" s="107"/>
      <c r="GMK73" s="105"/>
      <c r="GML73" s="513"/>
      <c r="GMM73" s="513"/>
      <c r="GMN73" s="106"/>
      <c r="GMO73" s="106"/>
      <c r="GMP73" s="106"/>
      <c r="GMQ73" s="107"/>
      <c r="GMS73" s="105"/>
      <c r="GMT73" s="513"/>
      <c r="GMU73" s="513"/>
      <c r="GMV73" s="106"/>
      <c r="GMW73" s="106"/>
      <c r="GMX73" s="106"/>
      <c r="GMY73" s="107"/>
      <c r="GNA73" s="105"/>
      <c r="GNB73" s="513"/>
      <c r="GNC73" s="513"/>
      <c r="GND73" s="106"/>
      <c r="GNE73" s="106"/>
      <c r="GNF73" s="106"/>
      <c r="GNG73" s="107"/>
      <c r="GNI73" s="105"/>
      <c r="GNJ73" s="513"/>
      <c r="GNK73" s="513"/>
      <c r="GNL73" s="106"/>
      <c r="GNM73" s="106"/>
      <c r="GNN73" s="106"/>
      <c r="GNO73" s="107"/>
      <c r="GNQ73" s="105"/>
      <c r="GNR73" s="513"/>
      <c r="GNS73" s="513"/>
      <c r="GNT73" s="106"/>
      <c r="GNU73" s="106"/>
      <c r="GNV73" s="106"/>
      <c r="GNW73" s="107"/>
      <c r="GNY73" s="105"/>
      <c r="GNZ73" s="513"/>
      <c r="GOA73" s="513"/>
      <c r="GOB73" s="106"/>
      <c r="GOC73" s="106"/>
      <c r="GOD73" s="106"/>
      <c r="GOE73" s="107"/>
      <c r="GOG73" s="105"/>
      <c r="GOH73" s="513"/>
      <c r="GOI73" s="513"/>
      <c r="GOJ73" s="106"/>
      <c r="GOK73" s="106"/>
      <c r="GOL73" s="106"/>
      <c r="GOM73" s="107"/>
      <c r="GOO73" s="105"/>
      <c r="GOP73" s="513"/>
      <c r="GOQ73" s="513"/>
      <c r="GOR73" s="106"/>
      <c r="GOS73" s="106"/>
      <c r="GOT73" s="106"/>
      <c r="GOU73" s="107"/>
      <c r="GOW73" s="105"/>
      <c r="GOX73" s="513"/>
      <c r="GOY73" s="513"/>
      <c r="GOZ73" s="106"/>
      <c r="GPA73" s="106"/>
      <c r="GPB73" s="106"/>
      <c r="GPC73" s="107"/>
      <c r="GPE73" s="105"/>
      <c r="GPF73" s="513"/>
      <c r="GPG73" s="513"/>
      <c r="GPH73" s="106"/>
      <c r="GPI73" s="106"/>
      <c r="GPJ73" s="106"/>
      <c r="GPK73" s="107"/>
      <c r="GPM73" s="105"/>
      <c r="GPN73" s="513"/>
      <c r="GPO73" s="513"/>
      <c r="GPP73" s="106"/>
      <c r="GPQ73" s="106"/>
      <c r="GPR73" s="106"/>
      <c r="GPS73" s="107"/>
      <c r="GPU73" s="105"/>
      <c r="GPV73" s="513"/>
      <c r="GPW73" s="513"/>
      <c r="GPX73" s="106"/>
      <c r="GPY73" s="106"/>
      <c r="GPZ73" s="106"/>
      <c r="GQA73" s="107"/>
      <c r="GQC73" s="105"/>
      <c r="GQD73" s="513"/>
      <c r="GQE73" s="513"/>
      <c r="GQF73" s="106"/>
      <c r="GQG73" s="106"/>
      <c r="GQH73" s="106"/>
      <c r="GQI73" s="107"/>
      <c r="GQK73" s="105"/>
      <c r="GQL73" s="513"/>
      <c r="GQM73" s="513"/>
      <c r="GQN73" s="106"/>
      <c r="GQO73" s="106"/>
      <c r="GQP73" s="106"/>
      <c r="GQQ73" s="107"/>
      <c r="GQS73" s="105"/>
      <c r="GQT73" s="513"/>
      <c r="GQU73" s="513"/>
      <c r="GQV73" s="106"/>
      <c r="GQW73" s="106"/>
      <c r="GQX73" s="106"/>
      <c r="GQY73" s="107"/>
      <c r="GRA73" s="105"/>
      <c r="GRB73" s="513"/>
      <c r="GRC73" s="513"/>
      <c r="GRD73" s="106"/>
      <c r="GRE73" s="106"/>
      <c r="GRF73" s="106"/>
      <c r="GRG73" s="107"/>
      <c r="GRI73" s="105"/>
      <c r="GRJ73" s="513"/>
      <c r="GRK73" s="513"/>
      <c r="GRL73" s="106"/>
      <c r="GRM73" s="106"/>
      <c r="GRN73" s="106"/>
      <c r="GRO73" s="107"/>
      <c r="GRQ73" s="105"/>
      <c r="GRR73" s="513"/>
      <c r="GRS73" s="513"/>
      <c r="GRT73" s="106"/>
      <c r="GRU73" s="106"/>
      <c r="GRV73" s="106"/>
      <c r="GRW73" s="107"/>
      <c r="GRY73" s="105"/>
      <c r="GRZ73" s="513"/>
      <c r="GSA73" s="513"/>
      <c r="GSB73" s="106"/>
      <c r="GSC73" s="106"/>
      <c r="GSD73" s="106"/>
      <c r="GSE73" s="107"/>
      <c r="GSG73" s="105"/>
      <c r="GSH73" s="513"/>
      <c r="GSI73" s="513"/>
      <c r="GSJ73" s="106"/>
      <c r="GSK73" s="106"/>
      <c r="GSL73" s="106"/>
      <c r="GSM73" s="107"/>
      <c r="GSO73" s="105"/>
      <c r="GSP73" s="513"/>
      <c r="GSQ73" s="513"/>
      <c r="GSR73" s="106"/>
      <c r="GSS73" s="106"/>
      <c r="GST73" s="106"/>
      <c r="GSU73" s="107"/>
      <c r="GSW73" s="105"/>
      <c r="GSX73" s="513"/>
      <c r="GSY73" s="513"/>
      <c r="GSZ73" s="106"/>
      <c r="GTA73" s="106"/>
      <c r="GTB73" s="106"/>
      <c r="GTC73" s="107"/>
      <c r="GTE73" s="105"/>
      <c r="GTF73" s="513"/>
      <c r="GTG73" s="513"/>
      <c r="GTH73" s="106"/>
      <c r="GTI73" s="106"/>
      <c r="GTJ73" s="106"/>
      <c r="GTK73" s="107"/>
      <c r="GTM73" s="105"/>
      <c r="GTN73" s="513"/>
      <c r="GTO73" s="513"/>
      <c r="GTP73" s="106"/>
      <c r="GTQ73" s="106"/>
      <c r="GTR73" s="106"/>
      <c r="GTS73" s="107"/>
      <c r="GTU73" s="105"/>
      <c r="GTV73" s="513"/>
      <c r="GTW73" s="513"/>
      <c r="GTX73" s="106"/>
      <c r="GTY73" s="106"/>
      <c r="GTZ73" s="106"/>
      <c r="GUA73" s="107"/>
      <c r="GUC73" s="105"/>
      <c r="GUD73" s="513"/>
      <c r="GUE73" s="513"/>
      <c r="GUF73" s="106"/>
      <c r="GUG73" s="106"/>
      <c r="GUH73" s="106"/>
      <c r="GUI73" s="107"/>
      <c r="GUK73" s="105"/>
      <c r="GUL73" s="513"/>
      <c r="GUM73" s="513"/>
      <c r="GUN73" s="106"/>
      <c r="GUO73" s="106"/>
      <c r="GUP73" s="106"/>
      <c r="GUQ73" s="107"/>
      <c r="GUS73" s="105"/>
      <c r="GUT73" s="513"/>
      <c r="GUU73" s="513"/>
      <c r="GUV73" s="106"/>
      <c r="GUW73" s="106"/>
      <c r="GUX73" s="106"/>
      <c r="GUY73" s="107"/>
      <c r="GVA73" s="105"/>
      <c r="GVB73" s="513"/>
      <c r="GVC73" s="513"/>
      <c r="GVD73" s="106"/>
      <c r="GVE73" s="106"/>
      <c r="GVF73" s="106"/>
      <c r="GVG73" s="107"/>
      <c r="GVI73" s="105"/>
      <c r="GVJ73" s="513"/>
      <c r="GVK73" s="513"/>
      <c r="GVL73" s="106"/>
      <c r="GVM73" s="106"/>
      <c r="GVN73" s="106"/>
      <c r="GVO73" s="107"/>
      <c r="GVQ73" s="105"/>
      <c r="GVR73" s="513"/>
      <c r="GVS73" s="513"/>
      <c r="GVT73" s="106"/>
      <c r="GVU73" s="106"/>
      <c r="GVV73" s="106"/>
      <c r="GVW73" s="107"/>
      <c r="GVY73" s="105"/>
      <c r="GVZ73" s="513"/>
      <c r="GWA73" s="513"/>
      <c r="GWB73" s="106"/>
      <c r="GWC73" s="106"/>
      <c r="GWD73" s="106"/>
      <c r="GWE73" s="107"/>
      <c r="GWG73" s="105"/>
      <c r="GWH73" s="513"/>
      <c r="GWI73" s="513"/>
      <c r="GWJ73" s="106"/>
      <c r="GWK73" s="106"/>
      <c r="GWL73" s="106"/>
      <c r="GWM73" s="107"/>
      <c r="GWO73" s="105"/>
      <c r="GWP73" s="513"/>
      <c r="GWQ73" s="513"/>
      <c r="GWR73" s="106"/>
      <c r="GWS73" s="106"/>
      <c r="GWT73" s="106"/>
      <c r="GWU73" s="107"/>
      <c r="GWW73" s="105"/>
      <c r="GWX73" s="513"/>
      <c r="GWY73" s="513"/>
      <c r="GWZ73" s="106"/>
      <c r="GXA73" s="106"/>
      <c r="GXB73" s="106"/>
      <c r="GXC73" s="107"/>
      <c r="GXE73" s="105"/>
      <c r="GXF73" s="513"/>
      <c r="GXG73" s="513"/>
      <c r="GXH73" s="106"/>
      <c r="GXI73" s="106"/>
      <c r="GXJ73" s="106"/>
      <c r="GXK73" s="107"/>
      <c r="GXM73" s="105"/>
      <c r="GXN73" s="513"/>
      <c r="GXO73" s="513"/>
      <c r="GXP73" s="106"/>
      <c r="GXQ73" s="106"/>
      <c r="GXR73" s="106"/>
      <c r="GXS73" s="107"/>
      <c r="GXU73" s="105"/>
      <c r="GXV73" s="513"/>
      <c r="GXW73" s="513"/>
      <c r="GXX73" s="106"/>
      <c r="GXY73" s="106"/>
      <c r="GXZ73" s="106"/>
      <c r="GYA73" s="107"/>
      <c r="GYC73" s="105"/>
      <c r="GYD73" s="513"/>
      <c r="GYE73" s="513"/>
      <c r="GYF73" s="106"/>
      <c r="GYG73" s="106"/>
      <c r="GYH73" s="106"/>
      <c r="GYI73" s="107"/>
      <c r="GYK73" s="105"/>
      <c r="GYL73" s="513"/>
      <c r="GYM73" s="513"/>
      <c r="GYN73" s="106"/>
      <c r="GYO73" s="106"/>
      <c r="GYP73" s="106"/>
      <c r="GYQ73" s="107"/>
      <c r="GYS73" s="105"/>
      <c r="GYT73" s="513"/>
      <c r="GYU73" s="513"/>
      <c r="GYV73" s="106"/>
      <c r="GYW73" s="106"/>
      <c r="GYX73" s="106"/>
      <c r="GYY73" s="107"/>
      <c r="GZA73" s="105"/>
      <c r="GZB73" s="513"/>
      <c r="GZC73" s="513"/>
      <c r="GZD73" s="106"/>
      <c r="GZE73" s="106"/>
      <c r="GZF73" s="106"/>
      <c r="GZG73" s="107"/>
      <c r="GZI73" s="105"/>
      <c r="GZJ73" s="513"/>
      <c r="GZK73" s="513"/>
      <c r="GZL73" s="106"/>
      <c r="GZM73" s="106"/>
      <c r="GZN73" s="106"/>
      <c r="GZO73" s="107"/>
      <c r="GZQ73" s="105"/>
      <c r="GZR73" s="513"/>
      <c r="GZS73" s="513"/>
      <c r="GZT73" s="106"/>
      <c r="GZU73" s="106"/>
      <c r="GZV73" s="106"/>
      <c r="GZW73" s="107"/>
      <c r="GZY73" s="105"/>
      <c r="GZZ73" s="513"/>
      <c r="HAA73" s="513"/>
      <c r="HAB73" s="106"/>
      <c r="HAC73" s="106"/>
      <c r="HAD73" s="106"/>
      <c r="HAE73" s="107"/>
      <c r="HAG73" s="105"/>
      <c r="HAH73" s="513"/>
      <c r="HAI73" s="513"/>
      <c r="HAJ73" s="106"/>
      <c r="HAK73" s="106"/>
      <c r="HAL73" s="106"/>
      <c r="HAM73" s="107"/>
      <c r="HAO73" s="105"/>
      <c r="HAP73" s="513"/>
      <c r="HAQ73" s="513"/>
      <c r="HAR73" s="106"/>
      <c r="HAS73" s="106"/>
      <c r="HAT73" s="106"/>
      <c r="HAU73" s="107"/>
      <c r="HAW73" s="105"/>
      <c r="HAX73" s="513"/>
      <c r="HAY73" s="513"/>
      <c r="HAZ73" s="106"/>
      <c r="HBA73" s="106"/>
      <c r="HBB73" s="106"/>
      <c r="HBC73" s="107"/>
      <c r="HBE73" s="105"/>
      <c r="HBF73" s="513"/>
      <c r="HBG73" s="513"/>
      <c r="HBH73" s="106"/>
      <c r="HBI73" s="106"/>
      <c r="HBJ73" s="106"/>
      <c r="HBK73" s="107"/>
      <c r="HBM73" s="105"/>
      <c r="HBN73" s="513"/>
      <c r="HBO73" s="513"/>
      <c r="HBP73" s="106"/>
      <c r="HBQ73" s="106"/>
      <c r="HBR73" s="106"/>
      <c r="HBS73" s="107"/>
      <c r="HBU73" s="105"/>
      <c r="HBV73" s="513"/>
      <c r="HBW73" s="513"/>
      <c r="HBX73" s="106"/>
      <c r="HBY73" s="106"/>
      <c r="HBZ73" s="106"/>
      <c r="HCA73" s="107"/>
      <c r="HCC73" s="105"/>
      <c r="HCD73" s="513"/>
      <c r="HCE73" s="513"/>
      <c r="HCF73" s="106"/>
      <c r="HCG73" s="106"/>
      <c r="HCH73" s="106"/>
      <c r="HCI73" s="107"/>
      <c r="HCK73" s="105"/>
      <c r="HCL73" s="513"/>
      <c r="HCM73" s="513"/>
      <c r="HCN73" s="106"/>
      <c r="HCO73" s="106"/>
      <c r="HCP73" s="106"/>
      <c r="HCQ73" s="107"/>
      <c r="HCS73" s="105"/>
      <c r="HCT73" s="513"/>
      <c r="HCU73" s="513"/>
      <c r="HCV73" s="106"/>
      <c r="HCW73" s="106"/>
      <c r="HCX73" s="106"/>
      <c r="HCY73" s="107"/>
      <c r="HDA73" s="105"/>
      <c r="HDB73" s="513"/>
      <c r="HDC73" s="513"/>
      <c r="HDD73" s="106"/>
      <c r="HDE73" s="106"/>
      <c r="HDF73" s="106"/>
      <c r="HDG73" s="107"/>
      <c r="HDI73" s="105"/>
      <c r="HDJ73" s="513"/>
      <c r="HDK73" s="513"/>
      <c r="HDL73" s="106"/>
      <c r="HDM73" s="106"/>
      <c r="HDN73" s="106"/>
      <c r="HDO73" s="107"/>
      <c r="HDQ73" s="105"/>
      <c r="HDR73" s="513"/>
      <c r="HDS73" s="513"/>
      <c r="HDT73" s="106"/>
      <c r="HDU73" s="106"/>
      <c r="HDV73" s="106"/>
      <c r="HDW73" s="107"/>
      <c r="HDY73" s="105"/>
      <c r="HDZ73" s="513"/>
      <c r="HEA73" s="513"/>
      <c r="HEB73" s="106"/>
      <c r="HEC73" s="106"/>
      <c r="HED73" s="106"/>
      <c r="HEE73" s="107"/>
      <c r="HEG73" s="105"/>
      <c r="HEH73" s="513"/>
      <c r="HEI73" s="513"/>
      <c r="HEJ73" s="106"/>
      <c r="HEK73" s="106"/>
      <c r="HEL73" s="106"/>
      <c r="HEM73" s="107"/>
      <c r="HEO73" s="105"/>
      <c r="HEP73" s="513"/>
      <c r="HEQ73" s="513"/>
      <c r="HER73" s="106"/>
      <c r="HES73" s="106"/>
      <c r="HET73" s="106"/>
      <c r="HEU73" s="107"/>
      <c r="HEW73" s="105"/>
      <c r="HEX73" s="513"/>
      <c r="HEY73" s="513"/>
      <c r="HEZ73" s="106"/>
      <c r="HFA73" s="106"/>
      <c r="HFB73" s="106"/>
      <c r="HFC73" s="107"/>
      <c r="HFE73" s="105"/>
      <c r="HFF73" s="513"/>
      <c r="HFG73" s="513"/>
      <c r="HFH73" s="106"/>
      <c r="HFI73" s="106"/>
      <c r="HFJ73" s="106"/>
      <c r="HFK73" s="107"/>
      <c r="HFM73" s="105"/>
      <c r="HFN73" s="513"/>
      <c r="HFO73" s="513"/>
      <c r="HFP73" s="106"/>
      <c r="HFQ73" s="106"/>
      <c r="HFR73" s="106"/>
      <c r="HFS73" s="107"/>
      <c r="HFU73" s="105"/>
      <c r="HFV73" s="513"/>
      <c r="HFW73" s="513"/>
      <c r="HFX73" s="106"/>
      <c r="HFY73" s="106"/>
      <c r="HFZ73" s="106"/>
      <c r="HGA73" s="107"/>
      <c r="HGC73" s="105"/>
      <c r="HGD73" s="513"/>
      <c r="HGE73" s="513"/>
      <c r="HGF73" s="106"/>
      <c r="HGG73" s="106"/>
      <c r="HGH73" s="106"/>
      <c r="HGI73" s="107"/>
      <c r="HGK73" s="105"/>
      <c r="HGL73" s="513"/>
      <c r="HGM73" s="513"/>
      <c r="HGN73" s="106"/>
      <c r="HGO73" s="106"/>
      <c r="HGP73" s="106"/>
      <c r="HGQ73" s="107"/>
      <c r="HGS73" s="105"/>
      <c r="HGT73" s="513"/>
      <c r="HGU73" s="513"/>
      <c r="HGV73" s="106"/>
      <c r="HGW73" s="106"/>
      <c r="HGX73" s="106"/>
      <c r="HGY73" s="107"/>
      <c r="HHA73" s="105"/>
      <c r="HHB73" s="513"/>
      <c r="HHC73" s="513"/>
      <c r="HHD73" s="106"/>
      <c r="HHE73" s="106"/>
      <c r="HHF73" s="106"/>
      <c r="HHG73" s="107"/>
      <c r="HHI73" s="105"/>
      <c r="HHJ73" s="513"/>
      <c r="HHK73" s="513"/>
      <c r="HHL73" s="106"/>
      <c r="HHM73" s="106"/>
      <c r="HHN73" s="106"/>
      <c r="HHO73" s="107"/>
      <c r="HHQ73" s="105"/>
      <c r="HHR73" s="513"/>
      <c r="HHS73" s="513"/>
      <c r="HHT73" s="106"/>
      <c r="HHU73" s="106"/>
      <c r="HHV73" s="106"/>
      <c r="HHW73" s="107"/>
      <c r="HHY73" s="105"/>
      <c r="HHZ73" s="513"/>
      <c r="HIA73" s="513"/>
      <c r="HIB73" s="106"/>
      <c r="HIC73" s="106"/>
      <c r="HID73" s="106"/>
      <c r="HIE73" s="107"/>
      <c r="HIG73" s="105"/>
      <c r="HIH73" s="513"/>
      <c r="HII73" s="513"/>
      <c r="HIJ73" s="106"/>
      <c r="HIK73" s="106"/>
      <c r="HIL73" s="106"/>
      <c r="HIM73" s="107"/>
      <c r="HIO73" s="105"/>
      <c r="HIP73" s="513"/>
      <c r="HIQ73" s="513"/>
      <c r="HIR73" s="106"/>
      <c r="HIS73" s="106"/>
      <c r="HIT73" s="106"/>
      <c r="HIU73" s="107"/>
      <c r="HIW73" s="105"/>
      <c r="HIX73" s="513"/>
      <c r="HIY73" s="513"/>
      <c r="HIZ73" s="106"/>
      <c r="HJA73" s="106"/>
      <c r="HJB73" s="106"/>
      <c r="HJC73" s="107"/>
      <c r="HJE73" s="105"/>
      <c r="HJF73" s="513"/>
      <c r="HJG73" s="513"/>
      <c r="HJH73" s="106"/>
      <c r="HJI73" s="106"/>
      <c r="HJJ73" s="106"/>
      <c r="HJK73" s="107"/>
      <c r="HJM73" s="105"/>
      <c r="HJN73" s="513"/>
      <c r="HJO73" s="513"/>
      <c r="HJP73" s="106"/>
      <c r="HJQ73" s="106"/>
      <c r="HJR73" s="106"/>
      <c r="HJS73" s="107"/>
      <c r="HJU73" s="105"/>
      <c r="HJV73" s="513"/>
      <c r="HJW73" s="513"/>
      <c r="HJX73" s="106"/>
      <c r="HJY73" s="106"/>
      <c r="HJZ73" s="106"/>
      <c r="HKA73" s="107"/>
      <c r="HKC73" s="105"/>
      <c r="HKD73" s="513"/>
      <c r="HKE73" s="513"/>
      <c r="HKF73" s="106"/>
      <c r="HKG73" s="106"/>
      <c r="HKH73" s="106"/>
      <c r="HKI73" s="107"/>
      <c r="HKK73" s="105"/>
      <c r="HKL73" s="513"/>
      <c r="HKM73" s="513"/>
      <c r="HKN73" s="106"/>
      <c r="HKO73" s="106"/>
      <c r="HKP73" s="106"/>
      <c r="HKQ73" s="107"/>
      <c r="HKS73" s="105"/>
      <c r="HKT73" s="513"/>
      <c r="HKU73" s="513"/>
      <c r="HKV73" s="106"/>
      <c r="HKW73" s="106"/>
      <c r="HKX73" s="106"/>
      <c r="HKY73" s="107"/>
      <c r="HLA73" s="105"/>
      <c r="HLB73" s="513"/>
      <c r="HLC73" s="513"/>
      <c r="HLD73" s="106"/>
      <c r="HLE73" s="106"/>
      <c r="HLF73" s="106"/>
      <c r="HLG73" s="107"/>
      <c r="HLI73" s="105"/>
      <c r="HLJ73" s="513"/>
      <c r="HLK73" s="513"/>
      <c r="HLL73" s="106"/>
      <c r="HLM73" s="106"/>
      <c r="HLN73" s="106"/>
      <c r="HLO73" s="107"/>
      <c r="HLQ73" s="105"/>
      <c r="HLR73" s="513"/>
      <c r="HLS73" s="513"/>
      <c r="HLT73" s="106"/>
      <c r="HLU73" s="106"/>
      <c r="HLV73" s="106"/>
      <c r="HLW73" s="107"/>
      <c r="HLY73" s="105"/>
      <c r="HLZ73" s="513"/>
      <c r="HMA73" s="513"/>
      <c r="HMB73" s="106"/>
      <c r="HMC73" s="106"/>
      <c r="HMD73" s="106"/>
      <c r="HME73" s="107"/>
      <c r="HMG73" s="105"/>
      <c r="HMH73" s="513"/>
      <c r="HMI73" s="513"/>
      <c r="HMJ73" s="106"/>
      <c r="HMK73" s="106"/>
      <c r="HML73" s="106"/>
      <c r="HMM73" s="107"/>
      <c r="HMO73" s="105"/>
      <c r="HMP73" s="513"/>
      <c r="HMQ73" s="513"/>
      <c r="HMR73" s="106"/>
      <c r="HMS73" s="106"/>
      <c r="HMT73" s="106"/>
      <c r="HMU73" s="107"/>
      <c r="HMW73" s="105"/>
      <c r="HMX73" s="513"/>
      <c r="HMY73" s="513"/>
      <c r="HMZ73" s="106"/>
      <c r="HNA73" s="106"/>
      <c r="HNB73" s="106"/>
      <c r="HNC73" s="107"/>
      <c r="HNE73" s="105"/>
      <c r="HNF73" s="513"/>
      <c r="HNG73" s="513"/>
      <c r="HNH73" s="106"/>
      <c r="HNI73" s="106"/>
      <c r="HNJ73" s="106"/>
      <c r="HNK73" s="107"/>
      <c r="HNM73" s="105"/>
      <c r="HNN73" s="513"/>
      <c r="HNO73" s="513"/>
      <c r="HNP73" s="106"/>
      <c r="HNQ73" s="106"/>
      <c r="HNR73" s="106"/>
      <c r="HNS73" s="107"/>
      <c r="HNU73" s="105"/>
      <c r="HNV73" s="513"/>
      <c r="HNW73" s="513"/>
      <c r="HNX73" s="106"/>
      <c r="HNY73" s="106"/>
      <c r="HNZ73" s="106"/>
      <c r="HOA73" s="107"/>
      <c r="HOC73" s="105"/>
      <c r="HOD73" s="513"/>
      <c r="HOE73" s="513"/>
      <c r="HOF73" s="106"/>
      <c r="HOG73" s="106"/>
      <c r="HOH73" s="106"/>
      <c r="HOI73" s="107"/>
      <c r="HOK73" s="105"/>
      <c r="HOL73" s="513"/>
      <c r="HOM73" s="513"/>
      <c r="HON73" s="106"/>
      <c r="HOO73" s="106"/>
      <c r="HOP73" s="106"/>
      <c r="HOQ73" s="107"/>
      <c r="HOS73" s="105"/>
      <c r="HOT73" s="513"/>
      <c r="HOU73" s="513"/>
      <c r="HOV73" s="106"/>
      <c r="HOW73" s="106"/>
      <c r="HOX73" s="106"/>
      <c r="HOY73" s="107"/>
      <c r="HPA73" s="105"/>
      <c r="HPB73" s="513"/>
      <c r="HPC73" s="513"/>
      <c r="HPD73" s="106"/>
      <c r="HPE73" s="106"/>
      <c r="HPF73" s="106"/>
      <c r="HPG73" s="107"/>
      <c r="HPI73" s="105"/>
      <c r="HPJ73" s="513"/>
      <c r="HPK73" s="513"/>
      <c r="HPL73" s="106"/>
      <c r="HPM73" s="106"/>
      <c r="HPN73" s="106"/>
      <c r="HPO73" s="107"/>
      <c r="HPQ73" s="105"/>
      <c r="HPR73" s="513"/>
      <c r="HPS73" s="513"/>
      <c r="HPT73" s="106"/>
      <c r="HPU73" s="106"/>
      <c r="HPV73" s="106"/>
      <c r="HPW73" s="107"/>
      <c r="HPY73" s="105"/>
      <c r="HPZ73" s="513"/>
      <c r="HQA73" s="513"/>
      <c r="HQB73" s="106"/>
      <c r="HQC73" s="106"/>
      <c r="HQD73" s="106"/>
      <c r="HQE73" s="107"/>
      <c r="HQG73" s="105"/>
      <c r="HQH73" s="513"/>
      <c r="HQI73" s="513"/>
      <c r="HQJ73" s="106"/>
      <c r="HQK73" s="106"/>
      <c r="HQL73" s="106"/>
      <c r="HQM73" s="107"/>
      <c r="HQO73" s="105"/>
      <c r="HQP73" s="513"/>
      <c r="HQQ73" s="513"/>
      <c r="HQR73" s="106"/>
      <c r="HQS73" s="106"/>
      <c r="HQT73" s="106"/>
      <c r="HQU73" s="107"/>
      <c r="HQW73" s="105"/>
      <c r="HQX73" s="513"/>
      <c r="HQY73" s="513"/>
      <c r="HQZ73" s="106"/>
      <c r="HRA73" s="106"/>
      <c r="HRB73" s="106"/>
      <c r="HRC73" s="107"/>
      <c r="HRE73" s="105"/>
      <c r="HRF73" s="513"/>
      <c r="HRG73" s="513"/>
      <c r="HRH73" s="106"/>
      <c r="HRI73" s="106"/>
      <c r="HRJ73" s="106"/>
      <c r="HRK73" s="107"/>
      <c r="HRM73" s="105"/>
      <c r="HRN73" s="513"/>
      <c r="HRO73" s="513"/>
      <c r="HRP73" s="106"/>
      <c r="HRQ73" s="106"/>
      <c r="HRR73" s="106"/>
      <c r="HRS73" s="107"/>
      <c r="HRU73" s="105"/>
      <c r="HRV73" s="513"/>
      <c r="HRW73" s="513"/>
      <c r="HRX73" s="106"/>
      <c r="HRY73" s="106"/>
      <c r="HRZ73" s="106"/>
      <c r="HSA73" s="107"/>
      <c r="HSC73" s="105"/>
      <c r="HSD73" s="513"/>
      <c r="HSE73" s="513"/>
      <c r="HSF73" s="106"/>
      <c r="HSG73" s="106"/>
      <c r="HSH73" s="106"/>
      <c r="HSI73" s="107"/>
      <c r="HSK73" s="105"/>
      <c r="HSL73" s="513"/>
      <c r="HSM73" s="513"/>
      <c r="HSN73" s="106"/>
      <c r="HSO73" s="106"/>
      <c r="HSP73" s="106"/>
      <c r="HSQ73" s="107"/>
      <c r="HSS73" s="105"/>
      <c r="HST73" s="513"/>
      <c r="HSU73" s="513"/>
      <c r="HSV73" s="106"/>
      <c r="HSW73" s="106"/>
      <c r="HSX73" s="106"/>
      <c r="HSY73" s="107"/>
      <c r="HTA73" s="105"/>
      <c r="HTB73" s="513"/>
      <c r="HTC73" s="513"/>
      <c r="HTD73" s="106"/>
      <c r="HTE73" s="106"/>
      <c r="HTF73" s="106"/>
      <c r="HTG73" s="107"/>
      <c r="HTI73" s="105"/>
      <c r="HTJ73" s="513"/>
      <c r="HTK73" s="513"/>
      <c r="HTL73" s="106"/>
      <c r="HTM73" s="106"/>
      <c r="HTN73" s="106"/>
      <c r="HTO73" s="107"/>
      <c r="HTQ73" s="105"/>
      <c r="HTR73" s="513"/>
      <c r="HTS73" s="513"/>
      <c r="HTT73" s="106"/>
      <c r="HTU73" s="106"/>
      <c r="HTV73" s="106"/>
      <c r="HTW73" s="107"/>
      <c r="HTY73" s="105"/>
      <c r="HTZ73" s="513"/>
      <c r="HUA73" s="513"/>
      <c r="HUB73" s="106"/>
      <c r="HUC73" s="106"/>
      <c r="HUD73" s="106"/>
      <c r="HUE73" s="107"/>
      <c r="HUG73" s="105"/>
      <c r="HUH73" s="513"/>
      <c r="HUI73" s="513"/>
      <c r="HUJ73" s="106"/>
      <c r="HUK73" s="106"/>
      <c r="HUL73" s="106"/>
      <c r="HUM73" s="107"/>
      <c r="HUO73" s="105"/>
      <c r="HUP73" s="513"/>
      <c r="HUQ73" s="513"/>
      <c r="HUR73" s="106"/>
      <c r="HUS73" s="106"/>
      <c r="HUT73" s="106"/>
      <c r="HUU73" s="107"/>
      <c r="HUW73" s="105"/>
      <c r="HUX73" s="513"/>
      <c r="HUY73" s="513"/>
      <c r="HUZ73" s="106"/>
      <c r="HVA73" s="106"/>
      <c r="HVB73" s="106"/>
      <c r="HVC73" s="107"/>
      <c r="HVE73" s="105"/>
      <c r="HVF73" s="513"/>
      <c r="HVG73" s="513"/>
      <c r="HVH73" s="106"/>
      <c r="HVI73" s="106"/>
      <c r="HVJ73" s="106"/>
      <c r="HVK73" s="107"/>
      <c r="HVM73" s="105"/>
      <c r="HVN73" s="513"/>
      <c r="HVO73" s="513"/>
      <c r="HVP73" s="106"/>
      <c r="HVQ73" s="106"/>
      <c r="HVR73" s="106"/>
      <c r="HVS73" s="107"/>
      <c r="HVU73" s="105"/>
      <c r="HVV73" s="513"/>
      <c r="HVW73" s="513"/>
      <c r="HVX73" s="106"/>
      <c r="HVY73" s="106"/>
      <c r="HVZ73" s="106"/>
      <c r="HWA73" s="107"/>
      <c r="HWC73" s="105"/>
      <c r="HWD73" s="513"/>
      <c r="HWE73" s="513"/>
      <c r="HWF73" s="106"/>
      <c r="HWG73" s="106"/>
      <c r="HWH73" s="106"/>
      <c r="HWI73" s="107"/>
      <c r="HWK73" s="105"/>
      <c r="HWL73" s="513"/>
      <c r="HWM73" s="513"/>
      <c r="HWN73" s="106"/>
      <c r="HWO73" s="106"/>
      <c r="HWP73" s="106"/>
      <c r="HWQ73" s="107"/>
      <c r="HWS73" s="105"/>
      <c r="HWT73" s="513"/>
      <c r="HWU73" s="513"/>
      <c r="HWV73" s="106"/>
      <c r="HWW73" s="106"/>
      <c r="HWX73" s="106"/>
      <c r="HWY73" s="107"/>
      <c r="HXA73" s="105"/>
      <c r="HXB73" s="513"/>
      <c r="HXC73" s="513"/>
      <c r="HXD73" s="106"/>
      <c r="HXE73" s="106"/>
      <c r="HXF73" s="106"/>
      <c r="HXG73" s="107"/>
      <c r="HXI73" s="105"/>
      <c r="HXJ73" s="513"/>
      <c r="HXK73" s="513"/>
      <c r="HXL73" s="106"/>
      <c r="HXM73" s="106"/>
      <c r="HXN73" s="106"/>
      <c r="HXO73" s="107"/>
      <c r="HXQ73" s="105"/>
      <c r="HXR73" s="513"/>
      <c r="HXS73" s="513"/>
      <c r="HXT73" s="106"/>
      <c r="HXU73" s="106"/>
      <c r="HXV73" s="106"/>
      <c r="HXW73" s="107"/>
      <c r="HXY73" s="105"/>
      <c r="HXZ73" s="513"/>
      <c r="HYA73" s="513"/>
      <c r="HYB73" s="106"/>
      <c r="HYC73" s="106"/>
      <c r="HYD73" s="106"/>
      <c r="HYE73" s="107"/>
      <c r="HYG73" s="105"/>
      <c r="HYH73" s="513"/>
      <c r="HYI73" s="513"/>
      <c r="HYJ73" s="106"/>
      <c r="HYK73" s="106"/>
      <c r="HYL73" s="106"/>
      <c r="HYM73" s="107"/>
      <c r="HYO73" s="105"/>
      <c r="HYP73" s="513"/>
      <c r="HYQ73" s="513"/>
      <c r="HYR73" s="106"/>
      <c r="HYS73" s="106"/>
      <c r="HYT73" s="106"/>
      <c r="HYU73" s="107"/>
      <c r="HYW73" s="105"/>
      <c r="HYX73" s="513"/>
      <c r="HYY73" s="513"/>
      <c r="HYZ73" s="106"/>
      <c r="HZA73" s="106"/>
      <c r="HZB73" s="106"/>
      <c r="HZC73" s="107"/>
      <c r="HZE73" s="105"/>
      <c r="HZF73" s="513"/>
      <c r="HZG73" s="513"/>
      <c r="HZH73" s="106"/>
      <c r="HZI73" s="106"/>
      <c r="HZJ73" s="106"/>
      <c r="HZK73" s="107"/>
      <c r="HZM73" s="105"/>
      <c r="HZN73" s="513"/>
      <c r="HZO73" s="513"/>
      <c r="HZP73" s="106"/>
      <c r="HZQ73" s="106"/>
      <c r="HZR73" s="106"/>
      <c r="HZS73" s="107"/>
      <c r="HZU73" s="105"/>
      <c r="HZV73" s="513"/>
      <c r="HZW73" s="513"/>
      <c r="HZX73" s="106"/>
      <c r="HZY73" s="106"/>
      <c r="HZZ73" s="106"/>
      <c r="IAA73" s="107"/>
      <c r="IAC73" s="105"/>
      <c r="IAD73" s="513"/>
      <c r="IAE73" s="513"/>
      <c r="IAF73" s="106"/>
      <c r="IAG73" s="106"/>
      <c r="IAH73" s="106"/>
      <c r="IAI73" s="107"/>
      <c r="IAK73" s="105"/>
      <c r="IAL73" s="513"/>
      <c r="IAM73" s="513"/>
      <c r="IAN73" s="106"/>
      <c r="IAO73" s="106"/>
      <c r="IAP73" s="106"/>
      <c r="IAQ73" s="107"/>
      <c r="IAS73" s="105"/>
      <c r="IAT73" s="513"/>
      <c r="IAU73" s="513"/>
      <c r="IAV73" s="106"/>
      <c r="IAW73" s="106"/>
      <c r="IAX73" s="106"/>
      <c r="IAY73" s="107"/>
      <c r="IBA73" s="105"/>
      <c r="IBB73" s="513"/>
      <c r="IBC73" s="513"/>
      <c r="IBD73" s="106"/>
      <c r="IBE73" s="106"/>
      <c r="IBF73" s="106"/>
      <c r="IBG73" s="107"/>
      <c r="IBI73" s="105"/>
      <c r="IBJ73" s="513"/>
      <c r="IBK73" s="513"/>
      <c r="IBL73" s="106"/>
      <c r="IBM73" s="106"/>
      <c r="IBN73" s="106"/>
      <c r="IBO73" s="107"/>
      <c r="IBQ73" s="105"/>
      <c r="IBR73" s="513"/>
      <c r="IBS73" s="513"/>
      <c r="IBT73" s="106"/>
      <c r="IBU73" s="106"/>
      <c r="IBV73" s="106"/>
      <c r="IBW73" s="107"/>
      <c r="IBY73" s="105"/>
      <c r="IBZ73" s="513"/>
      <c r="ICA73" s="513"/>
      <c r="ICB73" s="106"/>
      <c r="ICC73" s="106"/>
      <c r="ICD73" s="106"/>
      <c r="ICE73" s="107"/>
      <c r="ICG73" s="105"/>
      <c r="ICH73" s="513"/>
      <c r="ICI73" s="513"/>
      <c r="ICJ73" s="106"/>
      <c r="ICK73" s="106"/>
      <c r="ICL73" s="106"/>
      <c r="ICM73" s="107"/>
      <c r="ICO73" s="105"/>
      <c r="ICP73" s="513"/>
      <c r="ICQ73" s="513"/>
      <c r="ICR73" s="106"/>
      <c r="ICS73" s="106"/>
      <c r="ICT73" s="106"/>
      <c r="ICU73" s="107"/>
      <c r="ICW73" s="105"/>
      <c r="ICX73" s="513"/>
      <c r="ICY73" s="513"/>
      <c r="ICZ73" s="106"/>
      <c r="IDA73" s="106"/>
      <c r="IDB73" s="106"/>
      <c r="IDC73" s="107"/>
      <c r="IDE73" s="105"/>
      <c r="IDF73" s="513"/>
      <c r="IDG73" s="513"/>
      <c r="IDH73" s="106"/>
      <c r="IDI73" s="106"/>
      <c r="IDJ73" s="106"/>
      <c r="IDK73" s="107"/>
      <c r="IDM73" s="105"/>
      <c r="IDN73" s="513"/>
      <c r="IDO73" s="513"/>
      <c r="IDP73" s="106"/>
      <c r="IDQ73" s="106"/>
      <c r="IDR73" s="106"/>
      <c r="IDS73" s="107"/>
      <c r="IDU73" s="105"/>
      <c r="IDV73" s="513"/>
      <c r="IDW73" s="513"/>
      <c r="IDX73" s="106"/>
      <c r="IDY73" s="106"/>
      <c r="IDZ73" s="106"/>
      <c r="IEA73" s="107"/>
      <c r="IEC73" s="105"/>
      <c r="IED73" s="513"/>
      <c r="IEE73" s="513"/>
      <c r="IEF73" s="106"/>
      <c r="IEG73" s="106"/>
      <c r="IEH73" s="106"/>
      <c r="IEI73" s="107"/>
      <c r="IEK73" s="105"/>
      <c r="IEL73" s="513"/>
      <c r="IEM73" s="513"/>
      <c r="IEN73" s="106"/>
      <c r="IEO73" s="106"/>
      <c r="IEP73" s="106"/>
      <c r="IEQ73" s="107"/>
      <c r="IES73" s="105"/>
      <c r="IET73" s="513"/>
      <c r="IEU73" s="513"/>
      <c r="IEV73" s="106"/>
      <c r="IEW73" s="106"/>
      <c r="IEX73" s="106"/>
      <c r="IEY73" s="107"/>
      <c r="IFA73" s="105"/>
      <c r="IFB73" s="513"/>
      <c r="IFC73" s="513"/>
      <c r="IFD73" s="106"/>
      <c r="IFE73" s="106"/>
      <c r="IFF73" s="106"/>
      <c r="IFG73" s="107"/>
      <c r="IFI73" s="105"/>
      <c r="IFJ73" s="513"/>
      <c r="IFK73" s="513"/>
      <c r="IFL73" s="106"/>
      <c r="IFM73" s="106"/>
      <c r="IFN73" s="106"/>
      <c r="IFO73" s="107"/>
      <c r="IFQ73" s="105"/>
      <c r="IFR73" s="513"/>
      <c r="IFS73" s="513"/>
      <c r="IFT73" s="106"/>
      <c r="IFU73" s="106"/>
      <c r="IFV73" s="106"/>
      <c r="IFW73" s="107"/>
      <c r="IFY73" s="105"/>
      <c r="IFZ73" s="513"/>
      <c r="IGA73" s="513"/>
      <c r="IGB73" s="106"/>
      <c r="IGC73" s="106"/>
      <c r="IGD73" s="106"/>
      <c r="IGE73" s="107"/>
      <c r="IGG73" s="105"/>
      <c r="IGH73" s="513"/>
      <c r="IGI73" s="513"/>
      <c r="IGJ73" s="106"/>
      <c r="IGK73" s="106"/>
      <c r="IGL73" s="106"/>
      <c r="IGM73" s="107"/>
      <c r="IGO73" s="105"/>
      <c r="IGP73" s="513"/>
      <c r="IGQ73" s="513"/>
      <c r="IGR73" s="106"/>
      <c r="IGS73" s="106"/>
      <c r="IGT73" s="106"/>
      <c r="IGU73" s="107"/>
      <c r="IGW73" s="105"/>
      <c r="IGX73" s="513"/>
      <c r="IGY73" s="513"/>
      <c r="IGZ73" s="106"/>
      <c r="IHA73" s="106"/>
      <c r="IHB73" s="106"/>
      <c r="IHC73" s="107"/>
      <c r="IHE73" s="105"/>
      <c r="IHF73" s="513"/>
      <c r="IHG73" s="513"/>
      <c r="IHH73" s="106"/>
      <c r="IHI73" s="106"/>
      <c r="IHJ73" s="106"/>
      <c r="IHK73" s="107"/>
      <c r="IHM73" s="105"/>
      <c r="IHN73" s="513"/>
      <c r="IHO73" s="513"/>
      <c r="IHP73" s="106"/>
      <c r="IHQ73" s="106"/>
      <c r="IHR73" s="106"/>
      <c r="IHS73" s="107"/>
      <c r="IHU73" s="105"/>
      <c r="IHV73" s="513"/>
      <c r="IHW73" s="513"/>
      <c r="IHX73" s="106"/>
      <c r="IHY73" s="106"/>
      <c r="IHZ73" s="106"/>
      <c r="IIA73" s="107"/>
      <c r="IIC73" s="105"/>
      <c r="IID73" s="513"/>
      <c r="IIE73" s="513"/>
      <c r="IIF73" s="106"/>
      <c r="IIG73" s="106"/>
      <c r="IIH73" s="106"/>
      <c r="III73" s="107"/>
      <c r="IIK73" s="105"/>
      <c r="IIL73" s="513"/>
      <c r="IIM73" s="513"/>
      <c r="IIN73" s="106"/>
      <c r="IIO73" s="106"/>
      <c r="IIP73" s="106"/>
      <c r="IIQ73" s="107"/>
      <c r="IIS73" s="105"/>
      <c r="IIT73" s="513"/>
      <c r="IIU73" s="513"/>
      <c r="IIV73" s="106"/>
      <c r="IIW73" s="106"/>
      <c r="IIX73" s="106"/>
      <c r="IIY73" s="107"/>
      <c r="IJA73" s="105"/>
      <c r="IJB73" s="513"/>
      <c r="IJC73" s="513"/>
      <c r="IJD73" s="106"/>
      <c r="IJE73" s="106"/>
      <c r="IJF73" s="106"/>
      <c r="IJG73" s="107"/>
      <c r="IJI73" s="105"/>
      <c r="IJJ73" s="513"/>
      <c r="IJK73" s="513"/>
      <c r="IJL73" s="106"/>
      <c r="IJM73" s="106"/>
      <c r="IJN73" s="106"/>
      <c r="IJO73" s="107"/>
      <c r="IJQ73" s="105"/>
      <c r="IJR73" s="513"/>
      <c r="IJS73" s="513"/>
      <c r="IJT73" s="106"/>
      <c r="IJU73" s="106"/>
      <c r="IJV73" s="106"/>
      <c r="IJW73" s="107"/>
      <c r="IJY73" s="105"/>
      <c r="IJZ73" s="513"/>
      <c r="IKA73" s="513"/>
      <c r="IKB73" s="106"/>
      <c r="IKC73" s="106"/>
      <c r="IKD73" s="106"/>
      <c r="IKE73" s="107"/>
      <c r="IKG73" s="105"/>
      <c r="IKH73" s="513"/>
      <c r="IKI73" s="513"/>
      <c r="IKJ73" s="106"/>
      <c r="IKK73" s="106"/>
      <c r="IKL73" s="106"/>
      <c r="IKM73" s="107"/>
      <c r="IKO73" s="105"/>
      <c r="IKP73" s="513"/>
      <c r="IKQ73" s="513"/>
      <c r="IKR73" s="106"/>
      <c r="IKS73" s="106"/>
      <c r="IKT73" s="106"/>
      <c r="IKU73" s="107"/>
      <c r="IKW73" s="105"/>
      <c r="IKX73" s="513"/>
      <c r="IKY73" s="513"/>
      <c r="IKZ73" s="106"/>
      <c r="ILA73" s="106"/>
      <c r="ILB73" s="106"/>
      <c r="ILC73" s="107"/>
      <c r="ILE73" s="105"/>
      <c r="ILF73" s="513"/>
      <c r="ILG73" s="513"/>
      <c r="ILH73" s="106"/>
      <c r="ILI73" s="106"/>
      <c r="ILJ73" s="106"/>
      <c r="ILK73" s="107"/>
      <c r="ILM73" s="105"/>
      <c r="ILN73" s="513"/>
      <c r="ILO73" s="513"/>
      <c r="ILP73" s="106"/>
      <c r="ILQ73" s="106"/>
      <c r="ILR73" s="106"/>
      <c r="ILS73" s="107"/>
      <c r="ILU73" s="105"/>
      <c r="ILV73" s="513"/>
      <c r="ILW73" s="513"/>
      <c r="ILX73" s="106"/>
      <c r="ILY73" s="106"/>
      <c r="ILZ73" s="106"/>
      <c r="IMA73" s="107"/>
      <c r="IMC73" s="105"/>
      <c r="IMD73" s="513"/>
      <c r="IME73" s="513"/>
      <c r="IMF73" s="106"/>
      <c r="IMG73" s="106"/>
      <c r="IMH73" s="106"/>
      <c r="IMI73" s="107"/>
      <c r="IMK73" s="105"/>
      <c r="IML73" s="513"/>
      <c r="IMM73" s="513"/>
      <c r="IMN73" s="106"/>
      <c r="IMO73" s="106"/>
      <c r="IMP73" s="106"/>
      <c r="IMQ73" s="107"/>
      <c r="IMS73" s="105"/>
      <c r="IMT73" s="513"/>
      <c r="IMU73" s="513"/>
      <c r="IMV73" s="106"/>
      <c r="IMW73" s="106"/>
      <c r="IMX73" s="106"/>
      <c r="IMY73" s="107"/>
      <c r="INA73" s="105"/>
      <c r="INB73" s="513"/>
      <c r="INC73" s="513"/>
      <c r="IND73" s="106"/>
      <c r="INE73" s="106"/>
      <c r="INF73" s="106"/>
      <c r="ING73" s="107"/>
      <c r="INI73" s="105"/>
      <c r="INJ73" s="513"/>
      <c r="INK73" s="513"/>
      <c r="INL73" s="106"/>
      <c r="INM73" s="106"/>
      <c r="INN73" s="106"/>
      <c r="INO73" s="107"/>
      <c r="INQ73" s="105"/>
      <c r="INR73" s="513"/>
      <c r="INS73" s="513"/>
      <c r="INT73" s="106"/>
      <c r="INU73" s="106"/>
      <c r="INV73" s="106"/>
      <c r="INW73" s="107"/>
      <c r="INY73" s="105"/>
      <c r="INZ73" s="513"/>
      <c r="IOA73" s="513"/>
      <c r="IOB73" s="106"/>
      <c r="IOC73" s="106"/>
      <c r="IOD73" s="106"/>
      <c r="IOE73" s="107"/>
      <c r="IOG73" s="105"/>
      <c r="IOH73" s="513"/>
      <c r="IOI73" s="513"/>
      <c r="IOJ73" s="106"/>
      <c r="IOK73" s="106"/>
      <c r="IOL73" s="106"/>
      <c r="IOM73" s="107"/>
      <c r="IOO73" s="105"/>
      <c r="IOP73" s="513"/>
      <c r="IOQ73" s="513"/>
      <c r="IOR73" s="106"/>
      <c r="IOS73" s="106"/>
      <c r="IOT73" s="106"/>
      <c r="IOU73" s="107"/>
      <c r="IOW73" s="105"/>
      <c r="IOX73" s="513"/>
      <c r="IOY73" s="513"/>
      <c r="IOZ73" s="106"/>
      <c r="IPA73" s="106"/>
      <c r="IPB73" s="106"/>
      <c r="IPC73" s="107"/>
      <c r="IPE73" s="105"/>
      <c r="IPF73" s="513"/>
      <c r="IPG73" s="513"/>
      <c r="IPH73" s="106"/>
      <c r="IPI73" s="106"/>
      <c r="IPJ73" s="106"/>
      <c r="IPK73" s="107"/>
      <c r="IPM73" s="105"/>
      <c r="IPN73" s="513"/>
      <c r="IPO73" s="513"/>
      <c r="IPP73" s="106"/>
      <c r="IPQ73" s="106"/>
      <c r="IPR73" s="106"/>
      <c r="IPS73" s="107"/>
      <c r="IPU73" s="105"/>
      <c r="IPV73" s="513"/>
      <c r="IPW73" s="513"/>
      <c r="IPX73" s="106"/>
      <c r="IPY73" s="106"/>
      <c r="IPZ73" s="106"/>
      <c r="IQA73" s="107"/>
      <c r="IQC73" s="105"/>
      <c r="IQD73" s="513"/>
      <c r="IQE73" s="513"/>
      <c r="IQF73" s="106"/>
      <c r="IQG73" s="106"/>
      <c r="IQH73" s="106"/>
      <c r="IQI73" s="107"/>
      <c r="IQK73" s="105"/>
      <c r="IQL73" s="513"/>
      <c r="IQM73" s="513"/>
      <c r="IQN73" s="106"/>
      <c r="IQO73" s="106"/>
      <c r="IQP73" s="106"/>
      <c r="IQQ73" s="107"/>
      <c r="IQS73" s="105"/>
      <c r="IQT73" s="513"/>
      <c r="IQU73" s="513"/>
      <c r="IQV73" s="106"/>
      <c r="IQW73" s="106"/>
      <c r="IQX73" s="106"/>
      <c r="IQY73" s="107"/>
      <c r="IRA73" s="105"/>
      <c r="IRB73" s="513"/>
      <c r="IRC73" s="513"/>
      <c r="IRD73" s="106"/>
      <c r="IRE73" s="106"/>
      <c r="IRF73" s="106"/>
      <c r="IRG73" s="107"/>
      <c r="IRI73" s="105"/>
      <c r="IRJ73" s="513"/>
      <c r="IRK73" s="513"/>
      <c r="IRL73" s="106"/>
      <c r="IRM73" s="106"/>
      <c r="IRN73" s="106"/>
      <c r="IRO73" s="107"/>
      <c r="IRQ73" s="105"/>
      <c r="IRR73" s="513"/>
      <c r="IRS73" s="513"/>
      <c r="IRT73" s="106"/>
      <c r="IRU73" s="106"/>
      <c r="IRV73" s="106"/>
      <c r="IRW73" s="107"/>
      <c r="IRY73" s="105"/>
      <c r="IRZ73" s="513"/>
      <c r="ISA73" s="513"/>
      <c r="ISB73" s="106"/>
      <c r="ISC73" s="106"/>
      <c r="ISD73" s="106"/>
      <c r="ISE73" s="107"/>
      <c r="ISG73" s="105"/>
      <c r="ISH73" s="513"/>
      <c r="ISI73" s="513"/>
      <c r="ISJ73" s="106"/>
      <c r="ISK73" s="106"/>
      <c r="ISL73" s="106"/>
      <c r="ISM73" s="107"/>
      <c r="ISO73" s="105"/>
      <c r="ISP73" s="513"/>
      <c r="ISQ73" s="513"/>
      <c r="ISR73" s="106"/>
      <c r="ISS73" s="106"/>
      <c r="IST73" s="106"/>
      <c r="ISU73" s="107"/>
      <c r="ISW73" s="105"/>
      <c r="ISX73" s="513"/>
      <c r="ISY73" s="513"/>
      <c r="ISZ73" s="106"/>
      <c r="ITA73" s="106"/>
      <c r="ITB73" s="106"/>
      <c r="ITC73" s="107"/>
      <c r="ITE73" s="105"/>
      <c r="ITF73" s="513"/>
      <c r="ITG73" s="513"/>
      <c r="ITH73" s="106"/>
      <c r="ITI73" s="106"/>
      <c r="ITJ73" s="106"/>
      <c r="ITK73" s="107"/>
      <c r="ITM73" s="105"/>
      <c r="ITN73" s="513"/>
      <c r="ITO73" s="513"/>
      <c r="ITP73" s="106"/>
      <c r="ITQ73" s="106"/>
      <c r="ITR73" s="106"/>
      <c r="ITS73" s="107"/>
      <c r="ITU73" s="105"/>
      <c r="ITV73" s="513"/>
      <c r="ITW73" s="513"/>
      <c r="ITX73" s="106"/>
      <c r="ITY73" s="106"/>
      <c r="ITZ73" s="106"/>
      <c r="IUA73" s="107"/>
      <c r="IUC73" s="105"/>
      <c r="IUD73" s="513"/>
      <c r="IUE73" s="513"/>
      <c r="IUF73" s="106"/>
      <c r="IUG73" s="106"/>
      <c r="IUH73" s="106"/>
      <c r="IUI73" s="107"/>
      <c r="IUK73" s="105"/>
      <c r="IUL73" s="513"/>
      <c r="IUM73" s="513"/>
      <c r="IUN73" s="106"/>
      <c r="IUO73" s="106"/>
      <c r="IUP73" s="106"/>
      <c r="IUQ73" s="107"/>
      <c r="IUS73" s="105"/>
      <c r="IUT73" s="513"/>
      <c r="IUU73" s="513"/>
      <c r="IUV73" s="106"/>
      <c r="IUW73" s="106"/>
      <c r="IUX73" s="106"/>
      <c r="IUY73" s="107"/>
      <c r="IVA73" s="105"/>
      <c r="IVB73" s="513"/>
      <c r="IVC73" s="513"/>
      <c r="IVD73" s="106"/>
      <c r="IVE73" s="106"/>
      <c r="IVF73" s="106"/>
      <c r="IVG73" s="107"/>
      <c r="IVI73" s="105"/>
      <c r="IVJ73" s="513"/>
      <c r="IVK73" s="513"/>
      <c r="IVL73" s="106"/>
      <c r="IVM73" s="106"/>
      <c r="IVN73" s="106"/>
      <c r="IVO73" s="107"/>
      <c r="IVQ73" s="105"/>
      <c r="IVR73" s="513"/>
      <c r="IVS73" s="513"/>
      <c r="IVT73" s="106"/>
      <c r="IVU73" s="106"/>
      <c r="IVV73" s="106"/>
      <c r="IVW73" s="107"/>
      <c r="IVY73" s="105"/>
      <c r="IVZ73" s="513"/>
      <c r="IWA73" s="513"/>
      <c r="IWB73" s="106"/>
      <c r="IWC73" s="106"/>
      <c r="IWD73" s="106"/>
      <c r="IWE73" s="107"/>
      <c r="IWG73" s="105"/>
      <c r="IWH73" s="513"/>
      <c r="IWI73" s="513"/>
      <c r="IWJ73" s="106"/>
      <c r="IWK73" s="106"/>
      <c r="IWL73" s="106"/>
      <c r="IWM73" s="107"/>
      <c r="IWO73" s="105"/>
      <c r="IWP73" s="513"/>
      <c r="IWQ73" s="513"/>
      <c r="IWR73" s="106"/>
      <c r="IWS73" s="106"/>
      <c r="IWT73" s="106"/>
      <c r="IWU73" s="107"/>
      <c r="IWW73" s="105"/>
      <c r="IWX73" s="513"/>
      <c r="IWY73" s="513"/>
      <c r="IWZ73" s="106"/>
      <c r="IXA73" s="106"/>
      <c r="IXB73" s="106"/>
      <c r="IXC73" s="107"/>
      <c r="IXE73" s="105"/>
      <c r="IXF73" s="513"/>
      <c r="IXG73" s="513"/>
      <c r="IXH73" s="106"/>
      <c r="IXI73" s="106"/>
      <c r="IXJ73" s="106"/>
      <c r="IXK73" s="107"/>
      <c r="IXM73" s="105"/>
      <c r="IXN73" s="513"/>
      <c r="IXO73" s="513"/>
      <c r="IXP73" s="106"/>
      <c r="IXQ73" s="106"/>
      <c r="IXR73" s="106"/>
      <c r="IXS73" s="107"/>
      <c r="IXU73" s="105"/>
      <c r="IXV73" s="513"/>
      <c r="IXW73" s="513"/>
      <c r="IXX73" s="106"/>
      <c r="IXY73" s="106"/>
      <c r="IXZ73" s="106"/>
      <c r="IYA73" s="107"/>
      <c r="IYC73" s="105"/>
      <c r="IYD73" s="513"/>
      <c r="IYE73" s="513"/>
      <c r="IYF73" s="106"/>
      <c r="IYG73" s="106"/>
      <c r="IYH73" s="106"/>
      <c r="IYI73" s="107"/>
      <c r="IYK73" s="105"/>
      <c r="IYL73" s="513"/>
      <c r="IYM73" s="513"/>
      <c r="IYN73" s="106"/>
      <c r="IYO73" s="106"/>
      <c r="IYP73" s="106"/>
      <c r="IYQ73" s="107"/>
      <c r="IYS73" s="105"/>
      <c r="IYT73" s="513"/>
      <c r="IYU73" s="513"/>
      <c r="IYV73" s="106"/>
      <c r="IYW73" s="106"/>
      <c r="IYX73" s="106"/>
      <c r="IYY73" s="107"/>
      <c r="IZA73" s="105"/>
      <c r="IZB73" s="513"/>
      <c r="IZC73" s="513"/>
      <c r="IZD73" s="106"/>
      <c r="IZE73" s="106"/>
      <c r="IZF73" s="106"/>
      <c r="IZG73" s="107"/>
      <c r="IZI73" s="105"/>
      <c r="IZJ73" s="513"/>
      <c r="IZK73" s="513"/>
      <c r="IZL73" s="106"/>
      <c r="IZM73" s="106"/>
      <c r="IZN73" s="106"/>
      <c r="IZO73" s="107"/>
      <c r="IZQ73" s="105"/>
      <c r="IZR73" s="513"/>
      <c r="IZS73" s="513"/>
      <c r="IZT73" s="106"/>
      <c r="IZU73" s="106"/>
      <c r="IZV73" s="106"/>
      <c r="IZW73" s="107"/>
      <c r="IZY73" s="105"/>
      <c r="IZZ73" s="513"/>
      <c r="JAA73" s="513"/>
      <c r="JAB73" s="106"/>
      <c r="JAC73" s="106"/>
      <c r="JAD73" s="106"/>
      <c r="JAE73" s="107"/>
      <c r="JAG73" s="105"/>
      <c r="JAH73" s="513"/>
      <c r="JAI73" s="513"/>
      <c r="JAJ73" s="106"/>
      <c r="JAK73" s="106"/>
      <c r="JAL73" s="106"/>
      <c r="JAM73" s="107"/>
      <c r="JAO73" s="105"/>
      <c r="JAP73" s="513"/>
      <c r="JAQ73" s="513"/>
      <c r="JAR73" s="106"/>
      <c r="JAS73" s="106"/>
      <c r="JAT73" s="106"/>
      <c r="JAU73" s="107"/>
      <c r="JAW73" s="105"/>
      <c r="JAX73" s="513"/>
      <c r="JAY73" s="513"/>
      <c r="JAZ73" s="106"/>
      <c r="JBA73" s="106"/>
      <c r="JBB73" s="106"/>
      <c r="JBC73" s="107"/>
      <c r="JBE73" s="105"/>
      <c r="JBF73" s="513"/>
      <c r="JBG73" s="513"/>
      <c r="JBH73" s="106"/>
      <c r="JBI73" s="106"/>
      <c r="JBJ73" s="106"/>
      <c r="JBK73" s="107"/>
      <c r="JBM73" s="105"/>
      <c r="JBN73" s="513"/>
      <c r="JBO73" s="513"/>
      <c r="JBP73" s="106"/>
      <c r="JBQ73" s="106"/>
      <c r="JBR73" s="106"/>
      <c r="JBS73" s="107"/>
      <c r="JBU73" s="105"/>
      <c r="JBV73" s="513"/>
      <c r="JBW73" s="513"/>
      <c r="JBX73" s="106"/>
      <c r="JBY73" s="106"/>
      <c r="JBZ73" s="106"/>
      <c r="JCA73" s="107"/>
      <c r="JCC73" s="105"/>
      <c r="JCD73" s="513"/>
      <c r="JCE73" s="513"/>
      <c r="JCF73" s="106"/>
      <c r="JCG73" s="106"/>
      <c r="JCH73" s="106"/>
      <c r="JCI73" s="107"/>
      <c r="JCK73" s="105"/>
      <c r="JCL73" s="513"/>
      <c r="JCM73" s="513"/>
      <c r="JCN73" s="106"/>
      <c r="JCO73" s="106"/>
      <c r="JCP73" s="106"/>
      <c r="JCQ73" s="107"/>
      <c r="JCS73" s="105"/>
      <c r="JCT73" s="513"/>
      <c r="JCU73" s="513"/>
      <c r="JCV73" s="106"/>
      <c r="JCW73" s="106"/>
      <c r="JCX73" s="106"/>
      <c r="JCY73" s="107"/>
      <c r="JDA73" s="105"/>
      <c r="JDB73" s="513"/>
      <c r="JDC73" s="513"/>
      <c r="JDD73" s="106"/>
      <c r="JDE73" s="106"/>
      <c r="JDF73" s="106"/>
      <c r="JDG73" s="107"/>
      <c r="JDI73" s="105"/>
      <c r="JDJ73" s="513"/>
      <c r="JDK73" s="513"/>
      <c r="JDL73" s="106"/>
      <c r="JDM73" s="106"/>
      <c r="JDN73" s="106"/>
      <c r="JDO73" s="107"/>
      <c r="JDQ73" s="105"/>
      <c r="JDR73" s="513"/>
      <c r="JDS73" s="513"/>
      <c r="JDT73" s="106"/>
      <c r="JDU73" s="106"/>
      <c r="JDV73" s="106"/>
      <c r="JDW73" s="107"/>
      <c r="JDY73" s="105"/>
      <c r="JDZ73" s="513"/>
      <c r="JEA73" s="513"/>
      <c r="JEB73" s="106"/>
      <c r="JEC73" s="106"/>
      <c r="JED73" s="106"/>
      <c r="JEE73" s="107"/>
      <c r="JEG73" s="105"/>
      <c r="JEH73" s="513"/>
      <c r="JEI73" s="513"/>
      <c r="JEJ73" s="106"/>
      <c r="JEK73" s="106"/>
      <c r="JEL73" s="106"/>
      <c r="JEM73" s="107"/>
      <c r="JEO73" s="105"/>
      <c r="JEP73" s="513"/>
      <c r="JEQ73" s="513"/>
      <c r="JER73" s="106"/>
      <c r="JES73" s="106"/>
      <c r="JET73" s="106"/>
      <c r="JEU73" s="107"/>
      <c r="JEW73" s="105"/>
      <c r="JEX73" s="513"/>
      <c r="JEY73" s="513"/>
      <c r="JEZ73" s="106"/>
      <c r="JFA73" s="106"/>
      <c r="JFB73" s="106"/>
      <c r="JFC73" s="107"/>
      <c r="JFE73" s="105"/>
      <c r="JFF73" s="513"/>
      <c r="JFG73" s="513"/>
      <c r="JFH73" s="106"/>
      <c r="JFI73" s="106"/>
      <c r="JFJ73" s="106"/>
      <c r="JFK73" s="107"/>
      <c r="JFM73" s="105"/>
      <c r="JFN73" s="513"/>
      <c r="JFO73" s="513"/>
      <c r="JFP73" s="106"/>
      <c r="JFQ73" s="106"/>
      <c r="JFR73" s="106"/>
      <c r="JFS73" s="107"/>
      <c r="JFU73" s="105"/>
      <c r="JFV73" s="513"/>
      <c r="JFW73" s="513"/>
      <c r="JFX73" s="106"/>
      <c r="JFY73" s="106"/>
      <c r="JFZ73" s="106"/>
      <c r="JGA73" s="107"/>
      <c r="JGC73" s="105"/>
      <c r="JGD73" s="513"/>
      <c r="JGE73" s="513"/>
      <c r="JGF73" s="106"/>
      <c r="JGG73" s="106"/>
      <c r="JGH73" s="106"/>
      <c r="JGI73" s="107"/>
      <c r="JGK73" s="105"/>
      <c r="JGL73" s="513"/>
      <c r="JGM73" s="513"/>
      <c r="JGN73" s="106"/>
      <c r="JGO73" s="106"/>
      <c r="JGP73" s="106"/>
      <c r="JGQ73" s="107"/>
      <c r="JGS73" s="105"/>
      <c r="JGT73" s="513"/>
      <c r="JGU73" s="513"/>
      <c r="JGV73" s="106"/>
      <c r="JGW73" s="106"/>
      <c r="JGX73" s="106"/>
      <c r="JGY73" s="107"/>
      <c r="JHA73" s="105"/>
      <c r="JHB73" s="513"/>
      <c r="JHC73" s="513"/>
      <c r="JHD73" s="106"/>
      <c r="JHE73" s="106"/>
      <c r="JHF73" s="106"/>
      <c r="JHG73" s="107"/>
      <c r="JHI73" s="105"/>
      <c r="JHJ73" s="513"/>
      <c r="JHK73" s="513"/>
      <c r="JHL73" s="106"/>
      <c r="JHM73" s="106"/>
      <c r="JHN73" s="106"/>
      <c r="JHO73" s="107"/>
      <c r="JHQ73" s="105"/>
      <c r="JHR73" s="513"/>
      <c r="JHS73" s="513"/>
      <c r="JHT73" s="106"/>
      <c r="JHU73" s="106"/>
      <c r="JHV73" s="106"/>
      <c r="JHW73" s="107"/>
      <c r="JHY73" s="105"/>
      <c r="JHZ73" s="513"/>
      <c r="JIA73" s="513"/>
      <c r="JIB73" s="106"/>
      <c r="JIC73" s="106"/>
      <c r="JID73" s="106"/>
      <c r="JIE73" s="107"/>
      <c r="JIG73" s="105"/>
      <c r="JIH73" s="513"/>
      <c r="JII73" s="513"/>
      <c r="JIJ73" s="106"/>
      <c r="JIK73" s="106"/>
      <c r="JIL73" s="106"/>
      <c r="JIM73" s="107"/>
      <c r="JIO73" s="105"/>
      <c r="JIP73" s="513"/>
      <c r="JIQ73" s="513"/>
      <c r="JIR73" s="106"/>
      <c r="JIS73" s="106"/>
      <c r="JIT73" s="106"/>
      <c r="JIU73" s="107"/>
      <c r="JIW73" s="105"/>
      <c r="JIX73" s="513"/>
      <c r="JIY73" s="513"/>
      <c r="JIZ73" s="106"/>
      <c r="JJA73" s="106"/>
      <c r="JJB73" s="106"/>
      <c r="JJC73" s="107"/>
      <c r="JJE73" s="105"/>
      <c r="JJF73" s="513"/>
      <c r="JJG73" s="513"/>
      <c r="JJH73" s="106"/>
      <c r="JJI73" s="106"/>
      <c r="JJJ73" s="106"/>
      <c r="JJK73" s="107"/>
      <c r="JJM73" s="105"/>
      <c r="JJN73" s="513"/>
      <c r="JJO73" s="513"/>
      <c r="JJP73" s="106"/>
      <c r="JJQ73" s="106"/>
      <c r="JJR73" s="106"/>
      <c r="JJS73" s="107"/>
      <c r="JJU73" s="105"/>
      <c r="JJV73" s="513"/>
      <c r="JJW73" s="513"/>
      <c r="JJX73" s="106"/>
      <c r="JJY73" s="106"/>
      <c r="JJZ73" s="106"/>
      <c r="JKA73" s="107"/>
      <c r="JKC73" s="105"/>
      <c r="JKD73" s="513"/>
      <c r="JKE73" s="513"/>
      <c r="JKF73" s="106"/>
      <c r="JKG73" s="106"/>
      <c r="JKH73" s="106"/>
      <c r="JKI73" s="107"/>
      <c r="JKK73" s="105"/>
      <c r="JKL73" s="513"/>
      <c r="JKM73" s="513"/>
      <c r="JKN73" s="106"/>
      <c r="JKO73" s="106"/>
      <c r="JKP73" s="106"/>
      <c r="JKQ73" s="107"/>
      <c r="JKS73" s="105"/>
      <c r="JKT73" s="513"/>
      <c r="JKU73" s="513"/>
      <c r="JKV73" s="106"/>
      <c r="JKW73" s="106"/>
      <c r="JKX73" s="106"/>
      <c r="JKY73" s="107"/>
      <c r="JLA73" s="105"/>
      <c r="JLB73" s="513"/>
      <c r="JLC73" s="513"/>
      <c r="JLD73" s="106"/>
      <c r="JLE73" s="106"/>
      <c r="JLF73" s="106"/>
      <c r="JLG73" s="107"/>
      <c r="JLI73" s="105"/>
      <c r="JLJ73" s="513"/>
      <c r="JLK73" s="513"/>
      <c r="JLL73" s="106"/>
      <c r="JLM73" s="106"/>
      <c r="JLN73" s="106"/>
      <c r="JLO73" s="107"/>
      <c r="JLQ73" s="105"/>
      <c r="JLR73" s="513"/>
      <c r="JLS73" s="513"/>
      <c r="JLT73" s="106"/>
      <c r="JLU73" s="106"/>
      <c r="JLV73" s="106"/>
      <c r="JLW73" s="107"/>
      <c r="JLY73" s="105"/>
      <c r="JLZ73" s="513"/>
      <c r="JMA73" s="513"/>
      <c r="JMB73" s="106"/>
      <c r="JMC73" s="106"/>
      <c r="JMD73" s="106"/>
      <c r="JME73" s="107"/>
      <c r="JMG73" s="105"/>
      <c r="JMH73" s="513"/>
      <c r="JMI73" s="513"/>
      <c r="JMJ73" s="106"/>
      <c r="JMK73" s="106"/>
      <c r="JML73" s="106"/>
      <c r="JMM73" s="107"/>
      <c r="JMO73" s="105"/>
      <c r="JMP73" s="513"/>
      <c r="JMQ73" s="513"/>
      <c r="JMR73" s="106"/>
      <c r="JMS73" s="106"/>
      <c r="JMT73" s="106"/>
      <c r="JMU73" s="107"/>
      <c r="JMW73" s="105"/>
      <c r="JMX73" s="513"/>
      <c r="JMY73" s="513"/>
      <c r="JMZ73" s="106"/>
      <c r="JNA73" s="106"/>
      <c r="JNB73" s="106"/>
      <c r="JNC73" s="107"/>
      <c r="JNE73" s="105"/>
      <c r="JNF73" s="513"/>
      <c r="JNG73" s="513"/>
      <c r="JNH73" s="106"/>
      <c r="JNI73" s="106"/>
      <c r="JNJ73" s="106"/>
      <c r="JNK73" s="107"/>
      <c r="JNM73" s="105"/>
      <c r="JNN73" s="513"/>
      <c r="JNO73" s="513"/>
      <c r="JNP73" s="106"/>
      <c r="JNQ73" s="106"/>
      <c r="JNR73" s="106"/>
      <c r="JNS73" s="107"/>
      <c r="JNU73" s="105"/>
      <c r="JNV73" s="513"/>
      <c r="JNW73" s="513"/>
      <c r="JNX73" s="106"/>
      <c r="JNY73" s="106"/>
      <c r="JNZ73" s="106"/>
      <c r="JOA73" s="107"/>
      <c r="JOC73" s="105"/>
      <c r="JOD73" s="513"/>
      <c r="JOE73" s="513"/>
      <c r="JOF73" s="106"/>
      <c r="JOG73" s="106"/>
      <c r="JOH73" s="106"/>
      <c r="JOI73" s="107"/>
      <c r="JOK73" s="105"/>
      <c r="JOL73" s="513"/>
      <c r="JOM73" s="513"/>
      <c r="JON73" s="106"/>
      <c r="JOO73" s="106"/>
      <c r="JOP73" s="106"/>
      <c r="JOQ73" s="107"/>
      <c r="JOS73" s="105"/>
      <c r="JOT73" s="513"/>
      <c r="JOU73" s="513"/>
      <c r="JOV73" s="106"/>
      <c r="JOW73" s="106"/>
      <c r="JOX73" s="106"/>
      <c r="JOY73" s="107"/>
      <c r="JPA73" s="105"/>
      <c r="JPB73" s="513"/>
      <c r="JPC73" s="513"/>
      <c r="JPD73" s="106"/>
      <c r="JPE73" s="106"/>
      <c r="JPF73" s="106"/>
      <c r="JPG73" s="107"/>
      <c r="JPI73" s="105"/>
      <c r="JPJ73" s="513"/>
      <c r="JPK73" s="513"/>
      <c r="JPL73" s="106"/>
      <c r="JPM73" s="106"/>
      <c r="JPN73" s="106"/>
      <c r="JPO73" s="107"/>
      <c r="JPQ73" s="105"/>
      <c r="JPR73" s="513"/>
      <c r="JPS73" s="513"/>
      <c r="JPT73" s="106"/>
      <c r="JPU73" s="106"/>
      <c r="JPV73" s="106"/>
      <c r="JPW73" s="107"/>
      <c r="JPY73" s="105"/>
      <c r="JPZ73" s="513"/>
      <c r="JQA73" s="513"/>
      <c r="JQB73" s="106"/>
      <c r="JQC73" s="106"/>
      <c r="JQD73" s="106"/>
      <c r="JQE73" s="107"/>
      <c r="JQG73" s="105"/>
      <c r="JQH73" s="513"/>
      <c r="JQI73" s="513"/>
      <c r="JQJ73" s="106"/>
      <c r="JQK73" s="106"/>
      <c r="JQL73" s="106"/>
      <c r="JQM73" s="107"/>
      <c r="JQO73" s="105"/>
      <c r="JQP73" s="513"/>
      <c r="JQQ73" s="513"/>
      <c r="JQR73" s="106"/>
      <c r="JQS73" s="106"/>
      <c r="JQT73" s="106"/>
      <c r="JQU73" s="107"/>
      <c r="JQW73" s="105"/>
      <c r="JQX73" s="513"/>
      <c r="JQY73" s="513"/>
      <c r="JQZ73" s="106"/>
      <c r="JRA73" s="106"/>
      <c r="JRB73" s="106"/>
      <c r="JRC73" s="107"/>
      <c r="JRE73" s="105"/>
      <c r="JRF73" s="513"/>
      <c r="JRG73" s="513"/>
      <c r="JRH73" s="106"/>
      <c r="JRI73" s="106"/>
      <c r="JRJ73" s="106"/>
      <c r="JRK73" s="107"/>
      <c r="JRM73" s="105"/>
      <c r="JRN73" s="513"/>
      <c r="JRO73" s="513"/>
      <c r="JRP73" s="106"/>
      <c r="JRQ73" s="106"/>
      <c r="JRR73" s="106"/>
      <c r="JRS73" s="107"/>
      <c r="JRU73" s="105"/>
      <c r="JRV73" s="513"/>
      <c r="JRW73" s="513"/>
      <c r="JRX73" s="106"/>
      <c r="JRY73" s="106"/>
      <c r="JRZ73" s="106"/>
      <c r="JSA73" s="107"/>
      <c r="JSC73" s="105"/>
      <c r="JSD73" s="513"/>
      <c r="JSE73" s="513"/>
      <c r="JSF73" s="106"/>
      <c r="JSG73" s="106"/>
      <c r="JSH73" s="106"/>
      <c r="JSI73" s="107"/>
      <c r="JSK73" s="105"/>
      <c r="JSL73" s="513"/>
      <c r="JSM73" s="513"/>
      <c r="JSN73" s="106"/>
      <c r="JSO73" s="106"/>
      <c r="JSP73" s="106"/>
      <c r="JSQ73" s="107"/>
      <c r="JSS73" s="105"/>
      <c r="JST73" s="513"/>
      <c r="JSU73" s="513"/>
      <c r="JSV73" s="106"/>
      <c r="JSW73" s="106"/>
      <c r="JSX73" s="106"/>
      <c r="JSY73" s="107"/>
      <c r="JTA73" s="105"/>
      <c r="JTB73" s="513"/>
      <c r="JTC73" s="513"/>
      <c r="JTD73" s="106"/>
      <c r="JTE73" s="106"/>
      <c r="JTF73" s="106"/>
      <c r="JTG73" s="107"/>
      <c r="JTI73" s="105"/>
      <c r="JTJ73" s="513"/>
      <c r="JTK73" s="513"/>
      <c r="JTL73" s="106"/>
      <c r="JTM73" s="106"/>
      <c r="JTN73" s="106"/>
      <c r="JTO73" s="107"/>
      <c r="JTQ73" s="105"/>
      <c r="JTR73" s="513"/>
      <c r="JTS73" s="513"/>
      <c r="JTT73" s="106"/>
      <c r="JTU73" s="106"/>
      <c r="JTV73" s="106"/>
      <c r="JTW73" s="107"/>
      <c r="JTY73" s="105"/>
      <c r="JTZ73" s="513"/>
      <c r="JUA73" s="513"/>
      <c r="JUB73" s="106"/>
      <c r="JUC73" s="106"/>
      <c r="JUD73" s="106"/>
      <c r="JUE73" s="107"/>
      <c r="JUG73" s="105"/>
      <c r="JUH73" s="513"/>
      <c r="JUI73" s="513"/>
      <c r="JUJ73" s="106"/>
      <c r="JUK73" s="106"/>
      <c r="JUL73" s="106"/>
      <c r="JUM73" s="107"/>
      <c r="JUO73" s="105"/>
      <c r="JUP73" s="513"/>
      <c r="JUQ73" s="513"/>
      <c r="JUR73" s="106"/>
      <c r="JUS73" s="106"/>
      <c r="JUT73" s="106"/>
      <c r="JUU73" s="107"/>
      <c r="JUW73" s="105"/>
      <c r="JUX73" s="513"/>
      <c r="JUY73" s="513"/>
      <c r="JUZ73" s="106"/>
      <c r="JVA73" s="106"/>
      <c r="JVB73" s="106"/>
      <c r="JVC73" s="107"/>
      <c r="JVE73" s="105"/>
      <c r="JVF73" s="513"/>
      <c r="JVG73" s="513"/>
      <c r="JVH73" s="106"/>
      <c r="JVI73" s="106"/>
      <c r="JVJ73" s="106"/>
      <c r="JVK73" s="107"/>
      <c r="JVM73" s="105"/>
      <c r="JVN73" s="513"/>
      <c r="JVO73" s="513"/>
      <c r="JVP73" s="106"/>
      <c r="JVQ73" s="106"/>
      <c r="JVR73" s="106"/>
      <c r="JVS73" s="107"/>
      <c r="JVU73" s="105"/>
      <c r="JVV73" s="513"/>
      <c r="JVW73" s="513"/>
      <c r="JVX73" s="106"/>
      <c r="JVY73" s="106"/>
      <c r="JVZ73" s="106"/>
      <c r="JWA73" s="107"/>
      <c r="JWC73" s="105"/>
      <c r="JWD73" s="513"/>
      <c r="JWE73" s="513"/>
      <c r="JWF73" s="106"/>
      <c r="JWG73" s="106"/>
      <c r="JWH73" s="106"/>
      <c r="JWI73" s="107"/>
      <c r="JWK73" s="105"/>
      <c r="JWL73" s="513"/>
      <c r="JWM73" s="513"/>
      <c r="JWN73" s="106"/>
      <c r="JWO73" s="106"/>
      <c r="JWP73" s="106"/>
      <c r="JWQ73" s="107"/>
      <c r="JWS73" s="105"/>
      <c r="JWT73" s="513"/>
      <c r="JWU73" s="513"/>
      <c r="JWV73" s="106"/>
      <c r="JWW73" s="106"/>
      <c r="JWX73" s="106"/>
      <c r="JWY73" s="107"/>
      <c r="JXA73" s="105"/>
      <c r="JXB73" s="513"/>
      <c r="JXC73" s="513"/>
      <c r="JXD73" s="106"/>
      <c r="JXE73" s="106"/>
      <c r="JXF73" s="106"/>
      <c r="JXG73" s="107"/>
      <c r="JXI73" s="105"/>
      <c r="JXJ73" s="513"/>
      <c r="JXK73" s="513"/>
      <c r="JXL73" s="106"/>
      <c r="JXM73" s="106"/>
      <c r="JXN73" s="106"/>
      <c r="JXO73" s="107"/>
      <c r="JXQ73" s="105"/>
      <c r="JXR73" s="513"/>
      <c r="JXS73" s="513"/>
      <c r="JXT73" s="106"/>
      <c r="JXU73" s="106"/>
      <c r="JXV73" s="106"/>
      <c r="JXW73" s="107"/>
      <c r="JXY73" s="105"/>
      <c r="JXZ73" s="513"/>
      <c r="JYA73" s="513"/>
      <c r="JYB73" s="106"/>
      <c r="JYC73" s="106"/>
      <c r="JYD73" s="106"/>
      <c r="JYE73" s="107"/>
      <c r="JYG73" s="105"/>
      <c r="JYH73" s="513"/>
      <c r="JYI73" s="513"/>
      <c r="JYJ73" s="106"/>
      <c r="JYK73" s="106"/>
      <c r="JYL73" s="106"/>
      <c r="JYM73" s="107"/>
      <c r="JYO73" s="105"/>
      <c r="JYP73" s="513"/>
      <c r="JYQ73" s="513"/>
      <c r="JYR73" s="106"/>
      <c r="JYS73" s="106"/>
      <c r="JYT73" s="106"/>
      <c r="JYU73" s="107"/>
      <c r="JYW73" s="105"/>
      <c r="JYX73" s="513"/>
      <c r="JYY73" s="513"/>
      <c r="JYZ73" s="106"/>
      <c r="JZA73" s="106"/>
      <c r="JZB73" s="106"/>
      <c r="JZC73" s="107"/>
      <c r="JZE73" s="105"/>
      <c r="JZF73" s="513"/>
      <c r="JZG73" s="513"/>
      <c r="JZH73" s="106"/>
      <c r="JZI73" s="106"/>
      <c r="JZJ73" s="106"/>
      <c r="JZK73" s="107"/>
      <c r="JZM73" s="105"/>
      <c r="JZN73" s="513"/>
      <c r="JZO73" s="513"/>
      <c r="JZP73" s="106"/>
      <c r="JZQ73" s="106"/>
      <c r="JZR73" s="106"/>
      <c r="JZS73" s="107"/>
      <c r="JZU73" s="105"/>
      <c r="JZV73" s="513"/>
      <c r="JZW73" s="513"/>
      <c r="JZX73" s="106"/>
      <c r="JZY73" s="106"/>
      <c r="JZZ73" s="106"/>
      <c r="KAA73" s="107"/>
      <c r="KAC73" s="105"/>
      <c r="KAD73" s="513"/>
      <c r="KAE73" s="513"/>
      <c r="KAF73" s="106"/>
      <c r="KAG73" s="106"/>
      <c r="KAH73" s="106"/>
      <c r="KAI73" s="107"/>
      <c r="KAK73" s="105"/>
      <c r="KAL73" s="513"/>
      <c r="KAM73" s="513"/>
      <c r="KAN73" s="106"/>
      <c r="KAO73" s="106"/>
      <c r="KAP73" s="106"/>
      <c r="KAQ73" s="107"/>
      <c r="KAS73" s="105"/>
      <c r="KAT73" s="513"/>
      <c r="KAU73" s="513"/>
      <c r="KAV73" s="106"/>
      <c r="KAW73" s="106"/>
      <c r="KAX73" s="106"/>
      <c r="KAY73" s="107"/>
      <c r="KBA73" s="105"/>
      <c r="KBB73" s="513"/>
      <c r="KBC73" s="513"/>
      <c r="KBD73" s="106"/>
      <c r="KBE73" s="106"/>
      <c r="KBF73" s="106"/>
      <c r="KBG73" s="107"/>
      <c r="KBI73" s="105"/>
      <c r="KBJ73" s="513"/>
      <c r="KBK73" s="513"/>
      <c r="KBL73" s="106"/>
      <c r="KBM73" s="106"/>
      <c r="KBN73" s="106"/>
      <c r="KBO73" s="107"/>
      <c r="KBQ73" s="105"/>
      <c r="KBR73" s="513"/>
      <c r="KBS73" s="513"/>
      <c r="KBT73" s="106"/>
      <c r="KBU73" s="106"/>
      <c r="KBV73" s="106"/>
      <c r="KBW73" s="107"/>
      <c r="KBY73" s="105"/>
      <c r="KBZ73" s="513"/>
      <c r="KCA73" s="513"/>
      <c r="KCB73" s="106"/>
      <c r="KCC73" s="106"/>
      <c r="KCD73" s="106"/>
      <c r="KCE73" s="107"/>
      <c r="KCG73" s="105"/>
      <c r="KCH73" s="513"/>
      <c r="KCI73" s="513"/>
      <c r="KCJ73" s="106"/>
      <c r="KCK73" s="106"/>
      <c r="KCL73" s="106"/>
      <c r="KCM73" s="107"/>
      <c r="KCO73" s="105"/>
      <c r="KCP73" s="513"/>
      <c r="KCQ73" s="513"/>
      <c r="KCR73" s="106"/>
      <c r="KCS73" s="106"/>
      <c r="KCT73" s="106"/>
      <c r="KCU73" s="107"/>
      <c r="KCW73" s="105"/>
      <c r="KCX73" s="513"/>
      <c r="KCY73" s="513"/>
      <c r="KCZ73" s="106"/>
      <c r="KDA73" s="106"/>
      <c r="KDB73" s="106"/>
      <c r="KDC73" s="107"/>
      <c r="KDE73" s="105"/>
      <c r="KDF73" s="513"/>
      <c r="KDG73" s="513"/>
      <c r="KDH73" s="106"/>
      <c r="KDI73" s="106"/>
      <c r="KDJ73" s="106"/>
      <c r="KDK73" s="107"/>
      <c r="KDM73" s="105"/>
      <c r="KDN73" s="513"/>
      <c r="KDO73" s="513"/>
      <c r="KDP73" s="106"/>
      <c r="KDQ73" s="106"/>
      <c r="KDR73" s="106"/>
      <c r="KDS73" s="107"/>
      <c r="KDU73" s="105"/>
      <c r="KDV73" s="513"/>
      <c r="KDW73" s="513"/>
      <c r="KDX73" s="106"/>
      <c r="KDY73" s="106"/>
      <c r="KDZ73" s="106"/>
      <c r="KEA73" s="107"/>
      <c r="KEC73" s="105"/>
      <c r="KED73" s="513"/>
      <c r="KEE73" s="513"/>
      <c r="KEF73" s="106"/>
      <c r="KEG73" s="106"/>
      <c r="KEH73" s="106"/>
      <c r="KEI73" s="107"/>
      <c r="KEK73" s="105"/>
      <c r="KEL73" s="513"/>
      <c r="KEM73" s="513"/>
      <c r="KEN73" s="106"/>
      <c r="KEO73" s="106"/>
      <c r="KEP73" s="106"/>
      <c r="KEQ73" s="107"/>
      <c r="KES73" s="105"/>
      <c r="KET73" s="513"/>
      <c r="KEU73" s="513"/>
      <c r="KEV73" s="106"/>
      <c r="KEW73" s="106"/>
      <c r="KEX73" s="106"/>
      <c r="KEY73" s="107"/>
      <c r="KFA73" s="105"/>
      <c r="KFB73" s="513"/>
      <c r="KFC73" s="513"/>
      <c r="KFD73" s="106"/>
      <c r="KFE73" s="106"/>
      <c r="KFF73" s="106"/>
      <c r="KFG73" s="107"/>
      <c r="KFI73" s="105"/>
      <c r="KFJ73" s="513"/>
      <c r="KFK73" s="513"/>
      <c r="KFL73" s="106"/>
      <c r="KFM73" s="106"/>
      <c r="KFN73" s="106"/>
      <c r="KFO73" s="107"/>
      <c r="KFQ73" s="105"/>
      <c r="KFR73" s="513"/>
      <c r="KFS73" s="513"/>
      <c r="KFT73" s="106"/>
      <c r="KFU73" s="106"/>
      <c r="KFV73" s="106"/>
      <c r="KFW73" s="107"/>
      <c r="KFY73" s="105"/>
      <c r="KFZ73" s="513"/>
      <c r="KGA73" s="513"/>
      <c r="KGB73" s="106"/>
      <c r="KGC73" s="106"/>
      <c r="KGD73" s="106"/>
      <c r="KGE73" s="107"/>
      <c r="KGG73" s="105"/>
      <c r="KGH73" s="513"/>
      <c r="KGI73" s="513"/>
      <c r="KGJ73" s="106"/>
      <c r="KGK73" s="106"/>
      <c r="KGL73" s="106"/>
      <c r="KGM73" s="107"/>
      <c r="KGO73" s="105"/>
      <c r="KGP73" s="513"/>
      <c r="KGQ73" s="513"/>
      <c r="KGR73" s="106"/>
      <c r="KGS73" s="106"/>
      <c r="KGT73" s="106"/>
      <c r="KGU73" s="107"/>
      <c r="KGW73" s="105"/>
      <c r="KGX73" s="513"/>
      <c r="KGY73" s="513"/>
      <c r="KGZ73" s="106"/>
      <c r="KHA73" s="106"/>
      <c r="KHB73" s="106"/>
      <c r="KHC73" s="107"/>
      <c r="KHE73" s="105"/>
      <c r="KHF73" s="513"/>
      <c r="KHG73" s="513"/>
      <c r="KHH73" s="106"/>
      <c r="KHI73" s="106"/>
      <c r="KHJ73" s="106"/>
      <c r="KHK73" s="107"/>
      <c r="KHM73" s="105"/>
      <c r="KHN73" s="513"/>
      <c r="KHO73" s="513"/>
      <c r="KHP73" s="106"/>
      <c r="KHQ73" s="106"/>
      <c r="KHR73" s="106"/>
      <c r="KHS73" s="107"/>
      <c r="KHU73" s="105"/>
      <c r="KHV73" s="513"/>
      <c r="KHW73" s="513"/>
      <c r="KHX73" s="106"/>
      <c r="KHY73" s="106"/>
      <c r="KHZ73" s="106"/>
      <c r="KIA73" s="107"/>
      <c r="KIC73" s="105"/>
      <c r="KID73" s="513"/>
      <c r="KIE73" s="513"/>
      <c r="KIF73" s="106"/>
      <c r="KIG73" s="106"/>
      <c r="KIH73" s="106"/>
      <c r="KII73" s="107"/>
      <c r="KIK73" s="105"/>
      <c r="KIL73" s="513"/>
      <c r="KIM73" s="513"/>
      <c r="KIN73" s="106"/>
      <c r="KIO73" s="106"/>
      <c r="KIP73" s="106"/>
      <c r="KIQ73" s="107"/>
      <c r="KIS73" s="105"/>
      <c r="KIT73" s="513"/>
      <c r="KIU73" s="513"/>
      <c r="KIV73" s="106"/>
      <c r="KIW73" s="106"/>
      <c r="KIX73" s="106"/>
      <c r="KIY73" s="107"/>
      <c r="KJA73" s="105"/>
      <c r="KJB73" s="513"/>
      <c r="KJC73" s="513"/>
      <c r="KJD73" s="106"/>
      <c r="KJE73" s="106"/>
      <c r="KJF73" s="106"/>
      <c r="KJG73" s="107"/>
      <c r="KJI73" s="105"/>
      <c r="KJJ73" s="513"/>
      <c r="KJK73" s="513"/>
      <c r="KJL73" s="106"/>
      <c r="KJM73" s="106"/>
      <c r="KJN73" s="106"/>
      <c r="KJO73" s="107"/>
      <c r="KJQ73" s="105"/>
      <c r="KJR73" s="513"/>
      <c r="KJS73" s="513"/>
      <c r="KJT73" s="106"/>
      <c r="KJU73" s="106"/>
      <c r="KJV73" s="106"/>
      <c r="KJW73" s="107"/>
      <c r="KJY73" s="105"/>
      <c r="KJZ73" s="513"/>
      <c r="KKA73" s="513"/>
      <c r="KKB73" s="106"/>
      <c r="KKC73" s="106"/>
      <c r="KKD73" s="106"/>
      <c r="KKE73" s="107"/>
      <c r="KKG73" s="105"/>
      <c r="KKH73" s="513"/>
      <c r="KKI73" s="513"/>
      <c r="KKJ73" s="106"/>
      <c r="KKK73" s="106"/>
      <c r="KKL73" s="106"/>
      <c r="KKM73" s="107"/>
      <c r="KKO73" s="105"/>
      <c r="KKP73" s="513"/>
      <c r="KKQ73" s="513"/>
      <c r="KKR73" s="106"/>
      <c r="KKS73" s="106"/>
      <c r="KKT73" s="106"/>
      <c r="KKU73" s="107"/>
      <c r="KKW73" s="105"/>
      <c r="KKX73" s="513"/>
      <c r="KKY73" s="513"/>
      <c r="KKZ73" s="106"/>
      <c r="KLA73" s="106"/>
      <c r="KLB73" s="106"/>
      <c r="KLC73" s="107"/>
      <c r="KLE73" s="105"/>
      <c r="KLF73" s="513"/>
      <c r="KLG73" s="513"/>
      <c r="KLH73" s="106"/>
      <c r="KLI73" s="106"/>
      <c r="KLJ73" s="106"/>
      <c r="KLK73" s="107"/>
      <c r="KLM73" s="105"/>
      <c r="KLN73" s="513"/>
      <c r="KLO73" s="513"/>
      <c r="KLP73" s="106"/>
      <c r="KLQ73" s="106"/>
      <c r="KLR73" s="106"/>
      <c r="KLS73" s="107"/>
      <c r="KLU73" s="105"/>
      <c r="KLV73" s="513"/>
      <c r="KLW73" s="513"/>
      <c r="KLX73" s="106"/>
      <c r="KLY73" s="106"/>
      <c r="KLZ73" s="106"/>
      <c r="KMA73" s="107"/>
      <c r="KMC73" s="105"/>
      <c r="KMD73" s="513"/>
      <c r="KME73" s="513"/>
      <c r="KMF73" s="106"/>
      <c r="KMG73" s="106"/>
      <c r="KMH73" s="106"/>
      <c r="KMI73" s="107"/>
      <c r="KMK73" s="105"/>
      <c r="KML73" s="513"/>
      <c r="KMM73" s="513"/>
      <c r="KMN73" s="106"/>
      <c r="KMO73" s="106"/>
      <c r="KMP73" s="106"/>
      <c r="KMQ73" s="107"/>
      <c r="KMS73" s="105"/>
      <c r="KMT73" s="513"/>
      <c r="KMU73" s="513"/>
      <c r="KMV73" s="106"/>
      <c r="KMW73" s="106"/>
      <c r="KMX73" s="106"/>
      <c r="KMY73" s="107"/>
      <c r="KNA73" s="105"/>
      <c r="KNB73" s="513"/>
      <c r="KNC73" s="513"/>
      <c r="KND73" s="106"/>
      <c r="KNE73" s="106"/>
      <c r="KNF73" s="106"/>
      <c r="KNG73" s="107"/>
      <c r="KNI73" s="105"/>
      <c r="KNJ73" s="513"/>
      <c r="KNK73" s="513"/>
      <c r="KNL73" s="106"/>
      <c r="KNM73" s="106"/>
      <c r="KNN73" s="106"/>
      <c r="KNO73" s="107"/>
      <c r="KNQ73" s="105"/>
      <c r="KNR73" s="513"/>
      <c r="KNS73" s="513"/>
      <c r="KNT73" s="106"/>
      <c r="KNU73" s="106"/>
      <c r="KNV73" s="106"/>
      <c r="KNW73" s="107"/>
      <c r="KNY73" s="105"/>
      <c r="KNZ73" s="513"/>
      <c r="KOA73" s="513"/>
      <c r="KOB73" s="106"/>
      <c r="KOC73" s="106"/>
      <c r="KOD73" s="106"/>
      <c r="KOE73" s="107"/>
      <c r="KOG73" s="105"/>
      <c r="KOH73" s="513"/>
      <c r="KOI73" s="513"/>
      <c r="KOJ73" s="106"/>
      <c r="KOK73" s="106"/>
      <c r="KOL73" s="106"/>
      <c r="KOM73" s="107"/>
      <c r="KOO73" s="105"/>
      <c r="KOP73" s="513"/>
      <c r="KOQ73" s="513"/>
      <c r="KOR73" s="106"/>
      <c r="KOS73" s="106"/>
      <c r="KOT73" s="106"/>
      <c r="KOU73" s="107"/>
      <c r="KOW73" s="105"/>
      <c r="KOX73" s="513"/>
      <c r="KOY73" s="513"/>
      <c r="KOZ73" s="106"/>
      <c r="KPA73" s="106"/>
      <c r="KPB73" s="106"/>
      <c r="KPC73" s="107"/>
      <c r="KPE73" s="105"/>
      <c r="KPF73" s="513"/>
      <c r="KPG73" s="513"/>
      <c r="KPH73" s="106"/>
      <c r="KPI73" s="106"/>
      <c r="KPJ73" s="106"/>
      <c r="KPK73" s="107"/>
      <c r="KPM73" s="105"/>
      <c r="KPN73" s="513"/>
      <c r="KPO73" s="513"/>
      <c r="KPP73" s="106"/>
      <c r="KPQ73" s="106"/>
      <c r="KPR73" s="106"/>
      <c r="KPS73" s="107"/>
      <c r="KPU73" s="105"/>
      <c r="KPV73" s="513"/>
      <c r="KPW73" s="513"/>
      <c r="KPX73" s="106"/>
      <c r="KPY73" s="106"/>
      <c r="KPZ73" s="106"/>
      <c r="KQA73" s="107"/>
      <c r="KQC73" s="105"/>
      <c r="KQD73" s="513"/>
      <c r="KQE73" s="513"/>
      <c r="KQF73" s="106"/>
      <c r="KQG73" s="106"/>
      <c r="KQH73" s="106"/>
      <c r="KQI73" s="107"/>
      <c r="KQK73" s="105"/>
      <c r="KQL73" s="513"/>
      <c r="KQM73" s="513"/>
      <c r="KQN73" s="106"/>
      <c r="KQO73" s="106"/>
      <c r="KQP73" s="106"/>
      <c r="KQQ73" s="107"/>
      <c r="KQS73" s="105"/>
      <c r="KQT73" s="513"/>
      <c r="KQU73" s="513"/>
      <c r="KQV73" s="106"/>
      <c r="KQW73" s="106"/>
      <c r="KQX73" s="106"/>
      <c r="KQY73" s="107"/>
      <c r="KRA73" s="105"/>
      <c r="KRB73" s="513"/>
      <c r="KRC73" s="513"/>
      <c r="KRD73" s="106"/>
      <c r="KRE73" s="106"/>
      <c r="KRF73" s="106"/>
      <c r="KRG73" s="107"/>
      <c r="KRI73" s="105"/>
      <c r="KRJ73" s="513"/>
      <c r="KRK73" s="513"/>
      <c r="KRL73" s="106"/>
      <c r="KRM73" s="106"/>
      <c r="KRN73" s="106"/>
      <c r="KRO73" s="107"/>
      <c r="KRQ73" s="105"/>
      <c r="KRR73" s="513"/>
      <c r="KRS73" s="513"/>
      <c r="KRT73" s="106"/>
      <c r="KRU73" s="106"/>
      <c r="KRV73" s="106"/>
      <c r="KRW73" s="107"/>
      <c r="KRY73" s="105"/>
      <c r="KRZ73" s="513"/>
      <c r="KSA73" s="513"/>
      <c r="KSB73" s="106"/>
      <c r="KSC73" s="106"/>
      <c r="KSD73" s="106"/>
      <c r="KSE73" s="107"/>
      <c r="KSG73" s="105"/>
      <c r="KSH73" s="513"/>
      <c r="KSI73" s="513"/>
      <c r="KSJ73" s="106"/>
      <c r="KSK73" s="106"/>
      <c r="KSL73" s="106"/>
      <c r="KSM73" s="107"/>
      <c r="KSO73" s="105"/>
      <c r="KSP73" s="513"/>
      <c r="KSQ73" s="513"/>
      <c r="KSR73" s="106"/>
      <c r="KSS73" s="106"/>
      <c r="KST73" s="106"/>
      <c r="KSU73" s="107"/>
      <c r="KSW73" s="105"/>
      <c r="KSX73" s="513"/>
      <c r="KSY73" s="513"/>
      <c r="KSZ73" s="106"/>
      <c r="KTA73" s="106"/>
      <c r="KTB73" s="106"/>
      <c r="KTC73" s="107"/>
      <c r="KTE73" s="105"/>
      <c r="KTF73" s="513"/>
      <c r="KTG73" s="513"/>
      <c r="KTH73" s="106"/>
      <c r="KTI73" s="106"/>
      <c r="KTJ73" s="106"/>
      <c r="KTK73" s="107"/>
      <c r="KTM73" s="105"/>
      <c r="KTN73" s="513"/>
      <c r="KTO73" s="513"/>
      <c r="KTP73" s="106"/>
      <c r="KTQ73" s="106"/>
      <c r="KTR73" s="106"/>
      <c r="KTS73" s="107"/>
      <c r="KTU73" s="105"/>
      <c r="KTV73" s="513"/>
      <c r="KTW73" s="513"/>
      <c r="KTX73" s="106"/>
      <c r="KTY73" s="106"/>
      <c r="KTZ73" s="106"/>
      <c r="KUA73" s="107"/>
      <c r="KUC73" s="105"/>
      <c r="KUD73" s="513"/>
      <c r="KUE73" s="513"/>
      <c r="KUF73" s="106"/>
      <c r="KUG73" s="106"/>
      <c r="KUH73" s="106"/>
      <c r="KUI73" s="107"/>
      <c r="KUK73" s="105"/>
      <c r="KUL73" s="513"/>
      <c r="KUM73" s="513"/>
      <c r="KUN73" s="106"/>
      <c r="KUO73" s="106"/>
      <c r="KUP73" s="106"/>
      <c r="KUQ73" s="107"/>
      <c r="KUS73" s="105"/>
      <c r="KUT73" s="513"/>
      <c r="KUU73" s="513"/>
      <c r="KUV73" s="106"/>
      <c r="KUW73" s="106"/>
      <c r="KUX73" s="106"/>
      <c r="KUY73" s="107"/>
      <c r="KVA73" s="105"/>
      <c r="KVB73" s="513"/>
      <c r="KVC73" s="513"/>
      <c r="KVD73" s="106"/>
      <c r="KVE73" s="106"/>
      <c r="KVF73" s="106"/>
      <c r="KVG73" s="107"/>
      <c r="KVI73" s="105"/>
      <c r="KVJ73" s="513"/>
      <c r="KVK73" s="513"/>
      <c r="KVL73" s="106"/>
      <c r="KVM73" s="106"/>
      <c r="KVN73" s="106"/>
      <c r="KVO73" s="107"/>
      <c r="KVQ73" s="105"/>
      <c r="KVR73" s="513"/>
      <c r="KVS73" s="513"/>
      <c r="KVT73" s="106"/>
      <c r="KVU73" s="106"/>
      <c r="KVV73" s="106"/>
      <c r="KVW73" s="107"/>
      <c r="KVY73" s="105"/>
      <c r="KVZ73" s="513"/>
      <c r="KWA73" s="513"/>
      <c r="KWB73" s="106"/>
      <c r="KWC73" s="106"/>
      <c r="KWD73" s="106"/>
      <c r="KWE73" s="107"/>
      <c r="KWG73" s="105"/>
      <c r="KWH73" s="513"/>
      <c r="KWI73" s="513"/>
      <c r="KWJ73" s="106"/>
      <c r="KWK73" s="106"/>
      <c r="KWL73" s="106"/>
      <c r="KWM73" s="107"/>
      <c r="KWO73" s="105"/>
      <c r="KWP73" s="513"/>
      <c r="KWQ73" s="513"/>
      <c r="KWR73" s="106"/>
      <c r="KWS73" s="106"/>
      <c r="KWT73" s="106"/>
      <c r="KWU73" s="107"/>
      <c r="KWW73" s="105"/>
      <c r="KWX73" s="513"/>
      <c r="KWY73" s="513"/>
      <c r="KWZ73" s="106"/>
      <c r="KXA73" s="106"/>
      <c r="KXB73" s="106"/>
      <c r="KXC73" s="107"/>
      <c r="KXE73" s="105"/>
      <c r="KXF73" s="513"/>
      <c r="KXG73" s="513"/>
      <c r="KXH73" s="106"/>
      <c r="KXI73" s="106"/>
      <c r="KXJ73" s="106"/>
      <c r="KXK73" s="107"/>
      <c r="KXM73" s="105"/>
      <c r="KXN73" s="513"/>
      <c r="KXO73" s="513"/>
      <c r="KXP73" s="106"/>
      <c r="KXQ73" s="106"/>
      <c r="KXR73" s="106"/>
      <c r="KXS73" s="107"/>
      <c r="KXU73" s="105"/>
      <c r="KXV73" s="513"/>
      <c r="KXW73" s="513"/>
      <c r="KXX73" s="106"/>
      <c r="KXY73" s="106"/>
      <c r="KXZ73" s="106"/>
      <c r="KYA73" s="107"/>
      <c r="KYC73" s="105"/>
      <c r="KYD73" s="513"/>
      <c r="KYE73" s="513"/>
      <c r="KYF73" s="106"/>
      <c r="KYG73" s="106"/>
      <c r="KYH73" s="106"/>
      <c r="KYI73" s="107"/>
      <c r="KYK73" s="105"/>
      <c r="KYL73" s="513"/>
      <c r="KYM73" s="513"/>
      <c r="KYN73" s="106"/>
      <c r="KYO73" s="106"/>
      <c r="KYP73" s="106"/>
      <c r="KYQ73" s="107"/>
      <c r="KYS73" s="105"/>
      <c r="KYT73" s="513"/>
      <c r="KYU73" s="513"/>
      <c r="KYV73" s="106"/>
      <c r="KYW73" s="106"/>
      <c r="KYX73" s="106"/>
      <c r="KYY73" s="107"/>
      <c r="KZA73" s="105"/>
      <c r="KZB73" s="513"/>
      <c r="KZC73" s="513"/>
      <c r="KZD73" s="106"/>
      <c r="KZE73" s="106"/>
      <c r="KZF73" s="106"/>
      <c r="KZG73" s="107"/>
      <c r="KZI73" s="105"/>
      <c r="KZJ73" s="513"/>
      <c r="KZK73" s="513"/>
      <c r="KZL73" s="106"/>
      <c r="KZM73" s="106"/>
      <c r="KZN73" s="106"/>
      <c r="KZO73" s="107"/>
      <c r="KZQ73" s="105"/>
      <c r="KZR73" s="513"/>
      <c r="KZS73" s="513"/>
      <c r="KZT73" s="106"/>
      <c r="KZU73" s="106"/>
      <c r="KZV73" s="106"/>
      <c r="KZW73" s="107"/>
      <c r="KZY73" s="105"/>
      <c r="KZZ73" s="513"/>
      <c r="LAA73" s="513"/>
      <c r="LAB73" s="106"/>
      <c r="LAC73" s="106"/>
      <c r="LAD73" s="106"/>
      <c r="LAE73" s="107"/>
      <c r="LAG73" s="105"/>
      <c r="LAH73" s="513"/>
      <c r="LAI73" s="513"/>
      <c r="LAJ73" s="106"/>
      <c r="LAK73" s="106"/>
      <c r="LAL73" s="106"/>
      <c r="LAM73" s="107"/>
      <c r="LAO73" s="105"/>
      <c r="LAP73" s="513"/>
      <c r="LAQ73" s="513"/>
      <c r="LAR73" s="106"/>
      <c r="LAS73" s="106"/>
      <c r="LAT73" s="106"/>
      <c r="LAU73" s="107"/>
      <c r="LAW73" s="105"/>
      <c r="LAX73" s="513"/>
      <c r="LAY73" s="513"/>
      <c r="LAZ73" s="106"/>
      <c r="LBA73" s="106"/>
      <c r="LBB73" s="106"/>
      <c r="LBC73" s="107"/>
      <c r="LBE73" s="105"/>
      <c r="LBF73" s="513"/>
      <c r="LBG73" s="513"/>
      <c r="LBH73" s="106"/>
      <c r="LBI73" s="106"/>
      <c r="LBJ73" s="106"/>
      <c r="LBK73" s="107"/>
      <c r="LBM73" s="105"/>
      <c r="LBN73" s="513"/>
      <c r="LBO73" s="513"/>
      <c r="LBP73" s="106"/>
      <c r="LBQ73" s="106"/>
      <c r="LBR73" s="106"/>
      <c r="LBS73" s="107"/>
      <c r="LBU73" s="105"/>
      <c r="LBV73" s="513"/>
      <c r="LBW73" s="513"/>
      <c r="LBX73" s="106"/>
      <c r="LBY73" s="106"/>
      <c r="LBZ73" s="106"/>
      <c r="LCA73" s="107"/>
      <c r="LCC73" s="105"/>
      <c r="LCD73" s="513"/>
      <c r="LCE73" s="513"/>
      <c r="LCF73" s="106"/>
      <c r="LCG73" s="106"/>
      <c r="LCH73" s="106"/>
      <c r="LCI73" s="107"/>
      <c r="LCK73" s="105"/>
      <c r="LCL73" s="513"/>
      <c r="LCM73" s="513"/>
      <c r="LCN73" s="106"/>
      <c r="LCO73" s="106"/>
      <c r="LCP73" s="106"/>
      <c r="LCQ73" s="107"/>
      <c r="LCS73" s="105"/>
      <c r="LCT73" s="513"/>
      <c r="LCU73" s="513"/>
      <c r="LCV73" s="106"/>
      <c r="LCW73" s="106"/>
      <c r="LCX73" s="106"/>
      <c r="LCY73" s="107"/>
      <c r="LDA73" s="105"/>
      <c r="LDB73" s="513"/>
      <c r="LDC73" s="513"/>
      <c r="LDD73" s="106"/>
      <c r="LDE73" s="106"/>
      <c r="LDF73" s="106"/>
      <c r="LDG73" s="107"/>
      <c r="LDI73" s="105"/>
      <c r="LDJ73" s="513"/>
      <c r="LDK73" s="513"/>
      <c r="LDL73" s="106"/>
      <c r="LDM73" s="106"/>
      <c r="LDN73" s="106"/>
      <c r="LDO73" s="107"/>
      <c r="LDQ73" s="105"/>
      <c r="LDR73" s="513"/>
      <c r="LDS73" s="513"/>
      <c r="LDT73" s="106"/>
      <c r="LDU73" s="106"/>
      <c r="LDV73" s="106"/>
      <c r="LDW73" s="107"/>
      <c r="LDY73" s="105"/>
      <c r="LDZ73" s="513"/>
      <c r="LEA73" s="513"/>
      <c r="LEB73" s="106"/>
      <c r="LEC73" s="106"/>
      <c r="LED73" s="106"/>
      <c r="LEE73" s="107"/>
      <c r="LEG73" s="105"/>
      <c r="LEH73" s="513"/>
      <c r="LEI73" s="513"/>
      <c r="LEJ73" s="106"/>
      <c r="LEK73" s="106"/>
      <c r="LEL73" s="106"/>
      <c r="LEM73" s="107"/>
      <c r="LEO73" s="105"/>
      <c r="LEP73" s="513"/>
      <c r="LEQ73" s="513"/>
      <c r="LER73" s="106"/>
      <c r="LES73" s="106"/>
      <c r="LET73" s="106"/>
      <c r="LEU73" s="107"/>
      <c r="LEW73" s="105"/>
      <c r="LEX73" s="513"/>
      <c r="LEY73" s="513"/>
      <c r="LEZ73" s="106"/>
      <c r="LFA73" s="106"/>
      <c r="LFB73" s="106"/>
      <c r="LFC73" s="107"/>
      <c r="LFE73" s="105"/>
      <c r="LFF73" s="513"/>
      <c r="LFG73" s="513"/>
      <c r="LFH73" s="106"/>
      <c r="LFI73" s="106"/>
      <c r="LFJ73" s="106"/>
      <c r="LFK73" s="107"/>
      <c r="LFM73" s="105"/>
      <c r="LFN73" s="513"/>
      <c r="LFO73" s="513"/>
      <c r="LFP73" s="106"/>
      <c r="LFQ73" s="106"/>
      <c r="LFR73" s="106"/>
      <c r="LFS73" s="107"/>
      <c r="LFU73" s="105"/>
      <c r="LFV73" s="513"/>
      <c r="LFW73" s="513"/>
      <c r="LFX73" s="106"/>
      <c r="LFY73" s="106"/>
      <c r="LFZ73" s="106"/>
      <c r="LGA73" s="107"/>
      <c r="LGC73" s="105"/>
      <c r="LGD73" s="513"/>
      <c r="LGE73" s="513"/>
      <c r="LGF73" s="106"/>
      <c r="LGG73" s="106"/>
      <c r="LGH73" s="106"/>
      <c r="LGI73" s="107"/>
      <c r="LGK73" s="105"/>
      <c r="LGL73" s="513"/>
      <c r="LGM73" s="513"/>
      <c r="LGN73" s="106"/>
      <c r="LGO73" s="106"/>
      <c r="LGP73" s="106"/>
      <c r="LGQ73" s="107"/>
      <c r="LGS73" s="105"/>
      <c r="LGT73" s="513"/>
      <c r="LGU73" s="513"/>
      <c r="LGV73" s="106"/>
      <c r="LGW73" s="106"/>
      <c r="LGX73" s="106"/>
      <c r="LGY73" s="107"/>
      <c r="LHA73" s="105"/>
      <c r="LHB73" s="513"/>
      <c r="LHC73" s="513"/>
      <c r="LHD73" s="106"/>
      <c r="LHE73" s="106"/>
      <c r="LHF73" s="106"/>
      <c r="LHG73" s="107"/>
      <c r="LHI73" s="105"/>
      <c r="LHJ73" s="513"/>
      <c r="LHK73" s="513"/>
      <c r="LHL73" s="106"/>
      <c r="LHM73" s="106"/>
      <c r="LHN73" s="106"/>
      <c r="LHO73" s="107"/>
      <c r="LHQ73" s="105"/>
      <c r="LHR73" s="513"/>
      <c r="LHS73" s="513"/>
      <c r="LHT73" s="106"/>
      <c r="LHU73" s="106"/>
      <c r="LHV73" s="106"/>
      <c r="LHW73" s="107"/>
      <c r="LHY73" s="105"/>
      <c r="LHZ73" s="513"/>
      <c r="LIA73" s="513"/>
      <c r="LIB73" s="106"/>
      <c r="LIC73" s="106"/>
      <c r="LID73" s="106"/>
      <c r="LIE73" s="107"/>
      <c r="LIG73" s="105"/>
      <c r="LIH73" s="513"/>
      <c r="LII73" s="513"/>
      <c r="LIJ73" s="106"/>
      <c r="LIK73" s="106"/>
      <c r="LIL73" s="106"/>
      <c r="LIM73" s="107"/>
      <c r="LIO73" s="105"/>
      <c r="LIP73" s="513"/>
      <c r="LIQ73" s="513"/>
      <c r="LIR73" s="106"/>
      <c r="LIS73" s="106"/>
      <c r="LIT73" s="106"/>
      <c r="LIU73" s="107"/>
      <c r="LIW73" s="105"/>
      <c r="LIX73" s="513"/>
      <c r="LIY73" s="513"/>
      <c r="LIZ73" s="106"/>
      <c r="LJA73" s="106"/>
      <c r="LJB73" s="106"/>
      <c r="LJC73" s="107"/>
      <c r="LJE73" s="105"/>
      <c r="LJF73" s="513"/>
      <c r="LJG73" s="513"/>
      <c r="LJH73" s="106"/>
      <c r="LJI73" s="106"/>
      <c r="LJJ73" s="106"/>
      <c r="LJK73" s="107"/>
      <c r="LJM73" s="105"/>
      <c r="LJN73" s="513"/>
      <c r="LJO73" s="513"/>
      <c r="LJP73" s="106"/>
      <c r="LJQ73" s="106"/>
      <c r="LJR73" s="106"/>
      <c r="LJS73" s="107"/>
      <c r="LJU73" s="105"/>
      <c r="LJV73" s="513"/>
      <c r="LJW73" s="513"/>
      <c r="LJX73" s="106"/>
      <c r="LJY73" s="106"/>
      <c r="LJZ73" s="106"/>
      <c r="LKA73" s="107"/>
      <c r="LKC73" s="105"/>
      <c r="LKD73" s="513"/>
      <c r="LKE73" s="513"/>
      <c r="LKF73" s="106"/>
      <c r="LKG73" s="106"/>
      <c r="LKH73" s="106"/>
      <c r="LKI73" s="107"/>
      <c r="LKK73" s="105"/>
      <c r="LKL73" s="513"/>
      <c r="LKM73" s="513"/>
      <c r="LKN73" s="106"/>
      <c r="LKO73" s="106"/>
      <c r="LKP73" s="106"/>
      <c r="LKQ73" s="107"/>
      <c r="LKS73" s="105"/>
      <c r="LKT73" s="513"/>
      <c r="LKU73" s="513"/>
      <c r="LKV73" s="106"/>
      <c r="LKW73" s="106"/>
      <c r="LKX73" s="106"/>
      <c r="LKY73" s="107"/>
      <c r="LLA73" s="105"/>
      <c r="LLB73" s="513"/>
      <c r="LLC73" s="513"/>
      <c r="LLD73" s="106"/>
      <c r="LLE73" s="106"/>
      <c r="LLF73" s="106"/>
      <c r="LLG73" s="107"/>
      <c r="LLI73" s="105"/>
      <c r="LLJ73" s="513"/>
      <c r="LLK73" s="513"/>
      <c r="LLL73" s="106"/>
      <c r="LLM73" s="106"/>
      <c r="LLN73" s="106"/>
      <c r="LLO73" s="107"/>
      <c r="LLQ73" s="105"/>
      <c r="LLR73" s="513"/>
      <c r="LLS73" s="513"/>
      <c r="LLT73" s="106"/>
      <c r="LLU73" s="106"/>
      <c r="LLV73" s="106"/>
      <c r="LLW73" s="107"/>
      <c r="LLY73" s="105"/>
      <c r="LLZ73" s="513"/>
      <c r="LMA73" s="513"/>
      <c r="LMB73" s="106"/>
      <c r="LMC73" s="106"/>
      <c r="LMD73" s="106"/>
      <c r="LME73" s="107"/>
      <c r="LMG73" s="105"/>
      <c r="LMH73" s="513"/>
      <c r="LMI73" s="513"/>
      <c r="LMJ73" s="106"/>
      <c r="LMK73" s="106"/>
      <c r="LML73" s="106"/>
      <c r="LMM73" s="107"/>
      <c r="LMO73" s="105"/>
      <c r="LMP73" s="513"/>
      <c r="LMQ73" s="513"/>
      <c r="LMR73" s="106"/>
      <c r="LMS73" s="106"/>
      <c r="LMT73" s="106"/>
      <c r="LMU73" s="107"/>
      <c r="LMW73" s="105"/>
      <c r="LMX73" s="513"/>
      <c r="LMY73" s="513"/>
      <c r="LMZ73" s="106"/>
      <c r="LNA73" s="106"/>
      <c r="LNB73" s="106"/>
      <c r="LNC73" s="107"/>
      <c r="LNE73" s="105"/>
      <c r="LNF73" s="513"/>
      <c r="LNG73" s="513"/>
      <c r="LNH73" s="106"/>
      <c r="LNI73" s="106"/>
      <c r="LNJ73" s="106"/>
      <c r="LNK73" s="107"/>
      <c r="LNM73" s="105"/>
      <c r="LNN73" s="513"/>
      <c r="LNO73" s="513"/>
      <c r="LNP73" s="106"/>
      <c r="LNQ73" s="106"/>
      <c r="LNR73" s="106"/>
      <c r="LNS73" s="107"/>
      <c r="LNU73" s="105"/>
      <c r="LNV73" s="513"/>
      <c r="LNW73" s="513"/>
      <c r="LNX73" s="106"/>
      <c r="LNY73" s="106"/>
      <c r="LNZ73" s="106"/>
      <c r="LOA73" s="107"/>
      <c r="LOC73" s="105"/>
      <c r="LOD73" s="513"/>
      <c r="LOE73" s="513"/>
      <c r="LOF73" s="106"/>
      <c r="LOG73" s="106"/>
      <c r="LOH73" s="106"/>
      <c r="LOI73" s="107"/>
      <c r="LOK73" s="105"/>
      <c r="LOL73" s="513"/>
      <c r="LOM73" s="513"/>
      <c r="LON73" s="106"/>
      <c r="LOO73" s="106"/>
      <c r="LOP73" s="106"/>
      <c r="LOQ73" s="107"/>
      <c r="LOS73" s="105"/>
      <c r="LOT73" s="513"/>
      <c r="LOU73" s="513"/>
      <c r="LOV73" s="106"/>
      <c r="LOW73" s="106"/>
      <c r="LOX73" s="106"/>
      <c r="LOY73" s="107"/>
      <c r="LPA73" s="105"/>
      <c r="LPB73" s="513"/>
      <c r="LPC73" s="513"/>
      <c r="LPD73" s="106"/>
      <c r="LPE73" s="106"/>
      <c r="LPF73" s="106"/>
      <c r="LPG73" s="107"/>
      <c r="LPI73" s="105"/>
      <c r="LPJ73" s="513"/>
      <c r="LPK73" s="513"/>
      <c r="LPL73" s="106"/>
      <c r="LPM73" s="106"/>
      <c r="LPN73" s="106"/>
      <c r="LPO73" s="107"/>
      <c r="LPQ73" s="105"/>
      <c r="LPR73" s="513"/>
      <c r="LPS73" s="513"/>
      <c r="LPT73" s="106"/>
      <c r="LPU73" s="106"/>
      <c r="LPV73" s="106"/>
      <c r="LPW73" s="107"/>
      <c r="LPY73" s="105"/>
      <c r="LPZ73" s="513"/>
      <c r="LQA73" s="513"/>
      <c r="LQB73" s="106"/>
      <c r="LQC73" s="106"/>
      <c r="LQD73" s="106"/>
      <c r="LQE73" s="107"/>
      <c r="LQG73" s="105"/>
      <c r="LQH73" s="513"/>
      <c r="LQI73" s="513"/>
      <c r="LQJ73" s="106"/>
      <c r="LQK73" s="106"/>
      <c r="LQL73" s="106"/>
      <c r="LQM73" s="107"/>
      <c r="LQO73" s="105"/>
      <c r="LQP73" s="513"/>
      <c r="LQQ73" s="513"/>
      <c r="LQR73" s="106"/>
      <c r="LQS73" s="106"/>
      <c r="LQT73" s="106"/>
      <c r="LQU73" s="107"/>
      <c r="LQW73" s="105"/>
      <c r="LQX73" s="513"/>
      <c r="LQY73" s="513"/>
      <c r="LQZ73" s="106"/>
      <c r="LRA73" s="106"/>
      <c r="LRB73" s="106"/>
      <c r="LRC73" s="107"/>
      <c r="LRE73" s="105"/>
      <c r="LRF73" s="513"/>
      <c r="LRG73" s="513"/>
      <c r="LRH73" s="106"/>
      <c r="LRI73" s="106"/>
      <c r="LRJ73" s="106"/>
      <c r="LRK73" s="107"/>
      <c r="LRM73" s="105"/>
      <c r="LRN73" s="513"/>
      <c r="LRO73" s="513"/>
      <c r="LRP73" s="106"/>
      <c r="LRQ73" s="106"/>
      <c r="LRR73" s="106"/>
      <c r="LRS73" s="107"/>
      <c r="LRU73" s="105"/>
      <c r="LRV73" s="513"/>
      <c r="LRW73" s="513"/>
      <c r="LRX73" s="106"/>
      <c r="LRY73" s="106"/>
      <c r="LRZ73" s="106"/>
      <c r="LSA73" s="107"/>
      <c r="LSC73" s="105"/>
      <c r="LSD73" s="513"/>
      <c r="LSE73" s="513"/>
      <c r="LSF73" s="106"/>
      <c r="LSG73" s="106"/>
      <c r="LSH73" s="106"/>
      <c r="LSI73" s="107"/>
      <c r="LSK73" s="105"/>
      <c r="LSL73" s="513"/>
      <c r="LSM73" s="513"/>
      <c r="LSN73" s="106"/>
      <c r="LSO73" s="106"/>
      <c r="LSP73" s="106"/>
      <c r="LSQ73" s="107"/>
      <c r="LSS73" s="105"/>
      <c r="LST73" s="513"/>
      <c r="LSU73" s="513"/>
      <c r="LSV73" s="106"/>
      <c r="LSW73" s="106"/>
      <c r="LSX73" s="106"/>
      <c r="LSY73" s="107"/>
      <c r="LTA73" s="105"/>
      <c r="LTB73" s="513"/>
      <c r="LTC73" s="513"/>
      <c r="LTD73" s="106"/>
      <c r="LTE73" s="106"/>
      <c r="LTF73" s="106"/>
      <c r="LTG73" s="107"/>
      <c r="LTI73" s="105"/>
      <c r="LTJ73" s="513"/>
      <c r="LTK73" s="513"/>
      <c r="LTL73" s="106"/>
      <c r="LTM73" s="106"/>
      <c r="LTN73" s="106"/>
      <c r="LTO73" s="107"/>
      <c r="LTQ73" s="105"/>
      <c r="LTR73" s="513"/>
      <c r="LTS73" s="513"/>
      <c r="LTT73" s="106"/>
      <c r="LTU73" s="106"/>
      <c r="LTV73" s="106"/>
      <c r="LTW73" s="107"/>
      <c r="LTY73" s="105"/>
      <c r="LTZ73" s="513"/>
      <c r="LUA73" s="513"/>
      <c r="LUB73" s="106"/>
      <c r="LUC73" s="106"/>
      <c r="LUD73" s="106"/>
      <c r="LUE73" s="107"/>
      <c r="LUG73" s="105"/>
      <c r="LUH73" s="513"/>
      <c r="LUI73" s="513"/>
      <c r="LUJ73" s="106"/>
      <c r="LUK73" s="106"/>
      <c r="LUL73" s="106"/>
      <c r="LUM73" s="107"/>
      <c r="LUO73" s="105"/>
      <c r="LUP73" s="513"/>
      <c r="LUQ73" s="513"/>
      <c r="LUR73" s="106"/>
      <c r="LUS73" s="106"/>
      <c r="LUT73" s="106"/>
      <c r="LUU73" s="107"/>
      <c r="LUW73" s="105"/>
      <c r="LUX73" s="513"/>
      <c r="LUY73" s="513"/>
      <c r="LUZ73" s="106"/>
      <c r="LVA73" s="106"/>
      <c r="LVB73" s="106"/>
      <c r="LVC73" s="107"/>
      <c r="LVE73" s="105"/>
      <c r="LVF73" s="513"/>
      <c r="LVG73" s="513"/>
      <c r="LVH73" s="106"/>
      <c r="LVI73" s="106"/>
      <c r="LVJ73" s="106"/>
      <c r="LVK73" s="107"/>
      <c r="LVM73" s="105"/>
      <c r="LVN73" s="513"/>
      <c r="LVO73" s="513"/>
      <c r="LVP73" s="106"/>
      <c r="LVQ73" s="106"/>
      <c r="LVR73" s="106"/>
      <c r="LVS73" s="107"/>
      <c r="LVU73" s="105"/>
      <c r="LVV73" s="513"/>
      <c r="LVW73" s="513"/>
      <c r="LVX73" s="106"/>
      <c r="LVY73" s="106"/>
      <c r="LVZ73" s="106"/>
      <c r="LWA73" s="107"/>
      <c r="LWC73" s="105"/>
      <c r="LWD73" s="513"/>
      <c r="LWE73" s="513"/>
      <c r="LWF73" s="106"/>
      <c r="LWG73" s="106"/>
      <c r="LWH73" s="106"/>
      <c r="LWI73" s="107"/>
      <c r="LWK73" s="105"/>
      <c r="LWL73" s="513"/>
      <c r="LWM73" s="513"/>
      <c r="LWN73" s="106"/>
      <c r="LWO73" s="106"/>
      <c r="LWP73" s="106"/>
      <c r="LWQ73" s="107"/>
      <c r="LWS73" s="105"/>
      <c r="LWT73" s="513"/>
      <c r="LWU73" s="513"/>
      <c r="LWV73" s="106"/>
      <c r="LWW73" s="106"/>
      <c r="LWX73" s="106"/>
      <c r="LWY73" s="107"/>
      <c r="LXA73" s="105"/>
      <c r="LXB73" s="513"/>
      <c r="LXC73" s="513"/>
      <c r="LXD73" s="106"/>
      <c r="LXE73" s="106"/>
      <c r="LXF73" s="106"/>
      <c r="LXG73" s="107"/>
      <c r="LXI73" s="105"/>
      <c r="LXJ73" s="513"/>
      <c r="LXK73" s="513"/>
      <c r="LXL73" s="106"/>
      <c r="LXM73" s="106"/>
      <c r="LXN73" s="106"/>
      <c r="LXO73" s="107"/>
      <c r="LXQ73" s="105"/>
      <c r="LXR73" s="513"/>
      <c r="LXS73" s="513"/>
      <c r="LXT73" s="106"/>
      <c r="LXU73" s="106"/>
      <c r="LXV73" s="106"/>
      <c r="LXW73" s="107"/>
      <c r="LXY73" s="105"/>
      <c r="LXZ73" s="513"/>
      <c r="LYA73" s="513"/>
      <c r="LYB73" s="106"/>
      <c r="LYC73" s="106"/>
      <c r="LYD73" s="106"/>
      <c r="LYE73" s="107"/>
      <c r="LYG73" s="105"/>
      <c r="LYH73" s="513"/>
      <c r="LYI73" s="513"/>
      <c r="LYJ73" s="106"/>
      <c r="LYK73" s="106"/>
      <c r="LYL73" s="106"/>
      <c r="LYM73" s="107"/>
      <c r="LYO73" s="105"/>
      <c r="LYP73" s="513"/>
      <c r="LYQ73" s="513"/>
      <c r="LYR73" s="106"/>
      <c r="LYS73" s="106"/>
      <c r="LYT73" s="106"/>
      <c r="LYU73" s="107"/>
      <c r="LYW73" s="105"/>
      <c r="LYX73" s="513"/>
      <c r="LYY73" s="513"/>
      <c r="LYZ73" s="106"/>
      <c r="LZA73" s="106"/>
      <c r="LZB73" s="106"/>
      <c r="LZC73" s="107"/>
      <c r="LZE73" s="105"/>
      <c r="LZF73" s="513"/>
      <c r="LZG73" s="513"/>
      <c r="LZH73" s="106"/>
      <c r="LZI73" s="106"/>
      <c r="LZJ73" s="106"/>
      <c r="LZK73" s="107"/>
      <c r="LZM73" s="105"/>
      <c r="LZN73" s="513"/>
      <c r="LZO73" s="513"/>
      <c r="LZP73" s="106"/>
      <c r="LZQ73" s="106"/>
      <c r="LZR73" s="106"/>
      <c r="LZS73" s="107"/>
      <c r="LZU73" s="105"/>
      <c r="LZV73" s="513"/>
      <c r="LZW73" s="513"/>
      <c r="LZX73" s="106"/>
      <c r="LZY73" s="106"/>
      <c r="LZZ73" s="106"/>
      <c r="MAA73" s="107"/>
      <c r="MAC73" s="105"/>
      <c r="MAD73" s="513"/>
      <c r="MAE73" s="513"/>
      <c r="MAF73" s="106"/>
      <c r="MAG73" s="106"/>
      <c r="MAH73" s="106"/>
      <c r="MAI73" s="107"/>
      <c r="MAK73" s="105"/>
      <c r="MAL73" s="513"/>
      <c r="MAM73" s="513"/>
      <c r="MAN73" s="106"/>
      <c r="MAO73" s="106"/>
      <c r="MAP73" s="106"/>
      <c r="MAQ73" s="107"/>
      <c r="MAS73" s="105"/>
      <c r="MAT73" s="513"/>
      <c r="MAU73" s="513"/>
      <c r="MAV73" s="106"/>
      <c r="MAW73" s="106"/>
      <c r="MAX73" s="106"/>
      <c r="MAY73" s="107"/>
      <c r="MBA73" s="105"/>
      <c r="MBB73" s="513"/>
      <c r="MBC73" s="513"/>
      <c r="MBD73" s="106"/>
      <c r="MBE73" s="106"/>
      <c r="MBF73" s="106"/>
      <c r="MBG73" s="107"/>
      <c r="MBI73" s="105"/>
      <c r="MBJ73" s="513"/>
      <c r="MBK73" s="513"/>
      <c r="MBL73" s="106"/>
      <c r="MBM73" s="106"/>
      <c r="MBN73" s="106"/>
      <c r="MBO73" s="107"/>
      <c r="MBQ73" s="105"/>
      <c r="MBR73" s="513"/>
      <c r="MBS73" s="513"/>
      <c r="MBT73" s="106"/>
      <c r="MBU73" s="106"/>
      <c r="MBV73" s="106"/>
      <c r="MBW73" s="107"/>
      <c r="MBY73" s="105"/>
      <c r="MBZ73" s="513"/>
      <c r="MCA73" s="513"/>
      <c r="MCB73" s="106"/>
      <c r="MCC73" s="106"/>
      <c r="MCD73" s="106"/>
      <c r="MCE73" s="107"/>
      <c r="MCG73" s="105"/>
      <c r="MCH73" s="513"/>
      <c r="MCI73" s="513"/>
      <c r="MCJ73" s="106"/>
      <c r="MCK73" s="106"/>
      <c r="MCL73" s="106"/>
      <c r="MCM73" s="107"/>
      <c r="MCO73" s="105"/>
      <c r="MCP73" s="513"/>
      <c r="MCQ73" s="513"/>
      <c r="MCR73" s="106"/>
      <c r="MCS73" s="106"/>
      <c r="MCT73" s="106"/>
      <c r="MCU73" s="107"/>
      <c r="MCW73" s="105"/>
      <c r="MCX73" s="513"/>
      <c r="MCY73" s="513"/>
      <c r="MCZ73" s="106"/>
      <c r="MDA73" s="106"/>
      <c r="MDB73" s="106"/>
      <c r="MDC73" s="107"/>
      <c r="MDE73" s="105"/>
      <c r="MDF73" s="513"/>
      <c r="MDG73" s="513"/>
      <c r="MDH73" s="106"/>
      <c r="MDI73" s="106"/>
      <c r="MDJ73" s="106"/>
      <c r="MDK73" s="107"/>
      <c r="MDM73" s="105"/>
      <c r="MDN73" s="513"/>
      <c r="MDO73" s="513"/>
      <c r="MDP73" s="106"/>
      <c r="MDQ73" s="106"/>
      <c r="MDR73" s="106"/>
      <c r="MDS73" s="107"/>
      <c r="MDU73" s="105"/>
      <c r="MDV73" s="513"/>
      <c r="MDW73" s="513"/>
      <c r="MDX73" s="106"/>
      <c r="MDY73" s="106"/>
      <c r="MDZ73" s="106"/>
      <c r="MEA73" s="107"/>
      <c r="MEC73" s="105"/>
      <c r="MED73" s="513"/>
      <c r="MEE73" s="513"/>
      <c r="MEF73" s="106"/>
      <c r="MEG73" s="106"/>
      <c r="MEH73" s="106"/>
      <c r="MEI73" s="107"/>
      <c r="MEK73" s="105"/>
      <c r="MEL73" s="513"/>
      <c r="MEM73" s="513"/>
      <c r="MEN73" s="106"/>
      <c r="MEO73" s="106"/>
      <c r="MEP73" s="106"/>
      <c r="MEQ73" s="107"/>
      <c r="MES73" s="105"/>
      <c r="MET73" s="513"/>
      <c r="MEU73" s="513"/>
      <c r="MEV73" s="106"/>
      <c r="MEW73" s="106"/>
      <c r="MEX73" s="106"/>
      <c r="MEY73" s="107"/>
      <c r="MFA73" s="105"/>
      <c r="MFB73" s="513"/>
      <c r="MFC73" s="513"/>
      <c r="MFD73" s="106"/>
      <c r="MFE73" s="106"/>
      <c r="MFF73" s="106"/>
      <c r="MFG73" s="107"/>
      <c r="MFI73" s="105"/>
      <c r="MFJ73" s="513"/>
      <c r="MFK73" s="513"/>
      <c r="MFL73" s="106"/>
      <c r="MFM73" s="106"/>
      <c r="MFN73" s="106"/>
      <c r="MFO73" s="107"/>
      <c r="MFQ73" s="105"/>
      <c r="MFR73" s="513"/>
      <c r="MFS73" s="513"/>
      <c r="MFT73" s="106"/>
      <c r="MFU73" s="106"/>
      <c r="MFV73" s="106"/>
      <c r="MFW73" s="107"/>
      <c r="MFY73" s="105"/>
      <c r="MFZ73" s="513"/>
      <c r="MGA73" s="513"/>
      <c r="MGB73" s="106"/>
      <c r="MGC73" s="106"/>
      <c r="MGD73" s="106"/>
      <c r="MGE73" s="107"/>
      <c r="MGG73" s="105"/>
      <c r="MGH73" s="513"/>
      <c r="MGI73" s="513"/>
      <c r="MGJ73" s="106"/>
      <c r="MGK73" s="106"/>
      <c r="MGL73" s="106"/>
      <c r="MGM73" s="107"/>
      <c r="MGO73" s="105"/>
      <c r="MGP73" s="513"/>
      <c r="MGQ73" s="513"/>
      <c r="MGR73" s="106"/>
      <c r="MGS73" s="106"/>
      <c r="MGT73" s="106"/>
      <c r="MGU73" s="107"/>
      <c r="MGW73" s="105"/>
      <c r="MGX73" s="513"/>
      <c r="MGY73" s="513"/>
      <c r="MGZ73" s="106"/>
      <c r="MHA73" s="106"/>
      <c r="MHB73" s="106"/>
      <c r="MHC73" s="107"/>
      <c r="MHE73" s="105"/>
      <c r="MHF73" s="513"/>
      <c r="MHG73" s="513"/>
      <c r="MHH73" s="106"/>
      <c r="MHI73" s="106"/>
      <c r="MHJ73" s="106"/>
      <c r="MHK73" s="107"/>
      <c r="MHM73" s="105"/>
      <c r="MHN73" s="513"/>
      <c r="MHO73" s="513"/>
      <c r="MHP73" s="106"/>
      <c r="MHQ73" s="106"/>
      <c r="MHR73" s="106"/>
      <c r="MHS73" s="107"/>
      <c r="MHU73" s="105"/>
      <c r="MHV73" s="513"/>
      <c r="MHW73" s="513"/>
      <c r="MHX73" s="106"/>
      <c r="MHY73" s="106"/>
      <c r="MHZ73" s="106"/>
      <c r="MIA73" s="107"/>
      <c r="MIC73" s="105"/>
      <c r="MID73" s="513"/>
      <c r="MIE73" s="513"/>
      <c r="MIF73" s="106"/>
      <c r="MIG73" s="106"/>
      <c r="MIH73" s="106"/>
      <c r="MII73" s="107"/>
      <c r="MIK73" s="105"/>
      <c r="MIL73" s="513"/>
      <c r="MIM73" s="513"/>
      <c r="MIN73" s="106"/>
      <c r="MIO73" s="106"/>
      <c r="MIP73" s="106"/>
      <c r="MIQ73" s="107"/>
      <c r="MIS73" s="105"/>
      <c r="MIT73" s="513"/>
      <c r="MIU73" s="513"/>
      <c r="MIV73" s="106"/>
      <c r="MIW73" s="106"/>
      <c r="MIX73" s="106"/>
      <c r="MIY73" s="107"/>
      <c r="MJA73" s="105"/>
      <c r="MJB73" s="513"/>
      <c r="MJC73" s="513"/>
      <c r="MJD73" s="106"/>
      <c r="MJE73" s="106"/>
      <c r="MJF73" s="106"/>
      <c r="MJG73" s="107"/>
      <c r="MJI73" s="105"/>
      <c r="MJJ73" s="513"/>
      <c r="MJK73" s="513"/>
      <c r="MJL73" s="106"/>
      <c r="MJM73" s="106"/>
      <c r="MJN73" s="106"/>
      <c r="MJO73" s="107"/>
      <c r="MJQ73" s="105"/>
      <c r="MJR73" s="513"/>
      <c r="MJS73" s="513"/>
      <c r="MJT73" s="106"/>
      <c r="MJU73" s="106"/>
      <c r="MJV73" s="106"/>
      <c r="MJW73" s="107"/>
      <c r="MJY73" s="105"/>
      <c r="MJZ73" s="513"/>
      <c r="MKA73" s="513"/>
      <c r="MKB73" s="106"/>
      <c r="MKC73" s="106"/>
      <c r="MKD73" s="106"/>
      <c r="MKE73" s="107"/>
      <c r="MKG73" s="105"/>
      <c r="MKH73" s="513"/>
      <c r="MKI73" s="513"/>
      <c r="MKJ73" s="106"/>
      <c r="MKK73" s="106"/>
      <c r="MKL73" s="106"/>
      <c r="MKM73" s="107"/>
      <c r="MKO73" s="105"/>
      <c r="MKP73" s="513"/>
      <c r="MKQ73" s="513"/>
      <c r="MKR73" s="106"/>
      <c r="MKS73" s="106"/>
      <c r="MKT73" s="106"/>
      <c r="MKU73" s="107"/>
      <c r="MKW73" s="105"/>
      <c r="MKX73" s="513"/>
      <c r="MKY73" s="513"/>
      <c r="MKZ73" s="106"/>
      <c r="MLA73" s="106"/>
      <c r="MLB73" s="106"/>
      <c r="MLC73" s="107"/>
      <c r="MLE73" s="105"/>
      <c r="MLF73" s="513"/>
      <c r="MLG73" s="513"/>
      <c r="MLH73" s="106"/>
      <c r="MLI73" s="106"/>
      <c r="MLJ73" s="106"/>
      <c r="MLK73" s="107"/>
      <c r="MLM73" s="105"/>
      <c r="MLN73" s="513"/>
      <c r="MLO73" s="513"/>
      <c r="MLP73" s="106"/>
      <c r="MLQ73" s="106"/>
      <c r="MLR73" s="106"/>
      <c r="MLS73" s="107"/>
      <c r="MLU73" s="105"/>
      <c r="MLV73" s="513"/>
      <c r="MLW73" s="513"/>
      <c r="MLX73" s="106"/>
      <c r="MLY73" s="106"/>
      <c r="MLZ73" s="106"/>
      <c r="MMA73" s="107"/>
      <c r="MMC73" s="105"/>
      <c r="MMD73" s="513"/>
      <c r="MME73" s="513"/>
      <c r="MMF73" s="106"/>
      <c r="MMG73" s="106"/>
      <c r="MMH73" s="106"/>
      <c r="MMI73" s="107"/>
      <c r="MMK73" s="105"/>
      <c r="MML73" s="513"/>
      <c r="MMM73" s="513"/>
      <c r="MMN73" s="106"/>
      <c r="MMO73" s="106"/>
      <c r="MMP73" s="106"/>
      <c r="MMQ73" s="107"/>
      <c r="MMS73" s="105"/>
      <c r="MMT73" s="513"/>
      <c r="MMU73" s="513"/>
      <c r="MMV73" s="106"/>
      <c r="MMW73" s="106"/>
      <c r="MMX73" s="106"/>
      <c r="MMY73" s="107"/>
      <c r="MNA73" s="105"/>
      <c r="MNB73" s="513"/>
      <c r="MNC73" s="513"/>
      <c r="MND73" s="106"/>
      <c r="MNE73" s="106"/>
      <c r="MNF73" s="106"/>
      <c r="MNG73" s="107"/>
      <c r="MNI73" s="105"/>
      <c r="MNJ73" s="513"/>
      <c r="MNK73" s="513"/>
      <c r="MNL73" s="106"/>
      <c r="MNM73" s="106"/>
      <c r="MNN73" s="106"/>
      <c r="MNO73" s="107"/>
      <c r="MNQ73" s="105"/>
      <c r="MNR73" s="513"/>
      <c r="MNS73" s="513"/>
      <c r="MNT73" s="106"/>
      <c r="MNU73" s="106"/>
      <c r="MNV73" s="106"/>
      <c r="MNW73" s="107"/>
      <c r="MNY73" s="105"/>
      <c r="MNZ73" s="513"/>
      <c r="MOA73" s="513"/>
      <c r="MOB73" s="106"/>
      <c r="MOC73" s="106"/>
      <c r="MOD73" s="106"/>
      <c r="MOE73" s="107"/>
      <c r="MOG73" s="105"/>
      <c r="MOH73" s="513"/>
      <c r="MOI73" s="513"/>
      <c r="MOJ73" s="106"/>
      <c r="MOK73" s="106"/>
      <c r="MOL73" s="106"/>
      <c r="MOM73" s="107"/>
      <c r="MOO73" s="105"/>
      <c r="MOP73" s="513"/>
      <c r="MOQ73" s="513"/>
      <c r="MOR73" s="106"/>
      <c r="MOS73" s="106"/>
      <c r="MOT73" s="106"/>
      <c r="MOU73" s="107"/>
      <c r="MOW73" s="105"/>
      <c r="MOX73" s="513"/>
      <c r="MOY73" s="513"/>
      <c r="MOZ73" s="106"/>
      <c r="MPA73" s="106"/>
      <c r="MPB73" s="106"/>
      <c r="MPC73" s="107"/>
      <c r="MPE73" s="105"/>
      <c r="MPF73" s="513"/>
      <c r="MPG73" s="513"/>
      <c r="MPH73" s="106"/>
      <c r="MPI73" s="106"/>
      <c r="MPJ73" s="106"/>
      <c r="MPK73" s="107"/>
      <c r="MPM73" s="105"/>
      <c r="MPN73" s="513"/>
      <c r="MPO73" s="513"/>
      <c r="MPP73" s="106"/>
      <c r="MPQ73" s="106"/>
      <c r="MPR73" s="106"/>
      <c r="MPS73" s="107"/>
      <c r="MPU73" s="105"/>
      <c r="MPV73" s="513"/>
      <c r="MPW73" s="513"/>
      <c r="MPX73" s="106"/>
      <c r="MPY73" s="106"/>
      <c r="MPZ73" s="106"/>
      <c r="MQA73" s="107"/>
      <c r="MQC73" s="105"/>
      <c r="MQD73" s="513"/>
      <c r="MQE73" s="513"/>
      <c r="MQF73" s="106"/>
      <c r="MQG73" s="106"/>
      <c r="MQH73" s="106"/>
      <c r="MQI73" s="107"/>
      <c r="MQK73" s="105"/>
      <c r="MQL73" s="513"/>
      <c r="MQM73" s="513"/>
      <c r="MQN73" s="106"/>
      <c r="MQO73" s="106"/>
      <c r="MQP73" s="106"/>
      <c r="MQQ73" s="107"/>
      <c r="MQS73" s="105"/>
      <c r="MQT73" s="513"/>
      <c r="MQU73" s="513"/>
      <c r="MQV73" s="106"/>
      <c r="MQW73" s="106"/>
      <c r="MQX73" s="106"/>
      <c r="MQY73" s="107"/>
      <c r="MRA73" s="105"/>
      <c r="MRB73" s="513"/>
      <c r="MRC73" s="513"/>
      <c r="MRD73" s="106"/>
      <c r="MRE73" s="106"/>
      <c r="MRF73" s="106"/>
      <c r="MRG73" s="107"/>
      <c r="MRI73" s="105"/>
      <c r="MRJ73" s="513"/>
      <c r="MRK73" s="513"/>
      <c r="MRL73" s="106"/>
      <c r="MRM73" s="106"/>
      <c r="MRN73" s="106"/>
      <c r="MRO73" s="107"/>
      <c r="MRQ73" s="105"/>
      <c r="MRR73" s="513"/>
      <c r="MRS73" s="513"/>
      <c r="MRT73" s="106"/>
      <c r="MRU73" s="106"/>
      <c r="MRV73" s="106"/>
      <c r="MRW73" s="107"/>
      <c r="MRY73" s="105"/>
      <c r="MRZ73" s="513"/>
      <c r="MSA73" s="513"/>
      <c r="MSB73" s="106"/>
      <c r="MSC73" s="106"/>
      <c r="MSD73" s="106"/>
      <c r="MSE73" s="107"/>
      <c r="MSG73" s="105"/>
      <c r="MSH73" s="513"/>
      <c r="MSI73" s="513"/>
      <c r="MSJ73" s="106"/>
      <c r="MSK73" s="106"/>
      <c r="MSL73" s="106"/>
      <c r="MSM73" s="107"/>
      <c r="MSO73" s="105"/>
      <c r="MSP73" s="513"/>
      <c r="MSQ73" s="513"/>
      <c r="MSR73" s="106"/>
      <c r="MSS73" s="106"/>
      <c r="MST73" s="106"/>
      <c r="MSU73" s="107"/>
      <c r="MSW73" s="105"/>
      <c r="MSX73" s="513"/>
      <c r="MSY73" s="513"/>
      <c r="MSZ73" s="106"/>
      <c r="MTA73" s="106"/>
      <c r="MTB73" s="106"/>
      <c r="MTC73" s="107"/>
      <c r="MTE73" s="105"/>
      <c r="MTF73" s="513"/>
      <c r="MTG73" s="513"/>
      <c r="MTH73" s="106"/>
      <c r="MTI73" s="106"/>
      <c r="MTJ73" s="106"/>
      <c r="MTK73" s="107"/>
      <c r="MTM73" s="105"/>
      <c r="MTN73" s="513"/>
      <c r="MTO73" s="513"/>
      <c r="MTP73" s="106"/>
      <c r="MTQ73" s="106"/>
      <c r="MTR73" s="106"/>
      <c r="MTS73" s="107"/>
      <c r="MTU73" s="105"/>
      <c r="MTV73" s="513"/>
      <c r="MTW73" s="513"/>
      <c r="MTX73" s="106"/>
      <c r="MTY73" s="106"/>
      <c r="MTZ73" s="106"/>
      <c r="MUA73" s="107"/>
      <c r="MUC73" s="105"/>
      <c r="MUD73" s="513"/>
      <c r="MUE73" s="513"/>
      <c r="MUF73" s="106"/>
      <c r="MUG73" s="106"/>
      <c r="MUH73" s="106"/>
      <c r="MUI73" s="107"/>
      <c r="MUK73" s="105"/>
      <c r="MUL73" s="513"/>
      <c r="MUM73" s="513"/>
      <c r="MUN73" s="106"/>
      <c r="MUO73" s="106"/>
      <c r="MUP73" s="106"/>
      <c r="MUQ73" s="107"/>
      <c r="MUS73" s="105"/>
      <c r="MUT73" s="513"/>
      <c r="MUU73" s="513"/>
      <c r="MUV73" s="106"/>
      <c r="MUW73" s="106"/>
      <c r="MUX73" s="106"/>
      <c r="MUY73" s="107"/>
      <c r="MVA73" s="105"/>
      <c r="MVB73" s="513"/>
      <c r="MVC73" s="513"/>
      <c r="MVD73" s="106"/>
      <c r="MVE73" s="106"/>
      <c r="MVF73" s="106"/>
      <c r="MVG73" s="107"/>
      <c r="MVI73" s="105"/>
      <c r="MVJ73" s="513"/>
      <c r="MVK73" s="513"/>
      <c r="MVL73" s="106"/>
      <c r="MVM73" s="106"/>
      <c r="MVN73" s="106"/>
      <c r="MVO73" s="107"/>
      <c r="MVQ73" s="105"/>
      <c r="MVR73" s="513"/>
      <c r="MVS73" s="513"/>
      <c r="MVT73" s="106"/>
      <c r="MVU73" s="106"/>
      <c r="MVV73" s="106"/>
      <c r="MVW73" s="107"/>
      <c r="MVY73" s="105"/>
      <c r="MVZ73" s="513"/>
      <c r="MWA73" s="513"/>
      <c r="MWB73" s="106"/>
      <c r="MWC73" s="106"/>
      <c r="MWD73" s="106"/>
      <c r="MWE73" s="107"/>
      <c r="MWG73" s="105"/>
      <c r="MWH73" s="513"/>
      <c r="MWI73" s="513"/>
      <c r="MWJ73" s="106"/>
      <c r="MWK73" s="106"/>
      <c r="MWL73" s="106"/>
      <c r="MWM73" s="107"/>
      <c r="MWO73" s="105"/>
      <c r="MWP73" s="513"/>
      <c r="MWQ73" s="513"/>
      <c r="MWR73" s="106"/>
      <c r="MWS73" s="106"/>
      <c r="MWT73" s="106"/>
      <c r="MWU73" s="107"/>
      <c r="MWW73" s="105"/>
      <c r="MWX73" s="513"/>
      <c r="MWY73" s="513"/>
      <c r="MWZ73" s="106"/>
      <c r="MXA73" s="106"/>
      <c r="MXB73" s="106"/>
      <c r="MXC73" s="107"/>
      <c r="MXE73" s="105"/>
      <c r="MXF73" s="513"/>
      <c r="MXG73" s="513"/>
      <c r="MXH73" s="106"/>
      <c r="MXI73" s="106"/>
      <c r="MXJ73" s="106"/>
      <c r="MXK73" s="107"/>
      <c r="MXM73" s="105"/>
      <c r="MXN73" s="513"/>
      <c r="MXO73" s="513"/>
      <c r="MXP73" s="106"/>
      <c r="MXQ73" s="106"/>
      <c r="MXR73" s="106"/>
      <c r="MXS73" s="107"/>
      <c r="MXU73" s="105"/>
      <c r="MXV73" s="513"/>
      <c r="MXW73" s="513"/>
      <c r="MXX73" s="106"/>
      <c r="MXY73" s="106"/>
      <c r="MXZ73" s="106"/>
      <c r="MYA73" s="107"/>
      <c r="MYC73" s="105"/>
      <c r="MYD73" s="513"/>
      <c r="MYE73" s="513"/>
      <c r="MYF73" s="106"/>
      <c r="MYG73" s="106"/>
      <c r="MYH73" s="106"/>
      <c r="MYI73" s="107"/>
      <c r="MYK73" s="105"/>
      <c r="MYL73" s="513"/>
      <c r="MYM73" s="513"/>
      <c r="MYN73" s="106"/>
      <c r="MYO73" s="106"/>
      <c r="MYP73" s="106"/>
      <c r="MYQ73" s="107"/>
      <c r="MYS73" s="105"/>
      <c r="MYT73" s="513"/>
      <c r="MYU73" s="513"/>
      <c r="MYV73" s="106"/>
      <c r="MYW73" s="106"/>
      <c r="MYX73" s="106"/>
      <c r="MYY73" s="107"/>
      <c r="MZA73" s="105"/>
      <c r="MZB73" s="513"/>
      <c r="MZC73" s="513"/>
      <c r="MZD73" s="106"/>
      <c r="MZE73" s="106"/>
      <c r="MZF73" s="106"/>
      <c r="MZG73" s="107"/>
      <c r="MZI73" s="105"/>
      <c r="MZJ73" s="513"/>
      <c r="MZK73" s="513"/>
      <c r="MZL73" s="106"/>
      <c r="MZM73" s="106"/>
      <c r="MZN73" s="106"/>
      <c r="MZO73" s="107"/>
      <c r="MZQ73" s="105"/>
      <c r="MZR73" s="513"/>
      <c r="MZS73" s="513"/>
      <c r="MZT73" s="106"/>
      <c r="MZU73" s="106"/>
      <c r="MZV73" s="106"/>
      <c r="MZW73" s="107"/>
      <c r="MZY73" s="105"/>
      <c r="MZZ73" s="513"/>
      <c r="NAA73" s="513"/>
      <c r="NAB73" s="106"/>
      <c r="NAC73" s="106"/>
      <c r="NAD73" s="106"/>
      <c r="NAE73" s="107"/>
      <c r="NAG73" s="105"/>
      <c r="NAH73" s="513"/>
      <c r="NAI73" s="513"/>
      <c r="NAJ73" s="106"/>
      <c r="NAK73" s="106"/>
      <c r="NAL73" s="106"/>
      <c r="NAM73" s="107"/>
      <c r="NAO73" s="105"/>
      <c r="NAP73" s="513"/>
      <c r="NAQ73" s="513"/>
      <c r="NAR73" s="106"/>
      <c r="NAS73" s="106"/>
      <c r="NAT73" s="106"/>
      <c r="NAU73" s="107"/>
      <c r="NAW73" s="105"/>
      <c r="NAX73" s="513"/>
      <c r="NAY73" s="513"/>
      <c r="NAZ73" s="106"/>
      <c r="NBA73" s="106"/>
      <c r="NBB73" s="106"/>
      <c r="NBC73" s="107"/>
      <c r="NBE73" s="105"/>
      <c r="NBF73" s="513"/>
      <c r="NBG73" s="513"/>
      <c r="NBH73" s="106"/>
      <c r="NBI73" s="106"/>
      <c r="NBJ73" s="106"/>
      <c r="NBK73" s="107"/>
      <c r="NBM73" s="105"/>
      <c r="NBN73" s="513"/>
      <c r="NBO73" s="513"/>
      <c r="NBP73" s="106"/>
      <c r="NBQ73" s="106"/>
      <c r="NBR73" s="106"/>
      <c r="NBS73" s="107"/>
      <c r="NBU73" s="105"/>
      <c r="NBV73" s="513"/>
      <c r="NBW73" s="513"/>
      <c r="NBX73" s="106"/>
      <c r="NBY73" s="106"/>
      <c r="NBZ73" s="106"/>
      <c r="NCA73" s="107"/>
      <c r="NCC73" s="105"/>
      <c r="NCD73" s="513"/>
      <c r="NCE73" s="513"/>
      <c r="NCF73" s="106"/>
      <c r="NCG73" s="106"/>
      <c r="NCH73" s="106"/>
      <c r="NCI73" s="107"/>
      <c r="NCK73" s="105"/>
      <c r="NCL73" s="513"/>
      <c r="NCM73" s="513"/>
      <c r="NCN73" s="106"/>
      <c r="NCO73" s="106"/>
      <c r="NCP73" s="106"/>
      <c r="NCQ73" s="107"/>
      <c r="NCS73" s="105"/>
      <c r="NCT73" s="513"/>
      <c r="NCU73" s="513"/>
      <c r="NCV73" s="106"/>
      <c r="NCW73" s="106"/>
      <c r="NCX73" s="106"/>
      <c r="NCY73" s="107"/>
      <c r="NDA73" s="105"/>
      <c r="NDB73" s="513"/>
      <c r="NDC73" s="513"/>
      <c r="NDD73" s="106"/>
      <c r="NDE73" s="106"/>
      <c r="NDF73" s="106"/>
      <c r="NDG73" s="107"/>
      <c r="NDI73" s="105"/>
      <c r="NDJ73" s="513"/>
      <c r="NDK73" s="513"/>
      <c r="NDL73" s="106"/>
      <c r="NDM73" s="106"/>
      <c r="NDN73" s="106"/>
      <c r="NDO73" s="107"/>
      <c r="NDQ73" s="105"/>
      <c r="NDR73" s="513"/>
      <c r="NDS73" s="513"/>
      <c r="NDT73" s="106"/>
      <c r="NDU73" s="106"/>
      <c r="NDV73" s="106"/>
      <c r="NDW73" s="107"/>
      <c r="NDY73" s="105"/>
      <c r="NDZ73" s="513"/>
      <c r="NEA73" s="513"/>
      <c r="NEB73" s="106"/>
      <c r="NEC73" s="106"/>
      <c r="NED73" s="106"/>
      <c r="NEE73" s="107"/>
      <c r="NEG73" s="105"/>
      <c r="NEH73" s="513"/>
      <c r="NEI73" s="513"/>
      <c r="NEJ73" s="106"/>
      <c r="NEK73" s="106"/>
      <c r="NEL73" s="106"/>
      <c r="NEM73" s="107"/>
      <c r="NEO73" s="105"/>
      <c r="NEP73" s="513"/>
      <c r="NEQ73" s="513"/>
      <c r="NER73" s="106"/>
      <c r="NES73" s="106"/>
      <c r="NET73" s="106"/>
      <c r="NEU73" s="107"/>
      <c r="NEW73" s="105"/>
      <c r="NEX73" s="513"/>
      <c r="NEY73" s="513"/>
      <c r="NEZ73" s="106"/>
      <c r="NFA73" s="106"/>
      <c r="NFB73" s="106"/>
      <c r="NFC73" s="107"/>
      <c r="NFE73" s="105"/>
      <c r="NFF73" s="513"/>
      <c r="NFG73" s="513"/>
      <c r="NFH73" s="106"/>
      <c r="NFI73" s="106"/>
      <c r="NFJ73" s="106"/>
      <c r="NFK73" s="107"/>
      <c r="NFM73" s="105"/>
      <c r="NFN73" s="513"/>
      <c r="NFO73" s="513"/>
      <c r="NFP73" s="106"/>
      <c r="NFQ73" s="106"/>
      <c r="NFR73" s="106"/>
      <c r="NFS73" s="107"/>
      <c r="NFU73" s="105"/>
      <c r="NFV73" s="513"/>
      <c r="NFW73" s="513"/>
      <c r="NFX73" s="106"/>
      <c r="NFY73" s="106"/>
      <c r="NFZ73" s="106"/>
      <c r="NGA73" s="107"/>
      <c r="NGC73" s="105"/>
      <c r="NGD73" s="513"/>
      <c r="NGE73" s="513"/>
      <c r="NGF73" s="106"/>
      <c r="NGG73" s="106"/>
      <c r="NGH73" s="106"/>
      <c r="NGI73" s="107"/>
      <c r="NGK73" s="105"/>
      <c r="NGL73" s="513"/>
      <c r="NGM73" s="513"/>
      <c r="NGN73" s="106"/>
      <c r="NGO73" s="106"/>
      <c r="NGP73" s="106"/>
      <c r="NGQ73" s="107"/>
      <c r="NGS73" s="105"/>
      <c r="NGT73" s="513"/>
      <c r="NGU73" s="513"/>
      <c r="NGV73" s="106"/>
      <c r="NGW73" s="106"/>
      <c r="NGX73" s="106"/>
      <c r="NGY73" s="107"/>
      <c r="NHA73" s="105"/>
      <c r="NHB73" s="513"/>
      <c r="NHC73" s="513"/>
      <c r="NHD73" s="106"/>
      <c r="NHE73" s="106"/>
      <c r="NHF73" s="106"/>
      <c r="NHG73" s="107"/>
      <c r="NHI73" s="105"/>
      <c r="NHJ73" s="513"/>
      <c r="NHK73" s="513"/>
      <c r="NHL73" s="106"/>
      <c r="NHM73" s="106"/>
      <c r="NHN73" s="106"/>
      <c r="NHO73" s="107"/>
      <c r="NHQ73" s="105"/>
      <c r="NHR73" s="513"/>
      <c r="NHS73" s="513"/>
      <c r="NHT73" s="106"/>
      <c r="NHU73" s="106"/>
      <c r="NHV73" s="106"/>
      <c r="NHW73" s="107"/>
      <c r="NHY73" s="105"/>
      <c r="NHZ73" s="513"/>
      <c r="NIA73" s="513"/>
      <c r="NIB73" s="106"/>
      <c r="NIC73" s="106"/>
      <c r="NID73" s="106"/>
      <c r="NIE73" s="107"/>
      <c r="NIG73" s="105"/>
      <c r="NIH73" s="513"/>
      <c r="NII73" s="513"/>
      <c r="NIJ73" s="106"/>
      <c r="NIK73" s="106"/>
      <c r="NIL73" s="106"/>
      <c r="NIM73" s="107"/>
      <c r="NIO73" s="105"/>
      <c r="NIP73" s="513"/>
      <c r="NIQ73" s="513"/>
      <c r="NIR73" s="106"/>
      <c r="NIS73" s="106"/>
      <c r="NIT73" s="106"/>
      <c r="NIU73" s="107"/>
      <c r="NIW73" s="105"/>
      <c r="NIX73" s="513"/>
      <c r="NIY73" s="513"/>
      <c r="NIZ73" s="106"/>
      <c r="NJA73" s="106"/>
      <c r="NJB73" s="106"/>
      <c r="NJC73" s="107"/>
      <c r="NJE73" s="105"/>
      <c r="NJF73" s="513"/>
      <c r="NJG73" s="513"/>
      <c r="NJH73" s="106"/>
      <c r="NJI73" s="106"/>
      <c r="NJJ73" s="106"/>
      <c r="NJK73" s="107"/>
      <c r="NJM73" s="105"/>
      <c r="NJN73" s="513"/>
      <c r="NJO73" s="513"/>
      <c r="NJP73" s="106"/>
      <c r="NJQ73" s="106"/>
      <c r="NJR73" s="106"/>
      <c r="NJS73" s="107"/>
      <c r="NJU73" s="105"/>
      <c r="NJV73" s="513"/>
      <c r="NJW73" s="513"/>
      <c r="NJX73" s="106"/>
      <c r="NJY73" s="106"/>
      <c r="NJZ73" s="106"/>
      <c r="NKA73" s="107"/>
      <c r="NKC73" s="105"/>
      <c r="NKD73" s="513"/>
      <c r="NKE73" s="513"/>
      <c r="NKF73" s="106"/>
      <c r="NKG73" s="106"/>
      <c r="NKH73" s="106"/>
      <c r="NKI73" s="107"/>
      <c r="NKK73" s="105"/>
      <c r="NKL73" s="513"/>
      <c r="NKM73" s="513"/>
      <c r="NKN73" s="106"/>
      <c r="NKO73" s="106"/>
      <c r="NKP73" s="106"/>
      <c r="NKQ73" s="107"/>
      <c r="NKS73" s="105"/>
      <c r="NKT73" s="513"/>
      <c r="NKU73" s="513"/>
      <c r="NKV73" s="106"/>
      <c r="NKW73" s="106"/>
      <c r="NKX73" s="106"/>
      <c r="NKY73" s="107"/>
      <c r="NLA73" s="105"/>
      <c r="NLB73" s="513"/>
      <c r="NLC73" s="513"/>
      <c r="NLD73" s="106"/>
      <c r="NLE73" s="106"/>
      <c r="NLF73" s="106"/>
      <c r="NLG73" s="107"/>
      <c r="NLI73" s="105"/>
      <c r="NLJ73" s="513"/>
      <c r="NLK73" s="513"/>
      <c r="NLL73" s="106"/>
      <c r="NLM73" s="106"/>
      <c r="NLN73" s="106"/>
      <c r="NLO73" s="107"/>
      <c r="NLQ73" s="105"/>
      <c r="NLR73" s="513"/>
      <c r="NLS73" s="513"/>
      <c r="NLT73" s="106"/>
      <c r="NLU73" s="106"/>
      <c r="NLV73" s="106"/>
      <c r="NLW73" s="107"/>
      <c r="NLY73" s="105"/>
      <c r="NLZ73" s="513"/>
      <c r="NMA73" s="513"/>
      <c r="NMB73" s="106"/>
      <c r="NMC73" s="106"/>
      <c r="NMD73" s="106"/>
      <c r="NME73" s="107"/>
      <c r="NMG73" s="105"/>
      <c r="NMH73" s="513"/>
      <c r="NMI73" s="513"/>
      <c r="NMJ73" s="106"/>
      <c r="NMK73" s="106"/>
      <c r="NML73" s="106"/>
      <c r="NMM73" s="107"/>
      <c r="NMO73" s="105"/>
      <c r="NMP73" s="513"/>
      <c r="NMQ73" s="513"/>
      <c r="NMR73" s="106"/>
      <c r="NMS73" s="106"/>
      <c r="NMT73" s="106"/>
      <c r="NMU73" s="107"/>
      <c r="NMW73" s="105"/>
      <c r="NMX73" s="513"/>
      <c r="NMY73" s="513"/>
      <c r="NMZ73" s="106"/>
      <c r="NNA73" s="106"/>
      <c r="NNB73" s="106"/>
      <c r="NNC73" s="107"/>
      <c r="NNE73" s="105"/>
      <c r="NNF73" s="513"/>
      <c r="NNG73" s="513"/>
      <c r="NNH73" s="106"/>
      <c r="NNI73" s="106"/>
      <c r="NNJ73" s="106"/>
      <c r="NNK73" s="107"/>
      <c r="NNM73" s="105"/>
      <c r="NNN73" s="513"/>
      <c r="NNO73" s="513"/>
      <c r="NNP73" s="106"/>
      <c r="NNQ73" s="106"/>
      <c r="NNR73" s="106"/>
      <c r="NNS73" s="107"/>
      <c r="NNU73" s="105"/>
      <c r="NNV73" s="513"/>
      <c r="NNW73" s="513"/>
      <c r="NNX73" s="106"/>
      <c r="NNY73" s="106"/>
      <c r="NNZ73" s="106"/>
      <c r="NOA73" s="107"/>
      <c r="NOC73" s="105"/>
      <c r="NOD73" s="513"/>
      <c r="NOE73" s="513"/>
      <c r="NOF73" s="106"/>
      <c r="NOG73" s="106"/>
      <c r="NOH73" s="106"/>
      <c r="NOI73" s="107"/>
      <c r="NOK73" s="105"/>
      <c r="NOL73" s="513"/>
      <c r="NOM73" s="513"/>
      <c r="NON73" s="106"/>
      <c r="NOO73" s="106"/>
      <c r="NOP73" s="106"/>
      <c r="NOQ73" s="107"/>
      <c r="NOS73" s="105"/>
      <c r="NOT73" s="513"/>
      <c r="NOU73" s="513"/>
      <c r="NOV73" s="106"/>
      <c r="NOW73" s="106"/>
      <c r="NOX73" s="106"/>
      <c r="NOY73" s="107"/>
      <c r="NPA73" s="105"/>
      <c r="NPB73" s="513"/>
      <c r="NPC73" s="513"/>
      <c r="NPD73" s="106"/>
      <c r="NPE73" s="106"/>
      <c r="NPF73" s="106"/>
      <c r="NPG73" s="107"/>
      <c r="NPI73" s="105"/>
      <c r="NPJ73" s="513"/>
      <c r="NPK73" s="513"/>
      <c r="NPL73" s="106"/>
      <c r="NPM73" s="106"/>
      <c r="NPN73" s="106"/>
      <c r="NPO73" s="107"/>
      <c r="NPQ73" s="105"/>
      <c r="NPR73" s="513"/>
      <c r="NPS73" s="513"/>
      <c r="NPT73" s="106"/>
      <c r="NPU73" s="106"/>
      <c r="NPV73" s="106"/>
      <c r="NPW73" s="107"/>
      <c r="NPY73" s="105"/>
      <c r="NPZ73" s="513"/>
      <c r="NQA73" s="513"/>
      <c r="NQB73" s="106"/>
      <c r="NQC73" s="106"/>
      <c r="NQD73" s="106"/>
      <c r="NQE73" s="107"/>
      <c r="NQG73" s="105"/>
      <c r="NQH73" s="513"/>
      <c r="NQI73" s="513"/>
      <c r="NQJ73" s="106"/>
      <c r="NQK73" s="106"/>
      <c r="NQL73" s="106"/>
      <c r="NQM73" s="107"/>
      <c r="NQO73" s="105"/>
      <c r="NQP73" s="513"/>
      <c r="NQQ73" s="513"/>
      <c r="NQR73" s="106"/>
      <c r="NQS73" s="106"/>
      <c r="NQT73" s="106"/>
      <c r="NQU73" s="107"/>
      <c r="NQW73" s="105"/>
      <c r="NQX73" s="513"/>
      <c r="NQY73" s="513"/>
      <c r="NQZ73" s="106"/>
      <c r="NRA73" s="106"/>
      <c r="NRB73" s="106"/>
      <c r="NRC73" s="107"/>
      <c r="NRE73" s="105"/>
      <c r="NRF73" s="513"/>
      <c r="NRG73" s="513"/>
      <c r="NRH73" s="106"/>
      <c r="NRI73" s="106"/>
      <c r="NRJ73" s="106"/>
      <c r="NRK73" s="107"/>
      <c r="NRM73" s="105"/>
      <c r="NRN73" s="513"/>
      <c r="NRO73" s="513"/>
      <c r="NRP73" s="106"/>
      <c r="NRQ73" s="106"/>
      <c r="NRR73" s="106"/>
      <c r="NRS73" s="107"/>
      <c r="NRU73" s="105"/>
      <c r="NRV73" s="513"/>
      <c r="NRW73" s="513"/>
      <c r="NRX73" s="106"/>
      <c r="NRY73" s="106"/>
      <c r="NRZ73" s="106"/>
      <c r="NSA73" s="107"/>
      <c r="NSC73" s="105"/>
      <c r="NSD73" s="513"/>
      <c r="NSE73" s="513"/>
      <c r="NSF73" s="106"/>
      <c r="NSG73" s="106"/>
      <c r="NSH73" s="106"/>
      <c r="NSI73" s="107"/>
      <c r="NSK73" s="105"/>
      <c r="NSL73" s="513"/>
      <c r="NSM73" s="513"/>
      <c r="NSN73" s="106"/>
      <c r="NSO73" s="106"/>
      <c r="NSP73" s="106"/>
      <c r="NSQ73" s="107"/>
      <c r="NSS73" s="105"/>
      <c r="NST73" s="513"/>
      <c r="NSU73" s="513"/>
      <c r="NSV73" s="106"/>
      <c r="NSW73" s="106"/>
      <c r="NSX73" s="106"/>
      <c r="NSY73" s="107"/>
      <c r="NTA73" s="105"/>
      <c r="NTB73" s="513"/>
      <c r="NTC73" s="513"/>
      <c r="NTD73" s="106"/>
      <c r="NTE73" s="106"/>
      <c r="NTF73" s="106"/>
      <c r="NTG73" s="107"/>
      <c r="NTI73" s="105"/>
      <c r="NTJ73" s="513"/>
      <c r="NTK73" s="513"/>
      <c r="NTL73" s="106"/>
      <c r="NTM73" s="106"/>
      <c r="NTN73" s="106"/>
      <c r="NTO73" s="107"/>
      <c r="NTQ73" s="105"/>
      <c r="NTR73" s="513"/>
      <c r="NTS73" s="513"/>
      <c r="NTT73" s="106"/>
      <c r="NTU73" s="106"/>
      <c r="NTV73" s="106"/>
      <c r="NTW73" s="107"/>
      <c r="NTY73" s="105"/>
      <c r="NTZ73" s="513"/>
      <c r="NUA73" s="513"/>
      <c r="NUB73" s="106"/>
      <c r="NUC73" s="106"/>
      <c r="NUD73" s="106"/>
      <c r="NUE73" s="107"/>
      <c r="NUG73" s="105"/>
      <c r="NUH73" s="513"/>
      <c r="NUI73" s="513"/>
      <c r="NUJ73" s="106"/>
      <c r="NUK73" s="106"/>
      <c r="NUL73" s="106"/>
      <c r="NUM73" s="107"/>
      <c r="NUO73" s="105"/>
      <c r="NUP73" s="513"/>
      <c r="NUQ73" s="513"/>
      <c r="NUR73" s="106"/>
      <c r="NUS73" s="106"/>
      <c r="NUT73" s="106"/>
      <c r="NUU73" s="107"/>
      <c r="NUW73" s="105"/>
      <c r="NUX73" s="513"/>
      <c r="NUY73" s="513"/>
      <c r="NUZ73" s="106"/>
      <c r="NVA73" s="106"/>
      <c r="NVB73" s="106"/>
      <c r="NVC73" s="107"/>
      <c r="NVE73" s="105"/>
      <c r="NVF73" s="513"/>
      <c r="NVG73" s="513"/>
      <c r="NVH73" s="106"/>
      <c r="NVI73" s="106"/>
      <c r="NVJ73" s="106"/>
      <c r="NVK73" s="107"/>
      <c r="NVM73" s="105"/>
      <c r="NVN73" s="513"/>
      <c r="NVO73" s="513"/>
      <c r="NVP73" s="106"/>
      <c r="NVQ73" s="106"/>
      <c r="NVR73" s="106"/>
      <c r="NVS73" s="107"/>
      <c r="NVU73" s="105"/>
      <c r="NVV73" s="513"/>
      <c r="NVW73" s="513"/>
      <c r="NVX73" s="106"/>
      <c r="NVY73" s="106"/>
      <c r="NVZ73" s="106"/>
      <c r="NWA73" s="107"/>
      <c r="NWC73" s="105"/>
      <c r="NWD73" s="513"/>
      <c r="NWE73" s="513"/>
      <c r="NWF73" s="106"/>
      <c r="NWG73" s="106"/>
      <c r="NWH73" s="106"/>
      <c r="NWI73" s="107"/>
      <c r="NWK73" s="105"/>
      <c r="NWL73" s="513"/>
      <c r="NWM73" s="513"/>
      <c r="NWN73" s="106"/>
      <c r="NWO73" s="106"/>
      <c r="NWP73" s="106"/>
      <c r="NWQ73" s="107"/>
      <c r="NWS73" s="105"/>
      <c r="NWT73" s="513"/>
      <c r="NWU73" s="513"/>
      <c r="NWV73" s="106"/>
      <c r="NWW73" s="106"/>
      <c r="NWX73" s="106"/>
      <c r="NWY73" s="107"/>
      <c r="NXA73" s="105"/>
      <c r="NXB73" s="513"/>
      <c r="NXC73" s="513"/>
      <c r="NXD73" s="106"/>
      <c r="NXE73" s="106"/>
      <c r="NXF73" s="106"/>
      <c r="NXG73" s="107"/>
      <c r="NXI73" s="105"/>
      <c r="NXJ73" s="513"/>
      <c r="NXK73" s="513"/>
      <c r="NXL73" s="106"/>
      <c r="NXM73" s="106"/>
      <c r="NXN73" s="106"/>
      <c r="NXO73" s="107"/>
      <c r="NXQ73" s="105"/>
      <c r="NXR73" s="513"/>
      <c r="NXS73" s="513"/>
      <c r="NXT73" s="106"/>
      <c r="NXU73" s="106"/>
      <c r="NXV73" s="106"/>
      <c r="NXW73" s="107"/>
      <c r="NXY73" s="105"/>
      <c r="NXZ73" s="513"/>
      <c r="NYA73" s="513"/>
      <c r="NYB73" s="106"/>
      <c r="NYC73" s="106"/>
      <c r="NYD73" s="106"/>
      <c r="NYE73" s="107"/>
      <c r="NYG73" s="105"/>
      <c r="NYH73" s="513"/>
      <c r="NYI73" s="513"/>
      <c r="NYJ73" s="106"/>
      <c r="NYK73" s="106"/>
      <c r="NYL73" s="106"/>
      <c r="NYM73" s="107"/>
      <c r="NYO73" s="105"/>
      <c r="NYP73" s="513"/>
      <c r="NYQ73" s="513"/>
      <c r="NYR73" s="106"/>
      <c r="NYS73" s="106"/>
      <c r="NYT73" s="106"/>
      <c r="NYU73" s="107"/>
      <c r="NYW73" s="105"/>
      <c r="NYX73" s="513"/>
      <c r="NYY73" s="513"/>
      <c r="NYZ73" s="106"/>
      <c r="NZA73" s="106"/>
      <c r="NZB73" s="106"/>
      <c r="NZC73" s="107"/>
      <c r="NZE73" s="105"/>
      <c r="NZF73" s="513"/>
      <c r="NZG73" s="513"/>
      <c r="NZH73" s="106"/>
      <c r="NZI73" s="106"/>
      <c r="NZJ73" s="106"/>
      <c r="NZK73" s="107"/>
      <c r="NZM73" s="105"/>
      <c r="NZN73" s="513"/>
      <c r="NZO73" s="513"/>
      <c r="NZP73" s="106"/>
      <c r="NZQ73" s="106"/>
      <c r="NZR73" s="106"/>
      <c r="NZS73" s="107"/>
      <c r="NZU73" s="105"/>
      <c r="NZV73" s="513"/>
      <c r="NZW73" s="513"/>
      <c r="NZX73" s="106"/>
      <c r="NZY73" s="106"/>
      <c r="NZZ73" s="106"/>
      <c r="OAA73" s="107"/>
      <c r="OAC73" s="105"/>
      <c r="OAD73" s="513"/>
      <c r="OAE73" s="513"/>
      <c r="OAF73" s="106"/>
      <c r="OAG73" s="106"/>
      <c r="OAH73" s="106"/>
      <c r="OAI73" s="107"/>
      <c r="OAK73" s="105"/>
      <c r="OAL73" s="513"/>
      <c r="OAM73" s="513"/>
      <c r="OAN73" s="106"/>
      <c r="OAO73" s="106"/>
      <c r="OAP73" s="106"/>
      <c r="OAQ73" s="107"/>
      <c r="OAS73" s="105"/>
      <c r="OAT73" s="513"/>
      <c r="OAU73" s="513"/>
      <c r="OAV73" s="106"/>
      <c r="OAW73" s="106"/>
      <c r="OAX73" s="106"/>
      <c r="OAY73" s="107"/>
      <c r="OBA73" s="105"/>
      <c r="OBB73" s="513"/>
      <c r="OBC73" s="513"/>
      <c r="OBD73" s="106"/>
      <c r="OBE73" s="106"/>
      <c r="OBF73" s="106"/>
      <c r="OBG73" s="107"/>
      <c r="OBI73" s="105"/>
      <c r="OBJ73" s="513"/>
      <c r="OBK73" s="513"/>
      <c r="OBL73" s="106"/>
      <c r="OBM73" s="106"/>
      <c r="OBN73" s="106"/>
      <c r="OBO73" s="107"/>
      <c r="OBQ73" s="105"/>
      <c r="OBR73" s="513"/>
      <c r="OBS73" s="513"/>
      <c r="OBT73" s="106"/>
      <c r="OBU73" s="106"/>
      <c r="OBV73" s="106"/>
      <c r="OBW73" s="107"/>
      <c r="OBY73" s="105"/>
      <c r="OBZ73" s="513"/>
      <c r="OCA73" s="513"/>
      <c r="OCB73" s="106"/>
      <c r="OCC73" s="106"/>
      <c r="OCD73" s="106"/>
      <c r="OCE73" s="107"/>
      <c r="OCG73" s="105"/>
      <c r="OCH73" s="513"/>
      <c r="OCI73" s="513"/>
      <c r="OCJ73" s="106"/>
      <c r="OCK73" s="106"/>
      <c r="OCL73" s="106"/>
      <c r="OCM73" s="107"/>
      <c r="OCO73" s="105"/>
      <c r="OCP73" s="513"/>
      <c r="OCQ73" s="513"/>
      <c r="OCR73" s="106"/>
      <c r="OCS73" s="106"/>
      <c r="OCT73" s="106"/>
      <c r="OCU73" s="107"/>
      <c r="OCW73" s="105"/>
      <c r="OCX73" s="513"/>
      <c r="OCY73" s="513"/>
      <c r="OCZ73" s="106"/>
      <c r="ODA73" s="106"/>
      <c r="ODB73" s="106"/>
      <c r="ODC73" s="107"/>
      <c r="ODE73" s="105"/>
      <c r="ODF73" s="513"/>
      <c r="ODG73" s="513"/>
      <c r="ODH73" s="106"/>
      <c r="ODI73" s="106"/>
      <c r="ODJ73" s="106"/>
      <c r="ODK73" s="107"/>
      <c r="ODM73" s="105"/>
      <c r="ODN73" s="513"/>
      <c r="ODO73" s="513"/>
      <c r="ODP73" s="106"/>
      <c r="ODQ73" s="106"/>
      <c r="ODR73" s="106"/>
      <c r="ODS73" s="107"/>
      <c r="ODU73" s="105"/>
      <c r="ODV73" s="513"/>
      <c r="ODW73" s="513"/>
      <c r="ODX73" s="106"/>
      <c r="ODY73" s="106"/>
      <c r="ODZ73" s="106"/>
      <c r="OEA73" s="107"/>
      <c r="OEC73" s="105"/>
      <c r="OED73" s="513"/>
      <c r="OEE73" s="513"/>
      <c r="OEF73" s="106"/>
      <c r="OEG73" s="106"/>
      <c r="OEH73" s="106"/>
      <c r="OEI73" s="107"/>
      <c r="OEK73" s="105"/>
      <c r="OEL73" s="513"/>
      <c r="OEM73" s="513"/>
      <c r="OEN73" s="106"/>
      <c r="OEO73" s="106"/>
      <c r="OEP73" s="106"/>
      <c r="OEQ73" s="107"/>
      <c r="OES73" s="105"/>
      <c r="OET73" s="513"/>
      <c r="OEU73" s="513"/>
      <c r="OEV73" s="106"/>
      <c r="OEW73" s="106"/>
      <c r="OEX73" s="106"/>
      <c r="OEY73" s="107"/>
      <c r="OFA73" s="105"/>
      <c r="OFB73" s="513"/>
      <c r="OFC73" s="513"/>
      <c r="OFD73" s="106"/>
      <c r="OFE73" s="106"/>
      <c r="OFF73" s="106"/>
      <c r="OFG73" s="107"/>
      <c r="OFI73" s="105"/>
      <c r="OFJ73" s="513"/>
      <c r="OFK73" s="513"/>
      <c r="OFL73" s="106"/>
      <c r="OFM73" s="106"/>
      <c r="OFN73" s="106"/>
      <c r="OFO73" s="107"/>
      <c r="OFQ73" s="105"/>
      <c r="OFR73" s="513"/>
      <c r="OFS73" s="513"/>
      <c r="OFT73" s="106"/>
      <c r="OFU73" s="106"/>
      <c r="OFV73" s="106"/>
      <c r="OFW73" s="107"/>
      <c r="OFY73" s="105"/>
      <c r="OFZ73" s="513"/>
      <c r="OGA73" s="513"/>
      <c r="OGB73" s="106"/>
      <c r="OGC73" s="106"/>
      <c r="OGD73" s="106"/>
      <c r="OGE73" s="107"/>
      <c r="OGG73" s="105"/>
      <c r="OGH73" s="513"/>
      <c r="OGI73" s="513"/>
      <c r="OGJ73" s="106"/>
      <c r="OGK73" s="106"/>
      <c r="OGL73" s="106"/>
      <c r="OGM73" s="107"/>
      <c r="OGO73" s="105"/>
      <c r="OGP73" s="513"/>
      <c r="OGQ73" s="513"/>
      <c r="OGR73" s="106"/>
      <c r="OGS73" s="106"/>
      <c r="OGT73" s="106"/>
      <c r="OGU73" s="107"/>
      <c r="OGW73" s="105"/>
      <c r="OGX73" s="513"/>
      <c r="OGY73" s="513"/>
      <c r="OGZ73" s="106"/>
      <c r="OHA73" s="106"/>
      <c r="OHB73" s="106"/>
      <c r="OHC73" s="107"/>
      <c r="OHE73" s="105"/>
      <c r="OHF73" s="513"/>
      <c r="OHG73" s="513"/>
      <c r="OHH73" s="106"/>
      <c r="OHI73" s="106"/>
      <c r="OHJ73" s="106"/>
      <c r="OHK73" s="107"/>
      <c r="OHM73" s="105"/>
      <c r="OHN73" s="513"/>
      <c r="OHO73" s="513"/>
      <c r="OHP73" s="106"/>
      <c r="OHQ73" s="106"/>
      <c r="OHR73" s="106"/>
      <c r="OHS73" s="107"/>
      <c r="OHU73" s="105"/>
      <c r="OHV73" s="513"/>
      <c r="OHW73" s="513"/>
      <c r="OHX73" s="106"/>
      <c r="OHY73" s="106"/>
      <c r="OHZ73" s="106"/>
      <c r="OIA73" s="107"/>
      <c r="OIC73" s="105"/>
      <c r="OID73" s="513"/>
      <c r="OIE73" s="513"/>
      <c r="OIF73" s="106"/>
      <c r="OIG73" s="106"/>
      <c r="OIH73" s="106"/>
      <c r="OII73" s="107"/>
      <c r="OIK73" s="105"/>
      <c r="OIL73" s="513"/>
      <c r="OIM73" s="513"/>
      <c r="OIN73" s="106"/>
      <c r="OIO73" s="106"/>
      <c r="OIP73" s="106"/>
      <c r="OIQ73" s="107"/>
      <c r="OIS73" s="105"/>
      <c r="OIT73" s="513"/>
      <c r="OIU73" s="513"/>
      <c r="OIV73" s="106"/>
      <c r="OIW73" s="106"/>
      <c r="OIX73" s="106"/>
      <c r="OIY73" s="107"/>
      <c r="OJA73" s="105"/>
      <c r="OJB73" s="513"/>
      <c r="OJC73" s="513"/>
      <c r="OJD73" s="106"/>
      <c r="OJE73" s="106"/>
      <c r="OJF73" s="106"/>
      <c r="OJG73" s="107"/>
      <c r="OJI73" s="105"/>
      <c r="OJJ73" s="513"/>
      <c r="OJK73" s="513"/>
      <c r="OJL73" s="106"/>
      <c r="OJM73" s="106"/>
      <c r="OJN73" s="106"/>
      <c r="OJO73" s="107"/>
      <c r="OJQ73" s="105"/>
      <c r="OJR73" s="513"/>
      <c r="OJS73" s="513"/>
      <c r="OJT73" s="106"/>
      <c r="OJU73" s="106"/>
      <c r="OJV73" s="106"/>
      <c r="OJW73" s="107"/>
      <c r="OJY73" s="105"/>
      <c r="OJZ73" s="513"/>
      <c r="OKA73" s="513"/>
      <c r="OKB73" s="106"/>
      <c r="OKC73" s="106"/>
      <c r="OKD73" s="106"/>
      <c r="OKE73" s="107"/>
      <c r="OKG73" s="105"/>
      <c r="OKH73" s="513"/>
      <c r="OKI73" s="513"/>
      <c r="OKJ73" s="106"/>
      <c r="OKK73" s="106"/>
      <c r="OKL73" s="106"/>
      <c r="OKM73" s="107"/>
      <c r="OKO73" s="105"/>
      <c r="OKP73" s="513"/>
      <c r="OKQ73" s="513"/>
      <c r="OKR73" s="106"/>
      <c r="OKS73" s="106"/>
      <c r="OKT73" s="106"/>
      <c r="OKU73" s="107"/>
      <c r="OKW73" s="105"/>
      <c r="OKX73" s="513"/>
      <c r="OKY73" s="513"/>
      <c r="OKZ73" s="106"/>
      <c r="OLA73" s="106"/>
      <c r="OLB73" s="106"/>
      <c r="OLC73" s="107"/>
      <c r="OLE73" s="105"/>
      <c r="OLF73" s="513"/>
      <c r="OLG73" s="513"/>
      <c r="OLH73" s="106"/>
      <c r="OLI73" s="106"/>
      <c r="OLJ73" s="106"/>
      <c r="OLK73" s="107"/>
      <c r="OLM73" s="105"/>
      <c r="OLN73" s="513"/>
      <c r="OLO73" s="513"/>
      <c r="OLP73" s="106"/>
      <c r="OLQ73" s="106"/>
      <c r="OLR73" s="106"/>
      <c r="OLS73" s="107"/>
      <c r="OLU73" s="105"/>
      <c r="OLV73" s="513"/>
      <c r="OLW73" s="513"/>
      <c r="OLX73" s="106"/>
      <c r="OLY73" s="106"/>
      <c r="OLZ73" s="106"/>
      <c r="OMA73" s="107"/>
      <c r="OMC73" s="105"/>
      <c r="OMD73" s="513"/>
      <c r="OME73" s="513"/>
      <c r="OMF73" s="106"/>
      <c r="OMG73" s="106"/>
      <c r="OMH73" s="106"/>
      <c r="OMI73" s="107"/>
      <c r="OMK73" s="105"/>
      <c r="OML73" s="513"/>
      <c r="OMM73" s="513"/>
      <c r="OMN73" s="106"/>
      <c r="OMO73" s="106"/>
      <c r="OMP73" s="106"/>
      <c r="OMQ73" s="107"/>
      <c r="OMS73" s="105"/>
      <c r="OMT73" s="513"/>
      <c r="OMU73" s="513"/>
      <c r="OMV73" s="106"/>
      <c r="OMW73" s="106"/>
      <c r="OMX73" s="106"/>
      <c r="OMY73" s="107"/>
      <c r="ONA73" s="105"/>
      <c r="ONB73" s="513"/>
      <c r="ONC73" s="513"/>
      <c r="OND73" s="106"/>
      <c r="ONE73" s="106"/>
      <c r="ONF73" s="106"/>
      <c r="ONG73" s="107"/>
      <c r="ONI73" s="105"/>
      <c r="ONJ73" s="513"/>
      <c r="ONK73" s="513"/>
      <c r="ONL73" s="106"/>
      <c r="ONM73" s="106"/>
      <c r="ONN73" s="106"/>
      <c r="ONO73" s="107"/>
      <c r="ONQ73" s="105"/>
      <c r="ONR73" s="513"/>
      <c r="ONS73" s="513"/>
      <c r="ONT73" s="106"/>
      <c r="ONU73" s="106"/>
      <c r="ONV73" s="106"/>
      <c r="ONW73" s="107"/>
      <c r="ONY73" s="105"/>
      <c r="ONZ73" s="513"/>
      <c r="OOA73" s="513"/>
      <c r="OOB73" s="106"/>
      <c r="OOC73" s="106"/>
      <c r="OOD73" s="106"/>
      <c r="OOE73" s="107"/>
      <c r="OOG73" s="105"/>
      <c r="OOH73" s="513"/>
      <c r="OOI73" s="513"/>
      <c r="OOJ73" s="106"/>
      <c r="OOK73" s="106"/>
      <c r="OOL73" s="106"/>
      <c r="OOM73" s="107"/>
      <c r="OOO73" s="105"/>
      <c r="OOP73" s="513"/>
      <c r="OOQ73" s="513"/>
      <c r="OOR73" s="106"/>
      <c r="OOS73" s="106"/>
      <c r="OOT73" s="106"/>
      <c r="OOU73" s="107"/>
      <c r="OOW73" s="105"/>
      <c r="OOX73" s="513"/>
      <c r="OOY73" s="513"/>
      <c r="OOZ73" s="106"/>
      <c r="OPA73" s="106"/>
      <c r="OPB73" s="106"/>
      <c r="OPC73" s="107"/>
      <c r="OPE73" s="105"/>
      <c r="OPF73" s="513"/>
      <c r="OPG73" s="513"/>
      <c r="OPH73" s="106"/>
      <c r="OPI73" s="106"/>
      <c r="OPJ73" s="106"/>
      <c r="OPK73" s="107"/>
      <c r="OPM73" s="105"/>
      <c r="OPN73" s="513"/>
      <c r="OPO73" s="513"/>
      <c r="OPP73" s="106"/>
      <c r="OPQ73" s="106"/>
      <c r="OPR73" s="106"/>
      <c r="OPS73" s="107"/>
      <c r="OPU73" s="105"/>
      <c r="OPV73" s="513"/>
      <c r="OPW73" s="513"/>
      <c r="OPX73" s="106"/>
      <c r="OPY73" s="106"/>
      <c r="OPZ73" s="106"/>
      <c r="OQA73" s="107"/>
      <c r="OQC73" s="105"/>
      <c r="OQD73" s="513"/>
      <c r="OQE73" s="513"/>
      <c r="OQF73" s="106"/>
      <c r="OQG73" s="106"/>
      <c r="OQH73" s="106"/>
      <c r="OQI73" s="107"/>
      <c r="OQK73" s="105"/>
      <c r="OQL73" s="513"/>
      <c r="OQM73" s="513"/>
      <c r="OQN73" s="106"/>
      <c r="OQO73" s="106"/>
      <c r="OQP73" s="106"/>
      <c r="OQQ73" s="107"/>
      <c r="OQS73" s="105"/>
      <c r="OQT73" s="513"/>
      <c r="OQU73" s="513"/>
      <c r="OQV73" s="106"/>
      <c r="OQW73" s="106"/>
      <c r="OQX73" s="106"/>
      <c r="OQY73" s="107"/>
      <c r="ORA73" s="105"/>
      <c r="ORB73" s="513"/>
      <c r="ORC73" s="513"/>
      <c r="ORD73" s="106"/>
      <c r="ORE73" s="106"/>
      <c r="ORF73" s="106"/>
      <c r="ORG73" s="107"/>
      <c r="ORI73" s="105"/>
      <c r="ORJ73" s="513"/>
      <c r="ORK73" s="513"/>
      <c r="ORL73" s="106"/>
      <c r="ORM73" s="106"/>
      <c r="ORN73" s="106"/>
      <c r="ORO73" s="107"/>
      <c r="ORQ73" s="105"/>
      <c r="ORR73" s="513"/>
      <c r="ORS73" s="513"/>
      <c r="ORT73" s="106"/>
      <c r="ORU73" s="106"/>
      <c r="ORV73" s="106"/>
      <c r="ORW73" s="107"/>
      <c r="ORY73" s="105"/>
      <c r="ORZ73" s="513"/>
      <c r="OSA73" s="513"/>
      <c r="OSB73" s="106"/>
      <c r="OSC73" s="106"/>
      <c r="OSD73" s="106"/>
      <c r="OSE73" s="107"/>
      <c r="OSG73" s="105"/>
      <c r="OSH73" s="513"/>
      <c r="OSI73" s="513"/>
      <c r="OSJ73" s="106"/>
      <c r="OSK73" s="106"/>
      <c r="OSL73" s="106"/>
      <c r="OSM73" s="107"/>
      <c r="OSO73" s="105"/>
      <c r="OSP73" s="513"/>
      <c r="OSQ73" s="513"/>
      <c r="OSR73" s="106"/>
      <c r="OSS73" s="106"/>
      <c r="OST73" s="106"/>
      <c r="OSU73" s="107"/>
      <c r="OSW73" s="105"/>
      <c r="OSX73" s="513"/>
      <c r="OSY73" s="513"/>
      <c r="OSZ73" s="106"/>
      <c r="OTA73" s="106"/>
      <c r="OTB73" s="106"/>
      <c r="OTC73" s="107"/>
      <c r="OTE73" s="105"/>
      <c r="OTF73" s="513"/>
      <c r="OTG73" s="513"/>
      <c r="OTH73" s="106"/>
      <c r="OTI73" s="106"/>
      <c r="OTJ73" s="106"/>
      <c r="OTK73" s="107"/>
      <c r="OTM73" s="105"/>
      <c r="OTN73" s="513"/>
      <c r="OTO73" s="513"/>
      <c r="OTP73" s="106"/>
      <c r="OTQ73" s="106"/>
      <c r="OTR73" s="106"/>
      <c r="OTS73" s="107"/>
      <c r="OTU73" s="105"/>
      <c r="OTV73" s="513"/>
      <c r="OTW73" s="513"/>
      <c r="OTX73" s="106"/>
      <c r="OTY73" s="106"/>
      <c r="OTZ73" s="106"/>
      <c r="OUA73" s="107"/>
      <c r="OUC73" s="105"/>
      <c r="OUD73" s="513"/>
      <c r="OUE73" s="513"/>
      <c r="OUF73" s="106"/>
      <c r="OUG73" s="106"/>
      <c r="OUH73" s="106"/>
      <c r="OUI73" s="107"/>
      <c r="OUK73" s="105"/>
      <c r="OUL73" s="513"/>
      <c r="OUM73" s="513"/>
      <c r="OUN73" s="106"/>
      <c r="OUO73" s="106"/>
      <c r="OUP73" s="106"/>
      <c r="OUQ73" s="107"/>
      <c r="OUS73" s="105"/>
      <c r="OUT73" s="513"/>
      <c r="OUU73" s="513"/>
      <c r="OUV73" s="106"/>
      <c r="OUW73" s="106"/>
      <c r="OUX73" s="106"/>
      <c r="OUY73" s="107"/>
      <c r="OVA73" s="105"/>
      <c r="OVB73" s="513"/>
      <c r="OVC73" s="513"/>
      <c r="OVD73" s="106"/>
      <c r="OVE73" s="106"/>
      <c r="OVF73" s="106"/>
      <c r="OVG73" s="107"/>
      <c r="OVI73" s="105"/>
      <c r="OVJ73" s="513"/>
      <c r="OVK73" s="513"/>
      <c r="OVL73" s="106"/>
      <c r="OVM73" s="106"/>
      <c r="OVN73" s="106"/>
      <c r="OVO73" s="107"/>
      <c r="OVQ73" s="105"/>
      <c r="OVR73" s="513"/>
      <c r="OVS73" s="513"/>
      <c r="OVT73" s="106"/>
      <c r="OVU73" s="106"/>
      <c r="OVV73" s="106"/>
      <c r="OVW73" s="107"/>
      <c r="OVY73" s="105"/>
      <c r="OVZ73" s="513"/>
      <c r="OWA73" s="513"/>
      <c r="OWB73" s="106"/>
      <c r="OWC73" s="106"/>
      <c r="OWD73" s="106"/>
      <c r="OWE73" s="107"/>
      <c r="OWG73" s="105"/>
      <c r="OWH73" s="513"/>
      <c r="OWI73" s="513"/>
      <c r="OWJ73" s="106"/>
      <c r="OWK73" s="106"/>
      <c r="OWL73" s="106"/>
      <c r="OWM73" s="107"/>
      <c r="OWO73" s="105"/>
      <c r="OWP73" s="513"/>
      <c r="OWQ73" s="513"/>
      <c r="OWR73" s="106"/>
      <c r="OWS73" s="106"/>
      <c r="OWT73" s="106"/>
      <c r="OWU73" s="107"/>
      <c r="OWW73" s="105"/>
      <c r="OWX73" s="513"/>
      <c r="OWY73" s="513"/>
      <c r="OWZ73" s="106"/>
      <c r="OXA73" s="106"/>
      <c r="OXB73" s="106"/>
      <c r="OXC73" s="107"/>
      <c r="OXE73" s="105"/>
      <c r="OXF73" s="513"/>
      <c r="OXG73" s="513"/>
      <c r="OXH73" s="106"/>
      <c r="OXI73" s="106"/>
      <c r="OXJ73" s="106"/>
      <c r="OXK73" s="107"/>
      <c r="OXM73" s="105"/>
      <c r="OXN73" s="513"/>
      <c r="OXO73" s="513"/>
      <c r="OXP73" s="106"/>
      <c r="OXQ73" s="106"/>
      <c r="OXR73" s="106"/>
      <c r="OXS73" s="107"/>
      <c r="OXU73" s="105"/>
      <c r="OXV73" s="513"/>
      <c r="OXW73" s="513"/>
      <c r="OXX73" s="106"/>
      <c r="OXY73" s="106"/>
      <c r="OXZ73" s="106"/>
      <c r="OYA73" s="107"/>
      <c r="OYC73" s="105"/>
      <c r="OYD73" s="513"/>
      <c r="OYE73" s="513"/>
      <c r="OYF73" s="106"/>
      <c r="OYG73" s="106"/>
      <c r="OYH73" s="106"/>
      <c r="OYI73" s="107"/>
      <c r="OYK73" s="105"/>
      <c r="OYL73" s="513"/>
      <c r="OYM73" s="513"/>
      <c r="OYN73" s="106"/>
      <c r="OYO73" s="106"/>
      <c r="OYP73" s="106"/>
      <c r="OYQ73" s="107"/>
      <c r="OYS73" s="105"/>
      <c r="OYT73" s="513"/>
      <c r="OYU73" s="513"/>
      <c r="OYV73" s="106"/>
      <c r="OYW73" s="106"/>
      <c r="OYX73" s="106"/>
      <c r="OYY73" s="107"/>
      <c r="OZA73" s="105"/>
      <c r="OZB73" s="513"/>
      <c r="OZC73" s="513"/>
      <c r="OZD73" s="106"/>
      <c r="OZE73" s="106"/>
      <c r="OZF73" s="106"/>
      <c r="OZG73" s="107"/>
      <c r="OZI73" s="105"/>
      <c r="OZJ73" s="513"/>
      <c r="OZK73" s="513"/>
      <c r="OZL73" s="106"/>
      <c r="OZM73" s="106"/>
      <c r="OZN73" s="106"/>
      <c r="OZO73" s="107"/>
      <c r="OZQ73" s="105"/>
      <c r="OZR73" s="513"/>
      <c r="OZS73" s="513"/>
      <c r="OZT73" s="106"/>
      <c r="OZU73" s="106"/>
      <c r="OZV73" s="106"/>
      <c r="OZW73" s="107"/>
      <c r="OZY73" s="105"/>
      <c r="OZZ73" s="513"/>
      <c r="PAA73" s="513"/>
      <c r="PAB73" s="106"/>
      <c r="PAC73" s="106"/>
      <c r="PAD73" s="106"/>
      <c r="PAE73" s="107"/>
      <c r="PAG73" s="105"/>
      <c r="PAH73" s="513"/>
      <c r="PAI73" s="513"/>
      <c r="PAJ73" s="106"/>
      <c r="PAK73" s="106"/>
      <c r="PAL73" s="106"/>
      <c r="PAM73" s="107"/>
      <c r="PAO73" s="105"/>
      <c r="PAP73" s="513"/>
      <c r="PAQ73" s="513"/>
      <c r="PAR73" s="106"/>
      <c r="PAS73" s="106"/>
      <c r="PAT73" s="106"/>
      <c r="PAU73" s="107"/>
      <c r="PAW73" s="105"/>
      <c r="PAX73" s="513"/>
      <c r="PAY73" s="513"/>
      <c r="PAZ73" s="106"/>
      <c r="PBA73" s="106"/>
      <c r="PBB73" s="106"/>
      <c r="PBC73" s="107"/>
      <c r="PBE73" s="105"/>
      <c r="PBF73" s="513"/>
      <c r="PBG73" s="513"/>
      <c r="PBH73" s="106"/>
      <c r="PBI73" s="106"/>
      <c r="PBJ73" s="106"/>
      <c r="PBK73" s="107"/>
      <c r="PBM73" s="105"/>
      <c r="PBN73" s="513"/>
      <c r="PBO73" s="513"/>
      <c r="PBP73" s="106"/>
      <c r="PBQ73" s="106"/>
      <c r="PBR73" s="106"/>
      <c r="PBS73" s="107"/>
      <c r="PBU73" s="105"/>
      <c r="PBV73" s="513"/>
      <c r="PBW73" s="513"/>
      <c r="PBX73" s="106"/>
      <c r="PBY73" s="106"/>
      <c r="PBZ73" s="106"/>
      <c r="PCA73" s="107"/>
      <c r="PCC73" s="105"/>
      <c r="PCD73" s="513"/>
      <c r="PCE73" s="513"/>
      <c r="PCF73" s="106"/>
      <c r="PCG73" s="106"/>
      <c r="PCH73" s="106"/>
      <c r="PCI73" s="107"/>
      <c r="PCK73" s="105"/>
      <c r="PCL73" s="513"/>
      <c r="PCM73" s="513"/>
      <c r="PCN73" s="106"/>
      <c r="PCO73" s="106"/>
      <c r="PCP73" s="106"/>
      <c r="PCQ73" s="107"/>
      <c r="PCS73" s="105"/>
      <c r="PCT73" s="513"/>
      <c r="PCU73" s="513"/>
      <c r="PCV73" s="106"/>
      <c r="PCW73" s="106"/>
      <c r="PCX73" s="106"/>
      <c r="PCY73" s="107"/>
      <c r="PDA73" s="105"/>
      <c r="PDB73" s="513"/>
      <c r="PDC73" s="513"/>
      <c r="PDD73" s="106"/>
      <c r="PDE73" s="106"/>
      <c r="PDF73" s="106"/>
      <c r="PDG73" s="107"/>
      <c r="PDI73" s="105"/>
      <c r="PDJ73" s="513"/>
      <c r="PDK73" s="513"/>
      <c r="PDL73" s="106"/>
      <c r="PDM73" s="106"/>
      <c r="PDN73" s="106"/>
      <c r="PDO73" s="107"/>
      <c r="PDQ73" s="105"/>
      <c r="PDR73" s="513"/>
      <c r="PDS73" s="513"/>
      <c r="PDT73" s="106"/>
      <c r="PDU73" s="106"/>
      <c r="PDV73" s="106"/>
      <c r="PDW73" s="107"/>
      <c r="PDY73" s="105"/>
      <c r="PDZ73" s="513"/>
      <c r="PEA73" s="513"/>
      <c r="PEB73" s="106"/>
      <c r="PEC73" s="106"/>
      <c r="PED73" s="106"/>
      <c r="PEE73" s="107"/>
      <c r="PEG73" s="105"/>
      <c r="PEH73" s="513"/>
      <c r="PEI73" s="513"/>
      <c r="PEJ73" s="106"/>
      <c r="PEK73" s="106"/>
      <c r="PEL73" s="106"/>
      <c r="PEM73" s="107"/>
      <c r="PEO73" s="105"/>
      <c r="PEP73" s="513"/>
      <c r="PEQ73" s="513"/>
      <c r="PER73" s="106"/>
      <c r="PES73" s="106"/>
      <c r="PET73" s="106"/>
      <c r="PEU73" s="107"/>
      <c r="PEW73" s="105"/>
      <c r="PEX73" s="513"/>
      <c r="PEY73" s="513"/>
      <c r="PEZ73" s="106"/>
      <c r="PFA73" s="106"/>
      <c r="PFB73" s="106"/>
      <c r="PFC73" s="107"/>
      <c r="PFE73" s="105"/>
      <c r="PFF73" s="513"/>
      <c r="PFG73" s="513"/>
      <c r="PFH73" s="106"/>
      <c r="PFI73" s="106"/>
      <c r="PFJ73" s="106"/>
      <c r="PFK73" s="107"/>
      <c r="PFM73" s="105"/>
      <c r="PFN73" s="513"/>
      <c r="PFO73" s="513"/>
      <c r="PFP73" s="106"/>
      <c r="PFQ73" s="106"/>
      <c r="PFR73" s="106"/>
      <c r="PFS73" s="107"/>
      <c r="PFU73" s="105"/>
      <c r="PFV73" s="513"/>
      <c r="PFW73" s="513"/>
      <c r="PFX73" s="106"/>
      <c r="PFY73" s="106"/>
      <c r="PFZ73" s="106"/>
      <c r="PGA73" s="107"/>
      <c r="PGC73" s="105"/>
      <c r="PGD73" s="513"/>
      <c r="PGE73" s="513"/>
      <c r="PGF73" s="106"/>
      <c r="PGG73" s="106"/>
      <c r="PGH73" s="106"/>
      <c r="PGI73" s="107"/>
      <c r="PGK73" s="105"/>
      <c r="PGL73" s="513"/>
      <c r="PGM73" s="513"/>
      <c r="PGN73" s="106"/>
      <c r="PGO73" s="106"/>
      <c r="PGP73" s="106"/>
      <c r="PGQ73" s="107"/>
      <c r="PGS73" s="105"/>
      <c r="PGT73" s="513"/>
      <c r="PGU73" s="513"/>
      <c r="PGV73" s="106"/>
      <c r="PGW73" s="106"/>
      <c r="PGX73" s="106"/>
      <c r="PGY73" s="107"/>
      <c r="PHA73" s="105"/>
      <c r="PHB73" s="513"/>
      <c r="PHC73" s="513"/>
      <c r="PHD73" s="106"/>
      <c r="PHE73" s="106"/>
      <c r="PHF73" s="106"/>
      <c r="PHG73" s="107"/>
      <c r="PHI73" s="105"/>
      <c r="PHJ73" s="513"/>
      <c r="PHK73" s="513"/>
      <c r="PHL73" s="106"/>
      <c r="PHM73" s="106"/>
      <c r="PHN73" s="106"/>
      <c r="PHO73" s="107"/>
      <c r="PHQ73" s="105"/>
      <c r="PHR73" s="513"/>
      <c r="PHS73" s="513"/>
      <c r="PHT73" s="106"/>
      <c r="PHU73" s="106"/>
      <c r="PHV73" s="106"/>
      <c r="PHW73" s="107"/>
      <c r="PHY73" s="105"/>
      <c r="PHZ73" s="513"/>
      <c r="PIA73" s="513"/>
      <c r="PIB73" s="106"/>
      <c r="PIC73" s="106"/>
      <c r="PID73" s="106"/>
      <c r="PIE73" s="107"/>
      <c r="PIG73" s="105"/>
      <c r="PIH73" s="513"/>
      <c r="PII73" s="513"/>
      <c r="PIJ73" s="106"/>
      <c r="PIK73" s="106"/>
      <c r="PIL73" s="106"/>
      <c r="PIM73" s="107"/>
      <c r="PIO73" s="105"/>
      <c r="PIP73" s="513"/>
      <c r="PIQ73" s="513"/>
      <c r="PIR73" s="106"/>
      <c r="PIS73" s="106"/>
      <c r="PIT73" s="106"/>
      <c r="PIU73" s="107"/>
      <c r="PIW73" s="105"/>
      <c r="PIX73" s="513"/>
      <c r="PIY73" s="513"/>
      <c r="PIZ73" s="106"/>
      <c r="PJA73" s="106"/>
      <c r="PJB73" s="106"/>
      <c r="PJC73" s="107"/>
      <c r="PJE73" s="105"/>
      <c r="PJF73" s="513"/>
      <c r="PJG73" s="513"/>
      <c r="PJH73" s="106"/>
      <c r="PJI73" s="106"/>
      <c r="PJJ73" s="106"/>
      <c r="PJK73" s="107"/>
      <c r="PJM73" s="105"/>
      <c r="PJN73" s="513"/>
      <c r="PJO73" s="513"/>
      <c r="PJP73" s="106"/>
      <c r="PJQ73" s="106"/>
      <c r="PJR73" s="106"/>
      <c r="PJS73" s="107"/>
      <c r="PJU73" s="105"/>
      <c r="PJV73" s="513"/>
      <c r="PJW73" s="513"/>
      <c r="PJX73" s="106"/>
      <c r="PJY73" s="106"/>
      <c r="PJZ73" s="106"/>
      <c r="PKA73" s="107"/>
      <c r="PKC73" s="105"/>
      <c r="PKD73" s="513"/>
      <c r="PKE73" s="513"/>
      <c r="PKF73" s="106"/>
      <c r="PKG73" s="106"/>
      <c r="PKH73" s="106"/>
      <c r="PKI73" s="107"/>
      <c r="PKK73" s="105"/>
      <c r="PKL73" s="513"/>
      <c r="PKM73" s="513"/>
      <c r="PKN73" s="106"/>
      <c r="PKO73" s="106"/>
      <c r="PKP73" s="106"/>
      <c r="PKQ73" s="107"/>
      <c r="PKS73" s="105"/>
      <c r="PKT73" s="513"/>
      <c r="PKU73" s="513"/>
      <c r="PKV73" s="106"/>
      <c r="PKW73" s="106"/>
      <c r="PKX73" s="106"/>
      <c r="PKY73" s="107"/>
      <c r="PLA73" s="105"/>
      <c r="PLB73" s="513"/>
      <c r="PLC73" s="513"/>
      <c r="PLD73" s="106"/>
      <c r="PLE73" s="106"/>
      <c r="PLF73" s="106"/>
      <c r="PLG73" s="107"/>
      <c r="PLI73" s="105"/>
      <c r="PLJ73" s="513"/>
      <c r="PLK73" s="513"/>
      <c r="PLL73" s="106"/>
      <c r="PLM73" s="106"/>
      <c r="PLN73" s="106"/>
      <c r="PLO73" s="107"/>
      <c r="PLQ73" s="105"/>
      <c r="PLR73" s="513"/>
      <c r="PLS73" s="513"/>
      <c r="PLT73" s="106"/>
      <c r="PLU73" s="106"/>
      <c r="PLV73" s="106"/>
      <c r="PLW73" s="107"/>
      <c r="PLY73" s="105"/>
      <c r="PLZ73" s="513"/>
      <c r="PMA73" s="513"/>
      <c r="PMB73" s="106"/>
      <c r="PMC73" s="106"/>
      <c r="PMD73" s="106"/>
      <c r="PME73" s="107"/>
      <c r="PMG73" s="105"/>
      <c r="PMH73" s="513"/>
      <c r="PMI73" s="513"/>
      <c r="PMJ73" s="106"/>
      <c r="PMK73" s="106"/>
      <c r="PML73" s="106"/>
      <c r="PMM73" s="107"/>
      <c r="PMO73" s="105"/>
      <c r="PMP73" s="513"/>
      <c r="PMQ73" s="513"/>
      <c r="PMR73" s="106"/>
      <c r="PMS73" s="106"/>
      <c r="PMT73" s="106"/>
      <c r="PMU73" s="107"/>
      <c r="PMW73" s="105"/>
      <c r="PMX73" s="513"/>
      <c r="PMY73" s="513"/>
      <c r="PMZ73" s="106"/>
      <c r="PNA73" s="106"/>
      <c r="PNB73" s="106"/>
      <c r="PNC73" s="107"/>
      <c r="PNE73" s="105"/>
      <c r="PNF73" s="513"/>
      <c r="PNG73" s="513"/>
      <c r="PNH73" s="106"/>
      <c r="PNI73" s="106"/>
      <c r="PNJ73" s="106"/>
      <c r="PNK73" s="107"/>
      <c r="PNM73" s="105"/>
      <c r="PNN73" s="513"/>
      <c r="PNO73" s="513"/>
      <c r="PNP73" s="106"/>
      <c r="PNQ73" s="106"/>
      <c r="PNR73" s="106"/>
      <c r="PNS73" s="107"/>
      <c r="PNU73" s="105"/>
      <c r="PNV73" s="513"/>
      <c r="PNW73" s="513"/>
      <c r="PNX73" s="106"/>
      <c r="PNY73" s="106"/>
      <c r="PNZ73" s="106"/>
      <c r="POA73" s="107"/>
      <c r="POC73" s="105"/>
      <c r="POD73" s="513"/>
      <c r="POE73" s="513"/>
      <c r="POF73" s="106"/>
      <c r="POG73" s="106"/>
      <c r="POH73" s="106"/>
      <c r="POI73" s="107"/>
      <c r="POK73" s="105"/>
      <c r="POL73" s="513"/>
      <c r="POM73" s="513"/>
      <c r="PON73" s="106"/>
      <c r="POO73" s="106"/>
      <c r="POP73" s="106"/>
      <c r="POQ73" s="107"/>
      <c r="POS73" s="105"/>
      <c r="POT73" s="513"/>
      <c r="POU73" s="513"/>
      <c r="POV73" s="106"/>
      <c r="POW73" s="106"/>
      <c r="POX73" s="106"/>
      <c r="POY73" s="107"/>
      <c r="PPA73" s="105"/>
      <c r="PPB73" s="513"/>
      <c r="PPC73" s="513"/>
      <c r="PPD73" s="106"/>
      <c r="PPE73" s="106"/>
      <c r="PPF73" s="106"/>
      <c r="PPG73" s="107"/>
      <c r="PPI73" s="105"/>
      <c r="PPJ73" s="513"/>
      <c r="PPK73" s="513"/>
      <c r="PPL73" s="106"/>
      <c r="PPM73" s="106"/>
      <c r="PPN73" s="106"/>
      <c r="PPO73" s="107"/>
      <c r="PPQ73" s="105"/>
      <c r="PPR73" s="513"/>
      <c r="PPS73" s="513"/>
      <c r="PPT73" s="106"/>
      <c r="PPU73" s="106"/>
      <c r="PPV73" s="106"/>
      <c r="PPW73" s="107"/>
      <c r="PPY73" s="105"/>
      <c r="PPZ73" s="513"/>
      <c r="PQA73" s="513"/>
      <c r="PQB73" s="106"/>
      <c r="PQC73" s="106"/>
      <c r="PQD73" s="106"/>
      <c r="PQE73" s="107"/>
      <c r="PQG73" s="105"/>
      <c r="PQH73" s="513"/>
      <c r="PQI73" s="513"/>
      <c r="PQJ73" s="106"/>
      <c r="PQK73" s="106"/>
      <c r="PQL73" s="106"/>
      <c r="PQM73" s="107"/>
      <c r="PQO73" s="105"/>
      <c r="PQP73" s="513"/>
      <c r="PQQ73" s="513"/>
      <c r="PQR73" s="106"/>
      <c r="PQS73" s="106"/>
      <c r="PQT73" s="106"/>
      <c r="PQU73" s="107"/>
      <c r="PQW73" s="105"/>
      <c r="PQX73" s="513"/>
      <c r="PQY73" s="513"/>
      <c r="PQZ73" s="106"/>
      <c r="PRA73" s="106"/>
      <c r="PRB73" s="106"/>
      <c r="PRC73" s="107"/>
      <c r="PRE73" s="105"/>
      <c r="PRF73" s="513"/>
      <c r="PRG73" s="513"/>
      <c r="PRH73" s="106"/>
      <c r="PRI73" s="106"/>
      <c r="PRJ73" s="106"/>
      <c r="PRK73" s="107"/>
      <c r="PRM73" s="105"/>
      <c r="PRN73" s="513"/>
      <c r="PRO73" s="513"/>
      <c r="PRP73" s="106"/>
      <c r="PRQ73" s="106"/>
      <c r="PRR73" s="106"/>
      <c r="PRS73" s="107"/>
      <c r="PRU73" s="105"/>
      <c r="PRV73" s="513"/>
      <c r="PRW73" s="513"/>
      <c r="PRX73" s="106"/>
      <c r="PRY73" s="106"/>
      <c r="PRZ73" s="106"/>
      <c r="PSA73" s="107"/>
      <c r="PSC73" s="105"/>
      <c r="PSD73" s="513"/>
      <c r="PSE73" s="513"/>
      <c r="PSF73" s="106"/>
      <c r="PSG73" s="106"/>
      <c r="PSH73" s="106"/>
      <c r="PSI73" s="107"/>
      <c r="PSK73" s="105"/>
      <c r="PSL73" s="513"/>
      <c r="PSM73" s="513"/>
      <c r="PSN73" s="106"/>
      <c r="PSO73" s="106"/>
      <c r="PSP73" s="106"/>
      <c r="PSQ73" s="107"/>
      <c r="PSS73" s="105"/>
      <c r="PST73" s="513"/>
      <c r="PSU73" s="513"/>
      <c r="PSV73" s="106"/>
      <c r="PSW73" s="106"/>
      <c r="PSX73" s="106"/>
      <c r="PSY73" s="107"/>
      <c r="PTA73" s="105"/>
      <c r="PTB73" s="513"/>
      <c r="PTC73" s="513"/>
      <c r="PTD73" s="106"/>
      <c r="PTE73" s="106"/>
      <c r="PTF73" s="106"/>
      <c r="PTG73" s="107"/>
      <c r="PTI73" s="105"/>
      <c r="PTJ73" s="513"/>
      <c r="PTK73" s="513"/>
      <c r="PTL73" s="106"/>
      <c r="PTM73" s="106"/>
      <c r="PTN73" s="106"/>
      <c r="PTO73" s="107"/>
      <c r="PTQ73" s="105"/>
      <c r="PTR73" s="513"/>
      <c r="PTS73" s="513"/>
      <c r="PTT73" s="106"/>
      <c r="PTU73" s="106"/>
      <c r="PTV73" s="106"/>
      <c r="PTW73" s="107"/>
      <c r="PTY73" s="105"/>
      <c r="PTZ73" s="513"/>
      <c r="PUA73" s="513"/>
      <c r="PUB73" s="106"/>
      <c r="PUC73" s="106"/>
      <c r="PUD73" s="106"/>
      <c r="PUE73" s="107"/>
      <c r="PUG73" s="105"/>
      <c r="PUH73" s="513"/>
      <c r="PUI73" s="513"/>
      <c r="PUJ73" s="106"/>
      <c r="PUK73" s="106"/>
      <c r="PUL73" s="106"/>
      <c r="PUM73" s="107"/>
      <c r="PUO73" s="105"/>
      <c r="PUP73" s="513"/>
      <c r="PUQ73" s="513"/>
      <c r="PUR73" s="106"/>
      <c r="PUS73" s="106"/>
      <c r="PUT73" s="106"/>
      <c r="PUU73" s="107"/>
      <c r="PUW73" s="105"/>
      <c r="PUX73" s="513"/>
      <c r="PUY73" s="513"/>
      <c r="PUZ73" s="106"/>
      <c r="PVA73" s="106"/>
      <c r="PVB73" s="106"/>
      <c r="PVC73" s="107"/>
      <c r="PVE73" s="105"/>
      <c r="PVF73" s="513"/>
      <c r="PVG73" s="513"/>
      <c r="PVH73" s="106"/>
      <c r="PVI73" s="106"/>
      <c r="PVJ73" s="106"/>
      <c r="PVK73" s="107"/>
      <c r="PVM73" s="105"/>
      <c r="PVN73" s="513"/>
      <c r="PVO73" s="513"/>
      <c r="PVP73" s="106"/>
      <c r="PVQ73" s="106"/>
      <c r="PVR73" s="106"/>
      <c r="PVS73" s="107"/>
      <c r="PVU73" s="105"/>
      <c r="PVV73" s="513"/>
      <c r="PVW73" s="513"/>
      <c r="PVX73" s="106"/>
      <c r="PVY73" s="106"/>
      <c r="PVZ73" s="106"/>
      <c r="PWA73" s="107"/>
      <c r="PWC73" s="105"/>
      <c r="PWD73" s="513"/>
      <c r="PWE73" s="513"/>
      <c r="PWF73" s="106"/>
      <c r="PWG73" s="106"/>
      <c r="PWH73" s="106"/>
      <c r="PWI73" s="107"/>
      <c r="PWK73" s="105"/>
      <c r="PWL73" s="513"/>
      <c r="PWM73" s="513"/>
      <c r="PWN73" s="106"/>
      <c r="PWO73" s="106"/>
      <c r="PWP73" s="106"/>
      <c r="PWQ73" s="107"/>
      <c r="PWS73" s="105"/>
      <c r="PWT73" s="513"/>
      <c r="PWU73" s="513"/>
      <c r="PWV73" s="106"/>
      <c r="PWW73" s="106"/>
      <c r="PWX73" s="106"/>
      <c r="PWY73" s="107"/>
      <c r="PXA73" s="105"/>
      <c r="PXB73" s="513"/>
      <c r="PXC73" s="513"/>
      <c r="PXD73" s="106"/>
      <c r="PXE73" s="106"/>
      <c r="PXF73" s="106"/>
      <c r="PXG73" s="107"/>
      <c r="PXI73" s="105"/>
      <c r="PXJ73" s="513"/>
      <c r="PXK73" s="513"/>
      <c r="PXL73" s="106"/>
      <c r="PXM73" s="106"/>
      <c r="PXN73" s="106"/>
      <c r="PXO73" s="107"/>
      <c r="PXQ73" s="105"/>
      <c r="PXR73" s="513"/>
      <c r="PXS73" s="513"/>
      <c r="PXT73" s="106"/>
      <c r="PXU73" s="106"/>
      <c r="PXV73" s="106"/>
      <c r="PXW73" s="107"/>
      <c r="PXY73" s="105"/>
      <c r="PXZ73" s="513"/>
      <c r="PYA73" s="513"/>
      <c r="PYB73" s="106"/>
      <c r="PYC73" s="106"/>
      <c r="PYD73" s="106"/>
      <c r="PYE73" s="107"/>
      <c r="PYG73" s="105"/>
      <c r="PYH73" s="513"/>
      <c r="PYI73" s="513"/>
      <c r="PYJ73" s="106"/>
      <c r="PYK73" s="106"/>
      <c r="PYL73" s="106"/>
      <c r="PYM73" s="107"/>
      <c r="PYO73" s="105"/>
      <c r="PYP73" s="513"/>
      <c r="PYQ73" s="513"/>
      <c r="PYR73" s="106"/>
      <c r="PYS73" s="106"/>
      <c r="PYT73" s="106"/>
      <c r="PYU73" s="107"/>
      <c r="PYW73" s="105"/>
      <c r="PYX73" s="513"/>
      <c r="PYY73" s="513"/>
      <c r="PYZ73" s="106"/>
      <c r="PZA73" s="106"/>
      <c r="PZB73" s="106"/>
      <c r="PZC73" s="107"/>
      <c r="PZE73" s="105"/>
      <c r="PZF73" s="513"/>
      <c r="PZG73" s="513"/>
      <c r="PZH73" s="106"/>
      <c r="PZI73" s="106"/>
      <c r="PZJ73" s="106"/>
      <c r="PZK73" s="107"/>
      <c r="PZM73" s="105"/>
      <c r="PZN73" s="513"/>
      <c r="PZO73" s="513"/>
      <c r="PZP73" s="106"/>
      <c r="PZQ73" s="106"/>
      <c r="PZR73" s="106"/>
      <c r="PZS73" s="107"/>
      <c r="PZU73" s="105"/>
      <c r="PZV73" s="513"/>
      <c r="PZW73" s="513"/>
      <c r="PZX73" s="106"/>
      <c r="PZY73" s="106"/>
      <c r="PZZ73" s="106"/>
      <c r="QAA73" s="107"/>
      <c r="QAC73" s="105"/>
      <c r="QAD73" s="513"/>
      <c r="QAE73" s="513"/>
      <c r="QAF73" s="106"/>
      <c r="QAG73" s="106"/>
      <c r="QAH73" s="106"/>
      <c r="QAI73" s="107"/>
      <c r="QAK73" s="105"/>
      <c r="QAL73" s="513"/>
      <c r="QAM73" s="513"/>
      <c r="QAN73" s="106"/>
      <c r="QAO73" s="106"/>
      <c r="QAP73" s="106"/>
      <c r="QAQ73" s="107"/>
      <c r="QAS73" s="105"/>
      <c r="QAT73" s="513"/>
      <c r="QAU73" s="513"/>
      <c r="QAV73" s="106"/>
      <c r="QAW73" s="106"/>
      <c r="QAX73" s="106"/>
      <c r="QAY73" s="107"/>
      <c r="QBA73" s="105"/>
      <c r="QBB73" s="513"/>
      <c r="QBC73" s="513"/>
      <c r="QBD73" s="106"/>
      <c r="QBE73" s="106"/>
      <c r="QBF73" s="106"/>
      <c r="QBG73" s="107"/>
      <c r="QBI73" s="105"/>
      <c r="QBJ73" s="513"/>
      <c r="QBK73" s="513"/>
      <c r="QBL73" s="106"/>
      <c r="QBM73" s="106"/>
      <c r="QBN73" s="106"/>
      <c r="QBO73" s="107"/>
      <c r="QBQ73" s="105"/>
      <c r="QBR73" s="513"/>
      <c r="QBS73" s="513"/>
      <c r="QBT73" s="106"/>
      <c r="QBU73" s="106"/>
      <c r="QBV73" s="106"/>
      <c r="QBW73" s="107"/>
      <c r="QBY73" s="105"/>
      <c r="QBZ73" s="513"/>
      <c r="QCA73" s="513"/>
      <c r="QCB73" s="106"/>
      <c r="QCC73" s="106"/>
      <c r="QCD73" s="106"/>
      <c r="QCE73" s="107"/>
      <c r="QCG73" s="105"/>
      <c r="QCH73" s="513"/>
      <c r="QCI73" s="513"/>
      <c r="QCJ73" s="106"/>
      <c r="QCK73" s="106"/>
      <c r="QCL73" s="106"/>
      <c r="QCM73" s="107"/>
      <c r="QCO73" s="105"/>
      <c r="QCP73" s="513"/>
      <c r="QCQ73" s="513"/>
      <c r="QCR73" s="106"/>
      <c r="QCS73" s="106"/>
      <c r="QCT73" s="106"/>
      <c r="QCU73" s="107"/>
      <c r="QCW73" s="105"/>
      <c r="QCX73" s="513"/>
      <c r="QCY73" s="513"/>
      <c r="QCZ73" s="106"/>
      <c r="QDA73" s="106"/>
      <c r="QDB73" s="106"/>
      <c r="QDC73" s="107"/>
      <c r="QDE73" s="105"/>
      <c r="QDF73" s="513"/>
      <c r="QDG73" s="513"/>
      <c r="QDH73" s="106"/>
      <c r="QDI73" s="106"/>
      <c r="QDJ73" s="106"/>
      <c r="QDK73" s="107"/>
      <c r="QDM73" s="105"/>
      <c r="QDN73" s="513"/>
      <c r="QDO73" s="513"/>
      <c r="QDP73" s="106"/>
      <c r="QDQ73" s="106"/>
      <c r="QDR73" s="106"/>
      <c r="QDS73" s="107"/>
      <c r="QDU73" s="105"/>
      <c r="QDV73" s="513"/>
      <c r="QDW73" s="513"/>
      <c r="QDX73" s="106"/>
      <c r="QDY73" s="106"/>
      <c r="QDZ73" s="106"/>
      <c r="QEA73" s="107"/>
      <c r="QEC73" s="105"/>
      <c r="QED73" s="513"/>
      <c r="QEE73" s="513"/>
      <c r="QEF73" s="106"/>
      <c r="QEG73" s="106"/>
      <c r="QEH73" s="106"/>
      <c r="QEI73" s="107"/>
      <c r="QEK73" s="105"/>
      <c r="QEL73" s="513"/>
      <c r="QEM73" s="513"/>
      <c r="QEN73" s="106"/>
      <c r="QEO73" s="106"/>
      <c r="QEP73" s="106"/>
      <c r="QEQ73" s="107"/>
      <c r="QES73" s="105"/>
      <c r="QET73" s="513"/>
      <c r="QEU73" s="513"/>
      <c r="QEV73" s="106"/>
      <c r="QEW73" s="106"/>
      <c r="QEX73" s="106"/>
      <c r="QEY73" s="107"/>
      <c r="QFA73" s="105"/>
      <c r="QFB73" s="513"/>
      <c r="QFC73" s="513"/>
      <c r="QFD73" s="106"/>
      <c r="QFE73" s="106"/>
      <c r="QFF73" s="106"/>
      <c r="QFG73" s="107"/>
      <c r="QFI73" s="105"/>
      <c r="QFJ73" s="513"/>
      <c r="QFK73" s="513"/>
      <c r="QFL73" s="106"/>
      <c r="QFM73" s="106"/>
      <c r="QFN73" s="106"/>
      <c r="QFO73" s="107"/>
      <c r="QFQ73" s="105"/>
      <c r="QFR73" s="513"/>
      <c r="QFS73" s="513"/>
      <c r="QFT73" s="106"/>
      <c r="QFU73" s="106"/>
      <c r="QFV73" s="106"/>
      <c r="QFW73" s="107"/>
      <c r="QFY73" s="105"/>
      <c r="QFZ73" s="513"/>
      <c r="QGA73" s="513"/>
      <c r="QGB73" s="106"/>
      <c r="QGC73" s="106"/>
      <c r="QGD73" s="106"/>
      <c r="QGE73" s="107"/>
      <c r="QGG73" s="105"/>
      <c r="QGH73" s="513"/>
      <c r="QGI73" s="513"/>
      <c r="QGJ73" s="106"/>
      <c r="QGK73" s="106"/>
      <c r="QGL73" s="106"/>
      <c r="QGM73" s="107"/>
      <c r="QGO73" s="105"/>
      <c r="QGP73" s="513"/>
      <c r="QGQ73" s="513"/>
      <c r="QGR73" s="106"/>
      <c r="QGS73" s="106"/>
      <c r="QGT73" s="106"/>
      <c r="QGU73" s="107"/>
      <c r="QGW73" s="105"/>
      <c r="QGX73" s="513"/>
      <c r="QGY73" s="513"/>
      <c r="QGZ73" s="106"/>
      <c r="QHA73" s="106"/>
      <c r="QHB73" s="106"/>
      <c r="QHC73" s="107"/>
      <c r="QHE73" s="105"/>
      <c r="QHF73" s="513"/>
      <c r="QHG73" s="513"/>
      <c r="QHH73" s="106"/>
      <c r="QHI73" s="106"/>
      <c r="QHJ73" s="106"/>
      <c r="QHK73" s="107"/>
      <c r="QHM73" s="105"/>
      <c r="QHN73" s="513"/>
      <c r="QHO73" s="513"/>
      <c r="QHP73" s="106"/>
      <c r="QHQ73" s="106"/>
      <c r="QHR73" s="106"/>
      <c r="QHS73" s="107"/>
      <c r="QHU73" s="105"/>
      <c r="QHV73" s="513"/>
      <c r="QHW73" s="513"/>
      <c r="QHX73" s="106"/>
      <c r="QHY73" s="106"/>
      <c r="QHZ73" s="106"/>
      <c r="QIA73" s="107"/>
      <c r="QIC73" s="105"/>
      <c r="QID73" s="513"/>
      <c r="QIE73" s="513"/>
      <c r="QIF73" s="106"/>
      <c r="QIG73" s="106"/>
      <c r="QIH73" s="106"/>
      <c r="QII73" s="107"/>
      <c r="QIK73" s="105"/>
      <c r="QIL73" s="513"/>
      <c r="QIM73" s="513"/>
      <c r="QIN73" s="106"/>
      <c r="QIO73" s="106"/>
      <c r="QIP73" s="106"/>
      <c r="QIQ73" s="107"/>
      <c r="QIS73" s="105"/>
      <c r="QIT73" s="513"/>
      <c r="QIU73" s="513"/>
      <c r="QIV73" s="106"/>
      <c r="QIW73" s="106"/>
      <c r="QIX73" s="106"/>
      <c r="QIY73" s="107"/>
      <c r="QJA73" s="105"/>
      <c r="QJB73" s="513"/>
      <c r="QJC73" s="513"/>
      <c r="QJD73" s="106"/>
      <c r="QJE73" s="106"/>
      <c r="QJF73" s="106"/>
      <c r="QJG73" s="107"/>
      <c r="QJI73" s="105"/>
      <c r="QJJ73" s="513"/>
      <c r="QJK73" s="513"/>
      <c r="QJL73" s="106"/>
      <c r="QJM73" s="106"/>
      <c r="QJN73" s="106"/>
      <c r="QJO73" s="107"/>
      <c r="QJQ73" s="105"/>
      <c r="QJR73" s="513"/>
      <c r="QJS73" s="513"/>
      <c r="QJT73" s="106"/>
      <c r="QJU73" s="106"/>
      <c r="QJV73" s="106"/>
      <c r="QJW73" s="107"/>
      <c r="QJY73" s="105"/>
      <c r="QJZ73" s="513"/>
      <c r="QKA73" s="513"/>
      <c r="QKB73" s="106"/>
      <c r="QKC73" s="106"/>
      <c r="QKD73" s="106"/>
      <c r="QKE73" s="107"/>
      <c r="QKG73" s="105"/>
      <c r="QKH73" s="513"/>
      <c r="QKI73" s="513"/>
      <c r="QKJ73" s="106"/>
      <c r="QKK73" s="106"/>
      <c r="QKL73" s="106"/>
      <c r="QKM73" s="107"/>
      <c r="QKO73" s="105"/>
      <c r="QKP73" s="513"/>
      <c r="QKQ73" s="513"/>
      <c r="QKR73" s="106"/>
      <c r="QKS73" s="106"/>
      <c r="QKT73" s="106"/>
      <c r="QKU73" s="107"/>
      <c r="QKW73" s="105"/>
      <c r="QKX73" s="513"/>
      <c r="QKY73" s="513"/>
      <c r="QKZ73" s="106"/>
      <c r="QLA73" s="106"/>
      <c r="QLB73" s="106"/>
      <c r="QLC73" s="107"/>
      <c r="QLE73" s="105"/>
      <c r="QLF73" s="513"/>
      <c r="QLG73" s="513"/>
      <c r="QLH73" s="106"/>
      <c r="QLI73" s="106"/>
      <c r="QLJ73" s="106"/>
      <c r="QLK73" s="107"/>
      <c r="QLM73" s="105"/>
      <c r="QLN73" s="513"/>
      <c r="QLO73" s="513"/>
      <c r="QLP73" s="106"/>
      <c r="QLQ73" s="106"/>
      <c r="QLR73" s="106"/>
      <c r="QLS73" s="107"/>
      <c r="QLU73" s="105"/>
      <c r="QLV73" s="513"/>
      <c r="QLW73" s="513"/>
      <c r="QLX73" s="106"/>
      <c r="QLY73" s="106"/>
      <c r="QLZ73" s="106"/>
      <c r="QMA73" s="107"/>
      <c r="QMC73" s="105"/>
      <c r="QMD73" s="513"/>
      <c r="QME73" s="513"/>
      <c r="QMF73" s="106"/>
      <c r="QMG73" s="106"/>
      <c r="QMH73" s="106"/>
      <c r="QMI73" s="107"/>
      <c r="QMK73" s="105"/>
      <c r="QML73" s="513"/>
      <c r="QMM73" s="513"/>
      <c r="QMN73" s="106"/>
      <c r="QMO73" s="106"/>
      <c r="QMP73" s="106"/>
      <c r="QMQ73" s="107"/>
      <c r="QMS73" s="105"/>
      <c r="QMT73" s="513"/>
      <c r="QMU73" s="513"/>
      <c r="QMV73" s="106"/>
      <c r="QMW73" s="106"/>
      <c r="QMX73" s="106"/>
      <c r="QMY73" s="107"/>
      <c r="QNA73" s="105"/>
      <c r="QNB73" s="513"/>
      <c r="QNC73" s="513"/>
      <c r="QND73" s="106"/>
      <c r="QNE73" s="106"/>
      <c r="QNF73" s="106"/>
      <c r="QNG73" s="107"/>
      <c r="QNI73" s="105"/>
      <c r="QNJ73" s="513"/>
      <c r="QNK73" s="513"/>
      <c r="QNL73" s="106"/>
      <c r="QNM73" s="106"/>
      <c r="QNN73" s="106"/>
      <c r="QNO73" s="107"/>
      <c r="QNQ73" s="105"/>
      <c r="QNR73" s="513"/>
      <c r="QNS73" s="513"/>
      <c r="QNT73" s="106"/>
      <c r="QNU73" s="106"/>
      <c r="QNV73" s="106"/>
      <c r="QNW73" s="107"/>
      <c r="QNY73" s="105"/>
      <c r="QNZ73" s="513"/>
      <c r="QOA73" s="513"/>
      <c r="QOB73" s="106"/>
      <c r="QOC73" s="106"/>
      <c r="QOD73" s="106"/>
      <c r="QOE73" s="107"/>
      <c r="QOG73" s="105"/>
      <c r="QOH73" s="513"/>
      <c r="QOI73" s="513"/>
      <c r="QOJ73" s="106"/>
      <c r="QOK73" s="106"/>
      <c r="QOL73" s="106"/>
      <c r="QOM73" s="107"/>
      <c r="QOO73" s="105"/>
      <c r="QOP73" s="513"/>
      <c r="QOQ73" s="513"/>
      <c r="QOR73" s="106"/>
      <c r="QOS73" s="106"/>
      <c r="QOT73" s="106"/>
      <c r="QOU73" s="107"/>
      <c r="QOW73" s="105"/>
      <c r="QOX73" s="513"/>
      <c r="QOY73" s="513"/>
      <c r="QOZ73" s="106"/>
      <c r="QPA73" s="106"/>
      <c r="QPB73" s="106"/>
      <c r="QPC73" s="107"/>
      <c r="QPE73" s="105"/>
      <c r="QPF73" s="513"/>
      <c r="QPG73" s="513"/>
      <c r="QPH73" s="106"/>
      <c r="QPI73" s="106"/>
      <c r="QPJ73" s="106"/>
      <c r="QPK73" s="107"/>
      <c r="QPM73" s="105"/>
      <c r="QPN73" s="513"/>
      <c r="QPO73" s="513"/>
      <c r="QPP73" s="106"/>
      <c r="QPQ73" s="106"/>
      <c r="QPR73" s="106"/>
      <c r="QPS73" s="107"/>
      <c r="QPU73" s="105"/>
      <c r="QPV73" s="513"/>
      <c r="QPW73" s="513"/>
      <c r="QPX73" s="106"/>
      <c r="QPY73" s="106"/>
      <c r="QPZ73" s="106"/>
      <c r="QQA73" s="107"/>
      <c r="QQC73" s="105"/>
      <c r="QQD73" s="513"/>
      <c r="QQE73" s="513"/>
      <c r="QQF73" s="106"/>
      <c r="QQG73" s="106"/>
      <c r="QQH73" s="106"/>
      <c r="QQI73" s="107"/>
      <c r="QQK73" s="105"/>
      <c r="QQL73" s="513"/>
      <c r="QQM73" s="513"/>
      <c r="QQN73" s="106"/>
      <c r="QQO73" s="106"/>
      <c r="QQP73" s="106"/>
      <c r="QQQ73" s="107"/>
      <c r="QQS73" s="105"/>
      <c r="QQT73" s="513"/>
      <c r="QQU73" s="513"/>
      <c r="QQV73" s="106"/>
      <c r="QQW73" s="106"/>
      <c r="QQX73" s="106"/>
      <c r="QQY73" s="107"/>
      <c r="QRA73" s="105"/>
      <c r="QRB73" s="513"/>
      <c r="QRC73" s="513"/>
      <c r="QRD73" s="106"/>
      <c r="QRE73" s="106"/>
      <c r="QRF73" s="106"/>
      <c r="QRG73" s="107"/>
      <c r="QRI73" s="105"/>
      <c r="QRJ73" s="513"/>
      <c r="QRK73" s="513"/>
      <c r="QRL73" s="106"/>
      <c r="QRM73" s="106"/>
      <c r="QRN73" s="106"/>
      <c r="QRO73" s="107"/>
      <c r="QRQ73" s="105"/>
      <c r="QRR73" s="513"/>
      <c r="QRS73" s="513"/>
      <c r="QRT73" s="106"/>
      <c r="QRU73" s="106"/>
      <c r="QRV73" s="106"/>
      <c r="QRW73" s="107"/>
      <c r="QRY73" s="105"/>
      <c r="QRZ73" s="513"/>
      <c r="QSA73" s="513"/>
      <c r="QSB73" s="106"/>
      <c r="QSC73" s="106"/>
      <c r="QSD73" s="106"/>
      <c r="QSE73" s="107"/>
      <c r="QSG73" s="105"/>
      <c r="QSH73" s="513"/>
      <c r="QSI73" s="513"/>
      <c r="QSJ73" s="106"/>
      <c r="QSK73" s="106"/>
      <c r="QSL73" s="106"/>
      <c r="QSM73" s="107"/>
      <c r="QSO73" s="105"/>
      <c r="QSP73" s="513"/>
      <c r="QSQ73" s="513"/>
      <c r="QSR73" s="106"/>
      <c r="QSS73" s="106"/>
      <c r="QST73" s="106"/>
      <c r="QSU73" s="107"/>
      <c r="QSW73" s="105"/>
      <c r="QSX73" s="513"/>
      <c r="QSY73" s="513"/>
      <c r="QSZ73" s="106"/>
      <c r="QTA73" s="106"/>
      <c r="QTB73" s="106"/>
      <c r="QTC73" s="107"/>
      <c r="QTE73" s="105"/>
      <c r="QTF73" s="513"/>
      <c r="QTG73" s="513"/>
      <c r="QTH73" s="106"/>
      <c r="QTI73" s="106"/>
      <c r="QTJ73" s="106"/>
      <c r="QTK73" s="107"/>
      <c r="QTM73" s="105"/>
      <c r="QTN73" s="513"/>
      <c r="QTO73" s="513"/>
      <c r="QTP73" s="106"/>
      <c r="QTQ73" s="106"/>
      <c r="QTR73" s="106"/>
      <c r="QTS73" s="107"/>
      <c r="QTU73" s="105"/>
      <c r="QTV73" s="513"/>
      <c r="QTW73" s="513"/>
      <c r="QTX73" s="106"/>
      <c r="QTY73" s="106"/>
      <c r="QTZ73" s="106"/>
      <c r="QUA73" s="107"/>
      <c r="QUC73" s="105"/>
      <c r="QUD73" s="513"/>
      <c r="QUE73" s="513"/>
      <c r="QUF73" s="106"/>
      <c r="QUG73" s="106"/>
      <c r="QUH73" s="106"/>
      <c r="QUI73" s="107"/>
      <c r="QUK73" s="105"/>
      <c r="QUL73" s="513"/>
      <c r="QUM73" s="513"/>
      <c r="QUN73" s="106"/>
      <c r="QUO73" s="106"/>
      <c r="QUP73" s="106"/>
      <c r="QUQ73" s="107"/>
      <c r="QUS73" s="105"/>
      <c r="QUT73" s="513"/>
      <c r="QUU73" s="513"/>
      <c r="QUV73" s="106"/>
      <c r="QUW73" s="106"/>
      <c r="QUX73" s="106"/>
      <c r="QUY73" s="107"/>
      <c r="QVA73" s="105"/>
      <c r="QVB73" s="513"/>
      <c r="QVC73" s="513"/>
      <c r="QVD73" s="106"/>
      <c r="QVE73" s="106"/>
      <c r="QVF73" s="106"/>
      <c r="QVG73" s="107"/>
      <c r="QVI73" s="105"/>
      <c r="QVJ73" s="513"/>
      <c r="QVK73" s="513"/>
      <c r="QVL73" s="106"/>
      <c r="QVM73" s="106"/>
      <c r="QVN73" s="106"/>
      <c r="QVO73" s="107"/>
      <c r="QVQ73" s="105"/>
      <c r="QVR73" s="513"/>
      <c r="QVS73" s="513"/>
      <c r="QVT73" s="106"/>
      <c r="QVU73" s="106"/>
      <c r="QVV73" s="106"/>
      <c r="QVW73" s="107"/>
      <c r="QVY73" s="105"/>
      <c r="QVZ73" s="513"/>
      <c r="QWA73" s="513"/>
      <c r="QWB73" s="106"/>
      <c r="QWC73" s="106"/>
      <c r="QWD73" s="106"/>
      <c r="QWE73" s="107"/>
      <c r="QWG73" s="105"/>
      <c r="QWH73" s="513"/>
      <c r="QWI73" s="513"/>
      <c r="QWJ73" s="106"/>
      <c r="QWK73" s="106"/>
      <c r="QWL73" s="106"/>
      <c r="QWM73" s="107"/>
      <c r="QWO73" s="105"/>
      <c r="QWP73" s="513"/>
      <c r="QWQ73" s="513"/>
      <c r="QWR73" s="106"/>
      <c r="QWS73" s="106"/>
      <c r="QWT73" s="106"/>
      <c r="QWU73" s="107"/>
      <c r="QWW73" s="105"/>
      <c r="QWX73" s="513"/>
      <c r="QWY73" s="513"/>
      <c r="QWZ73" s="106"/>
      <c r="QXA73" s="106"/>
      <c r="QXB73" s="106"/>
      <c r="QXC73" s="107"/>
      <c r="QXE73" s="105"/>
      <c r="QXF73" s="513"/>
      <c r="QXG73" s="513"/>
      <c r="QXH73" s="106"/>
      <c r="QXI73" s="106"/>
      <c r="QXJ73" s="106"/>
      <c r="QXK73" s="107"/>
      <c r="QXM73" s="105"/>
      <c r="QXN73" s="513"/>
      <c r="QXO73" s="513"/>
      <c r="QXP73" s="106"/>
      <c r="QXQ73" s="106"/>
      <c r="QXR73" s="106"/>
      <c r="QXS73" s="107"/>
      <c r="QXU73" s="105"/>
      <c r="QXV73" s="513"/>
      <c r="QXW73" s="513"/>
      <c r="QXX73" s="106"/>
      <c r="QXY73" s="106"/>
      <c r="QXZ73" s="106"/>
      <c r="QYA73" s="107"/>
      <c r="QYC73" s="105"/>
      <c r="QYD73" s="513"/>
      <c r="QYE73" s="513"/>
      <c r="QYF73" s="106"/>
      <c r="QYG73" s="106"/>
      <c r="QYH73" s="106"/>
      <c r="QYI73" s="107"/>
      <c r="QYK73" s="105"/>
      <c r="QYL73" s="513"/>
      <c r="QYM73" s="513"/>
      <c r="QYN73" s="106"/>
      <c r="QYO73" s="106"/>
      <c r="QYP73" s="106"/>
      <c r="QYQ73" s="107"/>
      <c r="QYS73" s="105"/>
      <c r="QYT73" s="513"/>
      <c r="QYU73" s="513"/>
      <c r="QYV73" s="106"/>
      <c r="QYW73" s="106"/>
      <c r="QYX73" s="106"/>
      <c r="QYY73" s="107"/>
      <c r="QZA73" s="105"/>
      <c r="QZB73" s="513"/>
      <c r="QZC73" s="513"/>
      <c r="QZD73" s="106"/>
      <c r="QZE73" s="106"/>
      <c r="QZF73" s="106"/>
      <c r="QZG73" s="107"/>
      <c r="QZI73" s="105"/>
      <c r="QZJ73" s="513"/>
      <c r="QZK73" s="513"/>
      <c r="QZL73" s="106"/>
      <c r="QZM73" s="106"/>
      <c r="QZN73" s="106"/>
      <c r="QZO73" s="107"/>
      <c r="QZQ73" s="105"/>
      <c r="QZR73" s="513"/>
      <c r="QZS73" s="513"/>
      <c r="QZT73" s="106"/>
      <c r="QZU73" s="106"/>
      <c r="QZV73" s="106"/>
      <c r="QZW73" s="107"/>
      <c r="QZY73" s="105"/>
      <c r="QZZ73" s="513"/>
      <c r="RAA73" s="513"/>
      <c r="RAB73" s="106"/>
      <c r="RAC73" s="106"/>
      <c r="RAD73" s="106"/>
      <c r="RAE73" s="107"/>
      <c r="RAG73" s="105"/>
      <c r="RAH73" s="513"/>
      <c r="RAI73" s="513"/>
      <c r="RAJ73" s="106"/>
      <c r="RAK73" s="106"/>
      <c r="RAL73" s="106"/>
      <c r="RAM73" s="107"/>
      <c r="RAO73" s="105"/>
      <c r="RAP73" s="513"/>
      <c r="RAQ73" s="513"/>
      <c r="RAR73" s="106"/>
      <c r="RAS73" s="106"/>
      <c r="RAT73" s="106"/>
      <c r="RAU73" s="107"/>
      <c r="RAW73" s="105"/>
      <c r="RAX73" s="513"/>
      <c r="RAY73" s="513"/>
      <c r="RAZ73" s="106"/>
      <c r="RBA73" s="106"/>
      <c r="RBB73" s="106"/>
      <c r="RBC73" s="107"/>
      <c r="RBE73" s="105"/>
      <c r="RBF73" s="513"/>
      <c r="RBG73" s="513"/>
      <c r="RBH73" s="106"/>
      <c r="RBI73" s="106"/>
      <c r="RBJ73" s="106"/>
      <c r="RBK73" s="107"/>
      <c r="RBM73" s="105"/>
      <c r="RBN73" s="513"/>
      <c r="RBO73" s="513"/>
      <c r="RBP73" s="106"/>
      <c r="RBQ73" s="106"/>
      <c r="RBR73" s="106"/>
      <c r="RBS73" s="107"/>
      <c r="RBU73" s="105"/>
      <c r="RBV73" s="513"/>
      <c r="RBW73" s="513"/>
      <c r="RBX73" s="106"/>
      <c r="RBY73" s="106"/>
      <c r="RBZ73" s="106"/>
      <c r="RCA73" s="107"/>
      <c r="RCC73" s="105"/>
      <c r="RCD73" s="513"/>
      <c r="RCE73" s="513"/>
      <c r="RCF73" s="106"/>
      <c r="RCG73" s="106"/>
      <c r="RCH73" s="106"/>
      <c r="RCI73" s="107"/>
      <c r="RCK73" s="105"/>
      <c r="RCL73" s="513"/>
      <c r="RCM73" s="513"/>
      <c r="RCN73" s="106"/>
      <c r="RCO73" s="106"/>
      <c r="RCP73" s="106"/>
      <c r="RCQ73" s="107"/>
      <c r="RCS73" s="105"/>
      <c r="RCT73" s="513"/>
      <c r="RCU73" s="513"/>
      <c r="RCV73" s="106"/>
      <c r="RCW73" s="106"/>
      <c r="RCX73" s="106"/>
      <c r="RCY73" s="107"/>
      <c r="RDA73" s="105"/>
      <c r="RDB73" s="513"/>
      <c r="RDC73" s="513"/>
      <c r="RDD73" s="106"/>
      <c r="RDE73" s="106"/>
      <c r="RDF73" s="106"/>
      <c r="RDG73" s="107"/>
      <c r="RDI73" s="105"/>
      <c r="RDJ73" s="513"/>
      <c r="RDK73" s="513"/>
      <c r="RDL73" s="106"/>
      <c r="RDM73" s="106"/>
      <c r="RDN73" s="106"/>
      <c r="RDO73" s="107"/>
      <c r="RDQ73" s="105"/>
      <c r="RDR73" s="513"/>
      <c r="RDS73" s="513"/>
      <c r="RDT73" s="106"/>
      <c r="RDU73" s="106"/>
      <c r="RDV73" s="106"/>
      <c r="RDW73" s="107"/>
      <c r="RDY73" s="105"/>
      <c r="RDZ73" s="513"/>
      <c r="REA73" s="513"/>
      <c r="REB73" s="106"/>
      <c r="REC73" s="106"/>
      <c r="RED73" s="106"/>
      <c r="REE73" s="107"/>
      <c r="REG73" s="105"/>
      <c r="REH73" s="513"/>
      <c r="REI73" s="513"/>
      <c r="REJ73" s="106"/>
      <c r="REK73" s="106"/>
      <c r="REL73" s="106"/>
      <c r="REM73" s="107"/>
      <c r="REO73" s="105"/>
      <c r="REP73" s="513"/>
      <c r="REQ73" s="513"/>
      <c r="RER73" s="106"/>
      <c r="RES73" s="106"/>
      <c r="RET73" s="106"/>
      <c r="REU73" s="107"/>
      <c r="REW73" s="105"/>
      <c r="REX73" s="513"/>
      <c r="REY73" s="513"/>
      <c r="REZ73" s="106"/>
      <c r="RFA73" s="106"/>
      <c r="RFB73" s="106"/>
      <c r="RFC73" s="107"/>
      <c r="RFE73" s="105"/>
      <c r="RFF73" s="513"/>
      <c r="RFG73" s="513"/>
      <c r="RFH73" s="106"/>
      <c r="RFI73" s="106"/>
      <c r="RFJ73" s="106"/>
      <c r="RFK73" s="107"/>
      <c r="RFM73" s="105"/>
      <c r="RFN73" s="513"/>
      <c r="RFO73" s="513"/>
      <c r="RFP73" s="106"/>
      <c r="RFQ73" s="106"/>
      <c r="RFR73" s="106"/>
      <c r="RFS73" s="107"/>
      <c r="RFU73" s="105"/>
      <c r="RFV73" s="513"/>
      <c r="RFW73" s="513"/>
      <c r="RFX73" s="106"/>
      <c r="RFY73" s="106"/>
      <c r="RFZ73" s="106"/>
      <c r="RGA73" s="107"/>
      <c r="RGC73" s="105"/>
      <c r="RGD73" s="513"/>
      <c r="RGE73" s="513"/>
      <c r="RGF73" s="106"/>
      <c r="RGG73" s="106"/>
      <c r="RGH73" s="106"/>
      <c r="RGI73" s="107"/>
      <c r="RGK73" s="105"/>
      <c r="RGL73" s="513"/>
      <c r="RGM73" s="513"/>
      <c r="RGN73" s="106"/>
      <c r="RGO73" s="106"/>
      <c r="RGP73" s="106"/>
      <c r="RGQ73" s="107"/>
      <c r="RGS73" s="105"/>
      <c r="RGT73" s="513"/>
      <c r="RGU73" s="513"/>
      <c r="RGV73" s="106"/>
      <c r="RGW73" s="106"/>
      <c r="RGX73" s="106"/>
      <c r="RGY73" s="107"/>
      <c r="RHA73" s="105"/>
      <c r="RHB73" s="513"/>
      <c r="RHC73" s="513"/>
      <c r="RHD73" s="106"/>
      <c r="RHE73" s="106"/>
      <c r="RHF73" s="106"/>
      <c r="RHG73" s="107"/>
      <c r="RHI73" s="105"/>
      <c r="RHJ73" s="513"/>
      <c r="RHK73" s="513"/>
      <c r="RHL73" s="106"/>
      <c r="RHM73" s="106"/>
      <c r="RHN73" s="106"/>
      <c r="RHO73" s="107"/>
      <c r="RHQ73" s="105"/>
      <c r="RHR73" s="513"/>
      <c r="RHS73" s="513"/>
      <c r="RHT73" s="106"/>
      <c r="RHU73" s="106"/>
      <c r="RHV73" s="106"/>
      <c r="RHW73" s="107"/>
      <c r="RHY73" s="105"/>
      <c r="RHZ73" s="513"/>
      <c r="RIA73" s="513"/>
      <c r="RIB73" s="106"/>
      <c r="RIC73" s="106"/>
      <c r="RID73" s="106"/>
      <c r="RIE73" s="107"/>
      <c r="RIG73" s="105"/>
      <c r="RIH73" s="513"/>
      <c r="RII73" s="513"/>
      <c r="RIJ73" s="106"/>
      <c r="RIK73" s="106"/>
      <c r="RIL73" s="106"/>
      <c r="RIM73" s="107"/>
      <c r="RIO73" s="105"/>
      <c r="RIP73" s="513"/>
      <c r="RIQ73" s="513"/>
      <c r="RIR73" s="106"/>
      <c r="RIS73" s="106"/>
      <c r="RIT73" s="106"/>
      <c r="RIU73" s="107"/>
      <c r="RIW73" s="105"/>
      <c r="RIX73" s="513"/>
      <c r="RIY73" s="513"/>
      <c r="RIZ73" s="106"/>
      <c r="RJA73" s="106"/>
      <c r="RJB73" s="106"/>
      <c r="RJC73" s="107"/>
      <c r="RJE73" s="105"/>
      <c r="RJF73" s="513"/>
      <c r="RJG73" s="513"/>
      <c r="RJH73" s="106"/>
      <c r="RJI73" s="106"/>
      <c r="RJJ73" s="106"/>
      <c r="RJK73" s="107"/>
      <c r="RJM73" s="105"/>
      <c r="RJN73" s="513"/>
      <c r="RJO73" s="513"/>
      <c r="RJP73" s="106"/>
      <c r="RJQ73" s="106"/>
      <c r="RJR73" s="106"/>
      <c r="RJS73" s="107"/>
      <c r="RJU73" s="105"/>
      <c r="RJV73" s="513"/>
      <c r="RJW73" s="513"/>
      <c r="RJX73" s="106"/>
      <c r="RJY73" s="106"/>
      <c r="RJZ73" s="106"/>
      <c r="RKA73" s="107"/>
      <c r="RKC73" s="105"/>
      <c r="RKD73" s="513"/>
      <c r="RKE73" s="513"/>
      <c r="RKF73" s="106"/>
      <c r="RKG73" s="106"/>
      <c r="RKH73" s="106"/>
      <c r="RKI73" s="107"/>
      <c r="RKK73" s="105"/>
      <c r="RKL73" s="513"/>
      <c r="RKM73" s="513"/>
      <c r="RKN73" s="106"/>
      <c r="RKO73" s="106"/>
      <c r="RKP73" s="106"/>
      <c r="RKQ73" s="107"/>
      <c r="RKS73" s="105"/>
      <c r="RKT73" s="513"/>
      <c r="RKU73" s="513"/>
      <c r="RKV73" s="106"/>
      <c r="RKW73" s="106"/>
      <c r="RKX73" s="106"/>
      <c r="RKY73" s="107"/>
      <c r="RLA73" s="105"/>
      <c r="RLB73" s="513"/>
      <c r="RLC73" s="513"/>
      <c r="RLD73" s="106"/>
      <c r="RLE73" s="106"/>
      <c r="RLF73" s="106"/>
      <c r="RLG73" s="107"/>
      <c r="RLI73" s="105"/>
      <c r="RLJ73" s="513"/>
      <c r="RLK73" s="513"/>
      <c r="RLL73" s="106"/>
      <c r="RLM73" s="106"/>
      <c r="RLN73" s="106"/>
      <c r="RLO73" s="107"/>
      <c r="RLQ73" s="105"/>
      <c r="RLR73" s="513"/>
      <c r="RLS73" s="513"/>
      <c r="RLT73" s="106"/>
      <c r="RLU73" s="106"/>
      <c r="RLV73" s="106"/>
      <c r="RLW73" s="107"/>
      <c r="RLY73" s="105"/>
      <c r="RLZ73" s="513"/>
      <c r="RMA73" s="513"/>
      <c r="RMB73" s="106"/>
      <c r="RMC73" s="106"/>
      <c r="RMD73" s="106"/>
      <c r="RME73" s="107"/>
      <c r="RMG73" s="105"/>
      <c r="RMH73" s="513"/>
      <c r="RMI73" s="513"/>
      <c r="RMJ73" s="106"/>
      <c r="RMK73" s="106"/>
      <c r="RML73" s="106"/>
      <c r="RMM73" s="107"/>
      <c r="RMO73" s="105"/>
      <c r="RMP73" s="513"/>
      <c r="RMQ73" s="513"/>
      <c r="RMR73" s="106"/>
      <c r="RMS73" s="106"/>
      <c r="RMT73" s="106"/>
      <c r="RMU73" s="107"/>
      <c r="RMW73" s="105"/>
      <c r="RMX73" s="513"/>
      <c r="RMY73" s="513"/>
      <c r="RMZ73" s="106"/>
      <c r="RNA73" s="106"/>
      <c r="RNB73" s="106"/>
      <c r="RNC73" s="107"/>
      <c r="RNE73" s="105"/>
      <c r="RNF73" s="513"/>
      <c r="RNG73" s="513"/>
      <c r="RNH73" s="106"/>
      <c r="RNI73" s="106"/>
      <c r="RNJ73" s="106"/>
      <c r="RNK73" s="107"/>
      <c r="RNM73" s="105"/>
      <c r="RNN73" s="513"/>
      <c r="RNO73" s="513"/>
      <c r="RNP73" s="106"/>
      <c r="RNQ73" s="106"/>
      <c r="RNR73" s="106"/>
      <c r="RNS73" s="107"/>
      <c r="RNU73" s="105"/>
      <c r="RNV73" s="513"/>
      <c r="RNW73" s="513"/>
      <c r="RNX73" s="106"/>
      <c r="RNY73" s="106"/>
      <c r="RNZ73" s="106"/>
      <c r="ROA73" s="107"/>
      <c r="ROC73" s="105"/>
      <c r="ROD73" s="513"/>
      <c r="ROE73" s="513"/>
      <c r="ROF73" s="106"/>
      <c r="ROG73" s="106"/>
      <c r="ROH73" s="106"/>
      <c r="ROI73" s="107"/>
      <c r="ROK73" s="105"/>
      <c r="ROL73" s="513"/>
      <c r="ROM73" s="513"/>
      <c r="RON73" s="106"/>
      <c r="ROO73" s="106"/>
      <c r="ROP73" s="106"/>
      <c r="ROQ73" s="107"/>
      <c r="ROS73" s="105"/>
      <c r="ROT73" s="513"/>
      <c r="ROU73" s="513"/>
      <c r="ROV73" s="106"/>
      <c r="ROW73" s="106"/>
      <c r="ROX73" s="106"/>
      <c r="ROY73" s="107"/>
      <c r="RPA73" s="105"/>
      <c r="RPB73" s="513"/>
      <c r="RPC73" s="513"/>
      <c r="RPD73" s="106"/>
      <c r="RPE73" s="106"/>
      <c r="RPF73" s="106"/>
      <c r="RPG73" s="107"/>
      <c r="RPI73" s="105"/>
      <c r="RPJ73" s="513"/>
      <c r="RPK73" s="513"/>
      <c r="RPL73" s="106"/>
      <c r="RPM73" s="106"/>
      <c r="RPN73" s="106"/>
      <c r="RPO73" s="107"/>
      <c r="RPQ73" s="105"/>
      <c r="RPR73" s="513"/>
      <c r="RPS73" s="513"/>
      <c r="RPT73" s="106"/>
      <c r="RPU73" s="106"/>
      <c r="RPV73" s="106"/>
      <c r="RPW73" s="107"/>
      <c r="RPY73" s="105"/>
      <c r="RPZ73" s="513"/>
      <c r="RQA73" s="513"/>
      <c r="RQB73" s="106"/>
      <c r="RQC73" s="106"/>
      <c r="RQD73" s="106"/>
      <c r="RQE73" s="107"/>
      <c r="RQG73" s="105"/>
      <c r="RQH73" s="513"/>
      <c r="RQI73" s="513"/>
      <c r="RQJ73" s="106"/>
      <c r="RQK73" s="106"/>
      <c r="RQL73" s="106"/>
      <c r="RQM73" s="107"/>
      <c r="RQO73" s="105"/>
      <c r="RQP73" s="513"/>
      <c r="RQQ73" s="513"/>
      <c r="RQR73" s="106"/>
      <c r="RQS73" s="106"/>
      <c r="RQT73" s="106"/>
      <c r="RQU73" s="107"/>
      <c r="RQW73" s="105"/>
      <c r="RQX73" s="513"/>
      <c r="RQY73" s="513"/>
      <c r="RQZ73" s="106"/>
      <c r="RRA73" s="106"/>
      <c r="RRB73" s="106"/>
      <c r="RRC73" s="107"/>
      <c r="RRE73" s="105"/>
      <c r="RRF73" s="513"/>
      <c r="RRG73" s="513"/>
      <c r="RRH73" s="106"/>
      <c r="RRI73" s="106"/>
      <c r="RRJ73" s="106"/>
      <c r="RRK73" s="107"/>
      <c r="RRM73" s="105"/>
      <c r="RRN73" s="513"/>
      <c r="RRO73" s="513"/>
      <c r="RRP73" s="106"/>
      <c r="RRQ73" s="106"/>
      <c r="RRR73" s="106"/>
      <c r="RRS73" s="107"/>
      <c r="RRU73" s="105"/>
      <c r="RRV73" s="513"/>
      <c r="RRW73" s="513"/>
      <c r="RRX73" s="106"/>
      <c r="RRY73" s="106"/>
      <c r="RRZ73" s="106"/>
      <c r="RSA73" s="107"/>
      <c r="RSC73" s="105"/>
      <c r="RSD73" s="513"/>
      <c r="RSE73" s="513"/>
      <c r="RSF73" s="106"/>
      <c r="RSG73" s="106"/>
      <c r="RSH73" s="106"/>
      <c r="RSI73" s="107"/>
      <c r="RSK73" s="105"/>
      <c r="RSL73" s="513"/>
      <c r="RSM73" s="513"/>
      <c r="RSN73" s="106"/>
      <c r="RSO73" s="106"/>
      <c r="RSP73" s="106"/>
      <c r="RSQ73" s="107"/>
      <c r="RSS73" s="105"/>
      <c r="RST73" s="513"/>
      <c r="RSU73" s="513"/>
      <c r="RSV73" s="106"/>
      <c r="RSW73" s="106"/>
      <c r="RSX73" s="106"/>
      <c r="RSY73" s="107"/>
      <c r="RTA73" s="105"/>
      <c r="RTB73" s="513"/>
      <c r="RTC73" s="513"/>
      <c r="RTD73" s="106"/>
      <c r="RTE73" s="106"/>
      <c r="RTF73" s="106"/>
      <c r="RTG73" s="107"/>
      <c r="RTI73" s="105"/>
      <c r="RTJ73" s="513"/>
      <c r="RTK73" s="513"/>
      <c r="RTL73" s="106"/>
      <c r="RTM73" s="106"/>
      <c r="RTN73" s="106"/>
      <c r="RTO73" s="107"/>
      <c r="RTQ73" s="105"/>
      <c r="RTR73" s="513"/>
      <c r="RTS73" s="513"/>
      <c r="RTT73" s="106"/>
      <c r="RTU73" s="106"/>
      <c r="RTV73" s="106"/>
      <c r="RTW73" s="107"/>
      <c r="RTY73" s="105"/>
      <c r="RTZ73" s="513"/>
      <c r="RUA73" s="513"/>
      <c r="RUB73" s="106"/>
      <c r="RUC73" s="106"/>
      <c r="RUD73" s="106"/>
      <c r="RUE73" s="107"/>
      <c r="RUG73" s="105"/>
      <c r="RUH73" s="513"/>
      <c r="RUI73" s="513"/>
      <c r="RUJ73" s="106"/>
      <c r="RUK73" s="106"/>
      <c r="RUL73" s="106"/>
      <c r="RUM73" s="107"/>
      <c r="RUO73" s="105"/>
      <c r="RUP73" s="513"/>
      <c r="RUQ73" s="513"/>
      <c r="RUR73" s="106"/>
      <c r="RUS73" s="106"/>
      <c r="RUT73" s="106"/>
      <c r="RUU73" s="107"/>
      <c r="RUW73" s="105"/>
      <c r="RUX73" s="513"/>
      <c r="RUY73" s="513"/>
      <c r="RUZ73" s="106"/>
      <c r="RVA73" s="106"/>
      <c r="RVB73" s="106"/>
      <c r="RVC73" s="107"/>
      <c r="RVE73" s="105"/>
      <c r="RVF73" s="513"/>
      <c r="RVG73" s="513"/>
      <c r="RVH73" s="106"/>
      <c r="RVI73" s="106"/>
      <c r="RVJ73" s="106"/>
      <c r="RVK73" s="107"/>
      <c r="RVM73" s="105"/>
      <c r="RVN73" s="513"/>
      <c r="RVO73" s="513"/>
      <c r="RVP73" s="106"/>
      <c r="RVQ73" s="106"/>
      <c r="RVR73" s="106"/>
      <c r="RVS73" s="107"/>
      <c r="RVU73" s="105"/>
      <c r="RVV73" s="513"/>
      <c r="RVW73" s="513"/>
      <c r="RVX73" s="106"/>
      <c r="RVY73" s="106"/>
      <c r="RVZ73" s="106"/>
      <c r="RWA73" s="107"/>
      <c r="RWC73" s="105"/>
      <c r="RWD73" s="513"/>
      <c r="RWE73" s="513"/>
      <c r="RWF73" s="106"/>
      <c r="RWG73" s="106"/>
      <c r="RWH73" s="106"/>
      <c r="RWI73" s="107"/>
      <c r="RWK73" s="105"/>
      <c r="RWL73" s="513"/>
      <c r="RWM73" s="513"/>
      <c r="RWN73" s="106"/>
      <c r="RWO73" s="106"/>
      <c r="RWP73" s="106"/>
      <c r="RWQ73" s="107"/>
      <c r="RWS73" s="105"/>
      <c r="RWT73" s="513"/>
      <c r="RWU73" s="513"/>
      <c r="RWV73" s="106"/>
      <c r="RWW73" s="106"/>
      <c r="RWX73" s="106"/>
      <c r="RWY73" s="107"/>
      <c r="RXA73" s="105"/>
      <c r="RXB73" s="513"/>
      <c r="RXC73" s="513"/>
      <c r="RXD73" s="106"/>
      <c r="RXE73" s="106"/>
      <c r="RXF73" s="106"/>
      <c r="RXG73" s="107"/>
      <c r="RXI73" s="105"/>
      <c r="RXJ73" s="513"/>
      <c r="RXK73" s="513"/>
      <c r="RXL73" s="106"/>
      <c r="RXM73" s="106"/>
      <c r="RXN73" s="106"/>
      <c r="RXO73" s="107"/>
      <c r="RXQ73" s="105"/>
      <c r="RXR73" s="513"/>
      <c r="RXS73" s="513"/>
      <c r="RXT73" s="106"/>
      <c r="RXU73" s="106"/>
      <c r="RXV73" s="106"/>
      <c r="RXW73" s="107"/>
      <c r="RXY73" s="105"/>
      <c r="RXZ73" s="513"/>
      <c r="RYA73" s="513"/>
      <c r="RYB73" s="106"/>
      <c r="RYC73" s="106"/>
      <c r="RYD73" s="106"/>
      <c r="RYE73" s="107"/>
      <c r="RYG73" s="105"/>
      <c r="RYH73" s="513"/>
      <c r="RYI73" s="513"/>
      <c r="RYJ73" s="106"/>
      <c r="RYK73" s="106"/>
      <c r="RYL73" s="106"/>
      <c r="RYM73" s="107"/>
      <c r="RYO73" s="105"/>
      <c r="RYP73" s="513"/>
      <c r="RYQ73" s="513"/>
      <c r="RYR73" s="106"/>
      <c r="RYS73" s="106"/>
      <c r="RYT73" s="106"/>
      <c r="RYU73" s="107"/>
      <c r="RYW73" s="105"/>
      <c r="RYX73" s="513"/>
      <c r="RYY73" s="513"/>
      <c r="RYZ73" s="106"/>
      <c r="RZA73" s="106"/>
      <c r="RZB73" s="106"/>
      <c r="RZC73" s="107"/>
      <c r="RZE73" s="105"/>
      <c r="RZF73" s="513"/>
      <c r="RZG73" s="513"/>
      <c r="RZH73" s="106"/>
      <c r="RZI73" s="106"/>
      <c r="RZJ73" s="106"/>
      <c r="RZK73" s="107"/>
      <c r="RZM73" s="105"/>
      <c r="RZN73" s="513"/>
      <c r="RZO73" s="513"/>
      <c r="RZP73" s="106"/>
      <c r="RZQ73" s="106"/>
      <c r="RZR73" s="106"/>
      <c r="RZS73" s="107"/>
      <c r="RZU73" s="105"/>
      <c r="RZV73" s="513"/>
      <c r="RZW73" s="513"/>
      <c r="RZX73" s="106"/>
      <c r="RZY73" s="106"/>
      <c r="RZZ73" s="106"/>
      <c r="SAA73" s="107"/>
      <c r="SAC73" s="105"/>
      <c r="SAD73" s="513"/>
      <c r="SAE73" s="513"/>
      <c r="SAF73" s="106"/>
      <c r="SAG73" s="106"/>
      <c r="SAH73" s="106"/>
      <c r="SAI73" s="107"/>
      <c r="SAK73" s="105"/>
      <c r="SAL73" s="513"/>
      <c r="SAM73" s="513"/>
      <c r="SAN73" s="106"/>
      <c r="SAO73" s="106"/>
      <c r="SAP73" s="106"/>
      <c r="SAQ73" s="107"/>
      <c r="SAS73" s="105"/>
      <c r="SAT73" s="513"/>
      <c r="SAU73" s="513"/>
      <c r="SAV73" s="106"/>
      <c r="SAW73" s="106"/>
      <c r="SAX73" s="106"/>
      <c r="SAY73" s="107"/>
      <c r="SBA73" s="105"/>
      <c r="SBB73" s="513"/>
      <c r="SBC73" s="513"/>
      <c r="SBD73" s="106"/>
      <c r="SBE73" s="106"/>
      <c r="SBF73" s="106"/>
      <c r="SBG73" s="107"/>
      <c r="SBI73" s="105"/>
      <c r="SBJ73" s="513"/>
      <c r="SBK73" s="513"/>
      <c r="SBL73" s="106"/>
      <c r="SBM73" s="106"/>
      <c r="SBN73" s="106"/>
      <c r="SBO73" s="107"/>
      <c r="SBQ73" s="105"/>
      <c r="SBR73" s="513"/>
      <c r="SBS73" s="513"/>
      <c r="SBT73" s="106"/>
      <c r="SBU73" s="106"/>
      <c r="SBV73" s="106"/>
      <c r="SBW73" s="107"/>
      <c r="SBY73" s="105"/>
      <c r="SBZ73" s="513"/>
      <c r="SCA73" s="513"/>
      <c r="SCB73" s="106"/>
      <c r="SCC73" s="106"/>
      <c r="SCD73" s="106"/>
      <c r="SCE73" s="107"/>
      <c r="SCG73" s="105"/>
      <c r="SCH73" s="513"/>
      <c r="SCI73" s="513"/>
      <c r="SCJ73" s="106"/>
      <c r="SCK73" s="106"/>
      <c r="SCL73" s="106"/>
      <c r="SCM73" s="107"/>
      <c r="SCO73" s="105"/>
      <c r="SCP73" s="513"/>
      <c r="SCQ73" s="513"/>
      <c r="SCR73" s="106"/>
      <c r="SCS73" s="106"/>
      <c r="SCT73" s="106"/>
      <c r="SCU73" s="107"/>
      <c r="SCW73" s="105"/>
      <c r="SCX73" s="513"/>
      <c r="SCY73" s="513"/>
      <c r="SCZ73" s="106"/>
      <c r="SDA73" s="106"/>
      <c r="SDB73" s="106"/>
      <c r="SDC73" s="107"/>
      <c r="SDE73" s="105"/>
      <c r="SDF73" s="513"/>
      <c r="SDG73" s="513"/>
      <c r="SDH73" s="106"/>
      <c r="SDI73" s="106"/>
      <c r="SDJ73" s="106"/>
      <c r="SDK73" s="107"/>
      <c r="SDM73" s="105"/>
      <c r="SDN73" s="513"/>
      <c r="SDO73" s="513"/>
      <c r="SDP73" s="106"/>
      <c r="SDQ73" s="106"/>
      <c r="SDR73" s="106"/>
      <c r="SDS73" s="107"/>
      <c r="SDU73" s="105"/>
      <c r="SDV73" s="513"/>
      <c r="SDW73" s="513"/>
      <c r="SDX73" s="106"/>
      <c r="SDY73" s="106"/>
      <c r="SDZ73" s="106"/>
      <c r="SEA73" s="107"/>
      <c r="SEC73" s="105"/>
      <c r="SED73" s="513"/>
      <c r="SEE73" s="513"/>
      <c r="SEF73" s="106"/>
      <c r="SEG73" s="106"/>
      <c r="SEH73" s="106"/>
      <c r="SEI73" s="107"/>
      <c r="SEK73" s="105"/>
      <c r="SEL73" s="513"/>
      <c r="SEM73" s="513"/>
      <c r="SEN73" s="106"/>
      <c r="SEO73" s="106"/>
      <c r="SEP73" s="106"/>
      <c r="SEQ73" s="107"/>
      <c r="SES73" s="105"/>
      <c r="SET73" s="513"/>
      <c r="SEU73" s="513"/>
      <c r="SEV73" s="106"/>
      <c r="SEW73" s="106"/>
      <c r="SEX73" s="106"/>
      <c r="SEY73" s="107"/>
      <c r="SFA73" s="105"/>
      <c r="SFB73" s="513"/>
      <c r="SFC73" s="513"/>
      <c r="SFD73" s="106"/>
      <c r="SFE73" s="106"/>
      <c r="SFF73" s="106"/>
      <c r="SFG73" s="107"/>
      <c r="SFI73" s="105"/>
      <c r="SFJ73" s="513"/>
      <c r="SFK73" s="513"/>
      <c r="SFL73" s="106"/>
      <c r="SFM73" s="106"/>
      <c r="SFN73" s="106"/>
      <c r="SFO73" s="107"/>
      <c r="SFQ73" s="105"/>
      <c r="SFR73" s="513"/>
      <c r="SFS73" s="513"/>
      <c r="SFT73" s="106"/>
      <c r="SFU73" s="106"/>
      <c r="SFV73" s="106"/>
      <c r="SFW73" s="107"/>
      <c r="SFY73" s="105"/>
      <c r="SFZ73" s="513"/>
      <c r="SGA73" s="513"/>
      <c r="SGB73" s="106"/>
      <c r="SGC73" s="106"/>
      <c r="SGD73" s="106"/>
      <c r="SGE73" s="107"/>
      <c r="SGG73" s="105"/>
      <c r="SGH73" s="513"/>
      <c r="SGI73" s="513"/>
      <c r="SGJ73" s="106"/>
      <c r="SGK73" s="106"/>
      <c r="SGL73" s="106"/>
      <c r="SGM73" s="107"/>
      <c r="SGO73" s="105"/>
      <c r="SGP73" s="513"/>
      <c r="SGQ73" s="513"/>
      <c r="SGR73" s="106"/>
      <c r="SGS73" s="106"/>
      <c r="SGT73" s="106"/>
      <c r="SGU73" s="107"/>
      <c r="SGW73" s="105"/>
      <c r="SGX73" s="513"/>
      <c r="SGY73" s="513"/>
      <c r="SGZ73" s="106"/>
      <c r="SHA73" s="106"/>
      <c r="SHB73" s="106"/>
      <c r="SHC73" s="107"/>
      <c r="SHE73" s="105"/>
      <c r="SHF73" s="513"/>
      <c r="SHG73" s="513"/>
      <c r="SHH73" s="106"/>
      <c r="SHI73" s="106"/>
      <c r="SHJ73" s="106"/>
      <c r="SHK73" s="107"/>
      <c r="SHM73" s="105"/>
      <c r="SHN73" s="513"/>
      <c r="SHO73" s="513"/>
      <c r="SHP73" s="106"/>
      <c r="SHQ73" s="106"/>
      <c r="SHR73" s="106"/>
      <c r="SHS73" s="107"/>
      <c r="SHU73" s="105"/>
      <c r="SHV73" s="513"/>
      <c r="SHW73" s="513"/>
      <c r="SHX73" s="106"/>
      <c r="SHY73" s="106"/>
      <c r="SHZ73" s="106"/>
      <c r="SIA73" s="107"/>
      <c r="SIC73" s="105"/>
      <c r="SID73" s="513"/>
      <c r="SIE73" s="513"/>
      <c r="SIF73" s="106"/>
      <c r="SIG73" s="106"/>
      <c r="SIH73" s="106"/>
      <c r="SII73" s="107"/>
      <c r="SIK73" s="105"/>
      <c r="SIL73" s="513"/>
      <c r="SIM73" s="513"/>
      <c r="SIN73" s="106"/>
      <c r="SIO73" s="106"/>
      <c r="SIP73" s="106"/>
      <c r="SIQ73" s="107"/>
      <c r="SIS73" s="105"/>
      <c r="SIT73" s="513"/>
      <c r="SIU73" s="513"/>
      <c r="SIV73" s="106"/>
      <c r="SIW73" s="106"/>
      <c r="SIX73" s="106"/>
      <c r="SIY73" s="107"/>
      <c r="SJA73" s="105"/>
      <c r="SJB73" s="513"/>
      <c r="SJC73" s="513"/>
      <c r="SJD73" s="106"/>
      <c r="SJE73" s="106"/>
      <c r="SJF73" s="106"/>
      <c r="SJG73" s="107"/>
      <c r="SJI73" s="105"/>
      <c r="SJJ73" s="513"/>
      <c r="SJK73" s="513"/>
      <c r="SJL73" s="106"/>
      <c r="SJM73" s="106"/>
      <c r="SJN73" s="106"/>
      <c r="SJO73" s="107"/>
      <c r="SJQ73" s="105"/>
      <c r="SJR73" s="513"/>
      <c r="SJS73" s="513"/>
      <c r="SJT73" s="106"/>
      <c r="SJU73" s="106"/>
      <c r="SJV73" s="106"/>
      <c r="SJW73" s="107"/>
      <c r="SJY73" s="105"/>
      <c r="SJZ73" s="513"/>
      <c r="SKA73" s="513"/>
      <c r="SKB73" s="106"/>
      <c r="SKC73" s="106"/>
      <c r="SKD73" s="106"/>
      <c r="SKE73" s="107"/>
      <c r="SKG73" s="105"/>
      <c r="SKH73" s="513"/>
      <c r="SKI73" s="513"/>
      <c r="SKJ73" s="106"/>
      <c r="SKK73" s="106"/>
      <c r="SKL73" s="106"/>
      <c r="SKM73" s="107"/>
      <c r="SKO73" s="105"/>
      <c r="SKP73" s="513"/>
      <c r="SKQ73" s="513"/>
      <c r="SKR73" s="106"/>
      <c r="SKS73" s="106"/>
      <c r="SKT73" s="106"/>
      <c r="SKU73" s="107"/>
      <c r="SKW73" s="105"/>
      <c r="SKX73" s="513"/>
      <c r="SKY73" s="513"/>
      <c r="SKZ73" s="106"/>
      <c r="SLA73" s="106"/>
      <c r="SLB73" s="106"/>
      <c r="SLC73" s="107"/>
      <c r="SLE73" s="105"/>
      <c r="SLF73" s="513"/>
      <c r="SLG73" s="513"/>
      <c r="SLH73" s="106"/>
      <c r="SLI73" s="106"/>
      <c r="SLJ73" s="106"/>
      <c r="SLK73" s="107"/>
      <c r="SLM73" s="105"/>
      <c r="SLN73" s="513"/>
      <c r="SLO73" s="513"/>
      <c r="SLP73" s="106"/>
      <c r="SLQ73" s="106"/>
      <c r="SLR73" s="106"/>
      <c r="SLS73" s="107"/>
      <c r="SLU73" s="105"/>
      <c r="SLV73" s="513"/>
      <c r="SLW73" s="513"/>
      <c r="SLX73" s="106"/>
      <c r="SLY73" s="106"/>
      <c r="SLZ73" s="106"/>
      <c r="SMA73" s="107"/>
      <c r="SMC73" s="105"/>
      <c r="SMD73" s="513"/>
      <c r="SME73" s="513"/>
      <c r="SMF73" s="106"/>
      <c r="SMG73" s="106"/>
      <c r="SMH73" s="106"/>
      <c r="SMI73" s="107"/>
      <c r="SMK73" s="105"/>
      <c r="SML73" s="513"/>
      <c r="SMM73" s="513"/>
      <c r="SMN73" s="106"/>
      <c r="SMO73" s="106"/>
      <c r="SMP73" s="106"/>
      <c r="SMQ73" s="107"/>
      <c r="SMS73" s="105"/>
      <c r="SMT73" s="513"/>
      <c r="SMU73" s="513"/>
      <c r="SMV73" s="106"/>
      <c r="SMW73" s="106"/>
      <c r="SMX73" s="106"/>
      <c r="SMY73" s="107"/>
      <c r="SNA73" s="105"/>
      <c r="SNB73" s="513"/>
      <c r="SNC73" s="513"/>
      <c r="SND73" s="106"/>
      <c r="SNE73" s="106"/>
      <c r="SNF73" s="106"/>
      <c r="SNG73" s="107"/>
      <c r="SNI73" s="105"/>
      <c r="SNJ73" s="513"/>
      <c r="SNK73" s="513"/>
      <c r="SNL73" s="106"/>
      <c r="SNM73" s="106"/>
      <c r="SNN73" s="106"/>
      <c r="SNO73" s="107"/>
      <c r="SNQ73" s="105"/>
      <c r="SNR73" s="513"/>
      <c r="SNS73" s="513"/>
      <c r="SNT73" s="106"/>
      <c r="SNU73" s="106"/>
      <c r="SNV73" s="106"/>
      <c r="SNW73" s="107"/>
      <c r="SNY73" s="105"/>
      <c r="SNZ73" s="513"/>
      <c r="SOA73" s="513"/>
      <c r="SOB73" s="106"/>
      <c r="SOC73" s="106"/>
      <c r="SOD73" s="106"/>
      <c r="SOE73" s="107"/>
      <c r="SOG73" s="105"/>
      <c r="SOH73" s="513"/>
      <c r="SOI73" s="513"/>
      <c r="SOJ73" s="106"/>
      <c r="SOK73" s="106"/>
      <c r="SOL73" s="106"/>
      <c r="SOM73" s="107"/>
      <c r="SOO73" s="105"/>
      <c r="SOP73" s="513"/>
      <c r="SOQ73" s="513"/>
      <c r="SOR73" s="106"/>
      <c r="SOS73" s="106"/>
      <c r="SOT73" s="106"/>
      <c r="SOU73" s="107"/>
      <c r="SOW73" s="105"/>
      <c r="SOX73" s="513"/>
      <c r="SOY73" s="513"/>
      <c r="SOZ73" s="106"/>
      <c r="SPA73" s="106"/>
      <c r="SPB73" s="106"/>
      <c r="SPC73" s="107"/>
      <c r="SPE73" s="105"/>
      <c r="SPF73" s="513"/>
      <c r="SPG73" s="513"/>
      <c r="SPH73" s="106"/>
      <c r="SPI73" s="106"/>
      <c r="SPJ73" s="106"/>
      <c r="SPK73" s="107"/>
      <c r="SPM73" s="105"/>
      <c r="SPN73" s="513"/>
      <c r="SPO73" s="513"/>
      <c r="SPP73" s="106"/>
      <c r="SPQ73" s="106"/>
      <c r="SPR73" s="106"/>
      <c r="SPS73" s="107"/>
      <c r="SPU73" s="105"/>
      <c r="SPV73" s="513"/>
      <c r="SPW73" s="513"/>
      <c r="SPX73" s="106"/>
      <c r="SPY73" s="106"/>
      <c r="SPZ73" s="106"/>
      <c r="SQA73" s="107"/>
      <c r="SQC73" s="105"/>
      <c r="SQD73" s="513"/>
      <c r="SQE73" s="513"/>
      <c r="SQF73" s="106"/>
      <c r="SQG73" s="106"/>
      <c r="SQH73" s="106"/>
      <c r="SQI73" s="107"/>
      <c r="SQK73" s="105"/>
      <c r="SQL73" s="513"/>
      <c r="SQM73" s="513"/>
      <c r="SQN73" s="106"/>
      <c r="SQO73" s="106"/>
      <c r="SQP73" s="106"/>
      <c r="SQQ73" s="107"/>
      <c r="SQS73" s="105"/>
      <c r="SQT73" s="513"/>
      <c r="SQU73" s="513"/>
      <c r="SQV73" s="106"/>
      <c r="SQW73" s="106"/>
      <c r="SQX73" s="106"/>
      <c r="SQY73" s="107"/>
      <c r="SRA73" s="105"/>
      <c r="SRB73" s="513"/>
      <c r="SRC73" s="513"/>
      <c r="SRD73" s="106"/>
      <c r="SRE73" s="106"/>
      <c r="SRF73" s="106"/>
      <c r="SRG73" s="107"/>
      <c r="SRI73" s="105"/>
      <c r="SRJ73" s="513"/>
      <c r="SRK73" s="513"/>
      <c r="SRL73" s="106"/>
      <c r="SRM73" s="106"/>
      <c r="SRN73" s="106"/>
      <c r="SRO73" s="107"/>
      <c r="SRQ73" s="105"/>
      <c r="SRR73" s="513"/>
      <c r="SRS73" s="513"/>
      <c r="SRT73" s="106"/>
      <c r="SRU73" s="106"/>
      <c r="SRV73" s="106"/>
      <c r="SRW73" s="107"/>
      <c r="SRY73" s="105"/>
      <c r="SRZ73" s="513"/>
      <c r="SSA73" s="513"/>
      <c r="SSB73" s="106"/>
      <c r="SSC73" s="106"/>
      <c r="SSD73" s="106"/>
      <c r="SSE73" s="107"/>
      <c r="SSG73" s="105"/>
      <c r="SSH73" s="513"/>
      <c r="SSI73" s="513"/>
      <c r="SSJ73" s="106"/>
      <c r="SSK73" s="106"/>
      <c r="SSL73" s="106"/>
      <c r="SSM73" s="107"/>
      <c r="SSO73" s="105"/>
      <c r="SSP73" s="513"/>
      <c r="SSQ73" s="513"/>
      <c r="SSR73" s="106"/>
      <c r="SSS73" s="106"/>
      <c r="SST73" s="106"/>
      <c r="SSU73" s="107"/>
      <c r="SSW73" s="105"/>
      <c r="SSX73" s="513"/>
      <c r="SSY73" s="513"/>
      <c r="SSZ73" s="106"/>
      <c r="STA73" s="106"/>
      <c r="STB73" s="106"/>
      <c r="STC73" s="107"/>
      <c r="STE73" s="105"/>
      <c r="STF73" s="513"/>
      <c r="STG73" s="513"/>
      <c r="STH73" s="106"/>
      <c r="STI73" s="106"/>
      <c r="STJ73" s="106"/>
      <c r="STK73" s="107"/>
      <c r="STM73" s="105"/>
      <c r="STN73" s="513"/>
      <c r="STO73" s="513"/>
      <c r="STP73" s="106"/>
      <c r="STQ73" s="106"/>
      <c r="STR73" s="106"/>
      <c r="STS73" s="107"/>
      <c r="STU73" s="105"/>
      <c r="STV73" s="513"/>
      <c r="STW73" s="513"/>
      <c r="STX73" s="106"/>
      <c r="STY73" s="106"/>
      <c r="STZ73" s="106"/>
      <c r="SUA73" s="107"/>
      <c r="SUC73" s="105"/>
      <c r="SUD73" s="513"/>
      <c r="SUE73" s="513"/>
      <c r="SUF73" s="106"/>
      <c r="SUG73" s="106"/>
      <c r="SUH73" s="106"/>
      <c r="SUI73" s="107"/>
      <c r="SUK73" s="105"/>
      <c r="SUL73" s="513"/>
      <c r="SUM73" s="513"/>
      <c r="SUN73" s="106"/>
      <c r="SUO73" s="106"/>
      <c r="SUP73" s="106"/>
      <c r="SUQ73" s="107"/>
      <c r="SUS73" s="105"/>
      <c r="SUT73" s="513"/>
      <c r="SUU73" s="513"/>
      <c r="SUV73" s="106"/>
      <c r="SUW73" s="106"/>
      <c r="SUX73" s="106"/>
      <c r="SUY73" s="107"/>
      <c r="SVA73" s="105"/>
      <c r="SVB73" s="513"/>
      <c r="SVC73" s="513"/>
      <c r="SVD73" s="106"/>
      <c r="SVE73" s="106"/>
      <c r="SVF73" s="106"/>
      <c r="SVG73" s="107"/>
      <c r="SVI73" s="105"/>
      <c r="SVJ73" s="513"/>
      <c r="SVK73" s="513"/>
      <c r="SVL73" s="106"/>
      <c r="SVM73" s="106"/>
      <c r="SVN73" s="106"/>
      <c r="SVO73" s="107"/>
      <c r="SVQ73" s="105"/>
      <c r="SVR73" s="513"/>
      <c r="SVS73" s="513"/>
      <c r="SVT73" s="106"/>
      <c r="SVU73" s="106"/>
      <c r="SVV73" s="106"/>
      <c r="SVW73" s="107"/>
      <c r="SVY73" s="105"/>
      <c r="SVZ73" s="513"/>
      <c r="SWA73" s="513"/>
      <c r="SWB73" s="106"/>
      <c r="SWC73" s="106"/>
      <c r="SWD73" s="106"/>
      <c r="SWE73" s="107"/>
      <c r="SWG73" s="105"/>
      <c r="SWH73" s="513"/>
      <c r="SWI73" s="513"/>
      <c r="SWJ73" s="106"/>
      <c r="SWK73" s="106"/>
      <c r="SWL73" s="106"/>
      <c r="SWM73" s="107"/>
      <c r="SWO73" s="105"/>
      <c r="SWP73" s="513"/>
      <c r="SWQ73" s="513"/>
      <c r="SWR73" s="106"/>
      <c r="SWS73" s="106"/>
      <c r="SWT73" s="106"/>
      <c r="SWU73" s="107"/>
      <c r="SWW73" s="105"/>
      <c r="SWX73" s="513"/>
      <c r="SWY73" s="513"/>
      <c r="SWZ73" s="106"/>
      <c r="SXA73" s="106"/>
      <c r="SXB73" s="106"/>
      <c r="SXC73" s="107"/>
      <c r="SXE73" s="105"/>
      <c r="SXF73" s="513"/>
      <c r="SXG73" s="513"/>
      <c r="SXH73" s="106"/>
      <c r="SXI73" s="106"/>
      <c r="SXJ73" s="106"/>
      <c r="SXK73" s="107"/>
      <c r="SXM73" s="105"/>
      <c r="SXN73" s="513"/>
      <c r="SXO73" s="513"/>
      <c r="SXP73" s="106"/>
      <c r="SXQ73" s="106"/>
      <c r="SXR73" s="106"/>
      <c r="SXS73" s="107"/>
      <c r="SXU73" s="105"/>
      <c r="SXV73" s="513"/>
      <c r="SXW73" s="513"/>
      <c r="SXX73" s="106"/>
      <c r="SXY73" s="106"/>
      <c r="SXZ73" s="106"/>
      <c r="SYA73" s="107"/>
      <c r="SYC73" s="105"/>
      <c r="SYD73" s="513"/>
      <c r="SYE73" s="513"/>
      <c r="SYF73" s="106"/>
      <c r="SYG73" s="106"/>
      <c r="SYH73" s="106"/>
      <c r="SYI73" s="107"/>
      <c r="SYK73" s="105"/>
      <c r="SYL73" s="513"/>
      <c r="SYM73" s="513"/>
      <c r="SYN73" s="106"/>
      <c r="SYO73" s="106"/>
      <c r="SYP73" s="106"/>
      <c r="SYQ73" s="107"/>
      <c r="SYS73" s="105"/>
      <c r="SYT73" s="513"/>
      <c r="SYU73" s="513"/>
      <c r="SYV73" s="106"/>
      <c r="SYW73" s="106"/>
      <c r="SYX73" s="106"/>
      <c r="SYY73" s="107"/>
      <c r="SZA73" s="105"/>
      <c r="SZB73" s="513"/>
      <c r="SZC73" s="513"/>
      <c r="SZD73" s="106"/>
      <c r="SZE73" s="106"/>
      <c r="SZF73" s="106"/>
      <c r="SZG73" s="107"/>
      <c r="SZI73" s="105"/>
      <c r="SZJ73" s="513"/>
      <c r="SZK73" s="513"/>
      <c r="SZL73" s="106"/>
      <c r="SZM73" s="106"/>
      <c r="SZN73" s="106"/>
      <c r="SZO73" s="107"/>
      <c r="SZQ73" s="105"/>
      <c r="SZR73" s="513"/>
      <c r="SZS73" s="513"/>
      <c r="SZT73" s="106"/>
      <c r="SZU73" s="106"/>
      <c r="SZV73" s="106"/>
      <c r="SZW73" s="107"/>
      <c r="SZY73" s="105"/>
      <c r="SZZ73" s="513"/>
      <c r="TAA73" s="513"/>
      <c r="TAB73" s="106"/>
      <c r="TAC73" s="106"/>
      <c r="TAD73" s="106"/>
      <c r="TAE73" s="107"/>
      <c r="TAG73" s="105"/>
      <c r="TAH73" s="513"/>
      <c r="TAI73" s="513"/>
      <c r="TAJ73" s="106"/>
      <c r="TAK73" s="106"/>
      <c r="TAL73" s="106"/>
      <c r="TAM73" s="107"/>
      <c r="TAO73" s="105"/>
      <c r="TAP73" s="513"/>
      <c r="TAQ73" s="513"/>
      <c r="TAR73" s="106"/>
      <c r="TAS73" s="106"/>
      <c r="TAT73" s="106"/>
      <c r="TAU73" s="107"/>
      <c r="TAW73" s="105"/>
      <c r="TAX73" s="513"/>
      <c r="TAY73" s="513"/>
      <c r="TAZ73" s="106"/>
      <c r="TBA73" s="106"/>
      <c r="TBB73" s="106"/>
      <c r="TBC73" s="107"/>
      <c r="TBE73" s="105"/>
      <c r="TBF73" s="513"/>
      <c r="TBG73" s="513"/>
      <c r="TBH73" s="106"/>
      <c r="TBI73" s="106"/>
      <c r="TBJ73" s="106"/>
      <c r="TBK73" s="107"/>
      <c r="TBM73" s="105"/>
      <c r="TBN73" s="513"/>
      <c r="TBO73" s="513"/>
      <c r="TBP73" s="106"/>
      <c r="TBQ73" s="106"/>
      <c r="TBR73" s="106"/>
      <c r="TBS73" s="107"/>
      <c r="TBU73" s="105"/>
      <c r="TBV73" s="513"/>
      <c r="TBW73" s="513"/>
      <c r="TBX73" s="106"/>
      <c r="TBY73" s="106"/>
      <c r="TBZ73" s="106"/>
      <c r="TCA73" s="107"/>
      <c r="TCC73" s="105"/>
      <c r="TCD73" s="513"/>
      <c r="TCE73" s="513"/>
      <c r="TCF73" s="106"/>
      <c r="TCG73" s="106"/>
      <c r="TCH73" s="106"/>
      <c r="TCI73" s="107"/>
      <c r="TCK73" s="105"/>
      <c r="TCL73" s="513"/>
      <c r="TCM73" s="513"/>
      <c r="TCN73" s="106"/>
      <c r="TCO73" s="106"/>
      <c r="TCP73" s="106"/>
      <c r="TCQ73" s="107"/>
      <c r="TCS73" s="105"/>
      <c r="TCT73" s="513"/>
      <c r="TCU73" s="513"/>
      <c r="TCV73" s="106"/>
      <c r="TCW73" s="106"/>
      <c r="TCX73" s="106"/>
      <c r="TCY73" s="107"/>
      <c r="TDA73" s="105"/>
      <c r="TDB73" s="513"/>
      <c r="TDC73" s="513"/>
      <c r="TDD73" s="106"/>
      <c r="TDE73" s="106"/>
      <c r="TDF73" s="106"/>
      <c r="TDG73" s="107"/>
      <c r="TDI73" s="105"/>
      <c r="TDJ73" s="513"/>
      <c r="TDK73" s="513"/>
      <c r="TDL73" s="106"/>
      <c r="TDM73" s="106"/>
      <c r="TDN73" s="106"/>
      <c r="TDO73" s="107"/>
      <c r="TDQ73" s="105"/>
      <c r="TDR73" s="513"/>
      <c r="TDS73" s="513"/>
      <c r="TDT73" s="106"/>
      <c r="TDU73" s="106"/>
      <c r="TDV73" s="106"/>
      <c r="TDW73" s="107"/>
      <c r="TDY73" s="105"/>
      <c r="TDZ73" s="513"/>
      <c r="TEA73" s="513"/>
      <c r="TEB73" s="106"/>
      <c r="TEC73" s="106"/>
      <c r="TED73" s="106"/>
      <c r="TEE73" s="107"/>
      <c r="TEG73" s="105"/>
      <c r="TEH73" s="513"/>
      <c r="TEI73" s="513"/>
      <c r="TEJ73" s="106"/>
      <c r="TEK73" s="106"/>
      <c r="TEL73" s="106"/>
      <c r="TEM73" s="107"/>
      <c r="TEO73" s="105"/>
      <c r="TEP73" s="513"/>
      <c r="TEQ73" s="513"/>
      <c r="TER73" s="106"/>
      <c r="TES73" s="106"/>
      <c r="TET73" s="106"/>
      <c r="TEU73" s="107"/>
      <c r="TEW73" s="105"/>
      <c r="TEX73" s="513"/>
      <c r="TEY73" s="513"/>
      <c r="TEZ73" s="106"/>
      <c r="TFA73" s="106"/>
      <c r="TFB73" s="106"/>
      <c r="TFC73" s="107"/>
      <c r="TFE73" s="105"/>
      <c r="TFF73" s="513"/>
      <c r="TFG73" s="513"/>
      <c r="TFH73" s="106"/>
      <c r="TFI73" s="106"/>
      <c r="TFJ73" s="106"/>
      <c r="TFK73" s="107"/>
      <c r="TFM73" s="105"/>
      <c r="TFN73" s="513"/>
      <c r="TFO73" s="513"/>
      <c r="TFP73" s="106"/>
      <c r="TFQ73" s="106"/>
      <c r="TFR73" s="106"/>
      <c r="TFS73" s="107"/>
      <c r="TFU73" s="105"/>
      <c r="TFV73" s="513"/>
      <c r="TFW73" s="513"/>
      <c r="TFX73" s="106"/>
      <c r="TFY73" s="106"/>
      <c r="TFZ73" s="106"/>
      <c r="TGA73" s="107"/>
      <c r="TGC73" s="105"/>
      <c r="TGD73" s="513"/>
      <c r="TGE73" s="513"/>
      <c r="TGF73" s="106"/>
      <c r="TGG73" s="106"/>
      <c r="TGH73" s="106"/>
      <c r="TGI73" s="107"/>
      <c r="TGK73" s="105"/>
      <c r="TGL73" s="513"/>
      <c r="TGM73" s="513"/>
      <c r="TGN73" s="106"/>
      <c r="TGO73" s="106"/>
      <c r="TGP73" s="106"/>
      <c r="TGQ73" s="107"/>
      <c r="TGS73" s="105"/>
      <c r="TGT73" s="513"/>
      <c r="TGU73" s="513"/>
      <c r="TGV73" s="106"/>
      <c r="TGW73" s="106"/>
      <c r="TGX73" s="106"/>
      <c r="TGY73" s="107"/>
      <c r="THA73" s="105"/>
      <c r="THB73" s="513"/>
      <c r="THC73" s="513"/>
      <c r="THD73" s="106"/>
      <c r="THE73" s="106"/>
      <c r="THF73" s="106"/>
      <c r="THG73" s="107"/>
      <c r="THI73" s="105"/>
      <c r="THJ73" s="513"/>
      <c r="THK73" s="513"/>
      <c r="THL73" s="106"/>
      <c r="THM73" s="106"/>
      <c r="THN73" s="106"/>
      <c r="THO73" s="107"/>
      <c r="THQ73" s="105"/>
      <c r="THR73" s="513"/>
      <c r="THS73" s="513"/>
      <c r="THT73" s="106"/>
      <c r="THU73" s="106"/>
      <c r="THV73" s="106"/>
      <c r="THW73" s="107"/>
      <c r="THY73" s="105"/>
      <c r="THZ73" s="513"/>
      <c r="TIA73" s="513"/>
      <c r="TIB73" s="106"/>
      <c r="TIC73" s="106"/>
      <c r="TID73" s="106"/>
      <c r="TIE73" s="107"/>
      <c r="TIG73" s="105"/>
      <c r="TIH73" s="513"/>
      <c r="TII73" s="513"/>
      <c r="TIJ73" s="106"/>
      <c r="TIK73" s="106"/>
      <c r="TIL73" s="106"/>
      <c r="TIM73" s="107"/>
      <c r="TIO73" s="105"/>
      <c r="TIP73" s="513"/>
      <c r="TIQ73" s="513"/>
      <c r="TIR73" s="106"/>
      <c r="TIS73" s="106"/>
      <c r="TIT73" s="106"/>
      <c r="TIU73" s="107"/>
      <c r="TIW73" s="105"/>
      <c r="TIX73" s="513"/>
      <c r="TIY73" s="513"/>
      <c r="TIZ73" s="106"/>
      <c r="TJA73" s="106"/>
      <c r="TJB73" s="106"/>
      <c r="TJC73" s="107"/>
      <c r="TJE73" s="105"/>
      <c r="TJF73" s="513"/>
      <c r="TJG73" s="513"/>
      <c r="TJH73" s="106"/>
      <c r="TJI73" s="106"/>
      <c r="TJJ73" s="106"/>
      <c r="TJK73" s="107"/>
      <c r="TJM73" s="105"/>
      <c r="TJN73" s="513"/>
      <c r="TJO73" s="513"/>
      <c r="TJP73" s="106"/>
      <c r="TJQ73" s="106"/>
      <c r="TJR73" s="106"/>
      <c r="TJS73" s="107"/>
      <c r="TJU73" s="105"/>
      <c r="TJV73" s="513"/>
      <c r="TJW73" s="513"/>
      <c r="TJX73" s="106"/>
      <c r="TJY73" s="106"/>
      <c r="TJZ73" s="106"/>
      <c r="TKA73" s="107"/>
      <c r="TKC73" s="105"/>
      <c r="TKD73" s="513"/>
      <c r="TKE73" s="513"/>
      <c r="TKF73" s="106"/>
      <c r="TKG73" s="106"/>
      <c r="TKH73" s="106"/>
      <c r="TKI73" s="107"/>
      <c r="TKK73" s="105"/>
      <c r="TKL73" s="513"/>
      <c r="TKM73" s="513"/>
      <c r="TKN73" s="106"/>
      <c r="TKO73" s="106"/>
      <c r="TKP73" s="106"/>
      <c r="TKQ73" s="107"/>
      <c r="TKS73" s="105"/>
      <c r="TKT73" s="513"/>
      <c r="TKU73" s="513"/>
      <c r="TKV73" s="106"/>
      <c r="TKW73" s="106"/>
      <c r="TKX73" s="106"/>
      <c r="TKY73" s="107"/>
      <c r="TLA73" s="105"/>
      <c r="TLB73" s="513"/>
      <c r="TLC73" s="513"/>
      <c r="TLD73" s="106"/>
      <c r="TLE73" s="106"/>
      <c r="TLF73" s="106"/>
      <c r="TLG73" s="107"/>
      <c r="TLI73" s="105"/>
      <c r="TLJ73" s="513"/>
      <c r="TLK73" s="513"/>
      <c r="TLL73" s="106"/>
      <c r="TLM73" s="106"/>
      <c r="TLN73" s="106"/>
      <c r="TLO73" s="107"/>
      <c r="TLQ73" s="105"/>
      <c r="TLR73" s="513"/>
      <c r="TLS73" s="513"/>
      <c r="TLT73" s="106"/>
      <c r="TLU73" s="106"/>
      <c r="TLV73" s="106"/>
      <c r="TLW73" s="107"/>
      <c r="TLY73" s="105"/>
      <c r="TLZ73" s="513"/>
      <c r="TMA73" s="513"/>
      <c r="TMB73" s="106"/>
      <c r="TMC73" s="106"/>
      <c r="TMD73" s="106"/>
      <c r="TME73" s="107"/>
      <c r="TMG73" s="105"/>
      <c r="TMH73" s="513"/>
      <c r="TMI73" s="513"/>
      <c r="TMJ73" s="106"/>
      <c r="TMK73" s="106"/>
      <c r="TML73" s="106"/>
      <c r="TMM73" s="107"/>
      <c r="TMO73" s="105"/>
      <c r="TMP73" s="513"/>
      <c r="TMQ73" s="513"/>
      <c r="TMR73" s="106"/>
      <c r="TMS73" s="106"/>
      <c r="TMT73" s="106"/>
      <c r="TMU73" s="107"/>
      <c r="TMW73" s="105"/>
      <c r="TMX73" s="513"/>
      <c r="TMY73" s="513"/>
      <c r="TMZ73" s="106"/>
      <c r="TNA73" s="106"/>
      <c r="TNB73" s="106"/>
      <c r="TNC73" s="107"/>
      <c r="TNE73" s="105"/>
      <c r="TNF73" s="513"/>
      <c r="TNG73" s="513"/>
      <c r="TNH73" s="106"/>
      <c r="TNI73" s="106"/>
      <c r="TNJ73" s="106"/>
      <c r="TNK73" s="107"/>
      <c r="TNM73" s="105"/>
      <c r="TNN73" s="513"/>
      <c r="TNO73" s="513"/>
      <c r="TNP73" s="106"/>
      <c r="TNQ73" s="106"/>
      <c r="TNR73" s="106"/>
      <c r="TNS73" s="107"/>
      <c r="TNU73" s="105"/>
      <c r="TNV73" s="513"/>
      <c r="TNW73" s="513"/>
      <c r="TNX73" s="106"/>
      <c r="TNY73" s="106"/>
      <c r="TNZ73" s="106"/>
      <c r="TOA73" s="107"/>
      <c r="TOC73" s="105"/>
      <c r="TOD73" s="513"/>
      <c r="TOE73" s="513"/>
      <c r="TOF73" s="106"/>
      <c r="TOG73" s="106"/>
      <c r="TOH73" s="106"/>
      <c r="TOI73" s="107"/>
      <c r="TOK73" s="105"/>
      <c r="TOL73" s="513"/>
      <c r="TOM73" s="513"/>
      <c r="TON73" s="106"/>
      <c r="TOO73" s="106"/>
      <c r="TOP73" s="106"/>
      <c r="TOQ73" s="107"/>
      <c r="TOS73" s="105"/>
      <c r="TOT73" s="513"/>
      <c r="TOU73" s="513"/>
      <c r="TOV73" s="106"/>
      <c r="TOW73" s="106"/>
      <c r="TOX73" s="106"/>
      <c r="TOY73" s="107"/>
      <c r="TPA73" s="105"/>
      <c r="TPB73" s="513"/>
      <c r="TPC73" s="513"/>
      <c r="TPD73" s="106"/>
      <c r="TPE73" s="106"/>
      <c r="TPF73" s="106"/>
      <c r="TPG73" s="107"/>
      <c r="TPI73" s="105"/>
      <c r="TPJ73" s="513"/>
      <c r="TPK73" s="513"/>
      <c r="TPL73" s="106"/>
      <c r="TPM73" s="106"/>
      <c r="TPN73" s="106"/>
      <c r="TPO73" s="107"/>
      <c r="TPQ73" s="105"/>
      <c r="TPR73" s="513"/>
      <c r="TPS73" s="513"/>
      <c r="TPT73" s="106"/>
      <c r="TPU73" s="106"/>
      <c r="TPV73" s="106"/>
      <c r="TPW73" s="107"/>
      <c r="TPY73" s="105"/>
      <c r="TPZ73" s="513"/>
      <c r="TQA73" s="513"/>
      <c r="TQB73" s="106"/>
      <c r="TQC73" s="106"/>
      <c r="TQD73" s="106"/>
      <c r="TQE73" s="107"/>
      <c r="TQG73" s="105"/>
      <c r="TQH73" s="513"/>
      <c r="TQI73" s="513"/>
      <c r="TQJ73" s="106"/>
      <c r="TQK73" s="106"/>
      <c r="TQL73" s="106"/>
      <c r="TQM73" s="107"/>
      <c r="TQO73" s="105"/>
      <c r="TQP73" s="513"/>
      <c r="TQQ73" s="513"/>
      <c r="TQR73" s="106"/>
      <c r="TQS73" s="106"/>
      <c r="TQT73" s="106"/>
      <c r="TQU73" s="107"/>
      <c r="TQW73" s="105"/>
      <c r="TQX73" s="513"/>
      <c r="TQY73" s="513"/>
      <c r="TQZ73" s="106"/>
      <c r="TRA73" s="106"/>
      <c r="TRB73" s="106"/>
      <c r="TRC73" s="107"/>
      <c r="TRE73" s="105"/>
      <c r="TRF73" s="513"/>
      <c r="TRG73" s="513"/>
      <c r="TRH73" s="106"/>
      <c r="TRI73" s="106"/>
      <c r="TRJ73" s="106"/>
      <c r="TRK73" s="107"/>
      <c r="TRM73" s="105"/>
      <c r="TRN73" s="513"/>
      <c r="TRO73" s="513"/>
      <c r="TRP73" s="106"/>
      <c r="TRQ73" s="106"/>
      <c r="TRR73" s="106"/>
      <c r="TRS73" s="107"/>
      <c r="TRU73" s="105"/>
      <c r="TRV73" s="513"/>
      <c r="TRW73" s="513"/>
      <c r="TRX73" s="106"/>
      <c r="TRY73" s="106"/>
      <c r="TRZ73" s="106"/>
      <c r="TSA73" s="107"/>
      <c r="TSC73" s="105"/>
      <c r="TSD73" s="513"/>
      <c r="TSE73" s="513"/>
      <c r="TSF73" s="106"/>
      <c r="TSG73" s="106"/>
      <c r="TSH73" s="106"/>
      <c r="TSI73" s="107"/>
      <c r="TSK73" s="105"/>
      <c r="TSL73" s="513"/>
      <c r="TSM73" s="513"/>
      <c r="TSN73" s="106"/>
      <c r="TSO73" s="106"/>
      <c r="TSP73" s="106"/>
      <c r="TSQ73" s="107"/>
      <c r="TSS73" s="105"/>
      <c r="TST73" s="513"/>
      <c r="TSU73" s="513"/>
      <c r="TSV73" s="106"/>
      <c r="TSW73" s="106"/>
      <c r="TSX73" s="106"/>
      <c r="TSY73" s="107"/>
      <c r="TTA73" s="105"/>
      <c r="TTB73" s="513"/>
      <c r="TTC73" s="513"/>
      <c r="TTD73" s="106"/>
      <c r="TTE73" s="106"/>
      <c r="TTF73" s="106"/>
      <c r="TTG73" s="107"/>
      <c r="TTI73" s="105"/>
      <c r="TTJ73" s="513"/>
      <c r="TTK73" s="513"/>
      <c r="TTL73" s="106"/>
      <c r="TTM73" s="106"/>
      <c r="TTN73" s="106"/>
      <c r="TTO73" s="107"/>
      <c r="TTQ73" s="105"/>
      <c r="TTR73" s="513"/>
      <c r="TTS73" s="513"/>
      <c r="TTT73" s="106"/>
      <c r="TTU73" s="106"/>
      <c r="TTV73" s="106"/>
      <c r="TTW73" s="107"/>
      <c r="TTY73" s="105"/>
      <c r="TTZ73" s="513"/>
      <c r="TUA73" s="513"/>
      <c r="TUB73" s="106"/>
      <c r="TUC73" s="106"/>
      <c r="TUD73" s="106"/>
      <c r="TUE73" s="107"/>
      <c r="TUG73" s="105"/>
      <c r="TUH73" s="513"/>
      <c r="TUI73" s="513"/>
      <c r="TUJ73" s="106"/>
      <c r="TUK73" s="106"/>
      <c r="TUL73" s="106"/>
      <c r="TUM73" s="107"/>
      <c r="TUO73" s="105"/>
      <c r="TUP73" s="513"/>
      <c r="TUQ73" s="513"/>
      <c r="TUR73" s="106"/>
      <c r="TUS73" s="106"/>
      <c r="TUT73" s="106"/>
      <c r="TUU73" s="107"/>
      <c r="TUW73" s="105"/>
      <c r="TUX73" s="513"/>
      <c r="TUY73" s="513"/>
      <c r="TUZ73" s="106"/>
      <c r="TVA73" s="106"/>
      <c r="TVB73" s="106"/>
      <c r="TVC73" s="107"/>
      <c r="TVE73" s="105"/>
      <c r="TVF73" s="513"/>
      <c r="TVG73" s="513"/>
      <c r="TVH73" s="106"/>
      <c r="TVI73" s="106"/>
      <c r="TVJ73" s="106"/>
      <c r="TVK73" s="107"/>
      <c r="TVM73" s="105"/>
      <c r="TVN73" s="513"/>
      <c r="TVO73" s="513"/>
      <c r="TVP73" s="106"/>
      <c r="TVQ73" s="106"/>
      <c r="TVR73" s="106"/>
      <c r="TVS73" s="107"/>
      <c r="TVU73" s="105"/>
      <c r="TVV73" s="513"/>
      <c r="TVW73" s="513"/>
      <c r="TVX73" s="106"/>
      <c r="TVY73" s="106"/>
      <c r="TVZ73" s="106"/>
      <c r="TWA73" s="107"/>
      <c r="TWC73" s="105"/>
      <c r="TWD73" s="513"/>
      <c r="TWE73" s="513"/>
      <c r="TWF73" s="106"/>
      <c r="TWG73" s="106"/>
      <c r="TWH73" s="106"/>
      <c r="TWI73" s="107"/>
      <c r="TWK73" s="105"/>
      <c r="TWL73" s="513"/>
      <c r="TWM73" s="513"/>
      <c r="TWN73" s="106"/>
      <c r="TWO73" s="106"/>
      <c r="TWP73" s="106"/>
      <c r="TWQ73" s="107"/>
      <c r="TWS73" s="105"/>
      <c r="TWT73" s="513"/>
      <c r="TWU73" s="513"/>
      <c r="TWV73" s="106"/>
      <c r="TWW73" s="106"/>
      <c r="TWX73" s="106"/>
      <c r="TWY73" s="107"/>
      <c r="TXA73" s="105"/>
      <c r="TXB73" s="513"/>
      <c r="TXC73" s="513"/>
      <c r="TXD73" s="106"/>
      <c r="TXE73" s="106"/>
      <c r="TXF73" s="106"/>
      <c r="TXG73" s="107"/>
      <c r="TXI73" s="105"/>
      <c r="TXJ73" s="513"/>
      <c r="TXK73" s="513"/>
      <c r="TXL73" s="106"/>
      <c r="TXM73" s="106"/>
      <c r="TXN73" s="106"/>
      <c r="TXO73" s="107"/>
      <c r="TXQ73" s="105"/>
      <c r="TXR73" s="513"/>
      <c r="TXS73" s="513"/>
      <c r="TXT73" s="106"/>
      <c r="TXU73" s="106"/>
      <c r="TXV73" s="106"/>
      <c r="TXW73" s="107"/>
      <c r="TXY73" s="105"/>
      <c r="TXZ73" s="513"/>
      <c r="TYA73" s="513"/>
      <c r="TYB73" s="106"/>
      <c r="TYC73" s="106"/>
      <c r="TYD73" s="106"/>
      <c r="TYE73" s="107"/>
      <c r="TYG73" s="105"/>
      <c r="TYH73" s="513"/>
      <c r="TYI73" s="513"/>
      <c r="TYJ73" s="106"/>
      <c r="TYK73" s="106"/>
      <c r="TYL73" s="106"/>
      <c r="TYM73" s="107"/>
      <c r="TYO73" s="105"/>
      <c r="TYP73" s="513"/>
      <c r="TYQ73" s="513"/>
      <c r="TYR73" s="106"/>
      <c r="TYS73" s="106"/>
      <c r="TYT73" s="106"/>
      <c r="TYU73" s="107"/>
      <c r="TYW73" s="105"/>
      <c r="TYX73" s="513"/>
      <c r="TYY73" s="513"/>
      <c r="TYZ73" s="106"/>
      <c r="TZA73" s="106"/>
      <c r="TZB73" s="106"/>
      <c r="TZC73" s="107"/>
      <c r="TZE73" s="105"/>
      <c r="TZF73" s="513"/>
      <c r="TZG73" s="513"/>
      <c r="TZH73" s="106"/>
      <c r="TZI73" s="106"/>
      <c r="TZJ73" s="106"/>
      <c r="TZK73" s="107"/>
      <c r="TZM73" s="105"/>
      <c r="TZN73" s="513"/>
      <c r="TZO73" s="513"/>
      <c r="TZP73" s="106"/>
      <c r="TZQ73" s="106"/>
      <c r="TZR73" s="106"/>
      <c r="TZS73" s="107"/>
      <c r="TZU73" s="105"/>
      <c r="TZV73" s="513"/>
      <c r="TZW73" s="513"/>
      <c r="TZX73" s="106"/>
      <c r="TZY73" s="106"/>
      <c r="TZZ73" s="106"/>
      <c r="UAA73" s="107"/>
      <c r="UAC73" s="105"/>
      <c r="UAD73" s="513"/>
      <c r="UAE73" s="513"/>
      <c r="UAF73" s="106"/>
      <c r="UAG73" s="106"/>
      <c r="UAH73" s="106"/>
      <c r="UAI73" s="107"/>
      <c r="UAK73" s="105"/>
      <c r="UAL73" s="513"/>
      <c r="UAM73" s="513"/>
      <c r="UAN73" s="106"/>
      <c r="UAO73" s="106"/>
      <c r="UAP73" s="106"/>
      <c r="UAQ73" s="107"/>
      <c r="UAS73" s="105"/>
      <c r="UAT73" s="513"/>
      <c r="UAU73" s="513"/>
      <c r="UAV73" s="106"/>
      <c r="UAW73" s="106"/>
      <c r="UAX73" s="106"/>
      <c r="UAY73" s="107"/>
      <c r="UBA73" s="105"/>
      <c r="UBB73" s="513"/>
      <c r="UBC73" s="513"/>
      <c r="UBD73" s="106"/>
      <c r="UBE73" s="106"/>
      <c r="UBF73" s="106"/>
      <c r="UBG73" s="107"/>
      <c r="UBI73" s="105"/>
      <c r="UBJ73" s="513"/>
      <c r="UBK73" s="513"/>
      <c r="UBL73" s="106"/>
      <c r="UBM73" s="106"/>
      <c r="UBN73" s="106"/>
      <c r="UBO73" s="107"/>
      <c r="UBQ73" s="105"/>
      <c r="UBR73" s="513"/>
      <c r="UBS73" s="513"/>
      <c r="UBT73" s="106"/>
      <c r="UBU73" s="106"/>
      <c r="UBV73" s="106"/>
      <c r="UBW73" s="107"/>
      <c r="UBY73" s="105"/>
      <c r="UBZ73" s="513"/>
      <c r="UCA73" s="513"/>
      <c r="UCB73" s="106"/>
      <c r="UCC73" s="106"/>
      <c r="UCD73" s="106"/>
      <c r="UCE73" s="107"/>
      <c r="UCG73" s="105"/>
      <c r="UCH73" s="513"/>
      <c r="UCI73" s="513"/>
      <c r="UCJ73" s="106"/>
      <c r="UCK73" s="106"/>
      <c r="UCL73" s="106"/>
      <c r="UCM73" s="107"/>
      <c r="UCO73" s="105"/>
      <c r="UCP73" s="513"/>
      <c r="UCQ73" s="513"/>
      <c r="UCR73" s="106"/>
      <c r="UCS73" s="106"/>
      <c r="UCT73" s="106"/>
      <c r="UCU73" s="107"/>
      <c r="UCW73" s="105"/>
      <c r="UCX73" s="513"/>
      <c r="UCY73" s="513"/>
      <c r="UCZ73" s="106"/>
      <c r="UDA73" s="106"/>
      <c r="UDB73" s="106"/>
      <c r="UDC73" s="107"/>
      <c r="UDE73" s="105"/>
      <c r="UDF73" s="513"/>
      <c r="UDG73" s="513"/>
      <c r="UDH73" s="106"/>
      <c r="UDI73" s="106"/>
      <c r="UDJ73" s="106"/>
      <c r="UDK73" s="107"/>
      <c r="UDM73" s="105"/>
      <c r="UDN73" s="513"/>
      <c r="UDO73" s="513"/>
      <c r="UDP73" s="106"/>
      <c r="UDQ73" s="106"/>
      <c r="UDR73" s="106"/>
      <c r="UDS73" s="107"/>
      <c r="UDU73" s="105"/>
      <c r="UDV73" s="513"/>
      <c r="UDW73" s="513"/>
      <c r="UDX73" s="106"/>
      <c r="UDY73" s="106"/>
      <c r="UDZ73" s="106"/>
      <c r="UEA73" s="107"/>
      <c r="UEC73" s="105"/>
      <c r="UED73" s="513"/>
      <c r="UEE73" s="513"/>
      <c r="UEF73" s="106"/>
      <c r="UEG73" s="106"/>
      <c r="UEH73" s="106"/>
      <c r="UEI73" s="107"/>
      <c r="UEK73" s="105"/>
      <c r="UEL73" s="513"/>
      <c r="UEM73" s="513"/>
      <c r="UEN73" s="106"/>
      <c r="UEO73" s="106"/>
      <c r="UEP73" s="106"/>
      <c r="UEQ73" s="107"/>
      <c r="UES73" s="105"/>
      <c r="UET73" s="513"/>
      <c r="UEU73" s="513"/>
      <c r="UEV73" s="106"/>
      <c r="UEW73" s="106"/>
      <c r="UEX73" s="106"/>
      <c r="UEY73" s="107"/>
      <c r="UFA73" s="105"/>
      <c r="UFB73" s="513"/>
      <c r="UFC73" s="513"/>
      <c r="UFD73" s="106"/>
      <c r="UFE73" s="106"/>
      <c r="UFF73" s="106"/>
      <c r="UFG73" s="107"/>
      <c r="UFI73" s="105"/>
      <c r="UFJ73" s="513"/>
      <c r="UFK73" s="513"/>
      <c r="UFL73" s="106"/>
      <c r="UFM73" s="106"/>
      <c r="UFN73" s="106"/>
      <c r="UFO73" s="107"/>
      <c r="UFQ73" s="105"/>
      <c r="UFR73" s="513"/>
      <c r="UFS73" s="513"/>
      <c r="UFT73" s="106"/>
      <c r="UFU73" s="106"/>
      <c r="UFV73" s="106"/>
      <c r="UFW73" s="107"/>
      <c r="UFY73" s="105"/>
      <c r="UFZ73" s="513"/>
      <c r="UGA73" s="513"/>
      <c r="UGB73" s="106"/>
      <c r="UGC73" s="106"/>
      <c r="UGD73" s="106"/>
      <c r="UGE73" s="107"/>
      <c r="UGG73" s="105"/>
      <c r="UGH73" s="513"/>
      <c r="UGI73" s="513"/>
      <c r="UGJ73" s="106"/>
      <c r="UGK73" s="106"/>
      <c r="UGL73" s="106"/>
      <c r="UGM73" s="107"/>
      <c r="UGO73" s="105"/>
      <c r="UGP73" s="513"/>
      <c r="UGQ73" s="513"/>
      <c r="UGR73" s="106"/>
      <c r="UGS73" s="106"/>
      <c r="UGT73" s="106"/>
      <c r="UGU73" s="107"/>
      <c r="UGW73" s="105"/>
      <c r="UGX73" s="513"/>
      <c r="UGY73" s="513"/>
      <c r="UGZ73" s="106"/>
      <c r="UHA73" s="106"/>
      <c r="UHB73" s="106"/>
      <c r="UHC73" s="107"/>
      <c r="UHE73" s="105"/>
      <c r="UHF73" s="513"/>
      <c r="UHG73" s="513"/>
      <c r="UHH73" s="106"/>
      <c r="UHI73" s="106"/>
      <c r="UHJ73" s="106"/>
      <c r="UHK73" s="107"/>
      <c r="UHM73" s="105"/>
      <c r="UHN73" s="513"/>
      <c r="UHO73" s="513"/>
      <c r="UHP73" s="106"/>
      <c r="UHQ73" s="106"/>
      <c r="UHR73" s="106"/>
      <c r="UHS73" s="107"/>
      <c r="UHU73" s="105"/>
      <c r="UHV73" s="513"/>
      <c r="UHW73" s="513"/>
      <c r="UHX73" s="106"/>
      <c r="UHY73" s="106"/>
      <c r="UHZ73" s="106"/>
      <c r="UIA73" s="107"/>
      <c r="UIC73" s="105"/>
      <c r="UID73" s="513"/>
      <c r="UIE73" s="513"/>
      <c r="UIF73" s="106"/>
      <c r="UIG73" s="106"/>
      <c r="UIH73" s="106"/>
      <c r="UII73" s="107"/>
      <c r="UIK73" s="105"/>
      <c r="UIL73" s="513"/>
      <c r="UIM73" s="513"/>
      <c r="UIN73" s="106"/>
      <c r="UIO73" s="106"/>
      <c r="UIP73" s="106"/>
      <c r="UIQ73" s="107"/>
      <c r="UIS73" s="105"/>
      <c r="UIT73" s="513"/>
      <c r="UIU73" s="513"/>
      <c r="UIV73" s="106"/>
      <c r="UIW73" s="106"/>
      <c r="UIX73" s="106"/>
      <c r="UIY73" s="107"/>
      <c r="UJA73" s="105"/>
      <c r="UJB73" s="513"/>
      <c r="UJC73" s="513"/>
      <c r="UJD73" s="106"/>
      <c r="UJE73" s="106"/>
      <c r="UJF73" s="106"/>
      <c r="UJG73" s="107"/>
      <c r="UJI73" s="105"/>
      <c r="UJJ73" s="513"/>
      <c r="UJK73" s="513"/>
      <c r="UJL73" s="106"/>
      <c r="UJM73" s="106"/>
      <c r="UJN73" s="106"/>
      <c r="UJO73" s="107"/>
      <c r="UJQ73" s="105"/>
      <c r="UJR73" s="513"/>
      <c r="UJS73" s="513"/>
      <c r="UJT73" s="106"/>
      <c r="UJU73" s="106"/>
      <c r="UJV73" s="106"/>
      <c r="UJW73" s="107"/>
      <c r="UJY73" s="105"/>
      <c r="UJZ73" s="513"/>
      <c r="UKA73" s="513"/>
      <c r="UKB73" s="106"/>
      <c r="UKC73" s="106"/>
      <c r="UKD73" s="106"/>
      <c r="UKE73" s="107"/>
      <c r="UKG73" s="105"/>
      <c r="UKH73" s="513"/>
      <c r="UKI73" s="513"/>
      <c r="UKJ73" s="106"/>
      <c r="UKK73" s="106"/>
      <c r="UKL73" s="106"/>
      <c r="UKM73" s="107"/>
      <c r="UKO73" s="105"/>
      <c r="UKP73" s="513"/>
      <c r="UKQ73" s="513"/>
      <c r="UKR73" s="106"/>
      <c r="UKS73" s="106"/>
      <c r="UKT73" s="106"/>
      <c r="UKU73" s="107"/>
      <c r="UKW73" s="105"/>
      <c r="UKX73" s="513"/>
      <c r="UKY73" s="513"/>
      <c r="UKZ73" s="106"/>
      <c r="ULA73" s="106"/>
      <c r="ULB73" s="106"/>
      <c r="ULC73" s="107"/>
      <c r="ULE73" s="105"/>
      <c r="ULF73" s="513"/>
      <c r="ULG73" s="513"/>
      <c r="ULH73" s="106"/>
      <c r="ULI73" s="106"/>
      <c r="ULJ73" s="106"/>
      <c r="ULK73" s="107"/>
      <c r="ULM73" s="105"/>
      <c r="ULN73" s="513"/>
      <c r="ULO73" s="513"/>
      <c r="ULP73" s="106"/>
      <c r="ULQ73" s="106"/>
      <c r="ULR73" s="106"/>
      <c r="ULS73" s="107"/>
      <c r="ULU73" s="105"/>
      <c r="ULV73" s="513"/>
      <c r="ULW73" s="513"/>
      <c r="ULX73" s="106"/>
      <c r="ULY73" s="106"/>
      <c r="ULZ73" s="106"/>
      <c r="UMA73" s="107"/>
      <c r="UMC73" s="105"/>
      <c r="UMD73" s="513"/>
      <c r="UME73" s="513"/>
      <c r="UMF73" s="106"/>
      <c r="UMG73" s="106"/>
      <c r="UMH73" s="106"/>
      <c r="UMI73" s="107"/>
      <c r="UMK73" s="105"/>
      <c r="UML73" s="513"/>
      <c r="UMM73" s="513"/>
      <c r="UMN73" s="106"/>
      <c r="UMO73" s="106"/>
      <c r="UMP73" s="106"/>
      <c r="UMQ73" s="107"/>
      <c r="UMS73" s="105"/>
      <c r="UMT73" s="513"/>
      <c r="UMU73" s="513"/>
      <c r="UMV73" s="106"/>
      <c r="UMW73" s="106"/>
      <c r="UMX73" s="106"/>
      <c r="UMY73" s="107"/>
      <c r="UNA73" s="105"/>
      <c r="UNB73" s="513"/>
      <c r="UNC73" s="513"/>
      <c r="UND73" s="106"/>
      <c r="UNE73" s="106"/>
      <c r="UNF73" s="106"/>
      <c r="UNG73" s="107"/>
      <c r="UNI73" s="105"/>
      <c r="UNJ73" s="513"/>
      <c r="UNK73" s="513"/>
      <c r="UNL73" s="106"/>
      <c r="UNM73" s="106"/>
      <c r="UNN73" s="106"/>
      <c r="UNO73" s="107"/>
      <c r="UNQ73" s="105"/>
      <c r="UNR73" s="513"/>
      <c r="UNS73" s="513"/>
      <c r="UNT73" s="106"/>
      <c r="UNU73" s="106"/>
      <c r="UNV73" s="106"/>
      <c r="UNW73" s="107"/>
      <c r="UNY73" s="105"/>
      <c r="UNZ73" s="513"/>
      <c r="UOA73" s="513"/>
      <c r="UOB73" s="106"/>
      <c r="UOC73" s="106"/>
      <c r="UOD73" s="106"/>
      <c r="UOE73" s="107"/>
      <c r="UOG73" s="105"/>
      <c r="UOH73" s="513"/>
      <c r="UOI73" s="513"/>
      <c r="UOJ73" s="106"/>
      <c r="UOK73" s="106"/>
      <c r="UOL73" s="106"/>
      <c r="UOM73" s="107"/>
      <c r="UOO73" s="105"/>
      <c r="UOP73" s="513"/>
      <c r="UOQ73" s="513"/>
      <c r="UOR73" s="106"/>
      <c r="UOS73" s="106"/>
      <c r="UOT73" s="106"/>
      <c r="UOU73" s="107"/>
      <c r="UOW73" s="105"/>
      <c r="UOX73" s="513"/>
      <c r="UOY73" s="513"/>
      <c r="UOZ73" s="106"/>
      <c r="UPA73" s="106"/>
      <c r="UPB73" s="106"/>
      <c r="UPC73" s="107"/>
      <c r="UPE73" s="105"/>
      <c r="UPF73" s="513"/>
      <c r="UPG73" s="513"/>
      <c r="UPH73" s="106"/>
      <c r="UPI73" s="106"/>
      <c r="UPJ73" s="106"/>
      <c r="UPK73" s="107"/>
      <c r="UPM73" s="105"/>
      <c r="UPN73" s="513"/>
      <c r="UPO73" s="513"/>
      <c r="UPP73" s="106"/>
      <c r="UPQ73" s="106"/>
      <c r="UPR73" s="106"/>
      <c r="UPS73" s="107"/>
      <c r="UPU73" s="105"/>
      <c r="UPV73" s="513"/>
      <c r="UPW73" s="513"/>
      <c r="UPX73" s="106"/>
      <c r="UPY73" s="106"/>
      <c r="UPZ73" s="106"/>
      <c r="UQA73" s="107"/>
      <c r="UQC73" s="105"/>
      <c r="UQD73" s="513"/>
      <c r="UQE73" s="513"/>
      <c r="UQF73" s="106"/>
      <c r="UQG73" s="106"/>
      <c r="UQH73" s="106"/>
      <c r="UQI73" s="107"/>
      <c r="UQK73" s="105"/>
      <c r="UQL73" s="513"/>
      <c r="UQM73" s="513"/>
      <c r="UQN73" s="106"/>
      <c r="UQO73" s="106"/>
      <c r="UQP73" s="106"/>
      <c r="UQQ73" s="107"/>
      <c r="UQS73" s="105"/>
      <c r="UQT73" s="513"/>
      <c r="UQU73" s="513"/>
      <c r="UQV73" s="106"/>
      <c r="UQW73" s="106"/>
      <c r="UQX73" s="106"/>
      <c r="UQY73" s="107"/>
      <c r="URA73" s="105"/>
      <c r="URB73" s="513"/>
      <c r="URC73" s="513"/>
      <c r="URD73" s="106"/>
      <c r="URE73" s="106"/>
      <c r="URF73" s="106"/>
      <c r="URG73" s="107"/>
      <c r="URI73" s="105"/>
      <c r="URJ73" s="513"/>
      <c r="URK73" s="513"/>
      <c r="URL73" s="106"/>
      <c r="URM73" s="106"/>
      <c r="URN73" s="106"/>
      <c r="URO73" s="107"/>
      <c r="URQ73" s="105"/>
      <c r="URR73" s="513"/>
      <c r="URS73" s="513"/>
      <c r="URT73" s="106"/>
      <c r="URU73" s="106"/>
      <c r="URV73" s="106"/>
      <c r="URW73" s="107"/>
      <c r="URY73" s="105"/>
      <c r="URZ73" s="513"/>
      <c r="USA73" s="513"/>
      <c r="USB73" s="106"/>
      <c r="USC73" s="106"/>
      <c r="USD73" s="106"/>
      <c r="USE73" s="107"/>
      <c r="USG73" s="105"/>
      <c r="USH73" s="513"/>
      <c r="USI73" s="513"/>
      <c r="USJ73" s="106"/>
      <c r="USK73" s="106"/>
      <c r="USL73" s="106"/>
      <c r="USM73" s="107"/>
      <c r="USO73" s="105"/>
      <c r="USP73" s="513"/>
      <c r="USQ73" s="513"/>
      <c r="USR73" s="106"/>
      <c r="USS73" s="106"/>
      <c r="UST73" s="106"/>
      <c r="USU73" s="107"/>
      <c r="USW73" s="105"/>
      <c r="USX73" s="513"/>
      <c r="USY73" s="513"/>
      <c r="USZ73" s="106"/>
      <c r="UTA73" s="106"/>
      <c r="UTB73" s="106"/>
      <c r="UTC73" s="107"/>
      <c r="UTE73" s="105"/>
      <c r="UTF73" s="513"/>
      <c r="UTG73" s="513"/>
      <c r="UTH73" s="106"/>
      <c r="UTI73" s="106"/>
      <c r="UTJ73" s="106"/>
      <c r="UTK73" s="107"/>
      <c r="UTM73" s="105"/>
      <c r="UTN73" s="513"/>
      <c r="UTO73" s="513"/>
      <c r="UTP73" s="106"/>
      <c r="UTQ73" s="106"/>
      <c r="UTR73" s="106"/>
      <c r="UTS73" s="107"/>
      <c r="UTU73" s="105"/>
      <c r="UTV73" s="513"/>
      <c r="UTW73" s="513"/>
      <c r="UTX73" s="106"/>
      <c r="UTY73" s="106"/>
      <c r="UTZ73" s="106"/>
      <c r="UUA73" s="107"/>
      <c r="UUC73" s="105"/>
      <c r="UUD73" s="513"/>
      <c r="UUE73" s="513"/>
      <c r="UUF73" s="106"/>
      <c r="UUG73" s="106"/>
      <c r="UUH73" s="106"/>
      <c r="UUI73" s="107"/>
      <c r="UUK73" s="105"/>
      <c r="UUL73" s="513"/>
      <c r="UUM73" s="513"/>
      <c r="UUN73" s="106"/>
      <c r="UUO73" s="106"/>
      <c r="UUP73" s="106"/>
      <c r="UUQ73" s="107"/>
      <c r="UUS73" s="105"/>
      <c r="UUT73" s="513"/>
      <c r="UUU73" s="513"/>
      <c r="UUV73" s="106"/>
      <c r="UUW73" s="106"/>
      <c r="UUX73" s="106"/>
      <c r="UUY73" s="107"/>
      <c r="UVA73" s="105"/>
      <c r="UVB73" s="513"/>
      <c r="UVC73" s="513"/>
      <c r="UVD73" s="106"/>
      <c r="UVE73" s="106"/>
      <c r="UVF73" s="106"/>
      <c r="UVG73" s="107"/>
      <c r="UVI73" s="105"/>
      <c r="UVJ73" s="513"/>
      <c r="UVK73" s="513"/>
      <c r="UVL73" s="106"/>
      <c r="UVM73" s="106"/>
      <c r="UVN73" s="106"/>
      <c r="UVO73" s="107"/>
      <c r="UVQ73" s="105"/>
      <c r="UVR73" s="513"/>
      <c r="UVS73" s="513"/>
      <c r="UVT73" s="106"/>
      <c r="UVU73" s="106"/>
      <c r="UVV73" s="106"/>
      <c r="UVW73" s="107"/>
      <c r="UVY73" s="105"/>
      <c r="UVZ73" s="513"/>
      <c r="UWA73" s="513"/>
      <c r="UWB73" s="106"/>
      <c r="UWC73" s="106"/>
      <c r="UWD73" s="106"/>
      <c r="UWE73" s="107"/>
      <c r="UWG73" s="105"/>
      <c r="UWH73" s="513"/>
      <c r="UWI73" s="513"/>
      <c r="UWJ73" s="106"/>
      <c r="UWK73" s="106"/>
      <c r="UWL73" s="106"/>
      <c r="UWM73" s="107"/>
      <c r="UWO73" s="105"/>
      <c r="UWP73" s="513"/>
      <c r="UWQ73" s="513"/>
      <c r="UWR73" s="106"/>
      <c r="UWS73" s="106"/>
      <c r="UWT73" s="106"/>
      <c r="UWU73" s="107"/>
      <c r="UWW73" s="105"/>
      <c r="UWX73" s="513"/>
      <c r="UWY73" s="513"/>
      <c r="UWZ73" s="106"/>
      <c r="UXA73" s="106"/>
      <c r="UXB73" s="106"/>
      <c r="UXC73" s="107"/>
      <c r="UXE73" s="105"/>
      <c r="UXF73" s="513"/>
      <c r="UXG73" s="513"/>
      <c r="UXH73" s="106"/>
      <c r="UXI73" s="106"/>
      <c r="UXJ73" s="106"/>
      <c r="UXK73" s="107"/>
      <c r="UXM73" s="105"/>
      <c r="UXN73" s="513"/>
      <c r="UXO73" s="513"/>
      <c r="UXP73" s="106"/>
      <c r="UXQ73" s="106"/>
      <c r="UXR73" s="106"/>
      <c r="UXS73" s="107"/>
      <c r="UXU73" s="105"/>
      <c r="UXV73" s="513"/>
      <c r="UXW73" s="513"/>
      <c r="UXX73" s="106"/>
      <c r="UXY73" s="106"/>
      <c r="UXZ73" s="106"/>
      <c r="UYA73" s="107"/>
      <c r="UYC73" s="105"/>
      <c r="UYD73" s="513"/>
      <c r="UYE73" s="513"/>
      <c r="UYF73" s="106"/>
      <c r="UYG73" s="106"/>
      <c r="UYH73" s="106"/>
      <c r="UYI73" s="107"/>
      <c r="UYK73" s="105"/>
      <c r="UYL73" s="513"/>
      <c r="UYM73" s="513"/>
      <c r="UYN73" s="106"/>
      <c r="UYO73" s="106"/>
      <c r="UYP73" s="106"/>
      <c r="UYQ73" s="107"/>
      <c r="UYS73" s="105"/>
      <c r="UYT73" s="513"/>
      <c r="UYU73" s="513"/>
      <c r="UYV73" s="106"/>
      <c r="UYW73" s="106"/>
      <c r="UYX73" s="106"/>
      <c r="UYY73" s="107"/>
      <c r="UZA73" s="105"/>
      <c r="UZB73" s="513"/>
      <c r="UZC73" s="513"/>
      <c r="UZD73" s="106"/>
      <c r="UZE73" s="106"/>
      <c r="UZF73" s="106"/>
      <c r="UZG73" s="107"/>
      <c r="UZI73" s="105"/>
      <c r="UZJ73" s="513"/>
      <c r="UZK73" s="513"/>
      <c r="UZL73" s="106"/>
      <c r="UZM73" s="106"/>
      <c r="UZN73" s="106"/>
      <c r="UZO73" s="107"/>
      <c r="UZQ73" s="105"/>
      <c r="UZR73" s="513"/>
      <c r="UZS73" s="513"/>
      <c r="UZT73" s="106"/>
      <c r="UZU73" s="106"/>
      <c r="UZV73" s="106"/>
      <c r="UZW73" s="107"/>
      <c r="UZY73" s="105"/>
      <c r="UZZ73" s="513"/>
      <c r="VAA73" s="513"/>
      <c r="VAB73" s="106"/>
      <c r="VAC73" s="106"/>
      <c r="VAD73" s="106"/>
      <c r="VAE73" s="107"/>
      <c r="VAG73" s="105"/>
      <c r="VAH73" s="513"/>
      <c r="VAI73" s="513"/>
      <c r="VAJ73" s="106"/>
      <c r="VAK73" s="106"/>
      <c r="VAL73" s="106"/>
      <c r="VAM73" s="107"/>
      <c r="VAO73" s="105"/>
      <c r="VAP73" s="513"/>
      <c r="VAQ73" s="513"/>
      <c r="VAR73" s="106"/>
      <c r="VAS73" s="106"/>
      <c r="VAT73" s="106"/>
      <c r="VAU73" s="107"/>
      <c r="VAW73" s="105"/>
      <c r="VAX73" s="513"/>
      <c r="VAY73" s="513"/>
      <c r="VAZ73" s="106"/>
      <c r="VBA73" s="106"/>
      <c r="VBB73" s="106"/>
      <c r="VBC73" s="107"/>
      <c r="VBE73" s="105"/>
      <c r="VBF73" s="513"/>
      <c r="VBG73" s="513"/>
      <c r="VBH73" s="106"/>
      <c r="VBI73" s="106"/>
      <c r="VBJ73" s="106"/>
      <c r="VBK73" s="107"/>
      <c r="VBM73" s="105"/>
      <c r="VBN73" s="513"/>
      <c r="VBO73" s="513"/>
      <c r="VBP73" s="106"/>
      <c r="VBQ73" s="106"/>
      <c r="VBR73" s="106"/>
      <c r="VBS73" s="107"/>
      <c r="VBU73" s="105"/>
      <c r="VBV73" s="513"/>
      <c r="VBW73" s="513"/>
      <c r="VBX73" s="106"/>
      <c r="VBY73" s="106"/>
      <c r="VBZ73" s="106"/>
      <c r="VCA73" s="107"/>
      <c r="VCC73" s="105"/>
      <c r="VCD73" s="513"/>
      <c r="VCE73" s="513"/>
      <c r="VCF73" s="106"/>
      <c r="VCG73" s="106"/>
      <c r="VCH73" s="106"/>
      <c r="VCI73" s="107"/>
      <c r="VCK73" s="105"/>
      <c r="VCL73" s="513"/>
      <c r="VCM73" s="513"/>
      <c r="VCN73" s="106"/>
      <c r="VCO73" s="106"/>
      <c r="VCP73" s="106"/>
      <c r="VCQ73" s="107"/>
      <c r="VCS73" s="105"/>
      <c r="VCT73" s="513"/>
      <c r="VCU73" s="513"/>
      <c r="VCV73" s="106"/>
      <c r="VCW73" s="106"/>
      <c r="VCX73" s="106"/>
      <c r="VCY73" s="107"/>
      <c r="VDA73" s="105"/>
      <c r="VDB73" s="513"/>
      <c r="VDC73" s="513"/>
      <c r="VDD73" s="106"/>
      <c r="VDE73" s="106"/>
      <c r="VDF73" s="106"/>
      <c r="VDG73" s="107"/>
      <c r="VDI73" s="105"/>
      <c r="VDJ73" s="513"/>
      <c r="VDK73" s="513"/>
      <c r="VDL73" s="106"/>
      <c r="VDM73" s="106"/>
      <c r="VDN73" s="106"/>
      <c r="VDO73" s="107"/>
      <c r="VDQ73" s="105"/>
      <c r="VDR73" s="513"/>
      <c r="VDS73" s="513"/>
      <c r="VDT73" s="106"/>
      <c r="VDU73" s="106"/>
      <c r="VDV73" s="106"/>
      <c r="VDW73" s="107"/>
      <c r="VDY73" s="105"/>
      <c r="VDZ73" s="513"/>
      <c r="VEA73" s="513"/>
      <c r="VEB73" s="106"/>
      <c r="VEC73" s="106"/>
      <c r="VED73" s="106"/>
      <c r="VEE73" s="107"/>
      <c r="VEG73" s="105"/>
      <c r="VEH73" s="513"/>
      <c r="VEI73" s="513"/>
      <c r="VEJ73" s="106"/>
      <c r="VEK73" s="106"/>
      <c r="VEL73" s="106"/>
      <c r="VEM73" s="107"/>
      <c r="VEO73" s="105"/>
      <c r="VEP73" s="513"/>
      <c r="VEQ73" s="513"/>
      <c r="VER73" s="106"/>
      <c r="VES73" s="106"/>
      <c r="VET73" s="106"/>
      <c r="VEU73" s="107"/>
      <c r="VEW73" s="105"/>
      <c r="VEX73" s="513"/>
      <c r="VEY73" s="513"/>
      <c r="VEZ73" s="106"/>
      <c r="VFA73" s="106"/>
      <c r="VFB73" s="106"/>
      <c r="VFC73" s="107"/>
      <c r="VFE73" s="105"/>
      <c r="VFF73" s="513"/>
      <c r="VFG73" s="513"/>
      <c r="VFH73" s="106"/>
      <c r="VFI73" s="106"/>
      <c r="VFJ73" s="106"/>
      <c r="VFK73" s="107"/>
      <c r="VFM73" s="105"/>
      <c r="VFN73" s="513"/>
      <c r="VFO73" s="513"/>
      <c r="VFP73" s="106"/>
      <c r="VFQ73" s="106"/>
      <c r="VFR73" s="106"/>
      <c r="VFS73" s="107"/>
      <c r="VFU73" s="105"/>
      <c r="VFV73" s="513"/>
      <c r="VFW73" s="513"/>
      <c r="VFX73" s="106"/>
      <c r="VFY73" s="106"/>
      <c r="VFZ73" s="106"/>
      <c r="VGA73" s="107"/>
      <c r="VGC73" s="105"/>
      <c r="VGD73" s="513"/>
      <c r="VGE73" s="513"/>
      <c r="VGF73" s="106"/>
      <c r="VGG73" s="106"/>
      <c r="VGH73" s="106"/>
      <c r="VGI73" s="107"/>
      <c r="VGK73" s="105"/>
      <c r="VGL73" s="513"/>
      <c r="VGM73" s="513"/>
      <c r="VGN73" s="106"/>
      <c r="VGO73" s="106"/>
      <c r="VGP73" s="106"/>
      <c r="VGQ73" s="107"/>
      <c r="VGS73" s="105"/>
      <c r="VGT73" s="513"/>
      <c r="VGU73" s="513"/>
      <c r="VGV73" s="106"/>
      <c r="VGW73" s="106"/>
      <c r="VGX73" s="106"/>
      <c r="VGY73" s="107"/>
      <c r="VHA73" s="105"/>
      <c r="VHB73" s="513"/>
      <c r="VHC73" s="513"/>
      <c r="VHD73" s="106"/>
      <c r="VHE73" s="106"/>
      <c r="VHF73" s="106"/>
      <c r="VHG73" s="107"/>
      <c r="VHI73" s="105"/>
      <c r="VHJ73" s="513"/>
      <c r="VHK73" s="513"/>
      <c r="VHL73" s="106"/>
      <c r="VHM73" s="106"/>
      <c r="VHN73" s="106"/>
      <c r="VHO73" s="107"/>
      <c r="VHQ73" s="105"/>
      <c r="VHR73" s="513"/>
      <c r="VHS73" s="513"/>
      <c r="VHT73" s="106"/>
      <c r="VHU73" s="106"/>
      <c r="VHV73" s="106"/>
      <c r="VHW73" s="107"/>
      <c r="VHY73" s="105"/>
      <c r="VHZ73" s="513"/>
      <c r="VIA73" s="513"/>
      <c r="VIB73" s="106"/>
      <c r="VIC73" s="106"/>
      <c r="VID73" s="106"/>
      <c r="VIE73" s="107"/>
      <c r="VIG73" s="105"/>
      <c r="VIH73" s="513"/>
      <c r="VII73" s="513"/>
      <c r="VIJ73" s="106"/>
      <c r="VIK73" s="106"/>
      <c r="VIL73" s="106"/>
      <c r="VIM73" s="107"/>
      <c r="VIO73" s="105"/>
      <c r="VIP73" s="513"/>
      <c r="VIQ73" s="513"/>
      <c r="VIR73" s="106"/>
      <c r="VIS73" s="106"/>
      <c r="VIT73" s="106"/>
      <c r="VIU73" s="107"/>
      <c r="VIW73" s="105"/>
      <c r="VIX73" s="513"/>
      <c r="VIY73" s="513"/>
      <c r="VIZ73" s="106"/>
      <c r="VJA73" s="106"/>
      <c r="VJB73" s="106"/>
      <c r="VJC73" s="107"/>
      <c r="VJE73" s="105"/>
      <c r="VJF73" s="513"/>
      <c r="VJG73" s="513"/>
      <c r="VJH73" s="106"/>
      <c r="VJI73" s="106"/>
      <c r="VJJ73" s="106"/>
      <c r="VJK73" s="107"/>
      <c r="VJM73" s="105"/>
      <c r="VJN73" s="513"/>
      <c r="VJO73" s="513"/>
      <c r="VJP73" s="106"/>
      <c r="VJQ73" s="106"/>
      <c r="VJR73" s="106"/>
      <c r="VJS73" s="107"/>
      <c r="VJU73" s="105"/>
      <c r="VJV73" s="513"/>
      <c r="VJW73" s="513"/>
      <c r="VJX73" s="106"/>
      <c r="VJY73" s="106"/>
      <c r="VJZ73" s="106"/>
      <c r="VKA73" s="107"/>
      <c r="VKC73" s="105"/>
      <c r="VKD73" s="513"/>
      <c r="VKE73" s="513"/>
      <c r="VKF73" s="106"/>
      <c r="VKG73" s="106"/>
      <c r="VKH73" s="106"/>
      <c r="VKI73" s="107"/>
      <c r="VKK73" s="105"/>
      <c r="VKL73" s="513"/>
      <c r="VKM73" s="513"/>
      <c r="VKN73" s="106"/>
      <c r="VKO73" s="106"/>
      <c r="VKP73" s="106"/>
      <c r="VKQ73" s="107"/>
      <c r="VKS73" s="105"/>
      <c r="VKT73" s="513"/>
      <c r="VKU73" s="513"/>
      <c r="VKV73" s="106"/>
      <c r="VKW73" s="106"/>
      <c r="VKX73" s="106"/>
      <c r="VKY73" s="107"/>
      <c r="VLA73" s="105"/>
      <c r="VLB73" s="513"/>
      <c r="VLC73" s="513"/>
      <c r="VLD73" s="106"/>
      <c r="VLE73" s="106"/>
      <c r="VLF73" s="106"/>
      <c r="VLG73" s="107"/>
      <c r="VLI73" s="105"/>
      <c r="VLJ73" s="513"/>
      <c r="VLK73" s="513"/>
      <c r="VLL73" s="106"/>
      <c r="VLM73" s="106"/>
      <c r="VLN73" s="106"/>
      <c r="VLO73" s="107"/>
      <c r="VLQ73" s="105"/>
      <c r="VLR73" s="513"/>
      <c r="VLS73" s="513"/>
      <c r="VLT73" s="106"/>
      <c r="VLU73" s="106"/>
      <c r="VLV73" s="106"/>
      <c r="VLW73" s="107"/>
      <c r="VLY73" s="105"/>
      <c r="VLZ73" s="513"/>
      <c r="VMA73" s="513"/>
      <c r="VMB73" s="106"/>
      <c r="VMC73" s="106"/>
      <c r="VMD73" s="106"/>
      <c r="VME73" s="107"/>
      <c r="VMG73" s="105"/>
      <c r="VMH73" s="513"/>
      <c r="VMI73" s="513"/>
      <c r="VMJ73" s="106"/>
      <c r="VMK73" s="106"/>
      <c r="VML73" s="106"/>
      <c r="VMM73" s="107"/>
      <c r="VMO73" s="105"/>
      <c r="VMP73" s="513"/>
      <c r="VMQ73" s="513"/>
      <c r="VMR73" s="106"/>
      <c r="VMS73" s="106"/>
      <c r="VMT73" s="106"/>
      <c r="VMU73" s="107"/>
      <c r="VMW73" s="105"/>
      <c r="VMX73" s="513"/>
      <c r="VMY73" s="513"/>
      <c r="VMZ73" s="106"/>
      <c r="VNA73" s="106"/>
      <c r="VNB73" s="106"/>
      <c r="VNC73" s="107"/>
      <c r="VNE73" s="105"/>
      <c r="VNF73" s="513"/>
      <c r="VNG73" s="513"/>
      <c r="VNH73" s="106"/>
      <c r="VNI73" s="106"/>
      <c r="VNJ73" s="106"/>
      <c r="VNK73" s="107"/>
      <c r="VNM73" s="105"/>
      <c r="VNN73" s="513"/>
      <c r="VNO73" s="513"/>
      <c r="VNP73" s="106"/>
      <c r="VNQ73" s="106"/>
      <c r="VNR73" s="106"/>
      <c r="VNS73" s="107"/>
      <c r="VNU73" s="105"/>
      <c r="VNV73" s="513"/>
      <c r="VNW73" s="513"/>
      <c r="VNX73" s="106"/>
      <c r="VNY73" s="106"/>
      <c r="VNZ73" s="106"/>
      <c r="VOA73" s="107"/>
      <c r="VOC73" s="105"/>
      <c r="VOD73" s="513"/>
      <c r="VOE73" s="513"/>
      <c r="VOF73" s="106"/>
      <c r="VOG73" s="106"/>
      <c r="VOH73" s="106"/>
      <c r="VOI73" s="107"/>
      <c r="VOK73" s="105"/>
      <c r="VOL73" s="513"/>
      <c r="VOM73" s="513"/>
      <c r="VON73" s="106"/>
      <c r="VOO73" s="106"/>
      <c r="VOP73" s="106"/>
      <c r="VOQ73" s="107"/>
      <c r="VOS73" s="105"/>
      <c r="VOT73" s="513"/>
      <c r="VOU73" s="513"/>
      <c r="VOV73" s="106"/>
      <c r="VOW73" s="106"/>
      <c r="VOX73" s="106"/>
      <c r="VOY73" s="107"/>
      <c r="VPA73" s="105"/>
      <c r="VPB73" s="513"/>
      <c r="VPC73" s="513"/>
      <c r="VPD73" s="106"/>
      <c r="VPE73" s="106"/>
      <c r="VPF73" s="106"/>
      <c r="VPG73" s="107"/>
      <c r="VPI73" s="105"/>
      <c r="VPJ73" s="513"/>
      <c r="VPK73" s="513"/>
      <c r="VPL73" s="106"/>
      <c r="VPM73" s="106"/>
      <c r="VPN73" s="106"/>
      <c r="VPO73" s="107"/>
      <c r="VPQ73" s="105"/>
      <c r="VPR73" s="513"/>
      <c r="VPS73" s="513"/>
      <c r="VPT73" s="106"/>
      <c r="VPU73" s="106"/>
      <c r="VPV73" s="106"/>
      <c r="VPW73" s="107"/>
      <c r="VPY73" s="105"/>
      <c r="VPZ73" s="513"/>
      <c r="VQA73" s="513"/>
      <c r="VQB73" s="106"/>
      <c r="VQC73" s="106"/>
      <c r="VQD73" s="106"/>
      <c r="VQE73" s="107"/>
      <c r="VQG73" s="105"/>
      <c r="VQH73" s="513"/>
      <c r="VQI73" s="513"/>
      <c r="VQJ73" s="106"/>
      <c r="VQK73" s="106"/>
      <c r="VQL73" s="106"/>
      <c r="VQM73" s="107"/>
      <c r="VQO73" s="105"/>
      <c r="VQP73" s="513"/>
      <c r="VQQ73" s="513"/>
      <c r="VQR73" s="106"/>
      <c r="VQS73" s="106"/>
      <c r="VQT73" s="106"/>
      <c r="VQU73" s="107"/>
      <c r="VQW73" s="105"/>
      <c r="VQX73" s="513"/>
      <c r="VQY73" s="513"/>
      <c r="VQZ73" s="106"/>
      <c r="VRA73" s="106"/>
      <c r="VRB73" s="106"/>
      <c r="VRC73" s="107"/>
      <c r="VRE73" s="105"/>
      <c r="VRF73" s="513"/>
      <c r="VRG73" s="513"/>
      <c r="VRH73" s="106"/>
      <c r="VRI73" s="106"/>
      <c r="VRJ73" s="106"/>
      <c r="VRK73" s="107"/>
      <c r="VRM73" s="105"/>
      <c r="VRN73" s="513"/>
      <c r="VRO73" s="513"/>
      <c r="VRP73" s="106"/>
      <c r="VRQ73" s="106"/>
      <c r="VRR73" s="106"/>
      <c r="VRS73" s="107"/>
      <c r="VRU73" s="105"/>
      <c r="VRV73" s="513"/>
      <c r="VRW73" s="513"/>
      <c r="VRX73" s="106"/>
      <c r="VRY73" s="106"/>
      <c r="VRZ73" s="106"/>
      <c r="VSA73" s="107"/>
      <c r="VSC73" s="105"/>
      <c r="VSD73" s="513"/>
      <c r="VSE73" s="513"/>
      <c r="VSF73" s="106"/>
      <c r="VSG73" s="106"/>
      <c r="VSH73" s="106"/>
      <c r="VSI73" s="107"/>
      <c r="VSK73" s="105"/>
      <c r="VSL73" s="513"/>
      <c r="VSM73" s="513"/>
      <c r="VSN73" s="106"/>
      <c r="VSO73" s="106"/>
      <c r="VSP73" s="106"/>
      <c r="VSQ73" s="107"/>
      <c r="VSS73" s="105"/>
      <c r="VST73" s="513"/>
      <c r="VSU73" s="513"/>
      <c r="VSV73" s="106"/>
      <c r="VSW73" s="106"/>
      <c r="VSX73" s="106"/>
      <c r="VSY73" s="107"/>
      <c r="VTA73" s="105"/>
      <c r="VTB73" s="513"/>
      <c r="VTC73" s="513"/>
      <c r="VTD73" s="106"/>
      <c r="VTE73" s="106"/>
      <c r="VTF73" s="106"/>
      <c r="VTG73" s="107"/>
      <c r="VTI73" s="105"/>
      <c r="VTJ73" s="513"/>
      <c r="VTK73" s="513"/>
      <c r="VTL73" s="106"/>
      <c r="VTM73" s="106"/>
      <c r="VTN73" s="106"/>
      <c r="VTO73" s="107"/>
      <c r="VTQ73" s="105"/>
      <c r="VTR73" s="513"/>
      <c r="VTS73" s="513"/>
      <c r="VTT73" s="106"/>
      <c r="VTU73" s="106"/>
      <c r="VTV73" s="106"/>
      <c r="VTW73" s="107"/>
      <c r="VTY73" s="105"/>
      <c r="VTZ73" s="513"/>
      <c r="VUA73" s="513"/>
      <c r="VUB73" s="106"/>
      <c r="VUC73" s="106"/>
      <c r="VUD73" s="106"/>
      <c r="VUE73" s="107"/>
      <c r="VUG73" s="105"/>
      <c r="VUH73" s="513"/>
      <c r="VUI73" s="513"/>
      <c r="VUJ73" s="106"/>
      <c r="VUK73" s="106"/>
      <c r="VUL73" s="106"/>
      <c r="VUM73" s="107"/>
      <c r="VUO73" s="105"/>
      <c r="VUP73" s="513"/>
      <c r="VUQ73" s="513"/>
      <c r="VUR73" s="106"/>
      <c r="VUS73" s="106"/>
      <c r="VUT73" s="106"/>
      <c r="VUU73" s="107"/>
      <c r="VUW73" s="105"/>
      <c r="VUX73" s="513"/>
      <c r="VUY73" s="513"/>
      <c r="VUZ73" s="106"/>
      <c r="VVA73" s="106"/>
      <c r="VVB73" s="106"/>
      <c r="VVC73" s="107"/>
      <c r="VVE73" s="105"/>
      <c r="VVF73" s="513"/>
      <c r="VVG73" s="513"/>
      <c r="VVH73" s="106"/>
      <c r="VVI73" s="106"/>
      <c r="VVJ73" s="106"/>
      <c r="VVK73" s="107"/>
      <c r="VVM73" s="105"/>
      <c r="VVN73" s="513"/>
      <c r="VVO73" s="513"/>
      <c r="VVP73" s="106"/>
      <c r="VVQ73" s="106"/>
      <c r="VVR73" s="106"/>
      <c r="VVS73" s="107"/>
      <c r="VVU73" s="105"/>
      <c r="VVV73" s="513"/>
      <c r="VVW73" s="513"/>
      <c r="VVX73" s="106"/>
      <c r="VVY73" s="106"/>
      <c r="VVZ73" s="106"/>
      <c r="VWA73" s="107"/>
      <c r="VWC73" s="105"/>
      <c r="VWD73" s="513"/>
      <c r="VWE73" s="513"/>
      <c r="VWF73" s="106"/>
      <c r="VWG73" s="106"/>
      <c r="VWH73" s="106"/>
      <c r="VWI73" s="107"/>
      <c r="VWK73" s="105"/>
      <c r="VWL73" s="513"/>
      <c r="VWM73" s="513"/>
      <c r="VWN73" s="106"/>
      <c r="VWO73" s="106"/>
      <c r="VWP73" s="106"/>
      <c r="VWQ73" s="107"/>
      <c r="VWS73" s="105"/>
      <c r="VWT73" s="513"/>
      <c r="VWU73" s="513"/>
      <c r="VWV73" s="106"/>
      <c r="VWW73" s="106"/>
      <c r="VWX73" s="106"/>
      <c r="VWY73" s="107"/>
      <c r="VXA73" s="105"/>
      <c r="VXB73" s="513"/>
      <c r="VXC73" s="513"/>
      <c r="VXD73" s="106"/>
      <c r="VXE73" s="106"/>
      <c r="VXF73" s="106"/>
      <c r="VXG73" s="107"/>
      <c r="VXI73" s="105"/>
      <c r="VXJ73" s="513"/>
      <c r="VXK73" s="513"/>
      <c r="VXL73" s="106"/>
      <c r="VXM73" s="106"/>
      <c r="VXN73" s="106"/>
      <c r="VXO73" s="107"/>
      <c r="VXQ73" s="105"/>
      <c r="VXR73" s="513"/>
      <c r="VXS73" s="513"/>
      <c r="VXT73" s="106"/>
      <c r="VXU73" s="106"/>
      <c r="VXV73" s="106"/>
      <c r="VXW73" s="107"/>
      <c r="VXY73" s="105"/>
      <c r="VXZ73" s="513"/>
      <c r="VYA73" s="513"/>
      <c r="VYB73" s="106"/>
      <c r="VYC73" s="106"/>
      <c r="VYD73" s="106"/>
      <c r="VYE73" s="107"/>
      <c r="VYG73" s="105"/>
      <c r="VYH73" s="513"/>
      <c r="VYI73" s="513"/>
      <c r="VYJ73" s="106"/>
      <c r="VYK73" s="106"/>
      <c r="VYL73" s="106"/>
      <c r="VYM73" s="107"/>
      <c r="VYO73" s="105"/>
      <c r="VYP73" s="513"/>
      <c r="VYQ73" s="513"/>
      <c r="VYR73" s="106"/>
      <c r="VYS73" s="106"/>
      <c r="VYT73" s="106"/>
      <c r="VYU73" s="107"/>
      <c r="VYW73" s="105"/>
      <c r="VYX73" s="513"/>
      <c r="VYY73" s="513"/>
      <c r="VYZ73" s="106"/>
      <c r="VZA73" s="106"/>
      <c r="VZB73" s="106"/>
      <c r="VZC73" s="107"/>
      <c r="VZE73" s="105"/>
      <c r="VZF73" s="513"/>
      <c r="VZG73" s="513"/>
      <c r="VZH73" s="106"/>
      <c r="VZI73" s="106"/>
      <c r="VZJ73" s="106"/>
      <c r="VZK73" s="107"/>
      <c r="VZM73" s="105"/>
      <c r="VZN73" s="513"/>
      <c r="VZO73" s="513"/>
      <c r="VZP73" s="106"/>
      <c r="VZQ73" s="106"/>
      <c r="VZR73" s="106"/>
      <c r="VZS73" s="107"/>
      <c r="VZU73" s="105"/>
      <c r="VZV73" s="513"/>
      <c r="VZW73" s="513"/>
      <c r="VZX73" s="106"/>
      <c r="VZY73" s="106"/>
      <c r="VZZ73" s="106"/>
      <c r="WAA73" s="107"/>
      <c r="WAC73" s="105"/>
      <c r="WAD73" s="513"/>
      <c r="WAE73" s="513"/>
      <c r="WAF73" s="106"/>
      <c r="WAG73" s="106"/>
      <c r="WAH73" s="106"/>
      <c r="WAI73" s="107"/>
      <c r="WAK73" s="105"/>
      <c r="WAL73" s="513"/>
      <c r="WAM73" s="513"/>
      <c r="WAN73" s="106"/>
      <c r="WAO73" s="106"/>
      <c r="WAP73" s="106"/>
      <c r="WAQ73" s="107"/>
      <c r="WAS73" s="105"/>
      <c r="WAT73" s="513"/>
      <c r="WAU73" s="513"/>
      <c r="WAV73" s="106"/>
      <c r="WAW73" s="106"/>
      <c r="WAX73" s="106"/>
      <c r="WAY73" s="107"/>
      <c r="WBA73" s="105"/>
      <c r="WBB73" s="513"/>
      <c r="WBC73" s="513"/>
      <c r="WBD73" s="106"/>
      <c r="WBE73" s="106"/>
      <c r="WBF73" s="106"/>
      <c r="WBG73" s="107"/>
      <c r="WBI73" s="105"/>
      <c r="WBJ73" s="513"/>
      <c r="WBK73" s="513"/>
      <c r="WBL73" s="106"/>
      <c r="WBM73" s="106"/>
      <c r="WBN73" s="106"/>
      <c r="WBO73" s="107"/>
      <c r="WBQ73" s="105"/>
      <c r="WBR73" s="513"/>
      <c r="WBS73" s="513"/>
      <c r="WBT73" s="106"/>
      <c r="WBU73" s="106"/>
      <c r="WBV73" s="106"/>
      <c r="WBW73" s="107"/>
      <c r="WBY73" s="105"/>
      <c r="WBZ73" s="513"/>
      <c r="WCA73" s="513"/>
      <c r="WCB73" s="106"/>
      <c r="WCC73" s="106"/>
      <c r="WCD73" s="106"/>
      <c r="WCE73" s="107"/>
      <c r="WCG73" s="105"/>
      <c r="WCH73" s="513"/>
      <c r="WCI73" s="513"/>
      <c r="WCJ73" s="106"/>
      <c r="WCK73" s="106"/>
      <c r="WCL73" s="106"/>
      <c r="WCM73" s="107"/>
      <c r="WCO73" s="105"/>
      <c r="WCP73" s="513"/>
      <c r="WCQ73" s="513"/>
      <c r="WCR73" s="106"/>
      <c r="WCS73" s="106"/>
      <c r="WCT73" s="106"/>
      <c r="WCU73" s="107"/>
      <c r="WCW73" s="105"/>
      <c r="WCX73" s="513"/>
      <c r="WCY73" s="513"/>
      <c r="WCZ73" s="106"/>
      <c r="WDA73" s="106"/>
      <c r="WDB73" s="106"/>
      <c r="WDC73" s="107"/>
      <c r="WDE73" s="105"/>
      <c r="WDF73" s="513"/>
      <c r="WDG73" s="513"/>
      <c r="WDH73" s="106"/>
      <c r="WDI73" s="106"/>
      <c r="WDJ73" s="106"/>
      <c r="WDK73" s="107"/>
      <c r="WDM73" s="105"/>
      <c r="WDN73" s="513"/>
      <c r="WDO73" s="513"/>
      <c r="WDP73" s="106"/>
      <c r="WDQ73" s="106"/>
      <c r="WDR73" s="106"/>
      <c r="WDS73" s="107"/>
      <c r="WDU73" s="105"/>
      <c r="WDV73" s="513"/>
      <c r="WDW73" s="513"/>
      <c r="WDX73" s="106"/>
      <c r="WDY73" s="106"/>
      <c r="WDZ73" s="106"/>
      <c r="WEA73" s="107"/>
      <c r="WEC73" s="105"/>
      <c r="WED73" s="513"/>
      <c r="WEE73" s="513"/>
      <c r="WEF73" s="106"/>
      <c r="WEG73" s="106"/>
      <c r="WEH73" s="106"/>
      <c r="WEI73" s="107"/>
      <c r="WEK73" s="105"/>
      <c r="WEL73" s="513"/>
      <c r="WEM73" s="513"/>
      <c r="WEN73" s="106"/>
      <c r="WEO73" s="106"/>
      <c r="WEP73" s="106"/>
      <c r="WEQ73" s="107"/>
      <c r="WES73" s="105"/>
      <c r="WET73" s="513"/>
      <c r="WEU73" s="513"/>
      <c r="WEV73" s="106"/>
      <c r="WEW73" s="106"/>
      <c r="WEX73" s="106"/>
      <c r="WEY73" s="107"/>
      <c r="WFA73" s="105"/>
      <c r="WFB73" s="513"/>
      <c r="WFC73" s="513"/>
      <c r="WFD73" s="106"/>
      <c r="WFE73" s="106"/>
      <c r="WFF73" s="106"/>
      <c r="WFG73" s="107"/>
      <c r="WFI73" s="105"/>
      <c r="WFJ73" s="513"/>
      <c r="WFK73" s="513"/>
      <c r="WFL73" s="106"/>
      <c r="WFM73" s="106"/>
      <c r="WFN73" s="106"/>
      <c r="WFO73" s="107"/>
      <c r="WFQ73" s="105"/>
      <c r="WFR73" s="513"/>
      <c r="WFS73" s="513"/>
      <c r="WFT73" s="106"/>
      <c r="WFU73" s="106"/>
      <c r="WFV73" s="106"/>
      <c r="WFW73" s="107"/>
      <c r="WFY73" s="105"/>
      <c r="WFZ73" s="513"/>
      <c r="WGA73" s="513"/>
      <c r="WGB73" s="106"/>
      <c r="WGC73" s="106"/>
      <c r="WGD73" s="106"/>
      <c r="WGE73" s="107"/>
      <c r="WGG73" s="105"/>
      <c r="WGH73" s="513"/>
      <c r="WGI73" s="513"/>
      <c r="WGJ73" s="106"/>
      <c r="WGK73" s="106"/>
      <c r="WGL73" s="106"/>
      <c r="WGM73" s="107"/>
      <c r="WGO73" s="105"/>
      <c r="WGP73" s="513"/>
      <c r="WGQ73" s="513"/>
      <c r="WGR73" s="106"/>
      <c r="WGS73" s="106"/>
      <c r="WGT73" s="106"/>
      <c r="WGU73" s="107"/>
      <c r="WGW73" s="105"/>
      <c r="WGX73" s="513"/>
      <c r="WGY73" s="513"/>
      <c r="WGZ73" s="106"/>
      <c r="WHA73" s="106"/>
      <c r="WHB73" s="106"/>
      <c r="WHC73" s="107"/>
      <c r="WHE73" s="105"/>
      <c r="WHF73" s="513"/>
      <c r="WHG73" s="513"/>
      <c r="WHH73" s="106"/>
      <c r="WHI73" s="106"/>
      <c r="WHJ73" s="106"/>
      <c r="WHK73" s="107"/>
      <c r="WHM73" s="105"/>
      <c r="WHN73" s="513"/>
      <c r="WHO73" s="513"/>
      <c r="WHP73" s="106"/>
      <c r="WHQ73" s="106"/>
      <c r="WHR73" s="106"/>
      <c r="WHS73" s="107"/>
      <c r="WHU73" s="105"/>
      <c r="WHV73" s="513"/>
      <c r="WHW73" s="513"/>
      <c r="WHX73" s="106"/>
      <c r="WHY73" s="106"/>
      <c r="WHZ73" s="106"/>
      <c r="WIA73" s="107"/>
      <c r="WIC73" s="105"/>
      <c r="WID73" s="513"/>
      <c r="WIE73" s="513"/>
      <c r="WIF73" s="106"/>
      <c r="WIG73" s="106"/>
      <c r="WIH73" s="106"/>
      <c r="WII73" s="107"/>
      <c r="WIK73" s="105"/>
      <c r="WIL73" s="513"/>
      <c r="WIM73" s="513"/>
      <c r="WIN73" s="106"/>
      <c r="WIO73" s="106"/>
      <c r="WIP73" s="106"/>
      <c r="WIQ73" s="107"/>
      <c r="WIS73" s="105"/>
      <c r="WIT73" s="513"/>
      <c r="WIU73" s="513"/>
      <c r="WIV73" s="106"/>
      <c r="WIW73" s="106"/>
      <c r="WIX73" s="106"/>
      <c r="WIY73" s="107"/>
      <c r="WJA73" s="105"/>
      <c r="WJB73" s="513"/>
      <c r="WJC73" s="513"/>
      <c r="WJD73" s="106"/>
      <c r="WJE73" s="106"/>
      <c r="WJF73" s="106"/>
      <c r="WJG73" s="107"/>
      <c r="WJI73" s="105"/>
      <c r="WJJ73" s="513"/>
      <c r="WJK73" s="513"/>
      <c r="WJL73" s="106"/>
      <c r="WJM73" s="106"/>
      <c r="WJN73" s="106"/>
      <c r="WJO73" s="107"/>
      <c r="WJQ73" s="105"/>
      <c r="WJR73" s="513"/>
      <c r="WJS73" s="513"/>
      <c r="WJT73" s="106"/>
      <c r="WJU73" s="106"/>
      <c r="WJV73" s="106"/>
      <c r="WJW73" s="107"/>
      <c r="WJY73" s="105"/>
      <c r="WJZ73" s="513"/>
      <c r="WKA73" s="513"/>
      <c r="WKB73" s="106"/>
      <c r="WKC73" s="106"/>
      <c r="WKD73" s="106"/>
      <c r="WKE73" s="107"/>
      <c r="WKG73" s="105"/>
      <c r="WKH73" s="513"/>
      <c r="WKI73" s="513"/>
      <c r="WKJ73" s="106"/>
      <c r="WKK73" s="106"/>
      <c r="WKL73" s="106"/>
      <c r="WKM73" s="107"/>
      <c r="WKO73" s="105"/>
      <c r="WKP73" s="513"/>
      <c r="WKQ73" s="513"/>
      <c r="WKR73" s="106"/>
      <c r="WKS73" s="106"/>
      <c r="WKT73" s="106"/>
      <c r="WKU73" s="107"/>
      <c r="WKW73" s="105"/>
      <c r="WKX73" s="513"/>
      <c r="WKY73" s="513"/>
      <c r="WKZ73" s="106"/>
      <c r="WLA73" s="106"/>
      <c r="WLB73" s="106"/>
      <c r="WLC73" s="107"/>
      <c r="WLE73" s="105"/>
      <c r="WLF73" s="513"/>
      <c r="WLG73" s="513"/>
      <c r="WLH73" s="106"/>
      <c r="WLI73" s="106"/>
      <c r="WLJ73" s="106"/>
      <c r="WLK73" s="107"/>
      <c r="WLM73" s="105"/>
      <c r="WLN73" s="513"/>
      <c r="WLO73" s="513"/>
      <c r="WLP73" s="106"/>
      <c r="WLQ73" s="106"/>
      <c r="WLR73" s="106"/>
      <c r="WLS73" s="107"/>
      <c r="WLU73" s="105"/>
      <c r="WLV73" s="513"/>
      <c r="WLW73" s="513"/>
      <c r="WLX73" s="106"/>
      <c r="WLY73" s="106"/>
      <c r="WLZ73" s="106"/>
      <c r="WMA73" s="107"/>
      <c r="WMC73" s="105"/>
      <c r="WMD73" s="513"/>
      <c r="WME73" s="513"/>
      <c r="WMF73" s="106"/>
      <c r="WMG73" s="106"/>
      <c r="WMH73" s="106"/>
      <c r="WMI73" s="107"/>
      <c r="WMK73" s="105"/>
      <c r="WML73" s="513"/>
      <c r="WMM73" s="513"/>
      <c r="WMN73" s="106"/>
      <c r="WMO73" s="106"/>
      <c r="WMP73" s="106"/>
      <c r="WMQ73" s="107"/>
      <c r="WMS73" s="105"/>
      <c r="WMT73" s="513"/>
      <c r="WMU73" s="513"/>
      <c r="WMV73" s="106"/>
      <c r="WMW73" s="106"/>
      <c r="WMX73" s="106"/>
      <c r="WMY73" s="107"/>
      <c r="WNA73" s="105"/>
      <c r="WNB73" s="513"/>
      <c r="WNC73" s="513"/>
      <c r="WND73" s="106"/>
      <c r="WNE73" s="106"/>
      <c r="WNF73" s="106"/>
      <c r="WNG73" s="107"/>
      <c r="WNI73" s="105"/>
      <c r="WNJ73" s="513"/>
      <c r="WNK73" s="513"/>
      <c r="WNL73" s="106"/>
      <c r="WNM73" s="106"/>
      <c r="WNN73" s="106"/>
      <c r="WNO73" s="107"/>
      <c r="WNQ73" s="105"/>
      <c r="WNR73" s="513"/>
      <c r="WNS73" s="513"/>
      <c r="WNT73" s="106"/>
      <c r="WNU73" s="106"/>
      <c r="WNV73" s="106"/>
      <c r="WNW73" s="107"/>
      <c r="WNY73" s="105"/>
      <c r="WNZ73" s="513"/>
      <c r="WOA73" s="513"/>
      <c r="WOB73" s="106"/>
      <c r="WOC73" s="106"/>
      <c r="WOD73" s="106"/>
      <c r="WOE73" s="107"/>
      <c r="WOG73" s="105"/>
      <c r="WOH73" s="513"/>
      <c r="WOI73" s="513"/>
      <c r="WOJ73" s="106"/>
      <c r="WOK73" s="106"/>
      <c r="WOL73" s="106"/>
      <c r="WOM73" s="107"/>
      <c r="WOO73" s="105"/>
      <c r="WOP73" s="513"/>
      <c r="WOQ73" s="513"/>
      <c r="WOR73" s="106"/>
      <c r="WOS73" s="106"/>
      <c r="WOT73" s="106"/>
      <c r="WOU73" s="107"/>
      <c r="WOW73" s="105"/>
      <c r="WOX73" s="513"/>
      <c r="WOY73" s="513"/>
      <c r="WOZ73" s="106"/>
      <c r="WPA73" s="106"/>
      <c r="WPB73" s="106"/>
      <c r="WPC73" s="107"/>
      <c r="WPE73" s="105"/>
      <c r="WPF73" s="513"/>
      <c r="WPG73" s="513"/>
      <c r="WPH73" s="106"/>
      <c r="WPI73" s="106"/>
      <c r="WPJ73" s="106"/>
      <c r="WPK73" s="107"/>
      <c r="WPM73" s="105"/>
      <c r="WPN73" s="513"/>
      <c r="WPO73" s="513"/>
      <c r="WPP73" s="106"/>
      <c r="WPQ73" s="106"/>
      <c r="WPR73" s="106"/>
      <c r="WPS73" s="107"/>
      <c r="WPU73" s="105"/>
      <c r="WPV73" s="513"/>
      <c r="WPW73" s="513"/>
      <c r="WPX73" s="106"/>
      <c r="WPY73" s="106"/>
      <c r="WPZ73" s="106"/>
      <c r="WQA73" s="107"/>
      <c r="WQC73" s="105"/>
      <c r="WQD73" s="513"/>
      <c r="WQE73" s="513"/>
      <c r="WQF73" s="106"/>
      <c r="WQG73" s="106"/>
      <c r="WQH73" s="106"/>
      <c r="WQI73" s="107"/>
      <c r="WQK73" s="105"/>
      <c r="WQL73" s="513"/>
      <c r="WQM73" s="513"/>
      <c r="WQN73" s="106"/>
      <c r="WQO73" s="106"/>
      <c r="WQP73" s="106"/>
      <c r="WQQ73" s="107"/>
      <c r="WQS73" s="105"/>
      <c r="WQT73" s="513"/>
      <c r="WQU73" s="513"/>
      <c r="WQV73" s="106"/>
      <c r="WQW73" s="106"/>
      <c r="WQX73" s="106"/>
      <c r="WQY73" s="107"/>
      <c r="WRA73" s="105"/>
      <c r="WRB73" s="513"/>
      <c r="WRC73" s="513"/>
      <c r="WRD73" s="106"/>
      <c r="WRE73" s="106"/>
      <c r="WRF73" s="106"/>
      <c r="WRG73" s="107"/>
      <c r="WRI73" s="105"/>
      <c r="WRJ73" s="513"/>
      <c r="WRK73" s="513"/>
      <c r="WRL73" s="106"/>
      <c r="WRM73" s="106"/>
      <c r="WRN73" s="106"/>
      <c r="WRO73" s="107"/>
      <c r="WRQ73" s="105"/>
      <c r="WRR73" s="513"/>
      <c r="WRS73" s="513"/>
      <c r="WRT73" s="106"/>
      <c r="WRU73" s="106"/>
      <c r="WRV73" s="106"/>
      <c r="WRW73" s="107"/>
      <c r="WRY73" s="105"/>
      <c r="WRZ73" s="513"/>
      <c r="WSA73" s="513"/>
      <c r="WSB73" s="106"/>
      <c r="WSC73" s="106"/>
      <c r="WSD73" s="106"/>
      <c r="WSE73" s="107"/>
      <c r="WSG73" s="105"/>
      <c r="WSH73" s="513"/>
      <c r="WSI73" s="513"/>
      <c r="WSJ73" s="106"/>
      <c r="WSK73" s="106"/>
      <c r="WSL73" s="106"/>
      <c r="WSM73" s="107"/>
      <c r="WSO73" s="105"/>
      <c r="WSP73" s="513"/>
      <c r="WSQ73" s="513"/>
      <c r="WSR73" s="106"/>
      <c r="WSS73" s="106"/>
      <c r="WST73" s="106"/>
      <c r="WSU73" s="107"/>
      <c r="WSW73" s="105"/>
      <c r="WSX73" s="513"/>
      <c r="WSY73" s="513"/>
      <c r="WSZ73" s="106"/>
      <c r="WTA73" s="106"/>
      <c r="WTB73" s="106"/>
      <c r="WTC73" s="107"/>
      <c r="WTE73" s="105"/>
      <c r="WTF73" s="513"/>
      <c r="WTG73" s="513"/>
      <c r="WTH73" s="106"/>
      <c r="WTI73" s="106"/>
      <c r="WTJ73" s="106"/>
      <c r="WTK73" s="107"/>
      <c r="WTM73" s="105"/>
      <c r="WTN73" s="513"/>
      <c r="WTO73" s="513"/>
      <c r="WTP73" s="106"/>
      <c r="WTQ73" s="106"/>
      <c r="WTR73" s="106"/>
      <c r="WTS73" s="107"/>
      <c r="WTU73" s="105"/>
      <c r="WTV73" s="513"/>
      <c r="WTW73" s="513"/>
      <c r="WTX73" s="106"/>
      <c r="WTY73" s="106"/>
      <c r="WTZ73" s="106"/>
      <c r="WUA73" s="107"/>
      <c r="WUC73" s="105"/>
      <c r="WUD73" s="513"/>
      <c r="WUE73" s="513"/>
      <c r="WUF73" s="106"/>
      <c r="WUG73" s="106"/>
      <c r="WUH73" s="106"/>
      <c r="WUI73" s="107"/>
      <c r="WUK73" s="105"/>
      <c r="WUL73" s="513"/>
      <c r="WUM73" s="513"/>
      <c r="WUN73" s="106"/>
      <c r="WUO73" s="106"/>
      <c r="WUP73" s="106"/>
      <c r="WUQ73" s="107"/>
      <c r="WUS73" s="105"/>
      <c r="WUT73" s="513"/>
      <c r="WUU73" s="513"/>
      <c r="WUV73" s="106"/>
      <c r="WUW73" s="106"/>
      <c r="WUX73" s="106"/>
      <c r="WUY73" s="107"/>
      <c r="WVA73" s="105"/>
      <c r="WVB73" s="513"/>
      <c r="WVC73" s="513"/>
      <c r="WVD73" s="106"/>
      <c r="WVE73" s="106"/>
      <c r="WVF73" s="106"/>
      <c r="WVG73" s="107"/>
      <c r="WVI73" s="105"/>
      <c r="WVJ73" s="513"/>
      <c r="WVK73" s="513"/>
      <c r="WVL73" s="106"/>
      <c r="WVM73" s="106"/>
      <c r="WVN73" s="106"/>
      <c r="WVO73" s="107"/>
      <c r="WVQ73" s="105"/>
      <c r="WVR73" s="513"/>
      <c r="WVS73" s="513"/>
      <c r="WVT73" s="106"/>
      <c r="WVU73" s="106"/>
      <c r="WVV73" s="106"/>
      <c r="WVW73" s="107"/>
      <c r="WVY73" s="105"/>
      <c r="WVZ73" s="513"/>
      <c r="WWA73" s="513"/>
      <c r="WWB73" s="106"/>
      <c r="WWC73" s="106"/>
      <c r="WWD73" s="106"/>
      <c r="WWE73" s="107"/>
      <c r="WWG73" s="105"/>
      <c r="WWH73" s="513"/>
      <c r="WWI73" s="513"/>
      <c r="WWJ73" s="106"/>
      <c r="WWK73" s="106"/>
      <c r="WWL73" s="106"/>
      <c r="WWM73" s="107"/>
      <c r="WWO73" s="105"/>
      <c r="WWP73" s="513"/>
      <c r="WWQ73" s="513"/>
      <c r="WWR73" s="106"/>
      <c r="WWS73" s="106"/>
      <c r="WWT73" s="106"/>
      <c r="WWU73" s="107"/>
      <c r="WWW73" s="105"/>
      <c r="WWX73" s="513"/>
      <c r="WWY73" s="513"/>
      <c r="WWZ73" s="106"/>
      <c r="WXA73" s="106"/>
      <c r="WXB73" s="106"/>
      <c r="WXC73" s="107"/>
      <c r="WXE73" s="105"/>
      <c r="WXF73" s="513"/>
      <c r="WXG73" s="513"/>
      <c r="WXH73" s="106"/>
      <c r="WXI73" s="106"/>
      <c r="WXJ73" s="106"/>
      <c r="WXK73" s="107"/>
      <c r="WXM73" s="105"/>
      <c r="WXN73" s="513"/>
      <c r="WXO73" s="513"/>
      <c r="WXP73" s="106"/>
      <c r="WXQ73" s="106"/>
      <c r="WXR73" s="106"/>
      <c r="WXS73" s="107"/>
      <c r="WXU73" s="105"/>
      <c r="WXV73" s="513"/>
      <c r="WXW73" s="513"/>
      <c r="WXX73" s="106"/>
      <c r="WXY73" s="106"/>
      <c r="WXZ73" s="106"/>
      <c r="WYA73" s="107"/>
      <c r="WYC73" s="105"/>
      <c r="WYD73" s="513"/>
      <c r="WYE73" s="513"/>
      <c r="WYF73" s="106"/>
      <c r="WYG73" s="106"/>
      <c r="WYH73" s="106"/>
      <c r="WYI73" s="107"/>
      <c r="WYK73" s="105"/>
      <c r="WYL73" s="513"/>
      <c r="WYM73" s="513"/>
      <c r="WYN73" s="106"/>
      <c r="WYO73" s="106"/>
      <c r="WYP73" s="106"/>
      <c r="WYQ73" s="107"/>
      <c r="WYS73" s="105"/>
      <c r="WYT73" s="513"/>
      <c r="WYU73" s="513"/>
      <c r="WYV73" s="106"/>
      <c r="WYW73" s="106"/>
      <c r="WYX73" s="106"/>
      <c r="WYY73" s="107"/>
      <c r="WZA73" s="105"/>
      <c r="WZB73" s="513"/>
      <c r="WZC73" s="513"/>
      <c r="WZD73" s="106"/>
      <c r="WZE73" s="106"/>
      <c r="WZF73" s="106"/>
      <c r="WZG73" s="107"/>
      <c r="WZI73" s="105"/>
      <c r="WZJ73" s="513"/>
      <c r="WZK73" s="513"/>
      <c r="WZL73" s="106"/>
      <c r="WZM73" s="106"/>
      <c r="WZN73" s="106"/>
      <c r="WZO73" s="107"/>
      <c r="WZQ73" s="105"/>
      <c r="WZR73" s="513"/>
      <c r="WZS73" s="513"/>
      <c r="WZT73" s="106"/>
      <c r="WZU73" s="106"/>
      <c r="WZV73" s="106"/>
      <c r="WZW73" s="107"/>
      <c r="WZY73" s="105"/>
      <c r="WZZ73" s="513"/>
      <c r="XAA73" s="513"/>
      <c r="XAB73" s="106"/>
      <c r="XAC73" s="106"/>
      <c r="XAD73" s="106"/>
      <c r="XAE73" s="107"/>
      <c r="XAG73" s="105"/>
      <c r="XAH73" s="513"/>
      <c r="XAI73" s="513"/>
      <c r="XAJ73" s="106"/>
      <c r="XAK73" s="106"/>
      <c r="XAL73" s="106"/>
      <c r="XAM73" s="107"/>
      <c r="XAO73" s="105"/>
      <c r="XAP73" s="513"/>
      <c r="XAQ73" s="513"/>
      <c r="XAR73" s="106"/>
      <c r="XAS73" s="106"/>
      <c r="XAT73" s="106"/>
      <c r="XAU73" s="107"/>
      <c r="XAW73" s="105"/>
      <c r="XAX73" s="513"/>
      <c r="XAY73" s="513"/>
      <c r="XAZ73" s="106"/>
      <c r="XBA73" s="106"/>
      <c r="XBB73" s="106"/>
      <c r="XBC73" s="107"/>
      <c r="XBE73" s="105"/>
      <c r="XBF73" s="513"/>
      <c r="XBG73" s="513"/>
      <c r="XBH73" s="106"/>
      <c r="XBI73" s="106"/>
      <c r="XBJ73" s="106"/>
      <c r="XBK73" s="107"/>
      <c r="XBM73" s="105"/>
      <c r="XBN73" s="513"/>
      <c r="XBO73" s="513"/>
      <c r="XBP73" s="106"/>
      <c r="XBQ73" s="106"/>
      <c r="XBR73" s="106"/>
      <c r="XBS73" s="107"/>
      <c r="XBU73" s="105"/>
      <c r="XBV73" s="513"/>
      <c r="XBW73" s="513"/>
      <c r="XBX73" s="106"/>
      <c r="XBY73" s="106"/>
      <c r="XBZ73" s="106"/>
      <c r="XCA73" s="107"/>
      <c r="XCC73" s="105"/>
      <c r="XCD73" s="513"/>
      <c r="XCE73" s="513"/>
      <c r="XCF73" s="106"/>
      <c r="XCG73" s="106"/>
      <c r="XCH73" s="106"/>
      <c r="XCI73" s="107"/>
      <c r="XCK73" s="105"/>
      <c r="XCL73" s="513"/>
      <c r="XCM73" s="513"/>
      <c r="XCN73" s="106"/>
      <c r="XCO73" s="106"/>
      <c r="XCP73" s="106"/>
      <c r="XCQ73" s="107"/>
      <c r="XCS73" s="105"/>
      <c r="XCT73" s="513"/>
      <c r="XCU73" s="513"/>
      <c r="XCV73" s="106"/>
      <c r="XCW73" s="106"/>
      <c r="XCX73" s="106"/>
      <c r="XCY73" s="107"/>
      <c r="XDA73" s="105"/>
      <c r="XDB73" s="513"/>
      <c r="XDC73" s="513"/>
      <c r="XDD73" s="106"/>
      <c r="XDE73" s="106"/>
      <c r="XDF73" s="106"/>
      <c r="XDG73" s="107"/>
      <c r="XDI73" s="105"/>
      <c r="XDJ73" s="513"/>
      <c r="XDK73" s="513"/>
      <c r="XDL73" s="106"/>
      <c r="XDM73" s="106"/>
      <c r="XDN73" s="106"/>
      <c r="XDO73" s="107"/>
      <c r="XDQ73" s="105"/>
      <c r="XDR73" s="513"/>
      <c r="XDS73" s="513"/>
      <c r="XDT73" s="106"/>
      <c r="XDU73" s="106"/>
      <c r="XDV73" s="106"/>
      <c r="XDW73" s="107"/>
      <c r="XDY73" s="105"/>
      <c r="XDZ73" s="513"/>
      <c r="XEA73" s="513"/>
      <c r="XEB73" s="106"/>
      <c r="XEC73" s="106"/>
      <c r="XED73" s="106"/>
      <c r="XEE73" s="107"/>
      <c r="XEG73" s="105"/>
      <c r="XEH73" s="513"/>
      <c r="XEI73" s="513"/>
      <c r="XEJ73" s="106"/>
      <c r="XEK73" s="106"/>
      <c r="XEL73" s="106"/>
      <c r="XEM73" s="107"/>
      <c r="XEO73" s="105"/>
      <c r="XEP73" s="513"/>
      <c r="XEQ73" s="513"/>
      <c r="XER73" s="106"/>
      <c r="XES73" s="106"/>
      <c r="XET73" s="106"/>
      <c r="XEU73" s="107"/>
      <c r="XEW73" s="105"/>
      <c r="XEX73" s="513"/>
      <c r="XEY73" s="513"/>
      <c r="XEZ73" s="106"/>
      <c r="XFA73" s="106"/>
    </row>
    <row r="74" spans="1:1023 1025:2047 2049:3071 3073:4095 4097:5119 5121:6143 6145:7167 7169:8191 8193:9215 9217:10239 10241:11263 11265:12287 12289:13311 13313:14335 14337:15359 15361:16381" ht="14.5">
      <c r="A74" s="88">
        <f t="shared" si="0"/>
        <v>74</v>
      </c>
      <c r="B74" s="445"/>
      <c r="C74" s="489"/>
      <c r="D74" s="450" t="s">
        <v>419</v>
      </c>
      <c r="E74" s="451"/>
      <c r="F74" s="452"/>
      <c r="G74" s="101"/>
      <c r="H74" s="108" t="s">
        <v>289</v>
      </c>
      <c r="I74" s="105"/>
      <c r="J74" s="109"/>
      <c r="K74" s="109"/>
      <c r="L74" s="106"/>
      <c r="M74" s="106"/>
      <c r="N74" s="106"/>
      <c r="O74" s="107"/>
      <c r="P74" s="99"/>
      <c r="Q74" s="105"/>
      <c r="R74" s="109"/>
      <c r="S74" s="109"/>
      <c r="T74" s="106"/>
      <c r="U74" s="106"/>
      <c r="V74" s="106"/>
      <c r="W74" s="107"/>
      <c r="Y74" s="105"/>
      <c r="Z74" s="109"/>
      <c r="AA74" s="109"/>
      <c r="AB74" s="106"/>
      <c r="AC74" s="106"/>
      <c r="AD74" s="106"/>
      <c r="AE74" s="107"/>
      <c r="AG74" s="105"/>
      <c r="AH74" s="109"/>
      <c r="AI74" s="109"/>
      <c r="AJ74" s="106"/>
      <c r="AK74" s="106"/>
      <c r="AL74" s="106"/>
      <c r="AM74" s="107"/>
      <c r="AO74" s="105"/>
      <c r="AP74" s="109"/>
      <c r="AQ74" s="109"/>
      <c r="AR74" s="106"/>
      <c r="AS74" s="106"/>
      <c r="AT74" s="106"/>
      <c r="AU74" s="107"/>
      <c r="AW74" s="105"/>
      <c r="AX74" s="109"/>
      <c r="AY74" s="109"/>
      <c r="AZ74" s="106"/>
      <c r="BA74" s="106"/>
      <c r="BB74" s="106"/>
      <c r="BC74" s="107"/>
      <c r="BE74" s="105"/>
      <c r="BF74" s="109"/>
      <c r="BG74" s="109"/>
      <c r="BH74" s="106"/>
      <c r="BI74" s="106"/>
      <c r="BJ74" s="106"/>
      <c r="BK74" s="107"/>
      <c r="BM74" s="105"/>
      <c r="BN74" s="109"/>
      <c r="BO74" s="109"/>
      <c r="BP74" s="106"/>
      <c r="BQ74" s="106"/>
      <c r="BR74" s="106"/>
      <c r="BS74" s="107"/>
      <c r="BU74" s="105"/>
      <c r="BV74" s="109"/>
      <c r="BW74" s="109"/>
      <c r="BX74" s="106"/>
      <c r="BY74" s="106"/>
      <c r="BZ74" s="106"/>
      <c r="CA74" s="107"/>
      <c r="CC74" s="105"/>
      <c r="CD74" s="109"/>
      <c r="CE74" s="109"/>
      <c r="CF74" s="106"/>
      <c r="CG74" s="106"/>
      <c r="CH74" s="106"/>
      <c r="CI74" s="107"/>
      <c r="CK74" s="105"/>
      <c r="CL74" s="109"/>
      <c r="CM74" s="109"/>
      <c r="CN74" s="106"/>
      <c r="CO74" s="106"/>
      <c r="CP74" s="106"/>
      <c r="CQ74" s="107"/>
      <c r="CS74" s="105"/>
      <c r="CT74" s="109"/>
      <c r="CU74" s="109"/>
      <c r="CV74" s="106"/>
      <c r="CW74" s="106"/>
      <c r="CX74" s="106"/>
      <c r="CY74" s="107"/>
      <c r="DA74" s="105"/>
      <c r="DB74" s="109"/>
      <c r="DC74" s="109"/>
      <c r="DD74" s="106"/>
      <c r="DE74" s="106"/>
      <c r="DF74" s="106"/>
      <c r="DG74" s="107"/>
      <c r="DI74" s="105"/>
      <c r="DJ74" s="109"/>
      <c r="DK74" s="109"/>
      <c r="DL74" s="106"/>
      <c r="DM74" s="106"/>
      <c r="DN74" s="106"/>
      <c r="DO74" s="107"/>
      <c r="DQ74" s="105"/>
      <c r="DR74" s="109"/>
      <c r="DS74" s="109"/>
      <c r="DT74" s="106"/>
      <c r="DU74" s="106"/>
      <c r="DV74" s="106"/>
      <c r="DW74" s="107"/>
      <c r="DY74" s="105"/>
      <c r="DZ74" s="109"/>
      <c r="EA74" s="109"/>
      <c r="EB74" s="106"/>
      <c r="EC74" s="106"/>
      <c r="ED74" s="106"/>
      <c r="EE74" s="107"/>
      <c r="EG74" s="105"/>
      <c r="EH74" s="109"/>
      <c r="EI74" s="109"/>
      <c r="EJ74" s="106"/>
      <c r="EK74" s="106"/>
      <c r="EL74" s="106"/>
      <c r="EM74" s="107"/>
      <c r="EO74" s="105"/>
      <c r="EP74" s="109"/>
      <c r="EQ74" s="109"/>
      <c r="ER74" s="106"/>
      <c r="ES74" s="106"/>
      <c r="ET74" s="106"/>
      <c r="EU74" s="107"/>
      <c r="EW74" s="105"/>
      <c r="EX74" s="109"/>
      <c r="EY74" s="109"/>
      <c r="EZ74" s="106"/>
      <c r="FA74" s="106"/>
      <c r="FB74" s="106"/>
      <c r="FC74" s="107"/>
      <c r="FE74" s="105"/>
      <c r="FF74" s="109"/>
      <c r="FG74" s="109"/>
      <c r="FH74" s="106"/>
      <c r="FI74" s="106"/>
      <c r="FJ74" s="106"/>
      <c r="FK74" s="107"/>
      <c r="FM74" s="105"/>
      <c r="FN74" s="109"/>
      <c r="FO74" s="109"/>
      <c r="FP74" s="106"/>
      <c r="FQ74" s="106"/>
      <c r="FR74" s="106"/>
      <c r="FS74" s="107"/>
      <c r="FU74" s="105"/>
      <c r="FV74" s="109"/>
      <c r="FW74" s="109"/>
      <c r="FX74" s="106"/>
      <c r="FY74" s="106"/>
      <c r="FZ74" s="106"/>
      <c r="GA74" s="107"/>
      <c r="GC74" s="105"/>
      <c r="GD74" s="109"/>
      <c r="GE74" s="109"/>
      <c r="GF74" s="106"/>
      <c r="GG74" s="106"/>
      <c r="GH74" s="106"/>
      <c r="GI74" s="107"/>
      <c r="GK74" s="105"/>
      <c r="GL74" s="109"/>
      <c r="GM74" s="109"/>
      <c r="GN74" s="106"/>
      <c r="GO74" s="106"/>
      <c r="GP74" s="106"/>
      <c r="GQ74" s="107"/>
      <c r="GS74" s="105"/>
      <c r="GT74" s="109"/>
      <c r="GU74" s="109"/>
      <c r="GV74" s="106"/>
      <c r="GW74" s="106"/>
      <c r="GX74" s="106"/>
      <c r="GY74" s="107"/>
      <c r="HA74" s="105"/>
      <c r="HB74" s="109"/>
      <c r="HC74" s="109"/>
      <c r="HD74" s="106"/>
      <c r="HE74" s="106"/>
      <c r="HF74" s="106"/>
      <c r="HG74" s="107"/>
      <c r="HI74" s="105"/>
      <c r="HJ74" s="109"/>
      <c r="HK74" s="109"/>
      <c r="HL74" s="106"/>
      <c r="HM74" s="106"/>
      <c r="HN74" s="106"/>
      <c r="HO74" s="107"/>
      <c r="HQ74" s="105"/>
      <c r="HR74" s="109"/>
      <c r="HS74" s="109"/>
      <c r="HT74" s="106"/>
      <c r="HU74" s="106"/>
      <c r="HV74" s="106"/>
      <c r="HW74" s="107"/>
      <c r="HY74" s="105"/>
      <c r="HZ74" s="109"/>
      <c r="IA74" s="109"/>
      <c r="IB74" s="106"/>
      <c r="IC74" s="106"/>
      <c r="ID74" s="106"/>
      <c r="IE74" s="107"/>
      <c r="IG74" s="105"/>
      <c r="IH74" s="109"/>
      <c r="II74" s="109"/>
      <c r="IJ74" s="106"/>
      <c r="IK74" s="106"/>
      <c r="IL74" s="106"/>
      <c r="IM74" s="107"/>
      <c r="IO74" s="105"/>
      <c r="IP74" s="109"/>
      <c r="IQ74" s="109"/>
      <c r="IR74" s="106"/>
      <c r="IS74" s="106"/>
      <c r="IT74" s="106"/>
      <c r="IU74" s="107"/>
      <c r="IW74" s="105"/>
      <c r="IX74" s="109"/>
      <c r="IY74" s="109"/>
      <c r="IZ74" s="106"/>
      <c r="JA74" s="106"/>
      <c r="JB74" s="106"/>
      <c r="JC74" s="107"/>
      <c r="JE74" s="105"/>
      <c r="JF74" s="109"/>
      <c r="JG74" s="109"/>
      <c r="JH74" s="106"/>
      <c r="JI74" s="106"/>
      <c r="JJ74" s="106"/>
      <c r="JK74" s="107"/>
      <c r="JM74" s="105"/>
      <c r="JN74" s="109"/>
      <c r="JO74" s="109"/>
      <c r="JP74" s="106"/>
      <c r="JQ74" s="106"/>
      <c r="JR74" s="106"/>
      <c r="JS74" s="107"/>
      <c r="JU74" s="105"/>
      <c r="JV74" s="109"/>
      <c r="JW74" s="109"/>
      <c r="JX74" s="106"/>
      <c r="JY74" s="106"/>
      <c r="JZ74" s="106"/>
      <c r="KA74" s="107"/>
      <c r="KC74" s="105"/>
      <c r="KD74" s="109"/>
      <c r="KE74" s="109"/>
      <c r="KF74" s="106"/>
      <c r="KG74" s="106"/>
      <c r="KH74" s="106"/>
      <c r="KI74" s="107"/>
      <c r="KK74" s="105"/>
      <c r="KL74" s="109"/>
      <c r="KM74" s="109"/>
      <c r="KN74" s="106"/>
      <c r="KO74" s="106"/>
      <c r="KP74" s="106"/>
      <c r="KQ74" s="107"/>
      <c r="KS74" s="105"/>
      <c r="KT74" s="109"/>
      <c r="KU74" s="109"/>
      <c r="KV74" s="106"/>
      <c r="KW74" s="106"/>
      <c r="KX74" s="106"/>
      <c r="KY74" s="107"/>
      <c r="LA74" s="105"/>
      <c r="LB74" s="109"/>
      <c r="LC74" s="109"/>
      <c r="LD74" s="106"/>
      <c r="LE74" s="106"/>
      <c r="LF74" s="106"/>
      <c r="LG74" s="107"/>
      <c r="LI74" s="105"/>
      <c r="LJ74" s="109"/>
      <c r="LK74" s="109"/>
      <c r="LL74" s="106"/>
      <c r="LM74" s="106"/>
      <c r="LN74" s="106"/>
      <c r="LO74" s="107"/>
      <c r="LQ74" s="105"/>
      <c r="LR74" s="109"/>
      <c r="LS74" s="109"/>
      <c r="LT74" s="106"/>
      <c r="LU74" s="106"/>
      <c r="LV74" s="106"/>
      <c r="LW74" s="107"/>
      <c r="LY74" s="105"/>
      <c r="LZ74" s="109"/>
      <c r="MA74" s="109"/>
      <c r="MB74" s="106"/>
      <c r="MC74" s="106"/>
      <c r="MD74" s="106"/>
      <c r="ME74" s="107"/>
      <c r="MG74" s="105"/>
      <c r="MH74" s="109"/>
      <c r="MI74" s="109"/>
      <c r="MJ74" s="106"/>
      <c r="MK74" s="106"/>
      <c r="ML74" s="106"/>
      <c r="MM74" s="107"/>
      <c r="MO74" s="105"/>
      <c r="MP74" s="109"/>
      <c r="MQ74" s="109"/>
      <c r="MR74" s="106"/>
      <c r="MS74" s="106"/>
      <c r="MT74" s="106"/>
      <c r="MU74" s="107"/>
      <c r="MW74" s="105"/>
      <c r="MX74" s="109"/>
      <c r="MY74" s="109"/>
      <c r="MZ74" s="106"/>
      <c r="NA74" s="106"/>
      <c r="NB74" s="106"/>
      <c r="NC74" s="107"/>
      <c r="NE74" s="105"/>
      <c r="NF74" s="109"/>
      <c r="NG74" s="109"/>
      <c r="NH74" s="106"/>
      <c r="NI74" s="106"/>
      <c r="NJ74" s="106"/>
      <c r="NK74" s="107"/>
      <c r="NM74" s="105"/>
      <c r="NN74" s="109"/>
      <c r="NO74" s="109"/>
      <c r="NP74" s="106"/>
      <c r="NQ74" s="106"/>
      <c r="NR74" s="106"/>
      <c r="NS74" s="107"/>
      <c r="NU74" s="105"/>
      <c r="NV74" s="109"/>
      <c r="NW74" s="109"/>
      <c r="NX74" s="106"/>
      <c r="NY74" s="106"/>
      <c r="NZ74" s="106"/>
      <c r="OA74" s="107"/>
      <c r="OC74" s="105"/>
      <c r="OD74" s="109"/>
      <c r="OE74" s="109"/>
      <c r="OF74" s="106"/>
      <c r="OG74" s="106"/>
      <c r="OH74" s="106"/>
      <c r="OI74" s="107"/>
      <c r="OK74" s="105"/>
      <c r="OL74" s="109"/>
      <c r="OM74" s="109"/>
      <c r="ON74" s="106"/>
      <c r="OO74" s="106"/>
      <c r="OP74" s="106"/>
      <c r="OQ74" s="107"/>
      <c r="OS74" s="105"/>
      <c r="OT74" s="109"/>
      <c r="OU74" s="109"/>
      <c r="OV74" s="106"/>
      <c r="OW74" s="106"/>
      <c r="OX74" s="106"/>
      <c r="OY74" s="107"/>
      <c r="PA74" s="105"/>
      <c r="PB74" s="109"/>
      <c r="PC74" s="109"/>
      <c r="PD74" s="106"/>
      <c r="PE74" s="106"/>
      <c r="PF74" s="106"/>
      <c r="PG74" s="107"/>
      <c r="PI74" s="105"/>
      <c r="PJ74" s="109"/>
      <c r="PK74" s="109"/>
      <c r="PL74" s="106"/>
      <c r="PM74" s="106"/>
      <c r="PN74" s="106"/>
      <c r="PO74" s="107"/>
      <c r="PQ74" s="105"/>
      <c r="PR74" s="109"/>
      <c r="PS74" s="109"/>
      <c r="PT74" s="106"/>
      <c r="PU74" s="106"/>
      <c r="PV74" s="106"/>
      <c r="PW74" s="107"/>
      <c r="PY74" s="105"/>
      <c r="PZ74" s="109"/>
      <c r="QA74" s="109"/>
      <c r="QB74" s="106"/>
      <c r="QC74" s="106"/>
      <c r="QD74" s="106"/>
      <c r="QE74" s="107"/>
      <c r="QG74" s="105"/>
      <c r="QH74" s="109"/>
      <c r="QI74" s="109"/>
      <c r="QJ74" s="106"/>
      <c r="QK74" s="106"/>
      <c r="QL74" s="106"/>
      <c r="QM74" s="107"/>
      <c r="QO74" s="105"/>
      <c r="QP74" s="109"/>
      <c r="QQ74" s="109"/>
      <c r="QR74" s="106"/>
      <c r="QS74" s="106"/>
      <c r="QT74" s="106"/>
      <c r="QU74" s="107"/>
      <c r="QW74" s="105"/>
      <c r="QX74" s="109"/>
      <c r="QY74" s="109"/>
      <c r="QZ74" s="106"/>
      <c r="RA74" s="106"/>
      <c r="RB74" s="106"/>
      <c r="RC74" s="107"/>
      <c r="RE74" s="105"/>
      <c r="RF74" s="109"/>
      <c r="RG74" s="109"/>
      <c r="RH74" s="106"/>
      <c r="RI74" s="106"/>
      <c r="RJ74" s="106"/>
      <c r="RK74" s="107"/>
      <c r="RM74" s="105"/>
      <c r="RN74" s="109"/>
      <c r="RO74" s="109"/>
      <c r="RP74" s="106"/>
      <c r="RQ74" s="106"/>
      <c r="RR74" s="106"/>
      <c r="RS74" s="107"/>
      <c r="RU74" s="105"/>
      <c r="RV74" s="109"/>
      <c r="RW74" s="109"/>
      <c r="RX74" s="106"/>
      <c r="RY74" s="106"/>
      <c r="RZ74" s="106"/>
      <c r="SA74" s="107"/>
      <c r="SC74" s="105"/>
      <c r="SD74" s="109"/>
      <c r="SE74" s="109"/>
      <c r="SF74" s="106"/>
      <c r="SG74" s="106"/>
      <c r="SH74" s="106"/>
      <c r="SI74" s="107"/>
      <c r="SK74" s="105"/>
      <c r="SL74" s="109"/>
      <c r="SM74" s="109"/>
      <c r="SN74" s="106"/>
      <c r="SO74" s="106"/>
      <c r="SP74" s="106"/>
      <c r="SQ74" s="107"/>
      <c r="SS74" s="105"/>
      <c r="ST74" s="109"/>
      <c r="SU74" s="109"/>
      <c r="SV74" s="106"/>
      <c r="SW74" s="106"/>
      <c r="SX74" s="106"/>
      <c r="SY74" s="107"/>
      <c r="TA74" s="105"/>
      <c r="TB74" s="109"/>
      <c r="TC74" s="109"/>
      <c r="TD74" s="106"/>
      <c r="TE74" s="106"/>
      <c r="TF74" s="106"/>
      <c r="TG74" s="107"/>
      <c r="TI74" s="105"/>
      <c r="TJ74" s="109"/>
      <c r="TK74" s="109"/>
      <c r="TL74" s="106"/>
      <c r="TM74" s="106"/>
      <c r="TN74" s="106"/>
      <c r="TO74" s="107"/>
      <c r="TQ74" s="105"/>
      <c r="TR74" s="109"/>
      <c r="TS74" s="109"/>
      <c r="TT74" s="106"/>
      <c r="TU74" s="106"/>
      <c r="TV74" s="106"/>
      <c r="TW74" s="107"/>
      <c r="TY74" s="105"/>
      <c r="TZ74" s="109"/>
      <c r="UA74" s="109"/>
      <c r="UB74" s="106"/>
      <c r="UC74" s="106"/>
      <c r="UD74" s="106"/>
      <c r="UE74" s="107"/>
      <c r="UG74" s="105"/>
      <c r="UH74" s="109"/>
      <c r="UI74" s="109"/>
      <c r="UJ74" s="106"/>
      <c r="UK74" s="106"/>
      <c r="UL74" s="106"/>
      <c r="UM74" s="107"/>
      <c r="UO74" s="105"/>
      <c r="UP74" s="109"/>
      <c r="UQ74" s="109"/>
      <c r="UR74" s="106"/>
      <c r="US74" s="106"/>
      <c r="UT74" s="106"/>
      <c r="UU74" s="107"/>
      <c r="UW74" s="105"/>
      <c r="UX74" s="109"/>
      <c r="UY74" s="109"/>
      <c r="UZ74" s="106"/>
      <c r="VA74" s="106"/>
      <c r="VB74" s="106"/>
      <c r="VC74" s="107"/>
      <c r="VE74" s="105"/>
      <c r="VF74" s="109"/>
      <c r="VG74" s="109"/>
      <c r="VH74" s="106"/>
      <c r="VI74" s="106"/>
      <c r="VJ74" s="106"/>
      <c r="VK74" s="107"/>
      <c r="VM74" s="105"/>
      <c r="VN74" s="109"/>
      <c r="VO74" s="109"/>
      <c r="VP74" s="106"/>
      <c r="VQ74" s="106"/>
      <c r="VR74" s="106"/>
      <c r="VS74" s="107"/>
      <c r="VU74" s="105"/>
      <c r="VV74" s="109"/>
      <c r="VW74" s="109"/>
      <c r="VX74" s="106"/>
      <c r="VY74" s="106"/>
      <c r="VZ74" s="106"/>
      <c r="WA74" s="107"/>
      <c r="WC74" s="105"/>
      <c r="WD74" s="109"/>
      <c r="WE74" s="109"/>
      <c r="WF74" s="106"/>
      <c r="WG74" s="106"/>
      <c r="WH74" s="106"/>
      <c r="WI74" s="107"/>
      <c r="WK74" s="105"/>
      <c r="WL74" s="109"/>
      <c r="WM74" s="109"/>
      <c r="WN74" s="106"/>
      <c r="WO74" s="106"/>
      <c r="WP74" s="106"/>
      <c r="WQ74" s="107"/>
      <c r="WS74" s="105"/>
      <c r="WT74" s="109"/>
      <c r="WU74" s="109"/>
      <c r="WV74" s="106"/>
      <c r="WW74" s="106"/>
      <c r="WX74" s="106"/>
      <c r="WY74" s="107"/>
      <c r="XA74" s="105"/>
      <c r="XB74" s="109"/>
      <c r="XC74" s="109"/>
      <c r="XD74" s="106"/>
      <c r="XE74" s="106"/>
      <c r="XF74" s="106"/>
      <c r="XG74" s="107"/>
      <c r="XI74" s="105"/>
      <c r="XJ74" s="109"/>
      <c r="XK74" s="109"/>
      <c r="XL74" s="106"/>
      <c r="XM74" s="106"/>
      <c r="XN74" s="106"/>
      <c r="XO74" s="107"/>
      <c r="XQ74" s="105"/>
      <c r="XR74" s="109"/>
      <c r="XS74" s="109"/>
      <c r="XT74" s="106"/>
      <c r="XU74" s="106"/>
      <c r="XV74" s="106"/>
      <c r="XW74" s="107"/>
      <c r="XY74" s="105"/>
      <c r="XZ74" s="109"/>
      <c r="YA74" s="109"/>
      <c r="YB74" s="106"/>
      <c r="YC74" s="106"/>
      <c r="YD74" s="106"/>
      <c r="YE74" s="107"/>
      <c r="YG74" s="105"/>
      <c r="YH74" s="109"/>
      <c r="YI74" s="109"/>
      <c r="YJ74" s="106"/>
      <c r="YK74" s="106"/>
      <c r="YL74" s="106"/>
      <c r="YM74" s="107"/>
      <c r="YO74" s="105"/>
      <c r="YP74" s="109"/>
      <c r="YQ74" s="109"/>
      <c r="YR74" s="106"/>
      <c r="YS74" s="106"/>
      <c r="YT74" s="106"/>
      <c r="YU74" s="107"/>
      <c r="YW74" s="105"/>
      <c r="YX74" s="109"/>
      <c r="YY74" s="109"/>
      <c r="YZ74" s="106"/>
      <c r="ZA74" s="106"/>
      <c r="ZB74" s="106"/>
      <c r="ZC74" s="107"/>
      <c r="ZE74" s="105"/>
      <c r="ZF74" s="109"/>
      <c r="ZG74" s="109"/>
      <c r="ZH74" s="106"/>
      <c r="ZI74" s="106"/>
      <c r="ZJ74" s="106"/>
      <c r="ZK74" s="107"/>
      <c r="ZM74" s="105"/>
      <c r="ZN74" s="109"/>
      <c r="ZO74" s="109"/>
      <c r="ZP74" s="106"/>
      <c r="ZQ74" s="106"/>
      <c r="ZR74" s="106"/>
      <c r="ZS74" s="107"/>
      <c r="ZU74" s="105"/>
      <c r="ZV74" s="109"/>
      <c r="ZW74" s="109"/>
      <c r="ZX74" s="106"/>
      <c r="ZY74" s="106"/>
      <c r="ZZ74" s="106"/>
      <c r="AAA74" s="107"/>
      <c r="AAC74" s="105"/>
      <c r="AAD74" s="109"/>
      <c r="AAE74" s="109"/>
      <c r="AAF74" s="106"/>
      <c r="AAG74" s="106"/>
      <c r="AAH74" s="106"/>
      <c r="AAI74" s="107"/>
      <c r="AAK74" s="105"/>
      <c r="AAL74" s="109"/>
      <c r="AAM74" s="109"/>
      <c r="AAN74" s="106"/>
      <c r="AAO74" s="106"/>
      <c r="AAP74" s="106"/>
      <c r="AAQ74" s="107"/>
      <c r="AAS74" s="105"/>
      <c r="AAT74" s="109"/>
      <c r="AAU74" s="109"/>
      <c r="AAV74" s="106"/>
      <c r="AAW74" s="106"/>
      <c r="AAX74" s="106"/>
      <c r="AAY74" s="107"/>
      <c r="ABA74" s="105"/>
      <c r="ABB74" s="109"/>
      <c r="ABC74" s="109"/>
      <c r="ABD74" s="106"/>
      <c r="ABE74" s="106"/>
      <c r="ABF74" s="106"/>
      <c r="ABG74" s="107"/>
      <c r="ABI74" s="105"/>
      <c r="ABJ74" s="109"/>
      <c r="ABK74" s="109"/>
      <c r="ABL74" s="106"/>
      <c r="ABM74" s="106"/>
      <c r="ABN74" s="106"/>
      <c r="ABO74" s="107"/>
      <c r="ABQ74" s="105"/>
      <c r="ABR74" s="109"/>
      <c r="ABS74" s="109"/>
      <c r="ABT74" s="106"/>
      <c r="ABU74" s="106"/>
      <c r="ABV74" s="106"/>
      <c r="ABW74" s="107"/>
      <c r="ABY74" s="105"/>
      <c r="ABZ74" s="109"/>
      <c r="ACA74" s="109"/>
      <c r="ACB74" s="106"/>
      <c r="ACC74" s="106"/>
      <c r="ACD74" s="106"/>
      <c r="ACE74" s="107"/>
      <c r="ACG74" s="105"/>
      <c r="ACH74" s="109"/>
      <c r="ACI74" s="109"/>
      <c r="ACJ74" s="106"/>
      <c r="ACK74" s="106"/>
      <c r="ACL74" s="106"/>
      <c r="ACM74" s="107"/>
      <c r="ACO74" s="105"/>
      <c r="ACP74" s="109"/>
      <c r="ACQ74" s="109"/>
      <c r="ACR74" s="106"/>
      <c r="ACS74" s="106"/>
      <c r="ACT74" s="106"/>
      <c r="ACU74" s="107"/>
      <c r="ACW74" s="105"/>
      <c r="ACX74" s="109"/>
      <c r="ACY74" s="109"/>
      <c r="ACZ74" s="106"/>
      <c r="ADA74" s="106"/>
      <c r="ADB74" s="106"/>
      <c r="ADC74" s="107"/>
      <c r="ADE74" s="105"/>
      <c r="ADF74" s="109"/>
      <c r="ADG74" s="109"/>
      <c r="ADH74" s="106"/>
      <c r="ADI74" s="106"/>
      <c r="ADJ74" s="106"/>
      <c r="ADK74" s="107"/>
      <c r="ADM74" s="105"/>
      <c r="ADN74" s="109"/>
      <c r="ADO74" s="109"/>
      <c r="ADP74" s="106"/>
      <c r="ADQ74" s="106"/>
      <c r="ADR74" s="106"/>
      <c r="ADS74" s="107"/>
      <c r="ADU74" s="105"/>
      <c r="ADV74" s="109"/>
      <c r="ADW74" s="109"/>
      <c r="ADX74" s="106"/>
      <c r="ADY74" s="106"/>
      <c r="ADZ74" s="106"/>
      <c r="AEA74" s="107"/>
      <c r="AEC74" s="105"/>
      <c r="AED74" s="109"/>
      <c r="AEE74" s="109"/>
      <c r="AEF74" s="106"/>
      <c r="AEG74" s="106"/>
      <c r="AEH74" s="106"/>
      <c r="AEI74" s="107"/>
      <c r="AEK74" s="105"/>
      <c r="AEL74" s="109"/>
      <c r="AEM74" s="109"/>
      <c r="AEN74" s="106"/>
      <c r="AEO74" s="106"/>
      <c r="AEP74" s="106"/>
      <c r="AEQ74" s="107"/>
      <c r="AES74" s="105"/>
      <c r="AET74" s="109"/>
      <c r="AEU74" s="109"/>
      <c r="AEV74" s="106"/>
      <c r="AEW74" s="106"/>
      <c r="AEX74" s="106"/>
      <c r="AEY74" s="107"/>
      <c r="AFA74" s="105"/>
      <c r="AFB74" s="109"/>
      <c r="AFC74" s="109"/>
      <c r="AFD74" s="106"/>
      <c r="AFE74" s="106"/>
      <c r="AFF74" s="106"/>
      <c r="AFG74" s="107"/>
      <c r="AFI74" s="105"/>
      <c r="AFJ74" s="109"/>
      <c r="AFK74" s="109"/>
      <c r="AFL74" s="106"/>
      <c r="AFM74" s="106"/>
      <c r="AFN74" s="106"/>
      <c r="AFO74" s="107"/>
      <c r="AFQ74" s="105"/>
      <c r="AFR74" s="109"/>
      <c r="AFS74" s="109"/>
      <c r="AFT74" s="106"/>
      <c r="AFU74" s="106"/>
      <c r="AFV74" s="106"/>
      <c r="AFW74" s="107"/>
      <c r="AFY74" s="105"/>
      <c r="AFZ74" s="109"/>
      <c r="AGA74" s="109"/>
      <c r="AGB74" s="106"/>
      <c r="AGC74" s="106"/>
      <c r="AGD74" s="106"/>
      <c r="AGE74" s="107"/>
      <c r="AGG74" s="105"/>
      <c r="AGH74" s="109"/>
      <c r="AGI74" s="109"/>
      <c r="AGJ74" s="106"/>
      <c r="AGK74" s="106"/>
      <c r="AGL74" s="106"/>
      <c r="AGM74" s="107"/>
      <c r="AGO74" s="105"/>
      <c r="AGP74" s="109"/>
      <c r="AGQ74" s="109"/>
      <c r="AGR74" s="106"/>
      <c r="AGS74" s="106"/>
      <c r="AGT74" s="106"/>
      <c r="AGU74" s="107"/>
      <c r="AGW74" s="105"/>
      <c r="AGX74" s="109"/>
      <c r="AGY74" s="109"/>
      <c r="AGZ74" s="106"/>
      <c r="AHA74" s="106"/>
      <c r="AHB74" s="106"/>
      <c r="AHC74" s="107"/>
      <c r="AHE74" s="105"/>
      <c r="AHF74" s="109"/>
      <c r="AHG74" s="109"/>
      <c r="AHH74" s="106"/>
      <c r="AHI74" s="106"/>
      <c r="AHJ74" s="106"/>
      <c r="AHK74" s="107"/>
      <c r="AHM74" s="105"/>
      <c r="AHN74" s="109"/>
      <c r="AHO74" s="109"/>
      <c r="AHP74" s="106"/>
      <c r="AHQ74" s="106"/>
      <c r="AHR74" s="106"/>
      <c r="AHS74" s="107"/>
      <c r="AHU74" s="105"/>
      <c r="AHV74" s="109"/>
      <c r="AHW74" s="109"/>
      <c r="AHX74" s="106"/>
      <c r="AHY74" s="106"/>
      <c r="AHZ74" s="106"/>
      <c r="AIA74" s="107"/>
      <c r="AIC74" s="105"/>
      <c r="AID74" s="109"/>
      <c r="AIE74" s="109"/>
      <c r="AIF74" s="106"/>
      <c r="AIG74" s="106"/>
      <c r="AIH74" s="106"/>
      <c r="AII74" s="107"/>
      <c r="AIK74" s="105"/>
      <c r="AIL74" s="109"/>
      <c r="AIM74" s="109"/>
      <c r="AIN74" s="106"/>
      <c r="AIO74" s="106"/>
      <c r="AIP74" s="106"/>
      <c r="AIQ74" s="107"/>
      <c r="AIS74" s="105"/>
      <c r="AIT74" s="109"/>
      <c r="AIU74" s="109"/>
      <c r="AIV74" s="106"/>
      <c r="AIW74" s="106"/>
      <c r="AIX74" s="106"/>
      <c r="AIY74" s="107"/>
      <c r="AJA74" s="105"/>
      <c r="AJB74" s="109"/>
      <c r="AJC74" s="109"/>
      <c r="AJD74" s="106"/>
      <c r="AJE74" s="106"/>
      <c r="AJF74" s="106"/>
      <c r="AJG74" s="107"/>
      <c r="AJI74" s="105"/>
      <c r="AJJ74" s="109"/>
      <c r="AJK74" s="109"/>
      <c r="AJL74" s="106"/>
      <c r="AJM74" s="106"/>
      <c r="AJN74" s="106"/>
      <c r="AJO74" s="107"/>
      <c r="AJQ74" s="105"/>
      <c r="AJR74" s="109"/>
      <c r="AJS74" s="109"/>
      <c r="AJT74" s="106"/>
      <c r="AJU74" s="106"/>
      <c r="AJV74" s="106"/>
      <c r="AJW74" s="107"/>
      <c r="AJY74" s="105"/>
      <c r="AJZ74" s="109"/>
      <c r="AKA74" s="109"/>
      <c r="AKB74" s="106"/>
      <c r="AKC74" s="106"/>
      <c r="AKD74" s="106"/>
      <c r="AKE74" s="107"/>
      <c r="AKG74" s="105"/>
      <c r="AKH74" s="109"/>
      <c r="AKI74" s="109"/>
      <c r="AKJ74" s="106"/>
      <c r="AKK74" s="106"/>
      <c r="AKL74" s="106"/>
      <c r="AKM74" s="107"/>
      <c r="AKO74" s="105"/>
      <c r="AKP74" s="109"/>
      <c r="AKQ74" s="109"/>
      <c r="AKR74" s="106"/>
      <c r="AKS74" s="106"/>
      <c r="AKT74" s="106"/>
      <c r="AKU74" s="107"/>
      <c r="AKW74" s="105"/>
      <c r="AKX74" s="109"/>
      <c r="AKY74" s="109"/>
      <c r="AKZ74" s="106"/>
      <c r="ALA74" s="106"/>
      <c r="ALB74" s="106"/>
      <c r="ALC74" s="107"/>
      <c r="ALE74" s="105"/>
      <c r="ALF74" s="109"/>
      <c r="ALG74" s="109"/>
      <c r="ALH74" s="106"/>
      <c r="ALI74" s="106"/>
      <c r="ALJ74" s="106"/>
      <c r="ALK74" s="107"/>
      <c r="ALM74" s="105"/>
      <c r="ALN74" s="109"/>
      <c r="ALO74" s="109"/>
      <c r="ALP74" s="106"/>
      <c r="ALQ74" s="106"/>
      <c r="ALR74" s="106"/>
      <c r="ALS74" s="107"/>
      <c r="ALU74" s="105"/>
      <c r="ALV74" s="109"/>
      <c r="ALW74" s="109"/>
      <c r="ALX74" s="106"/>
      <c r="ALY74" s="106"/>
      <c r="ALZ74" s="106"/>
      <c r="AMA74" s="107"/>
      <c r="AMC74" s="105"/>
      <c r="AMD74" s="109"/>
      <c r="AME74" s="109"/>
      <c r="AMF74" s="106"/>
      <c r="AMG74" s="106"/>
      <c r="AMH74" s="106"/>
      <c r="AMI74" s="107"/>
      <c r="AMK74" s="105"/>
      <c r="AML74" s="109"/>
      <c r="AMM74" s="109"/>
      <c r="AMN74" s="106"/>
      <c r="AMO74" s="106"/>
      <c r="AMP74" s="106"/>
      <c r="AMQ74" s="107"/>
      <c r="AMS74" s="105"/>
      <c r="AMT74" s="109"/>
      <c r="AMU74" s="109"/>
      <c r="AMV74" s="106"/>
      <c r="AMW74" s="106"/>
      <c r="AMX74" s="106"/>
      <c r="AMY74" s="107"/>
      <c r="ANA74" s="105"/>
      <c r="ANB74" s="109"/>
      <c r="ANC74" s="109"/>
      <c r="AND74" s="106"/>
      <c r="ANE74" s="106"/>
      <c r="ANF74" s="106"/>
      <c r="ANG74" s="107"/>
      <c r="ANI74" s="105"/>
      <c r="ANJ74" s="109"/>
      <c r="ANK74" s="109"/>
      <c r="ANL74" s="106"/>
      <c r="ANM74" s="106"/>
      <c r="ANN74" s="106"/>
      <c r="ANO74" s="107"/>
      <c r="ANQ74" s="105"/>
      <c r="ANR74" s="109"/>
      <c r="ANS74" s="109"/>
      <c r="ANT74" s="106"/>
      <c r="ANU74" s="106"/>
      <c r="ANV74" s="106"/>
      <c r="ANW74" s="107"/>
      <c r="ANY74" s="105"/>
      <c r="ANZ74" s="109"/>
      <c r="AOA74" s="109"/>
      <c r="AOB74" s="106"/>
      <c r="AOC74" s="106"/>
      <c r="AOD74" s="106"/>
      <c r="AOE74" s="107"/>
      <c r="AOG74" s="105"/>
      <c r="AOH74" s="109"/>
      <c r="AOI74" s="109"/>
      <c r="AOJ74" s="106"/>
      <c r="AOK74" s="106"/>
      <c r="AOL74" s="106"/>
      <c r="AOM74" s="107"/>
      <c r="AOO74" s="105"/>
      <c r="AOP74" s="109"/>
      <c r="AOQ74" s="109"/>
      <c r="AOR74" s="106"/>
      <c r="AOS74" s="106"/>
      <c r="AOT74" s="106"/>
      <c r="AOU74" s="107"/>
      <c r="AOW74" s="105"/>
      <c r="AOX74" s="109"/>
      <c r="AOY74" s="109"/>
      <c r="AOZ74" s="106"/>
      <c r="APA74" s="106"/>
      <c r="APB74" s="106"/>
      <c r="APC74" s="107"/>
      <c r="APE74" s="105"/>
      <c r="APF74" s="109"/>
      <c r="APG74" s="109"/>
      <c r="APH74" s="106"/>
      <c r="API74" s="106"/>
      <c r="APJ74" s="106"/>
      <c r="APK74" s="107"/>
      <c r="APM74" s="105"/>
      <c r="APN74" s="109"/>
      <c r="APO74" s="109"/>
      <c r="APP74" s="106"/>
      <c r="APQ74" s="106"/>
      <c r="APR74" s="106"/>
      <c r="APS74" s="107"/>
      <c r="APU74" s="105"/>
      <c r="APV74" s="109"/>
      <c r="APW74" s="109"/>
      <c r="APX74" s="106"/>
      <c r="APY74" s="106"/>
      <c r="APZ74" s="106"/>
      <c r="AQA74" s="107"/>
      <c r="AQC74" s="105"/>
      <c r="AQD74" s="109"/>
      <c r="AQE74" s="109"/>
      <c r="AQF74" s="106"/>
      <c r="AQG74" s="106"/>
      <c r="AQH74" s="106"/>
      <c r="AQI74" s="107"/>
      <c r="AQK74" s="105"/>
      <c r="AQL74" s="109"/>
      <c r="AQM74" s="109"/>
      <c r="AQN74" s="106"/>
      <c r="AQO74" s="106"/>
      <c r="AQP74" s="106"/>
      <c r="AQQ74" s="107"/>
      <c r="AQS74" s="105"/>
      <c r="AQT74" s="109"/>
      <c r="AQU74" s="109"/>
      <c r="AQV74" s="106"/>
      <c r="AQW74" s="106"/>
      <c r="AQX74" s="106"/>
      <c r="AQY74" s="107"/>
      <c r="ARA74" s="105"/>
      <c r="ARB74" s="109"/>
      <c r="ARC74" s="109"/>
      <c r="ARD74" s="106"/>
      <c r="ARE74" s="106"/>
      <c r="ARF74" s="106"/>
      <c r="ARG74" s="107"/>
      <c r="ARI74" s="105"/>
      <c r="ARJ74" s="109"/>
      <c r="ARK74" s="109"/>
      <c r="ARL74" s="106"/>
      <c r="ARM74" s="106"/>
      <c r="ARN74" s="106"/>
      <c r="ARO74" s="107"/>
      <c r="ARQ74" s="105"/>
      <c r="ARR74" s="109"/>
      <c r="ARS74" s="109"/>
      <c r="ART74" s="106"/>
      <c r="ARU74" s="106"/>
      <c r="ARV74" s="106"/>
      <c r="ARW74" s="107"/>
      <c r="ARY74" s="105"/>
      <c r="ARZ74" s="109"/>
      <c r="ASA74" s="109"/>
      <c r="ASB74" s="106"/>
      <c r="ASC74" s="106"/>
      <c r="ASD74" s="106"/>
      <c r="ASE74" s="107"/>
      <c r="ASG74" s="105"/>
      <c r="ASH74" s="109"/>
      <c r="ASI74" s="109"/>
      <c r="ASJ74" s="106"/>
      <c r="ASK74" s="106"/>
      <c r="ASL74" s="106"/>
      <c r="ASM74" s="107"/>
      <c r="ASO74" s="105"/>
      <c r="ASP74" s="109"/>
      <c r="ASQ74" s="109"/>
      <c r="ASR74" s="106"/>
      <c r="ASS74" s="106"/>
      <c r="AST74" s="106"/>
      <c r="ASU74" s="107"/>
      <c r="ASW74" s="105"/>
      <c r="ASX74" s="109"/>
      <c r="ASY74" s="109"/>
      <c r="ASZ74" s="106"/>
      <c r="ATA74" s="106"/>
      <c r="ATB74" s="106"/>
      <c r="ATC74" s="107"/>
      <c r="ATE74" s="105"/>
      <c r="ATF74" s="109"/>
      <c r="ATG74" s="109"/>
      <c r="ATH74" s="106"/>
      <c r="ATI74" s="106"/>
      <c r="ATJ74" s="106"/>
      <c r="ATK74" s="107"/>
      <c r="ATM74" s="105"/>
      <c r="ATN74" s="109"/>
      <c r="ATO74" s="109"/>
      <c r="ATP74" s="106"/>
      <c r="ATQ74" s="106"/>
      <c r="ATR74" s="106"/>
      <c r="ATS74" s="107"/>
      <c r="ATU74" s="105"/>
      <c r="ATV74" s="109"/>
      <c r="ATW74" s="109"/>
      <c r="ATX74" s="106"/>
      <c r="ATY74" s="106"/>
      <c r="ATZ74" s="106"/>
      <c r="AUA74" s="107"/>
      <c r="AUC74" s="105"/>
      <c r="AUD74" s="109"/>
      <c r="AUE74" s="109"/>
      <c r="AUF74" s="106"/>
      <c r="AUG74" s="106"/>
      <c r="AUH74" s="106"/>
      <c r="AUI74" s="107"/>
      <c r="AUK74" s="105"/>
      <c r="AUL74" s="109"/>
      <c r="AUM74" s="109"/>
      <c r="AUN74" s="106"/>
      <c r="AUO74" s="106"/>
      <c r="AUP74" s="106"/>
      <c r="AUQ74" s="107"/>
      <c r="AUS74" s="105"/>
      <c r="AUT74" s="109"/>
      <c r="AUU74" s="109"/>
      <c r="AUV74" s="106"/>
      <c r="AUW74" s="106"/>
      <c r="AUX74" s="106"/>
      <c r="AUY74" s="107"/>
      <c r="AVA74" s="105"/>
      <c r="AVB74" s="109"/>
      <c r="AVC74" s="109"/>
      <c r="AVD74" s="106"/>
      <c r="AVE74" s="106"/>
      <c r="AVF74" s="106"/>
      <c r="AVG74" s="107"/>
      <c r="AVI74" s="105"/>
      <c r="AVJ74" s="109"/>
      <c r="AVK74" s="109"/>
      <c r="AVL74" s="106"/>
      <c r="AVM74" s="106"/>
      <c r="AVN74" s="106"/>
      <c r="AVO74" s="107"/>
      <c r="AVQ74" s="105"/>
      <c r="AVR74" s="109"/>
      <c r="AVS74" s="109"/>
      <c r="AVT74" s="106"/>
      <c r="AVU74" s="106"/>
      <c r="AVV74" s="106"/>
      <c r="AVW74" s="107"/>
      <c r="AVY74" s="105"/>
      <c r="AVZ74" s="109"/>
      <c r="AWA74" s="109"/>
      <c r="AWB74" s="106"/>
      <c r="AWC74" s="106"/>
      <c r="AWD74" s="106"/>
      <c r="AWE74" s="107"/>
      <c r="AWG74" s="105"/>
      <c r="AWH74" s="109"/>
      <c r="AWI74" s="109"/>
      <c r="AWJ74" s="106"/>
      <c r="AWK74" s="106"/>
      <c r="AWL74" s="106"/>
      <c r="AWM74" s="107"/>
      <c r="AWO74" s="105"/>
      <c r="AWP74" s="109"/>
      <c r="AWQ74" s="109"/>
      <c r="AWR74" s="106"/>
      <c r="AWS74" s="106"/>
      <c r="AWT74" s="106"/>
      <c r="AWU74" s="107"/>
      <c r="AWW74" s="105"/>
      <c r="AWX74" s="109"/>
      <c r="AWY74" s="109"/>
      <c r="AWZ74" s="106"/>
      <c r="AXA74" s="106"/>
      <c r="AXB74" s="106"/>
      <c r="AXC74" s="107"/>
      <c r="AXE74" s="105"/>
      <c r="AXF74" s="109"/>
      <c r="AXG74" s="109"/>
      <c r="AXH74" s="106"/>
      <c r="AXI74" s="106"/>
      <c r="AXJ74" s="106"/>
      <c r="AXK74" s="107"/>
      <c r="AXM74" s="105"/>
      <c r="AXN74" s="109"/>
      <c r="AXO74" s="109"/>
      <c r="AXP74" s="106"/>
      <c r="AXQ74" s="106"/>
      <c r="AXR74" s="106"/>
      <c r="AXS74" s="107"/>
      <c r="AXU74" s="105"/>
      <c r="AXV74" s="109"/>
      <c r="AXW74" s="109"/>
      <c r="AXX74" s="106"/>
      <c r="AXY74" s="106"/>
      <c r="AXZ74" s="106"/>
      <c r="AYA74" s="107"/>
      <c r="AYC74" s="105"/>
      <c r="AYD74" s="109"/>
      <c r="AYE74" s="109"/>
      <c r="AYF74" s="106"/>
      <c r="AYG74" s="106"/>
      <c r="AYH74" s="106"/>
      <c r="AYI74" s="107"/>
      <c r="AYK74" s="105"/>
      <c r="AYL74" s="109"/>
      <c r="AYM74" s="109"/>
      <c r="AYN74" s="106"/>
      <c r="AYO74" s="106"/>
      <c r="AYP74" s="106"/>
      <c r="AYQ74" s="107"/>
      <c r="AYS74" s="105"/>
      <c r="AYT74" s="109"/>
      <c r="AYU74" s="109"/>
      <c r="AYV74" s="106"/>
      <c r="AYW74" s="106"/>
      <c r="AYX74" s="106"/>
      <c r="AYY74" s="107"/>
      <c r="AZA74" s="105"/>
      <c r="AZB74" s="109"/>
      <c r="AZC74" s="109"/>
      <c r="AZD74" s="106"/>
      <c r="AZE74" s="106"/>
      <c r="AZF74" s="106"/>
      <c r="AZG74" s="107"/>
      <c r="AZI74" s="105"/>
      <c r="AZJ74" s="109"/>
      <c r="AZK74" s="109"/>
      <c r="AZL74" s="106"/>
      <c r="AZM74" s="106"/>
      <c r="AZN74" s="106"/>
      <c r="AZO74" s="107"/>
      <c r="AZQ74" s="105"/>
      <c r="AZR74" s="109"/>
      <c r="AZS74" s="109"/>
      <c r="AZT74" s="106"/>
      <c r="AZU74" s="106"/>
      <c r="AZV74" s="106"/>
      <c r="AZW74" s="107"/>
      <c r="AZY74" s="105"/>
      <c r="AZZ74" s="109"/>
      <c r="BAA74" s="109"/>
      <c r="BAB74" s="106"/>
      <c r="BAC74" s="106"/>
      <c r="BAD74" s="106"/>
      <c r="BAE74" s="107"/>
      <c r="BAG74" s="105"/>
      <c r="BAH74" s="109"/>
      <c r="BAI74" s="109"/>
      <c r="BAJ74" s="106"/>
      <c r="BAK74" s="106"/>
      <c r="BAL74" s="106"/>
      <c r="BAM74" s="107"/>
      <c r="BAO74" s="105"/>
      <c r="BAP74" s="109"/>
      <c r="BAQ74" s="109"/>
      <c r="BAR74" s="106"/>
      <c r="BAS74" s="106"/>
      <c r="BAT74" s="106"/>
      <c r="BAU74" s="107"/>
      <c r="BAW74" s="105"/>
      <c r="BAX74" s="109"/>
      <c r="BAY74" s="109"/>
      <c r="BAZ74" s="106"/>
      <c r="BBA74" s="106"/>
      <c r="BBB74" s="106"/>
      <c r="BBC74" s="107"/>
      <c r="BBE74" s="105"/>
      <c r="BBF74" s="109"/>
      <c r="BBG74" s="109"/>
      <c r="BBH74" s="106"/>
      <c r="BBI74" s="106"/>
      <c r="BBJ74" s="106"/>
      <c r="BBK74" s="107"/>
      <c r="BBM74" s="105"/>
      <c r="BBN74" s="109"/>
      <c r="BBO74" s="109"/>
      <c r="BBP74" s="106"/>
      <c r="BBQ74" s="106"/>
      <c r="BBR74" s="106"/>
      <c r="BBS74" s="107"/>
      <c r="BBU74" s="105"/>
      <c r="BBV74" s="109"/>
      <c r="BBW74" s="109"/>
      <c r="BBX74" s="106"/>
      <c r="BBY74" s="106"/>
      <c r="BBZ74" s="106"/>
      <c r="BCA74" s="107"/>
      <c r="BCC74" s="105"/>
      <c r="BCD74" s="109"/>
      <c r="BCE74" s="109"/>
      <c r="BCF74" s="106"/>
      <c r="BCG74" s="106"/>
      <c r="BCH74" s="106"/>
      <c r="BCI74" s="107"/>
      <c r="BCK74" s="105"/>
      <c r="BCL74" s="109"/>
      <c r="BCM74" s="109"/>
      <c r="BCN74" s="106"/>
      <c r="BCO74" s="106"/>
      <c r="BCP74" s="106"/>
      <c r="BCQ74" s="107"/>
      <c r="BCS74" s="105"/>
      <c r="BCT74" s="109"/>
      <c r="BCU74" s="109"/>
      <c r="BCV74" s="106"/>
      <c r="BCW74" s="106"/>
      <c r="BCX74" s="106"/>
      <c r="BCY74" s="107"/>
      <c r="BDA74" s="105"/>
      <c r="BDB74" s="109"/>
      <c r="BDC74" s="109"/>
      <c r="BDD74" s="106"/>
      <c r="BDE74" s="106"/>
      <c r="BDF74" s="106"/>
      <c r="BDG74" s="107"/>
      <c r="BDI74" s="105"/>
      <c r="BDJ74" s="109"/>
      <c r="BDK74" s="109"/>
      <c r="BDL74" s="106"/>
      <c r="BDM74" s="106"/>
      <c r="BDN74" s="106"/>
      <c r="BDO74" s="107"/>
      <c r="BDQ74" s="105"/>
      <c r="BDR74" s="109"/>
      <c r="BDS74" s="109"/>
      <c r="BDT74" s="106"/>
      <c r="BDU74" s="106"/>
      <c r="BDV74" s="106"/>
      <c r="BDW74" s="107"/>
      <c r="BDY74" s="105"/>
      <c r="BDZ74" s="109"/>
      <c r="BEA74" s="109"/>
      <c r="BEB74" s="106"/>
      <c r="BEC74" s="106"/>
      <c r="BED74" s="106"/>
      <c r="BEE74" s="107"/>
      <c r="BEG74" s="105"/>
      <c r="BEH74" s="109"/>
      <c r="BEI74" s="109"/>
      <c r="BEJ74" s="106"/>
      <c r="BEK74" s="106"/>
      <c r="BEL74" s="106"/>
      <c r="BEM74" s="107"/>
      <c r="BEO74" s="105"/>
      <c r="BEP74" s="109"/>
      <c r="BEQ74" s="109"/>
      <c r="BER74" s="106"/>
      <c r="BES74" s="106"/>
      <c r="BET74" s="106"/>
      <c r="BEU74" s="107"/>
      <c r="BEW74" s="105"/>
      <c r="BEX74" s="109"/>
      <c r="BEY74" s="109"/>
      <c r="BEZ74" s="106"/>
      <c r="BFA74" s="106"/>
      <c r="BFB74" s="106"/>
      <c r="BFC74" s="107"/>
      <c r="BFE74" s="105"/>
      <c r="BFF74" s="109"/>
      <c r="BFG74" s="109"/>
      <c r="BFH74" s="106"/>
      <c r="BFI74" s="106"/>
      <c r="BFJ74" s="106"/>
      <c r="BFK74" s="107"/>
      <c r="BFM74" s="105"/>
      <c r="BFN74" s="109"/>
      <c r="BFO74" s="109"/>
      <c r="BFP74" s="106"/>
      <c r="BFQ74" s="106"/>
      <c r="BFR74" s="106"/>
      <c r="BFS74" s="107"/>
      <c r="BFU74" s="105"/>
      <c r="BFV74" s="109"/>
      <c r="BFW74" s="109"/>
      <c r="BFX74" s="106"/>
      <c r="BFY74" s="106"/>
      <c r="BFZ74" s="106"/>
      <c r="BGA74" s="107"/>
      <c r="BGC74" s="105"/>
      <c r="BGD74" s="109"/>
      <c r="BGE74" s="109"/>
      <c r="BGF74" s="106"/>
      <c r="BGG74" s="106"/>
      <c r="BGH74" s="106"/>
      <c r="BGI74" s="107"/>
      <c r="BGK74" s="105"/>
      <c r="BGL74" s="109"/>
      <c r="BGM74" s="109"/>
      <c r="BGN74" s="106"/>
      <c r="BGO74" s="106"/>
      <c r="BGP74" s="106"/>
      <c r="BGQ74" s="107"/>
      <c r="BGS74" s="105"/>
      <c r="BGT74" s="109"/>
      <c r="BGU74" s="109"/>
      <c r="BGV74" s="106"/>
      <c r="BGW74" s="106"/>
      <c r="BGX74" s="106"/>
      <c r="BGY74" s="107"/>
      <c r="BHA74" s="105"/>
      <c r="BHB74" s="109"/>
      <c r="BHC74" s="109"/>
      <c r="BHD74" s="106"/>
      <c r="BHE74" s="106"/>
      <c r="BHF74" s="106"/>
      <c r="BHG74" s="107"/>
      <c r="BHI74" s="105"/>
      <c r="BHJ74" s="109"/>
      <c r="BHK74" s="109"/>
      <c r="BHL74" s="106"/>
      <c r="BHM74" s="106"/>
      <c r="BHN74" s="106"/>
      <c r="BHO74" s="107"/>
      <c r="BHQ74" s="105"/>
      <c r="BHR74" s="109"/>
      <c r="BHS74" s="109"/>
      <c r="BHT74" s="106"/>
      <c r="BHU74" s="106"/>
      <c r="BHV74" s="106"/>
      <c r="BHW74" s="107"/>
      <c r="BHY74" s="105"/>
      <c r="BHZ74" s="109"/>
      <c r="BIA74" s="109"/>
      <c r="BIB74" s="106"/>
      <c r="BIC74" s="106"/>
      <c r="BID74" s="106"/>
      <c r="BIE74" s="107"/>
      <c r="BIG74" s="105"/>
      <c r="BIH74" s="109"/>
      <c r="BII74" s="109"/>
      <c r="BIJ74" s="106"/>
      <c r="BIK74" s="106"/>
      <c r="BIL74" s="106"/>
      <c r="BIM74" s="107"/>
      <c r="BIO74" s="105"/>
      <c r="BIP74" s="109"/>
      <c r="BIQ74" s="109"/>
      <c r="BIR74" s="106"/>
      <c r="BIS74" s="106"/>
      <c r="BIT74" s="106"/>
      <c r="BIU74" s="107"/>
      <c r="BIW74" s="105"/>
      <c r="BIX74" s="109"/>
      <c r="BIY74" s="109"/>
      <c r="BIZ74" s="106"/>
      <c r="BJA74" s="106"/>
      <c r="BJB74" s="106"/>
      <c r="BJC74" s="107"/>
      <c r="BJE74" s="105"/>
      <c r="BJF74" s="109"/>
      <c r="BJG74" s="109"/>
      <c r="BJH74" s="106"/>
      <c r="BJI74" s="106"/>
      <c r="BJJ74" s="106"/>
      <c r="BJK74" s="107"/>
      <c r="BJM74" s="105"/>
      <c r="BJN74" s="109"/>
      <c r="BJO74" s="109"/>
      <c r="BJP74" s="106"/>
      <c r="BJQ74" s="106"/>
      <c r="BJR74" s="106"/>
      <c r="BJS74" s="107"/>
      <c r="BJU74" s="105"/>
      <c r="BJV74" s="109"/>
      <c r="BJW74" s="109"/>
      <c r="BJX74" s="106"/>
      <c r="BJY74" s="106"/>
      <c r="BJZ74" s="106"/>
      <c r="BKA74" s="107"/>
      <c r="BKC74" s="105"/>
      <c r="BKD74" s="109"/>
      <c r="BKE74" s="109"/>
      <c r="BKF74" s="106"/>
      <c r="BKG74" s="106"/>
      <c r="BKH74" s="106"/>
      <c r="BKI74" s="107"/>
      <c r="BKK74" s="105"/>
      <c r="BKL74" s="109"/>
      <c r="BKM74" s="109"/>
      <c r="BKN74" s="106"/>
      <c r="BKO74" s="106"/>
      <c r="BKP74" s="106"/>
      <c r="BKQ74" s="107"/>
      <c r="BKS74" s="105"/>
      <c r="BKT74" s="109"/>
      <c r="BKU74" s="109"/>
      <c r="BKV74" s="106"/>
      <c r="BKW74" s="106"/>
      <c r="BKX74" s="106"/>
      <c r="BKY74" s="107"/>
      <c r="BLA74" s="105"/>
      <c r="BLB74" s="109"/>
      <c r="BLC74" s="109"/>
      <c r="BLD74" s="106"/>
      <c r="BLE74" s="106"/>
      <c r="BLF74" s="106"/>
      <c r="BLG74" s="107"/>
      <c r="BLI74" s="105"/>
      <c r="BLJ74" s="109"/>
      <c r="BLK74" s="109"/>
      <c r="BLL74" s="106"/>
      <c r="BLM74" s="106"/>
      <c r="BLN74" s="106"/>
      <c r="BLO74" s="107"/>
      <c r="BLQ74" s="105"/>
      <c r="BLR74" s="109"/>
      <c r="BLS74" s="109"/>
      <c r="BLT74" s="106"/>
      <c r="BLU74" s="106"/>
      <c r="BLV74" s="106"/>
      <c r="BLW74" s="107"/>
      <c r="BLY74" s="105"/>
      <c r="BLZ74" s="109"/>
      <c r="BMA74" s="109"/>
      <c r="BMB74" s="106"/>
      <c r="BMC74" s="106"/>
      <c r="BMD74" s="106"/>
      <c r="BME74" s="107"/>
      <c r="BMG74" s="105"/>
      <c r="BMH74" s="109"/>
      <c r="BMI74" s="109"/>
      <c r="BMJ74" s="106"/>
      <c r="BMK74" s="106"/>
      <c r="BML74" s="106"/>
      <c r="BMM74" s="107"/>
      <c r="BMO74" s="105"/>
      <c r="BMP74" s="109"/>
      <c r="BMQ74" s="109"/>
      <c r="BMR74" s="106"/>
      <c r="BMS74" s="106"/>
      <c r="BMT74" s="106"/>
      <c r="BMU74" s="107"/>
      <c r="BMW74" s="105"/>
      <c r="BMX74" s="109"/>
      <c r="BMY74" s="109"/>
      <c r="BMZ74" s="106"/>
      <c r="BNA74" s="106"/>
      <c r="BNB74" s="106"/>
      <c r="BNC74" s="107"/>
      <c r="BNE74" s="105"/>
      <c r="BNF74" s="109"/>
      <c r="BNG74" s="109"/>
      <c r="BNH74" s="106"/>
      <c r="BNI74" s="106"/>
      <c r="BNJ74" s="106"/>
      <c r="BNK74" s="107"/>
      <c r="BNM74" s="105"/>
      <c r="BNN74" s="109"/>
      <c r="BNO74" s="109"/>
      <c r="BNP74" s="106"/>
      <c r="BNQ74" s="106"/>
      <c r="BNR74" s="106"/>
      <c r="BNS74" s="107"/>
      <c r="BNU74" s="105"/>
      <c r="BNV74" s="109"/>
      <c r="BNW74" s="109"/>
      <c r="BNX74" s="106"/>
      <c r="BNY74" s="106"/>
      <c r="BNZ74" s="106"/>
      <c r="BOA74" s="107"/>
      <c r="BOC74" s="105"/>
      <c r="BOD74" s="109"/>
      <c r="BOE74" s="109"/>
      <c r="BOF74" s="106"/>
      <c r="BOG74" s="106"/>
      <c r="BOH74" s="106"/>
      <c r="BOI74" s="107"/>
      <c r="BOK74" s="105"/>
      <c r="BOL74" s="109"/>
      <c r="BOM74" s="109"/>
      <c r="BON74" s="106"/>
      <c r="BOO74" s="106"/>
      <c r="BOP74" s="106"/>
      <c r="BOQ74" s="107"/>
      <c r="BOS74" s="105"/>
      <c r="BOT74" s="109"/>
      <c r="BOU74" s="109"/>
      <c r="BOV74" s="106"/>
      <c r="BOW74" s="106"/>
      <c r="BOX74" s="106"/>
      <c r="BOY74" s="107"/>
      <c r="BPA74" s="105"/>
      <c r="BPB74" s="109"/>
      <c r="BPC74" s="109"/>
      <c r="BPD74" s="106"/>
      <c r="BPE74" s="106"/>
      <c r="BPF74" s="106"/>
      <c r="BPG74" s="107"/>
      <c r="BPI74" s="105"/>
      <c r="BPJ74" s="109"/>
      <c r="BPK74" s="109"/>
      <c r="BPL74" s="106"/>
      <c r="BPM74" s="106"/>
      <c r="BPN74" s="106"/>
      <c r="BPO74" s="107"/>
      <c r="BPQ74" s="105"/>
      <c r="BPR74" s="109"/>
      <c r="BPS74" s="109"/>
      <c r="BPT74" s="106"/>
      <c r="BPU74" s="106"/>
      <c r="BPV74" s="106"/>
      <c r="BPW74" s="107"/>
      <c r="BPY74" s="105"/>
      <c r="BPZ74" s="109"/>
      <c r="BQA74" s="109"/>
      <c r="BQB74" s="106"/>
      <c r="BQC74" s="106"/>
      <c r="BQD74" s="106"/>
      <c r="BQE74" s="107"/>
      <c r="BQG74" s="105"/>
      <c r="BQH74" s="109"/>
      <c r="BQI74" s="109"/>
      <c r="BQJ74" s="106"/>
      <c r="BQK74" s="106"/>
      <c r="BQL74" s="106"/>
      <c r="BQM74" s="107"/>
      <c r="BQO74" s="105"/>
      <c r="BQP74" s="109"/>
      <c r="BQQ74" s="109"/>
      <c r="BQR74" s="106"/>
      <c r="BQS74" s="106"/>
      <c r="BQT74" s="106"/>
      <c r="BQU74" s="107"/>
      <c r="BQW74" s="105"/>
      <c r="BQX74" s="109"/>
      <c r="BQY74" s="109"/>
      <c r="BQZ74" s="106"/>
      <c r="BRA74" s="106"/>
      <c r="BRB74" s="106"/>
      <c r="BRC74" s="107"/>
      <c r="BRE74" s="105"/>
      <c r="BRF74" s="109"/>
      <c r="BRG74" s="109"/>
      <c r="BRH74" s="106"/>
      <c r="BRI74" s="106"/>
      <c r="BRJ74" s="106"/>
      <c r="BRK74" s="107"/>
      <c r="BRM74" s="105"/>
      <c r="BRN74" s="109"/>
      <c r="BRO74" s="109"/>
      <c r="BRP74" s="106"/>
      <c r="BRQ74" s="106"/>
      <c r="BRR74" s="106"/>
      <c r="BRS74" s="107"/>
      <c r="BRU74" s="105"/>
      <c r="BRV74" s="109"/>
      <c r="BRW74" s="109"/>
      <c r="BRX74" s="106"/>
      <c r="BRY74" s="106"/>
      <c r="BRZ74" s="106"/>
      <c r="BSA74" s="107"/>
      <c r="BSC74" s="105"/>
      <c r="BSD74" s="109"/>
      <c r="BSE74" s="109"/>
      <c r="BSF74" s="106"/>
      <c r="BSG74" s="106"/>
      <c r="BSH74" s="106"/>
      <c r="BSI74" s="107"/>
      <c r="BSK74" s="105"/>
      <c r="BSL74" s="109"/>
      <c r="BSM74" s="109"/>
      <c r="BSN74" s="106"/>
      <c r="BSO74" s="106"/>
      <c r="BSP74" s="106"/>
      <c r="BSQ74" s="107"/>
      <c r="BSS74" s="105"/>
      <c r="BST74" s="109"/>
      <c r="BSU74" s="109"/>
      <c r="BSV74" s="106"/>
      <c r="BSW74" s="106"/>
      <c r="BSX74" s="106"/>
      <c r="BSY74" s="107"/>
      <c r="BTA74" s="105"/>
      <c r="BTB74" s="109"/>
      <c r="BTC74" s="109"/>
      <c r="BTD74" s="106"/>
      <c r="BTE74" s="106"/>
      <c r="BTF74" s="106"/>
      <c r="BTG74" s="107"/>
      <c r="BTI74" s="105"/>
      <c r="BTJ74" s="109"/>
      <c r="BTK74" s="109"/>
      <c r="BTL74" s="106"/>
      <c r="BTM74" s="106"/>
      <c r="BTN74" s="106"/>
      <c r="BTO74" s="107"/>
      <c r="BTQ74" s="105"/>
      <c r="BTR74" s="109"/>
      <c r="BTS74" s="109"/>
      <c r="BTT74" s="106"/>
      <c r="BTU74" s="106"/>
      <c r="BTV74" s="106"/>
      <c r="BTW74" s="107"/>
      <c r="BTY74" s="105"/>
      <c r="BTZ74" s="109"/>
      <c r="BUA74" s="109"/>
      <c r="BUB74" s="106"/>
      <c r="BUC74" s="106"/>
      <c r="BUD74" s="106"/>
      <c r="BUE74" s="107"/>
      <c r="BUG74" s="105"/>
      <c r="BUH74" s="109"/>
      <c r="BUI74" s="109"/>
      <c r="BUJ74" s="106"/>
      <c r="BUK74" s="106"/>
      <c r="BUL74" s="106"/>
      <c r="BUM74" s="107"/>
      <c r="BUO74" s="105"/>
      <c r="BUP74" s="109"/>
      <c r="BUQ74" s="109"/>
      <c r="BUR74" s="106"/>
      <c r="BUS74" s="106"/>
      <c r="BUT74" s="106"/>
      <c r="BUU74" s="107"/>
      <c r="BUW74" s="105"/>
      <c r="BUX74" s="109"/>
      <c r="BUY74" s="109"/>
      <c r="BUZ74" s="106"/>
      <c r="BVA74" s="106"/>
      <c r="BVB74" s="106"/>
      <c r="BVC74" s="107"/>
      <c r="BVE74" s="105"/>
      <c r="BVF74" s="109"/>
      <c r="BVG74" s="109"/>
      <c r="BVH74" s="106"/>
      <c r="BVI74" s="106"/>
      <c r="BVJ74" s="106"/>
      <c r="BVK74" s="107"/>
      <c r="BVM74" s="105"/>
      <c r="BVN74" s="109"/>
      <c r="BVO74" s="109"/>
      <c r="BVP74" s="106"/>
      <c r="BVQ74" s="106"/>
      <c r="BVR74" s="106"/>
      <c r="BVS74" s="107"/>
      <c r="BVU74" s="105"/>
      <c r="BVV74" s="109"/>
      <c r="BVW74" s="109"/>
      <c r="BVX74" s="106"/>
      <c r="BVY74" s="106"/>
      <c r="BVZ74" s="106"/>
      <c r="BWA74" s="107"/>
      <c r="BWC74" s="105"/>
      <c r="BWD74" s="109"/>
      <c r="BWE74" s="109"/>
      <c r="BWF74" s="106"/>
      <c r="BWG74" s="106"/>
      <c r="BWH74" s="106"/>
      <c r="BWI74" s="107"/>
      <c r="BWK74" s="105"/>
      <c r="BWL74" s="109"/>
      <c r="BWM74" s="109"/>
      <c r="BWN74" s="106"/>
      <c r="BWO74" s="106"/>
      <c r="BWP74" s="106"/>
      <c r="BWQ74" s="107"/>
      <c r="BWS74" s="105"/>
      <c r="BWT74" s="109"/>
      <c r="BWU74" s="109"/>
      <c r="BWV74" s="106"/>
      <c r="BWW74" s="106"/>
      <c r="BWX74" s="106"/>
      <c r="BWY74" s="107"/>
      <c r="BXA74" s="105"/>
      <c r="BXB74" s="109"/>
      <c r="BXC74" s="109"/>
      <c r="BXD74" s="106"/>
      <c r="BXE74" s="106"/>
      <c r="BXF74" s="106"/>
      <c r="BXG74" s="107"/>
      <c r="BXI74" s="105"/>
      <c r="BXJ74" s="109"/>
      <c r="BXK74" s="109"/>
      <c r="BXL74" s="106"/>
      <c r="BXM74" s="106"/>
      <c r="BXN74" s="106"/>
      <c r="BXO74" s="107"/>
      <c r="BXQ74" s="105"/>
      <c r="BXR74" s="109"/>
      <c r="BXS74" s="109"/>
      <c r="BXT74" s="106"/>
      <c r="BXU74" s="106"/>
      <c r="BXV74" s="106"/>
      <c r="BXW74" s="107"/>
      <c r="BXY74" s="105"/>
      <c r="BXZ74" s="109"/>
      <c r="BYA74" s="109"/>
      <c r="BYB74" s="106"/>
      <c r="BYC74" s="106"/>
      <c r="BYD74" s="106"/>
      <c r="BYE74" s="107"/>
      <c r="BYG74" s="105"/>
      <c r="BYH74" s="109"/>
      <c r="BYI74" s="109"/>
      <c r="BYJ74" s="106"/>
      <c r="BYK74" s="106"/>
      <c r="BYL74" s="106"/>
      <c r="BYM74" s="107"/>
      <c r="BYO74" s="105"/>
      <c r="BYP74" s="109"/>
      <c r="BYQ74" s="109"/>
      <c r="BYR74" s="106"/>
      <c r="BYS74" s="106"/>
      <c r="BYT74" s="106"/>
      <c r="BYU74" s="107"/>
      <c r="BYW74" s="105"/>
      <c r="BYX74" s="109"/>
      <c r="BYY74" s="109"/>
      <c r="BYZ74" s="106"/>
      <c r="BZA74" s="106"/>
      <c r="BZB74" s="106"/>
      <c r="BZC74" s="107"/>
      <c r="BZE74" s="105"/>
      <c r="BZF74" s="109"/>
      <c r="BZG74" s="109"/>
      <c r="BZH74" s="106"/>
      <c r="BZI74" s="106"/>
      <c r="BZJ74" s="106"/>
      <c r="BZK74" s="107"/>
      <c r="BZM74" s="105"/>
      <c r="BZN74" s="109"/>
      <c r="BZO74" s="109"/>
      <c r="BZP74" s="106"/>
      <c r="BZQ74" s="106"/>
      <c r="BZR74" s="106"/>
      <c r="BZS74" s="107"/>
      <c r="BZU74" s="105"/>
      <c r="BZV74" s="109"/>
      <c r="BZW74" s="109"/>
      <c r="BZX74" s="106"/>
      <c r="BZY74" s="106"/>
      <c r="BZZ74" s="106"/>
      <c r="CAA74" s="107"/>
      <c r="CAC74" s="105"/>
      <c r="CAD74" s="109"/>
      <c r="CAE74" s="109"/>
      <c r="CAF74" s="106"/>
      <c r="CAG74" s="106"/>
      <c r="CAH74" s="106"/>
      <c r="CAI74" s="107"/>
      <c r="CAK74" s="105"/>
      <c r="CAL74" s="109"/>
      <c r="CAM74" s="109"/>
      <c r="CAN74" s="106"/>
      <c r="CAO74" s="106"/>
      <c r="CAP74" s="106"/>
      <c r="CAQ74" s="107"/>
      <c r="CAS74" s="105"/>
      <c r="CAT74" s="109"/>
      <c r="CAU74" s="109"/>
      <c r="CAV74" s="106"/>
      <c r="CAW74" s="106"/>
      <c r="CAX74" s="106"/>
      <c r="CAY74" s="107"/>
      <c r="CBA74" s="105"/>
      <c r="CBB74" s="109"/>
      <c r="CBC74" s="109"/>
      <c r="CBD74" s="106"/>
      <c r="CBE74" s="106"/>
      <c r="CBF74" s="106"/>
      <c r="CBG74" s="107"/>
      <c r="CBI74" s="105"/>
      <c r="CBJ74" s="109"/>
      <c r="CBK74" s="109"/>
      <c r="CBL74" s="106"/>
      <c r="CBM74" s="106"/>
      <c r="CBN74" s="106"/>
      <c r="CBO74" s="107"/>
      <c r="CBQ74" s="105"/>
      <c r="CBR74" s="109"/>
      <c r="CBS74" s="109"/>
      <c r="CBT74" s="106"/>
      <c r="CBU74" s="106"/>
      <c r="CBV74" s="106"/>
      <c r="CBW74" s="107"/>
      <c r="CBY74" s="105"/>
      <c r="CBZ74" s="109"/>
      <c r="CCA74" s="109"/>
      <c r="CCB74" s="106"/>
      <c r="CCC74" s="106"/>
      <c r="CCD74" s="106"/>
      <c r="CCE74" s="107"/>
      <c r="CCG74" s="105"/>
      <c r="CCH74" s="109"/>
      <c r="CCI74" s="109"/>
      <c r="CCJ74" s="106"/>
      <c r="CCK74" s="106"/>
      <c r="CCL74" s="106"/>
      <c r="CCM74" s="107"/>
      <c r="CCO74" s="105"/>
      <c r="CCP74" s="109"/>
      <c r="CCQ74" s="109"/>
      <c r="CCR74" s="106"/>
      <c r="CCS74" s="106"/>
      <c r="CCT74" s="106"/>
      <c r="CCU74" s="107"/>
      <c r="CCW74" s="105"/>
      <c r="CCX74" s="109"/>
      <c r="CCY74" s="109"/>
      <c r="CCZ74" s="106"/>
      <c r="CDA74" s="106"/>
      <c r="CDB74" s="106"/>
      <c r="CDC74" s="107"/>
      <c r="CDE74" s="105"/>
      <c r="CDF74" s="109"/>
      <c r="CDG74" s="109"/>
      <c r="CDH74" s="106"/>
      <c r="CDI74" s="106"/>
      <c r="CDJ74" s="106"/>
      <c r="CDK74" s="107"/>
      <c r="CDM74" s="105"/>
      <c r="CDN74" s="109"/>
      <c r="CDO74" s="109"/>
      <c r="CDP74" s="106"/>
      <c r="CDQ74" s="106"/>
      <c r="CDR74" s="106"/>
      <c r="CDS74" s="107"/>
      <c r="CDU74" s="105"/>
      <c r="CDV74" s="109"/>
      <c r="CDW74" s="109"/>
      <c r="CDX74" s="106"/>
      <c r="CDY74" s="106"/>
      <c r="CDZ74" s="106"/>
      <c r="CEA74" s="107"/>
      <c r="CEC74" s="105"/>
      <c r="CED74" s="109"/>
      <c r="CEE74" s="109"/>
      <c r="CEF74" s="106"/>
      <c r="CEG74" s="106"/>
      <c r="CEH74" s="106"/>
      <c r="CEI74" s="107"/>
      <c r="CEK74" s="105"/>
      <c r="CEL74" s="109"/>
      <c r="CEM74" s="109"/>
      <c r="CEN74" s="106"/>
      <c r="CEO74" s="106"/>
      <c r="CEP74" s="106"/>
      <c r="CEQ74" s="107"/>
      <c r="CES74" s="105"/>
      <c r="CET74" s="109"/>
      <c r="CEU74" s="109"/>
      <c r="CEV74" s="106"/>
      <c r="CEW74" s="106"/>
      <c r="CEX74" s="106"/>
      <c r="CEY74" s="107"/>
      <c r="CFA74" s="105"/>
      <c r="CFB74" s="109"/>
      <c r="CFC74" s="109"/>
      <c r="CFD74" s="106"/>
      <c r="CFE74" s="106"/>
      <c r="CFF74" s="106"/>
      <c r="CFG74" s="107"/>
      <c r="CFI74" s="105"/>
      <c r="CFJ74" s="109"/>
      <c r="CFK74" s="109"/>
      <c r="CFL74" s="106"/>
      <c r="CFM74" s="106"/>
      <c r="CFN74" s="106"/>
      <c r="CFO74" s="107"/>
      <c r="CFQ74" s="105"/>
      <c r="CFR74" s="109"/>
      <c r="CFS74" s="109"/>
      <c r="CFT74" s="106"/>
      <c r="CFU74" s="106"/>
      <c r="CFV74" s="106"/>
      <c r="CFW74" s="107"/>
      <c r="CFY74" s="105"/>
      <c r="CFZ74" s="109"/>
      <c r="CGA74" s="109"/>
      <c r="CGB74" s="106"/>
      <c r="CGC74" s="106"/>
      <c r="CGD74" s="106"/>
      <c r="CGE74" s="107"/>
      <c r="CGG74" s="105"/>
      <c r="CGH74" s="109"/>
      <c r="CGI74" s="109"/>
      <c r="CGJ74" s="106"/>
      <c r="CGK74" s="106"/>
      <c r="CGL74" s="106"/>
      <c r="CGM74" s="107"/>
      <c r="CGO74" s="105"/>
      <c r="CGP74" s="109"/>
      <c r="CGQ74" s="109"/>
      <c r="CGR74" s="106"/>
      <c r="CGS74" s="106"/>
      <c r="CGT74" s="106"/>
      <c r="CGU74" s="107"/>
      <c r="CGW74" s="105"/>
      <c r="CGX74" s="109"/>
      <c r="CGY74" s="109"/>
      <c r="CGZ74" s="106"/>
      <c r="CHA74" s="106"/>
      <c r="CHB74" s="106"/>
      <c r="CHC74" s="107"/>
      <c r="CHE74" s="105"/>
      <c r="CHF74" s="109"/>
      <c r="CHG74" s="109"/>
      <c r="CHH74" s="106"/>
      <c r="CHI74" s="106"/>
      <c r="CHJ74" s="106"/>
      <c r="CHK74" s="107"/>
      <c r="CHM74" s="105"/>
      <c r="CHN74" s="109"/>
      <c r="CHO74" s="109"/>
      <c r="CHP74" s="106"/>
      <c r="CHQ74" s="106"/>
      <c r="CHR74" s="106"/>
      <c r="CHS74" s="107"/>
      <c r="CHU74" s="105"/>
      <c r="CHV74" s="109"/>
      <c r="CHW74" s="109"/>
      <c r="CHX74" s="106"/>
      <c r="CHY74" s="106"/>
      <c r="CHZ74" s="106"/>
      <c r="CIA74" s="107"/>
      <c r="CIC74" s="105"/>
      <c r="CID74" s="109"/>
      <c r="CIE74" s="109"/>
      <c r="CIF74" s="106"/>
      <c r="CIG74" s="106"/>
      <c r="CIH74" s="106"/>
      <c r="CII74" s="107"/>
      <c r="CIK74" s="105"/>
      <c r="CIL74" s="109"/>
      <c r="CIM74" s="109"/>
      <c r="CIN74" s="106"/>
      <c r="CIO74" s="106"/>
      <c r="CIP74" s="106"/>
      <c r="CIQ74" s="107"/>
      <c r="CIS74" s="105"/>
      <c r="CIT74" s="109"/>
      <c r="CIU74" s="109"/>
      <c r="CIV74" s="106"/>
      <c r="CIW74" s="106"/>
      <c r="CIX74" s="106"/>
      <c r="CIY74" s="107"/>
      <c r="CJA74" s="105"/>
      <c r="CJB74" s="109"/>
      <c r="CJC74" s="109"/>
      <c r="CJD74" s="106"/>
      <c r="CJE74" s="106"/>
      <c r="CJF74" s="106"/>
      <c r="CJG74" s="107"/>
      <c r="CJI74" s="105"/>
      <c r="CJJ74" s="109"/>
      <c r="CJK74" s="109"/>
      <c r="CJL74" s="106"/>
      <c r="CJM74" s="106"/>
      <c r="CJN74" s="106"/>
      <c r="CJO74" s="107"/>
      <c r="CJQ74" s="105"/>
      <c r="CJR74" s="109"/>
      <c r="CJS74" s="109"/>
      <c r="CJT74" s="106"/>
      <c r="CJU74" s="106"/>
      <c r="CJV74" s="106"/>
      <c r="CJW74" s="107"/>
      <c r="CJY74" s="105"/>
      <c r="CJZ74" s="109"/>
      <c r="CKA74" s="109"/>
      <c r="CKB74" s="106"/>
      <c r="CKC74" s="106"/>
      <c r="CKD74" s="106"/>
      <c r="CKE74" s="107"/>
      <c r="CKG74" s="105"/>
      <c r="CKH74" s="109"/>
      <c r="CKI74" s="109"/>
      <c r="CKJ74" s="106"/>
      <c r="CKK74" s="106"/>
      <c r="CKL74" s="106"/>
      <c r="CKM74" s="107"/>
      <c r="CKO74" s="105"/>
      <c r="CKP74" s="109"/>
      <c r="CKQ74" s="109"/>
      <c r="CKR74" s="106"/>
      <c r="CKS74" s="106"/>
      <c r="CKT74" s="106"/>
      <c r="CKU74" s="107"/>
      <c r="CKW74" s="105"/>
      <c r="CKX74" s="109"/>
      <c r="CKY74" s="109"/>
      <c r="CKZ74" s="106"/>
      <c r="CLA74" s="106"/>
      <c r="CLB74" s="106"/>
      <c r="CLC74" s="107"/>
      <c r="CLE74" s="105"/>
      <c r="CLF74" s="109"/>
      <c r="CLG74" s="109"/>
      <c r="CLH74" s="106"/>
      <c r="CLI74" s="106"/>
      <c r="CLJ74" s="106"/>
      <c r="CLK74" s="107"/>
      <c r="CLM74" s="105"/>
      <c r="CLN74" s="109"/>
      <c r="CLO74" s="109"/>
      <c r="CLP74" s="106"/>
      <c r="CLQ74" s="106"/>
      <c r="CLR74" s="106"/>
      <c r="CLS74" s="107"/>
      <c r="CLU74" s="105"/>
      <c r="CLV74" s="109"/>
      <c r="CLW74" s="109"/>
      <c r="CLX74" s="106"/>
      <c r="CLY74" s="106"/>
      <c r="CLZ74" s="106"/>
      <c r="CMA74" s="107"/>
      <c r="CMC74" s="105"/>
      <c r="CMD74" s="109"/>
      <c r="CME74" s="109"/>
      <c r="CMF74" s="106"/>
      <c r="CMG74" s="106"/>
      <c r="CMH74" s="106"/>
      <c r="CMI74" s="107"/>
      <c r="CMK74" s="105"/>
      <c r="CML74" s="109"/>
      <c r="CMM74" s="109"/>
      <c r="CMN74" s="106"/>
      <c r="CMO74" s="106"/>
      <c r="CMP74" s="106"/>
      <c r="CMQ74" s="107"/>
      <c r="CMS74" s="105"/>
      <c r="CMT74" s="109"/>
      <c r="CMU74" s="109"/>
      <c r="CMV74" s="106"/>
      <c r="CMW74" s="106"/>
      <c r="CMX74" s="106"/>
      <c r="CMY74" s="107"/>
      <c r="CNA74" s="105"/>
      <c r="CNB74" s="109"/>
      <c r="CNC74" s="109"/>
      <c r="CND74" s="106"/>
      <c r="CNE74" s="106"/>
      <c r="CNF74" s="106"/>
      <c r="CNG74" s="107"/>
      <c r="CNI74" s="105"/>
      <c r="CNJ74" s="109"/>
      <c r="CNK74" s="109"/>
      <c r="CNL74" s="106"/>
      <c r="CNM74" s="106"/>
      <c r="CNN74" s="106"/>
      <c r="CNO74" s="107"/>
      <c r="CNQ74" s="105"/>
      <c r="CNR74" s="109"/>
      <c r="CNS74" s="109"/>
      <c r="CNT74" s="106"/>
      <c r="CNU74" s="106"/>
      <c r="CNV74" s="106"/>
      <c r="CNW74" s="107"/>
      <c r="CNY74" s="105"/>
      <c r="CNZ74" s="109"/>
      <c r="COA74" s="109"/>
      <c r="COB74" s="106"/>
      <c r="COC74" s="106"/>
      <c r="COD74" s="106"/>
      <c r="COE74" s="107"/>
      <c r="COG74" s="105"/>
      <c r="COH74" s="109"/>
      <c r="COI74" s="109"/>
      <c r="COJ74" s="106"/>
      <c r="COK74" s="106"/>
      <c r="COL74" s="106"/>
      <c r="COM74" s="107"/>
      <c r="COO74" s="105"/>
      <c r="COP74" s="109"/>
      <c r="COQ74" s="109"/>
      <c r="COR74" s="106"/>
      <c r="COS74" s="106"/>
      <c r="COT74" s="106"/>
      <c r="COU74" s="107"/>
      <c r="COW74" s="105"/>
      <c r="COX74" s="109"/>
      <c r="COY74" s="109"/>
      <c r="COZ74" s="106"/>
      <c r="CPA74" s="106"/>
      <c r="CPB74" s="106"/>
      <c r="CPC74" s="107"/>
      <c r="CPE74" s="105"/>
      <c r="CPF74" s="109"/>
      <c r="CPG74" s="109"/>
      <c r="CPH74" s="106"/>
      <c r="CPI74" s="106"/>
      <c r="CPJ74" s="106"/>
      <c r="CPK74" s="107"/>
      <c r="CPM74" s="105"/>
      <c r="CPN74" s="109"/>
      <c r="CPO74" s="109"/>
      <c r="CPP74" s="106"/>
      <c r="CPQ74" s="106"/>
      <c r="CPR74" s="106"/>
      <c r="CPS74" s="107"/>
      <c r="CPU74" s="105"/>
      <c r="CPV74" s="109"/>
      <c r="CPW74" s="109"/>
      <c r="CPX74" s="106"/>
      <c r="CPY74" s="106"/>
      <c r="CPZ74" s="106"/>
      <c r="CQA74" s="107"/>
      <c r="CQC74" s="105"/>
      <c r="CQD74" s="109"/>
      <c r="CQE74" s="109"/>
      <c r="CQF74" s="106"/>
      <c r="CQG74" s="106"/>
      <c r="CQH74" s="106"/>
      <c r="CQI74" s="107"/>
      <c r="CQK74" s="105"/>
      <c r="CQL74" s="109"/>
      <c r="CQM74" s="109"/>
      <c r="CQN74" s="106"/>
      <c r="CQO74" s="106"/>
      <c r="CQP74" s="106"/>
      <c r="CQQ74" s="107"/>
      <c r="CQS74" s="105"/>
      <c r="CQT74" s="109"/>
      <c r="CQU74" s="109"/>
      <c r="CQV74" s="106"/>
      <c r="CQW74" s="106"/>
      <c r="CQX74" s="106"/>
      <c r="CQY74" s="107"/>
      <c r="CRA74" s="105"/>
      <c r="CRB74" s="109"/>
      <c r="CRC74" s="109"/>
      <c r="CRD74" s="106"/>
      <c r="CRE74" s="106"/>
      <c r="CRF74" s="106"/>
      <c r="CRG74" s="107"/>
      <c r="CRI74" s="105"/>
      <c r="CRJ74" s="109"/>
      <c r="CRK74" s="109"/>
      <c r="CRL74" s="106"/>
      <c r="CRM74" s="106"/>
      <c r="CRN74" s="106"/>
      <c r="CRO74" s="107"/>
      <c r="CRQ74" s="105"/>
      <c r="CRR74" s="109"/>
      <c r="CRS74" s="109"/>
      <c r="CRT74" s="106"/>
      <c r="CRU74" s="106"/>
      <c r="CRV74" s="106"/>
      <c r="CRW74" s="107"/>
      <c r="CRY74" s="105"/>
      <c r="CRZ74" s="109"/>
      <c r="CSA74" s="109"/>
      <c r="CSB74" s="106"/>
      <c r="CSC74" s="106"/>
      <c r="CSD74" s="106"/>
      <c r="CSE74" s="107"/>
      <c r="CSG74" s="105"/>
      <c r="CSH74" s="109"/>
      <c r="CSI74" s="109"/>
      <c r="CSJ74" s="106"/>
      <c r="CSK74" s="106"/>
      <c r="CSL74" s="106"/>
      <c r="CSM74" s="107"/>
      <c r="CSO74" s="105"/>
      <c r="CSP74" s="109"/>
      <c r="CSQ74" s="109"/>
      <c r="CSR74" s="106"/>
      <c r="CSS74" s="106"/>
      <c r="CST74" s="106"/>
      <c r="CSU74" s="107"/>
      <c r="CSW74" s="105"/>
      <c r="CSX74" s="109"/>
      <c r="CSY74" s="109"/>
      <c r="CSZ74" s="106"/>
      <c r="CTA74" s="106"/>
      <c r="CTB74" s="106"/>
      <c r="CTC74" s="107"/>
      <c r="CTE74" s="105"/>
      <c r="CTF74" s="109"/>
      <c r="CTG74" s="109"/>
      <c r="CTH74" s="106"/>
      <c r="CTI74" s="106"/>
      <c r="CTJ74" s="106"/>
      <c r="CTK74" s="107"/>
      <c r="CTM74" s="105"/>
      <c r="CTN74" s="109"/>
      <c r="CTO74" s="109"/>
      <c r="CTP74" s="106"/>
      <c r="CTQ74" s="106"/>
      <c r="CTR74" s="106"/>
      <c r="CTS74" s="107"/>
      <c r="CTU74" s="105"/>
      <c r="CTV74" s="109"/>
      <c r="CTW74" s="109"/>
      <c r="CTX74" s="106"/>
      <c r="CTY74" s="106"/>
      <c r="CTZ74" s="106"/>
      <c r="CUA74" s="107"/>
      <c r="CUC74" s="105"/>
      <c r="CUD74" s="109"/>
      <c r="CUE74" s="109"/>
      <c r="CUF74" s="106"/>
      <c r="CUG74" s="106"/>
      <c r="CUH74" s="106"/>
      <c r="CUI74" s="107"/>
      <c r="CUK74" s="105"/>
      <c r="CUL74" s="109"/>
      <c r="CUM74" s="109"/>
      <c r="CUN74" s="106"/>
      <c r="CUO74" s="106"/>
      <c r="CUP74" s="106"/>
      <c r="CUQ74" s="107"/>
      <c r="CUS74" s="105"/>
      <c r="CUT74" s="109"/>
      <c r="CUU74" s="109"/>
      <c r="CUV74" s="106"/>
      <c r="CUW74" s="106"/>
      <c r="CUX74" s="106"/>
      <c r="CUY74" s="107"/>
      <c r="CVA74" s="105"/>
      <c r="CVB74" s="109"/>
      <c r="CVC74" s="109"/>
      <c r="CVD74" s="106"/>
      <c r="CVE74" s="106"/>
      <c r="CVF74" s="106"/>
      <c r="CVG74" s="107"/>
      <c r="CVI74" s="105"/>
      <c r="CVJ74" s="109"/>
      <c r="CVK74" s="109"/>
      <c r="CVL74" s="106"/>
      <c r="CVM74" s="106"/>
      <c r="CVN74" s="106"/>
      <c r="CVO74" s="107"/>
      <c r="CVQ74" s="105"/>
      <c r="CVR74" s="109"/>
      <c r="CVS74" s="109"/>
      <c r="CVT74" s="106"/>
      <c r="CVU74" s="106"/>
      <c r="CVV74" s="106"/>
      <c r="CVW74" s="107"/>
      <c r="CVY74" s="105"/>
      <c r="CVZ74" s="109"/>
      <c r="CWA74" s="109"/>
      <c r="CWB74" s="106"/>
      <c r="CWC74" s="106"/>
      <c r="CWD74" s="106"/>
      <c r="CWE74" s="107"/>
      <c r="CWG74" s="105"/>
      <c r="CWH74" s="109"/>
      <c r="CWI74" s="109"/>
      <c r="CWJ74" s="106"/>
      <c r="CWK74" s="106"/>
      <c r="CWL74" s="106"/>
      <c r="CWM74" s="107"/>
      <c r="CWO74" s="105"/>
      <c r="CWP74" s="109"/>
      <c r="CWQ74" s="109"/>
      <c r="CWR74" s="106"/>
      <c r="CWS74" s="106"/>
      <c r="CWT74" s="106"/>
      <c r="CWU74" s="107"/>
      <c r="CWW74" s="105"/>
      <c r="CWX74" s="109"/>
      <c r="CWY74" s="109"/>
      <c r="CWZ74" s="106"/>
      <c r="CXA74" s="106"/>
      <c r="CXB74" s="106"/>
      <c r="CXC74" s="107"/>
      <c r="CXE74" s="105"/>
      <c r="CXF74" s="109"/>
      <c r="CXG74" s="109"/>
      <c r="CXH74" s="106"/>
      <c r="CXI74" s="106"/>
      <c r="CXJ74" s="106"/>
      <c r="CXK74" s="107"/>
      <c r="CXM74" s="105"/>
      <c r="CXN74" s="109"/>
      <c r="CXO74" s="109"/>
      <c r="CXP74" s="106"/>
      <c r="CXQ74" s="106"/>
      <c r="CXR74" s="106"/>
      <c r="CXS74" s="107"/>
      <c r="CXU74" s="105"/>
      <c r="CXV74" s="109"/>
      <c r="CXW74" s="109"/>
      <c r="CXX74" s="106"/>
      <c r="CXY74" s="106"/>
      <c r="CXZ74" s="106"/>
      <c r="CYA74" s="107"/>
      <c r="CYC74" s="105"/>
      <c r="CYD74" s="109"/>
      <c r="CYE74" s="109"/>
      <c r="CYF74" s="106"/>
      <c r="CYG74" s="106"/>
      <c r="CYH74" s="106"/>
      <c r="CYI74" s="107"/>
      <c r="CYK74" s="105"/>
      <c r="CYL74" s="109"/>
      <c r="CYM74" s="109"/>
      <c r="CYN74" s="106"/>
      <c r="CYO74" s="106"/>
      <c r="CYP74" s="106"/>
      <c r="CYQ74" s="107"/>
      <c r="CYS74" s="105"/>
      <c r="CYT74" s="109"/>
      <c r="CYU74" s="109"/>
      <c r="CYV74" s="106"/>
      <c r="CYW74" s="106"/>
      <c r="CYX74" s="106"/>
      <c r="CYY74" s="107"/>
      <c r="CZA74" s="105"/>
      <c r="CZB74" s="109"/>
      <c r="CZC74" s="109"/>
      <c r="CZD74" s="106"/>
      <c r="CZE74" s="106"/>
      <c r="CZF74" s="106"/>
      <c r="CZG74" s="107"/>
      <c r="CZI74" s="105"/>
      <c r="CZJ74" s="109"/>
      <c r="CZK74" s="109"/>
      <c r="CZL74" s="106"/>
      <c r="CZM74" s="106"/>
      <c r="CZN74" s="106"/>
      <c r="CZO74" s="107"/>
      <c r="CZQ74" s="105"/>
      <c r="CZR74" s="109"/>
      <c r="CZS74" s="109"/>
      <c r="CZT74" s="106"/>
      <c r="CZU74" s="106"/>
      <c r="CZV74" s="106"/>
      <c r="CZW74" s="107"/>
      <c r="CZY74" s="105"/>
      <c r="CZZ74" s="109"/>
      <c r="DAA74" s="109"/>
      <c r="DAB74" s="106"/>
      <c r="DAC74" s="106"/>
      <c r="DAD74" s="106"/>
      <c r="DAE74" s="107"/>
      <c r="DAG74" s="105"/>
      <c r="DAH74" s="109"/>
      <c r="DAI74" s="109"/>
      <c r="DAJ74" s="106"/>
      <c r="DAK74" s="106"/>
      <c r="DAL74" s="106"/>
      <c r="DAM74" s="107"/>
      <c r="DAO74" s="105"/>
      <c r="DAP74" s="109"/>
      <c r="DAQ74" s="109"/>
      <c r="DAR74" s="106"/>
      <c r="DAS74" s="106"/>
      <c r="DAT74" s="106"/>
      <c r="DAU74" s="107"/>
      <c r="DAW74" s="105"/>
      <c r="DAX74" s="109"/>
      <c r="DAY74" s="109"/>
      <c r="DAZ74" s="106"/>
      <c r="DBA74" s="106"/>
      <c r="DBB74" s="106"/>
      <c r="DBC74" s="107"/>
      <c r="DBE74" s="105"/>
      <c r="DBF74" s="109"/>
      <c r="DBG74" s="109"/>
      <c r="DBH74" s="106"/>
      <c r="DBI74" s="106"/>
      <c r="DBJ74" s="106"/>
      <c r="DBK74" s="107"/>
      <c r="DBM74" s="105"/>
      <c r="DBN74" s="109"/>
      <c r="DBO74" s="109"/>
      <c r="DBP74" s="106"/>
      <c r="DBQ74" s="106"/>
      <c r="DBR74" s="106"/>
      <c r="DBS74" s="107"/>
      <c r="DBU74" s="105"/>
      <c r="DBV74" s="109"/>
      <c r="DBW74" s="109"/>
      <c r="DBX74" s="106"/>
      <c r="DBY74" s="106"/>
      <c r="DBZ74" s="106"/>
      <c r="DCA74" s="107"/>
      <c r="DCC74" s="105"/>
      <c r="DCD74" s="109"/>
      <c r="DCE74" s="109"/>
      <c r="DCF74" s="106"/>
      <c r="DCG74" s="106"/>
      <c r="DCH74" s="106"/>
      <c r="DCI74" s="107"/>
      <c r="DCK74" s="105"/>
      <c r="DCL74" s="109"/>
      <c r="DCM74" s="109"/>
      <c r="DCN74" s="106"/>
      <c r="DCO74" s="106"/>
      <c r="DCP74" s="106"/>
      <c r="DCQ74" s="107"/>
      <c r="DCS74" s="105"/>
      <c r="DCT74" s="109"/>
      <c r="DCU74" s="109"/>
      <c r="DCV74" s="106"/>
      <c r="DCW74" s="106"/>
      <c r="DCX74" s="106"/>
      <c r="DCY74" s="107"/>
      <c r="DDA74" s="105"/>
      <c r="DDB74" s="109"/>
      <c r="DDC74" s="109"/>
      <c r="DDD74" s="106"/>
      <c r="DDE74" s="106"/>
      <c r="DDF74" s="106"/>
      <c r="DDG74" s="107"/>
      <c r="DDI74" s="105"/>
      <c r="DDJ74" s="109"/>
      <c r="DDK74" s="109"/>
      <c r="DDL74" s="106"/>
      <c r="DDM74" s="106"/>
      <c r="DDN74" s="106"/>
      <c r="DDO74" s="107"/>
      <c r="DDQ74" s="105"/>
      <c r="DDR74" s="109"/>
      <c r="DDS74" s="109"/>
      <c r="DDT74" s="106"/>
      <c r="DDU74" s="106"/>
      <c r="DDV74" s="106"/>
      <c r="DDW74" s="107"/>
      <c r="DDY74" s="105"/>
      <c r="DDZ74" s="109"/>
      <c r="DEA74" s="109"/>
      <c r="DEB74" s="106"/>
      <c r="DEC74" s="106"/>
      <c r="DED74" s="106"/>
      <c r="DEE74" s="107"/>
      <c r="DEG74" s="105"/>
      <c r="DEH74" s="109"/>
      <c r="DEI74" s="109"/>
      <c r="DEJ74" s="106"/>
      <c r="DEK74" s="106"/>
      <c r="DEL74" s="106"/>
      <c r="DEM74" s="107"/>
      <c r="DEO74" s="105"/>
      <c r="DEP74" s="109"/>
      <c r="DEQ74" s="109"/>
      <c r="DER74" s="106"/>
      <c r="DES74" s="106"/>
      <c r="DET74" s="106"/>
      <c r="DEU74" s="107"/>
      <c r="DEW74" s="105"/>
      <c r="DEX74" s="109"/>
      <c r="DEY74" s="109"/>
      <c r="DEZ74" s="106"/>
      <c r="DFA74" s="106"/>
      <c r="DFB74" s="106"/>
      <c r="DFC74" s="107"/>
      <c r="DFE74" s="105"/>
      <c r="DFF74" s="109"/>
      <c r="DFG74" s="109"/>
      <c r="DFH74" s="106"/>
      <c r="DFI74" s="106"/>
      <c r="DFJ74" s="106"/>
      <c r="DFK74" s="107"/>
      <c r="DFM74" s="105"/>
      <c r="DFN74" s="109"/>
      <c r="DFO74" s="109"/>
      <c r="DFP74" s="106"/>
      <c r="DFQ74" s="106"/>
      <c r="DFR74" s="106"/>
      <c r="DFS74" s="107"/>
      <c r="DFU74" s="105"/>
      <c r="DFV74" s="109"/>
      <c r="DFW74" s="109"/>
      <c r="DFX74" s="106"/>
      <c r="DFY74" s="106"/>
      <c r="DFZ74" s="106"/>
      <c r="DGA74" s="107"/>
      <c r="DGC74" s="105"/>
      <c r="DGD74" s="109"/>
      <c r="DGE74" s="109"/>
      <c r="DGF74" s="106"/>
      <c r="DGG74" s="106"/>
      <c r="DGH74" s="106"/>
      <c r="DGI74" s="107"/>
      <c r="DGK74" s="105"/>
      <c r="DGL74" s="109"/>
      <c r="DGM74" s="109"/>
      <c r="DGN74" s="106"/>
      <c r="DGO74" s="106"/>
      <c r="DGP74" s="106"/>
      <c r="DGQ74" s="107"/>
      <c r="DGS74" s="105"/>
      <c r="DGT74" s="109"/>
      <c r="DGU74" s="109"/>
      <c r="DGV74" s="106"/>
      <c r="DGW74" s="106"/>
      <c r="DGX74" s="106"/>
      <c r="DGY74" s="107"/>
      <c r="DHA74" s="105"/>
      <c r="DHB74" s="109"/>
      <c r="DHC74" s="109"/>
      <c r="DHD74" s="106"/>
      <c r="DHE74" s="106"/>
      <c r="DHF74" s="106"/>
      <c r="DHG74" s="107"/>
      <c r="DHI74" s="105"/>
      <c r="DHJ74" s="109"/>
      <c r="DHK74" s="109"/>
      <c r="DHL74" s="106"/>
      <c r="DHM74" s="106"/>
      <c r="DHN74" s="106"/>
      <c r="DHO74" s="107"/>
      <c r="DHQ74" s="105"/>
      <c r="DHR74" s="109"/>
      <c r="DHS74" s="109"/>
      <c r="DHT74" s="106"/>
      <c r="DHU74" s="106"/>
      <c r="DHV74" s="106"/>
      <c r="DHW74" s="107"/>
      <c r="DHY74" s="105"/>
      <c r="DHZ74" s="109"/>
      <c r="DIA74" s="109"/>
      <c r="DIB74" s="106"/>
      <c r="DIC74" s="106"/>
      <c r="DID74" s="106"/>
      <c r="DIE74" s="107"/>
      <c r="DIG74" s="105"/>
      <c r="DIH74" s="109"/>
      <c r="DII74" s="109"/>
      <c r="DIJ74" s="106"/>
      <c r="DIK74" s="106"/>
      <c r="DIL74" s="106"/>
      <c r="DIM74" s="107"/>
      <c r="DIO74" s="105"/>
      <c r="DIP74" s="109"/>
      <c r="DIQ74" s="109"/>
      <c r="DIR74" s="106"/>
      <c r="DIS74" s="106"/>
      <c r="DIT74" s="106"/>
      <c r="DIU74" s="107"/>
      <c r="DIW74" s="105"/>
      <c r="DIX74" s="109"/>
      <c r="DIY74" s="109"/>
      <c r="DIZ74" s="106"/>
      <c r="DJA74" s="106"/>
      <c r="DJB74" s="106"/>
      <c r="DJC74" s="107"/>
      <c r="DJE74" s="105"/>
      <c r="DJF74" s="109"/>
      <c r="DJG74" s="109"/>
      <c r="DJH74" s="106"/>
      <c r="DJI74" s="106"/>
      <c r="DJJ74" s="106"/>
      <c r="DJK74" s="107"/>
      <c r="DJM74" s="105"/>
      <c r="DJN74" s="109"/>
      <c r="DJO74" s="109"/>
      <c r="DJP74" s="106"/>
      <c r="DJQ74" s="106"/>
      <c r="DJR74" s="106"/>
      <c r="DJS74" s="107"/>
      <c r="DJU74" s="105"/>
      <c r="DJV74" s="109"/>
      <c r="DJW74" s="109"/>
      <c r="DJX74" s="106"/>
      <c r="DJY74" s="106"/>
      <c r="DJZ74" s="106"/>
      <c r="DKA74" s="107"/>
      <c r="DKC74" s="105"/>
      <c r="DKD74" s="109"/>
      <c r="DKE74" s="109"/>
      <c r="DKF74" s="106"/>
      <c r="DKG74" s="106"/>
      <c r="DKH74" s="106"/>
      <c r="DKI74" s="107"/>
      <c r="DKK74" s="105"/>
      <c r="DKL74" s="109"/>
      <c r="DKM74" s="109"/>
      <c r="DKN74" s="106"/>
      <c r="DKO74" s="106"/>
      <c r="DKP74" s="106"/>
      <c r="DKQ74" s="107"/>
      <c r="DKS74" s="105"/>
      <c r="DKT74" s="109"/>
      <c r="DKU74" s="109"/>
      <c r="DKV74" s="106"/>
      <c r="DKW74" s="106"/>
      <c r="DKX74" s="106"/>
      <c r="DKY74" s="107"/>
      <c r="DLA74" s="105"/>
      <c r="DLB74" s="109"/>
      <c r="DLC74" s="109"/>
      <c r="DLD74" s="106"/>
      <c r="DLE74" s="106"/>
      <c r="DLF74" s="106"/>
      <c r="DLG74" s="107"/>
      <c r="DLI74" s="105"/>
      <c r="DLJ74" s="109"/>
      <c r="DLK74" s="109"/>
      <c r="DLL74" s="106"/>
      <c r="DLM74" s="106"/>
      <c r="DLN74" s="106"/>
      <c r="DLO74" s="107"/>
      <c r="DLQ74" s="105"/>
      <c r="DLR74" s="109"/>
      <c r="DLS74" s="109"/>
      <c r="DLT74" s="106"/>
      <c r="DLU74" s="106"/>
      <c r="DLV74" s="106"/>
      <c r="DLW74" s="107"/>
      <c r="DLY74" s="105"/>
      <c r="DLZ74" s="109"/>
      <c r="DMA74" s="109"/>
      <c r="DMB74" s="106"/>
      <c r="DMC74" s="106"/>
      <c r="DMD74" s="106"/>
      <c r="DME74" s="107"/>
      <c r="DMG74" s="105"/>
      <c r="DMH74" s="109"/>
      <c r="DMI74" s="109"/>
      <c r="DMJ74" s="106"/>
      <c r="DMK74" s="106"/>
      <c r="DML74" s="106"/>
      <c r="DMM74" s="107"/>
      <c r="DMO74" s="105"/>
      <c r="DMP74" s="109"/>
      <c r="DMQ74" s="109"/>
      <c r="DMR74" s="106"/>
      <c r="DMS74" s="106"/>
      <c r="DMT74" s="106"/>
      <c r="DMU74" s="107"/>
      <c r="DMW74" s="105"/>
      <c r="DMX74" s="109"/>
      <c r="DMY74" s="109"/>
      <c r="DMZ74" s="106"/>
      <c r="DNA74" s="106"/>
      <c r="DNB74" s="106"/>
      <c r="DNC74" s="107"/>
      <c r="DNE74" s="105"/>
      <c r="DNF74" s="109"/>
      <c r="DNG74" s="109"/>
      <c r="DNH74" s="106"/>
      <c r="DNI74" s="106"/>
      <c r="DNJ74" s="106"/>
      <c r="DNK74" s="107"/>
      <c r="DNM74" s="105"/>
      <c r="DNN74" s="109"/>
      <c r="DNO74" s="109"/>
      <c r="DNP74" s="106"/>
      <c r="DNQ74" s="106"/>
      <c r="DNR74" s="106"/>
      <c r="DNS74" s="107"/>
      <c r="DNU74" s="105"/>
      <c r="DNV74" s="109"/>
      <c r="DNW74" s="109"/>
      <c r="DNX74" s="106"/>
      <c r="DNY74" s="106"/>
      <c r="DNZ74" s="106"/>
      <c r="DOA74" s="107"/>
      <c r="DOC74" s="105"/>
      <c r="DOD74" s="109"/>
      <c r="DOE74" s="109"/>
      <c r="DOF74" s="106"/>
      <c r="DOG74" s="106"/>
      <c r="DOH74" s="106"/>
      <c r="DOI74" s="107"/>
      <c r="DOK74" s="105"/>
      <c r="DOL74" s="109"/>
      <c r="DOM74" s="109"/>
      <c r="DON74" s="106"/>
      <c r="DOO74" s="106"/>
      <c r="DOP74" s="106"/>
      <c r="DOQ74" s="107"/>
      <c r="DOS74" s="105"/>
      <c r="DOT74" s="109"/>
      <c r="DOU74" s="109"/>
      <c r="DOV74" s="106"/>
      <c r="DOW74" s="106"/>
      <c r="DOX74" s="106"/>
      <c r="DOY74" s="107"/>
      <c r="DPA74" s="105"/>
      <c r="DPB74" s="109"/>
      <c r="DPC74" s="109"/>
      <c r="DPD74" s="106"/>
      <c r="DPE74" s="106"/>
      <c r="DPF74" s="106"/>
      <c r="DPG74" s="107"/>
      <c r="DPI74" s="105"/>
      <c r="DPJ74" s="109"/>
      <c r="DPK74" s="109"/>
      <c r="DPL74" s="106"/>
      <c r="DPM74" s="106"/>
      <c r="DPN74" s="106"/>
      <c r="DPO74" s="107"/>
      <c r="DPQ74" s="105"/>
      <c r="DPR74" s="109"/>
      <c r="DPS74" s="109"/>
      <c r="DPT74" s="106"/>
      <c r="DPU74" s="106"/>
      <c r="DPV74" s="106"/>
      <c r="DPW74" s="107"/>
      <c r="DPY74" s="105"/>
      <c r="DPZ74" s="109"/>
      <c r="DQA74" s="109"/>
      <c r="DQB74" s="106"/>
      <c r="DQC74" s="106"/>
      <c r="DQD74" s="106"/>
      <c r="DQE74" s="107"/>
      <c r="DQG74" s="105"/>
      <c r="DQH74" s="109"/>
      <c r="DQI74" s="109"/>
      <c r="DQJ74" s="106"/>
      <c r="DQK74" s="106"/>
      <c r="DQL74" s="106"/>
      <c r="DQM74" s="107"/>
      <c r="DQO74" s="105"/>
      <c r="DQP74" s="109"/>
      <c r="DQQ74" s="109"/>
      <c r="DQR74" s="106"/>
      <c r="DQS74" s="106"/>
      <c r="DQT74" s="106"/>
      <c r="DQU74" s="107"/>
      <c r="DQW74" s="105"/>
      <c r="DQX74" s="109"/>
      <c r="DQY74" s="109"/>
      <c r="DQZ74" s="106"/>
      <c r="DRA74" s="106"/>
      <c r="DRB74" s="106"/>
      <c r="DRC74" s="107"/>
      <c r="DRE74" s="105"/>
      <c r="DRF74" s="109"/>
      <c r="DRG74" s="109"/>
      <c r="DRH74" s="106"/>
      <c r="DRI74" s="106"/>
      <c r="DRJ74" s="106"/>
      <c r="DRK74" s="107"/>
      <c r="DRM74" s="105"/>
      <c r="DRN74" s="109"/>
      <c r="DRO74" s="109"/>
      <c r="DRP74" s="106"/>
      <c r="DRQ74" s="106"/>
      <c r="DRR74" s="106"/>
      <c r="DRS74" s="107"/>
      <c r="DRU74" s="105"/>
      <c r="DRV74" s="109"/>
      <c r="DRW74" s="109"/>
      <c r="DRX74" s="106"/>
      <c r="DRY74" s="106"/>
      <c r="DRZ74" s="106"/>
      <c r="DSA74" s="107"/>
      <c r="DSC74" s="105"/>
      <c r="DSD74" s="109"/>
      <c r="DSE74" s="109"/>
      <c r="DSF74" s="106"/>
      <c r="DSG74" s="106"/>
      <c r="DSH74" s="106"/>
      <c r="DSI74" s="107"/>
      <c r="DSK74" s="105"/>
      <c r="DSL74" s="109"/>
      <c r="DSM74" s="109"/>
      <c r="DSN74" s="106"/>
      <c r="DSO74" s="106"/>
      <c r="DSP74" s="106"/>
      <c r="DSQ74" s="107"/>
      <c r="DSS74" s="105"/>
      <c r="DST74" s="109"/>
      <c r="DSU74" s="109"/>
      <c r="DSV74" s="106"/>
      <c r="DSW74" s="106"/>
      <c r="DSX74" s="106"/>
      <c r="DSY74" s="107"/>
      <c r="DTA74" s="105"/>
      <c r="DTB74" s="109"/>
      <c r="DTC74" s="109"/>
      <c r="DTD74" s="106"/>
      <c r="DTE74" s="106"/>
      <c r="DTF74" s="106"/>
      <c r="DTG74" s="107"/>
      <c r="DTI74" s="105"/>
      <c r="DTJ74" s="109"/>
      <c r="DTK74" s="109"/>
      <c r="DTL74" s="106"/>
      <c r="DTM74" s="106"/>
      <c r="DTN74" s="106"/>
      <c r="DTO74" s="107"/>
      <c r="DTQ74" s="105"/>
      <c r="DTR74" s="109"/>
      <c r="DTS74" s="109"/>
      <c r="DTT74" s="106"/>
      <c r="DTU74" s="106"/>
      <c r="DTV74" s="106"/>
      <c r="DTW74" s="107"/>
      <c r="DTY74" s="105"/>
      <c r="DTZ74" s="109"/>
      <c r="DUA74" s="109"/>
      <c r="DUB74" s="106"/>
      <c r="DUC74" s="106"/>
      <c r="DUD74" s="106"/>
      <c r="DUE74" s="107"/>
      <c r="DUG74" s="105"/>
      <c r="DUH74" s="109"/>
      <c r="DUI74" s="109"/>
      <c r="DUJ74" s="106"/>
      <c r="DUK74" s="106"/>
      <c r="DUL74" s="106"/>
      <c r="DUM74" s="107"/>
      <c r="DUO74" s="105"/>
      <c r="DUP74" s="109"/>
      <c r="DUQ74" s="109"/>
      <c r="DUR74" s="106"/>
      <c r="DUS74" s="106"/>
      <c r="DUT74" s="106"/>
      <c r="DUU74" s="107"/>
      <c r="DUW74" s="105"/>
      <c r="DUX74" s="109"/>
      <c r="DUY74" s="109"/>
      <c r="DUZ74" s="106"/>
      <c r="DVA74" s="106"/>
      <c r="DVB74" s="106"/>
      <c r="DVC74" s="107"/>
      <c r="DVE74" s="105"/>
      <c r="DVF74" s="109"/>
      <c r="DVG74" s="109"/>
      <c r="DVH74" s="106"/>
      <c r="DVI74" s="106"/>
      <c r="DVJ74" s="106"/>
      <c r="DVK74" s="107"/>
      <c r="DVM74" s="105"/>
      <c r="DVN74" s="109"/>
      <c r="DVO74" s="109"/>
      <c r="DVP74" s="106"/>
      <c r="DVQ74" s="106"/>
      <c r="DVR74" s="106"/>
      <c r="DVS74" s="107"/>
      <c r="DVU74" s="105"/>
      <c r="DVV74" s="109"/>
      <c r="DVW74" s="109"/>
      <c r="DVX74" s="106"/>
      <c r="DVY74" s="106"/>
      <c r="DVZ74" s="106"/>
      <c r="DWA74" s="107"/>
      <c r="DWC74" s="105"/>
      <c r="DWD74" s="109"/>
      <c r="DWE74" s="109"/>
      <c r="DWF74" s="106"/>
      <c r="DWG74" s="106"/>
      <c r="DWH74" s="106"/>
      <c r="DWI74" s="107"/>
      <c r="DWK74" s="105"/>
      <c r="DWL74" s="109"/>
      <c r="DWM74" s="109"/>
      <c r="DWN74" s="106"/>
      <c r="DWO74" s="106"/>
      <c r="DWP74" s="106"/>
      <c r="DWQ74" s="107"/>
      <c r="DWS74" s="105"/>
      <c r="DWT74" s="109"/>
      <c r="DWU74" s="109"/>
      <c r="DWV74" s="106"/>
      <c r="DWW74" s="106"/>
      <c r="DWX74" s="106"/>
      <c r="DWY74" s="107"/>
      <c r="DXA74" s="105"/>
      <c r="DXB74" s="109"/>
      <c r="DXC74" s="109"/>
      <c r="DXD74" s="106"/>
      <c r="DXE74" s="106"/>
      <c r="DXF74" s="106"/>
      <c r="DXG74" s="107"/>
      <c r="DXI74" s="105"/>
      <c r="DXJ74" s="109"/>
      <c r="DXK74" s="109"/>
      <c r="DXL74" s="106"/>
      <c r="DXM74" s="106"/>
      <c r="DXN74" s="106"/>
      <c r="DXO74" s="107"/>
      <c r="DXQ74" s="105"/>
      <c r="DXR74" s="109"/>
      <c r="DXS74" s="109"/>
      <c r="DXT74" s="106"/>
      <c r="DXU74" s="106"/>
      <c r="DXV74" s="106"/>
      <c r="DXW74" s="107"/>
      <c r="DXY74" s="105"/>
      <c r="DXZ74" s="109"/>
      <c r="DYA74" s="109"/>
      <c r="DYB74" s="106"/>
      <c r="DYC74" s="106"/>
      <c r="DYD74" s="106"/>
      <c r="DYE74" s="107"/>
      <c r="DYG74" s="105"/>
      <c r="DYH74" s="109"/>
      <c r="DYI74" s="109"/>
      <c r="DYJ74" s="106"/>
      <c r="DYK74" s="106"/>
      <c r="DYL74" s="106"/>
      <c r="DYM74" s="107"/>
      <c r="DYO74" s="105"/>
      <c r="DYP74" s="109"/>
      <c r="DYQ74" s="109"/>
      <c r="DYR74" s="106"/>
      <c r="DYS74" s="106"/>
      <c r="DYT74" s="106"/>
      <c r="DYU74" s="107"/>
      <c r="DYW74" s="105"/>
      <c r="DYX74" s="109"/>
      <c r="DYY74" s="109"/>
      <c r="DYZ74" s="106"/>
      <c r="DZA74" s="106"/>
      <c r="DZB74" s="106"/>
      <c r="DZC74" s="107"/>
      <c r="DZE74" s="105"/>
      <c r="DZF74" s="109"/>
      <c r="DZG74" s="109"/>
      <c r="DZH74" s="106"/>
      <c r="DZI74" s="106"/>
      <c r="DZJ74" s="106"/>
      <c r="DZK74" s="107"/>
      <c r="DZM74" s="105"/>
      <c r="DZN74" s="109"/>
      <c r="DZO74" s="109"/>
      <c r="DZP74" s="106"/>
      <c r="DZQ74" s="106"/>
      <c r="DZR74" s="106"/>
      <c r="DZS74" s="107"/>
      <c r="DZU74" s="105"/>
      <c r="DZV74" s="109"/>
      <c r="DZW74" s="109"/>
      <c r="DZX74" s="106"/>
      <c r="DZY74" s="106"/>
      <c r="DZZ74" s="106"/>
      <c r="EAA74" s="107"/>
      <c r="EAC74" s="105"/>
      <c r="EAD74" s="109"/>
      <c r="EAE74" s="109"/>
      <c r="EAF74" s="106"/>
      <c r="EAG74" s="106"/>
      <c r="EAH74" s="106"/>
      <c r="EAI74" s="107"/>
      <c r="EAK74" s="105"/>
      <c r="EAL74" s="109"/>
      <c r="EAM74" s="109"/>
      <c r="EAN74" s="106"/>
      <c r="EAO74" s="106"/>
      <c r="EAP74" s="106"/>
      <c r="EAQ74" s="107"/>
      <c r="EAS74" s="105"/>
      <c r="EAT74" s="109"/>
      <c r="EAU74" s="109"/>
      <c r="EAV74" s="106"/>
      <c r="EAW74" s="106"/>
      <c r="EAX74" s="106"/>
      <c r="EAY74" s="107"/>
      <c r="EBA74" s="105"/>
      <c r="EBB74" s="109"/>
      <c r="EBC74" s="109"/>
      <c r="EBD74" s="106"/>
      <c r="EBE74" s="106"/>
      <c r="EBF74" s="106"/>
      <c r="EBG74" s="107"/>
      <c r="EBI74" s="105"/>
      <c r="EBJ74" s="109"/>
      <c r="EBK74" s="109"/>
      <c r="EBL74" s="106"/>
      <c r="EBM74" s="106"/>
      <c r="EBN74" s="106"/>
      <c r="EBO74" s="107"/>
      <c r="EBQ74" s="105"/>
      <c r="EBR74" s="109"/>
      <c r="EBS74" s="109"/>
      <c r="EBT74" s="106"/>
      <c r="EBU74" s="106"/>
      <c r="EBV74" s="106"/>
      <c r="EBW74" s="107"/>
      <c r="EBY74" s="105"/>
      <c r="EBZ74" s="109"/>
      <c r="ECA74" s="109"/>
      <c r="ECB74" s="106"/>
      <c r="ECC74" s="106"/>
      <c r="ECD74" s="106"/>
      <c r="ECE74" s="107"/>
      <c r="ECG74" s="105"/>
      <c r="ECH74" s="109"/>
      <c r="ECI74" s="109"/>
      <c r="ECJ74" s="106"/>
      <c r="ECK74" s="106"/>
      <c r="ECL74" s="106"/>
      <c r="ECM74" s="107"/>
      <c r="ECO74" s="105"/>
      <c r="ECP74" s="109"/>
      <c r="ECQ74" s="109"/>
      <c r="ECR74" s="106"/>
      <c r="ECS74" s="106"/>
      <c r="ECT74" s="106"/>
      <c r="ECU74" s="107"/>
      <c r="ECW74" s="105"/>
      <c r="ECX74" s="109"/>
      <c r="ECY74" s="109"/>
      <c r="ECZ74" s="106"/>
      <c r="EDA74" s="106"/>
      <c r="EDB74" s="106"/>
      <c r="EDC74" s="107"/>
      <c r="EDE74" s="105"/>
      <c r="EDF74" s="109"/>
      <c r="EDG74" s="109"/>
      <c r="EDH74" s="106"/>
      <c r="EDI74" s="106"/>
      <c r="EDJ74" s="106"/>
      <c r="EDK74" s="107"/>
      <c r="EDM74" s="105"/>
      <c r="EDN74" s="109"/>
      <c r="EDO74" s="109"/>
      <c r="EDP74" s="106"/>
      <c r="EDQ74" s="106"/>
      <c r="EDR74" s="106"/>
      <c r="EDS74" s="107"/>
      <c r="EDU74" s="105"/>
      <c r="EDV74" s="109"/>
      <c r="EDW74" s="109"/>
      <c r="EDX74" s="106"/>
      <c r="EDY74" s="106"/>
      <c r="EDZ74" s="106"/>
      <c r="EEA74" s="107"/>
      <c r="EEC74" s="105"/>
      <c r="EED74" s="109"/>
      <c r="EEE74" s="109"/>
      <c r="EEF74" s="106"/>
      <c r="EEG74" s="106"/>
      <c r="EEH74" s="106"/>
      <c r="EEI74" s="107"/>
      <c r="EEK74" s="105"/>
      <c r="EEL74" s="109"/>
      <c r="EEM74" s="109"/>
      <c r="EEN74" s="106"/>
      <c r="EEO74" s="106"/>
      <c r="EEP74" s="106"/>
      <c r="EEQ74" s="107"/>
      <c r="EES74" s="105"/>
      <c r="EET74" s="109"/>
      <c r="EEU74" s="109"/>
      <c r="EEV74" s="106"/>
      <c r="EEW74" s="106"/>
      <c r="EEX74" s="106"/>
      <c r="EEY74" s="107"/>
      <c r="EFA74" s="105"/>
      <c r="EFB74" s="109"/>
      <c r="EFC74" s="109"/>
      <c r="EFD74" s="106"/>
      <c r="EFE74" s="106"/>
      <c r="EFF74" s="106"/>
      <c r="EFG74" s="107"/>
      <c r="EFI74" s="105"/>
      <c r="EFJ74" s="109"/>
      <c r="EFK74" s="109"/>
      <c r="EFL74" s="106"/>
      <c r="EFM74" s="106"/>
      <c r="EFN74" s="106"/>
      <c r="EFO74" s="107"/>
      <c r="EFQ74" s="105"/>
      <c r="EFR74" s="109"/>
      <c r="EFS74" s="109"/>
      <c r="EFT74" s="106"/>
      <c r="EFU74" s="106"/>
      <c r="EFV74" s="106"/>
      <c r="EFW74" s="107"/>
      <c r="EFY74" s="105"/>
      <c r="EFZ74" s="109"/>
      <c r="EGA74" s="109"/>
      <c r="EGB74" s="106"/>
      <c r="EGC74" s="106"/>
      <c r="EGD74" s="106"/>
      <c r="EGE74" s="107"/>
      <c r="EGG74" s="105"/>
      <c r="EGH74" s="109"/>
      <c r="EGI74" s="109"/>
      <c r="EGJ74" s="106"/>
      <c r="EGK74" s="106"/>
      <c r="EGL74" s="106"/>
      <c r="EGM74" s="107"/>
      <c r="EGO74" s="105"/>
      <c r="EGP74" s="109"/>
      <c r="EGQ74" s="109"/>
      <c r="EGR74" s="106"/>
      <c r="EGS74" s="106"/>
      <c r="EGT74" s="106"/>
      <c r="EGU74" s="107"/>
      <c r="EGW74" s="105"/>
      <c r="EGX74" s="109"/>
      <c r="EGY74" s="109"/>
      <c r="EGZ74" s="106"/>
      <c r="EHA74" s="106"/>
      <c r="EHB74" s="106"/>
      <c r="EHC74" s="107"/>
      <c r="EHE74" s="105"/>
      <c r="EHF74" s="109"/>
      <c r="EHG74" s="109"/>
      <c r="EHH74" s="106"/>
      <c r="EHI74" s="106"/>
      <c r="EHJ74" s="106"/>
      <c r="EHK74" s="107"/>
      <c r="EHM74" s="105"/>
      <c r="EHN74" s="109"/>
      <c r="EHO74" s="109"/>
      <c r="EHP74" s="106"/>
      <c r="EHQ74" s="106"/>
      <c r="EHR74" s="106"/>
      <c r="EHS74" s="107"/>
      <c r="EHU74" s="105"/>
      <c r="EHV74" s="109"/>
      <c r="EHW74" s="109"/>
      <c r="EHX74" s="106"/>
      <c r="EHY74" s="106"/>
      <c r="EHZ74" s="106"/>
      <c r="EIA74" s="107"/>
      <c r="EIC74" s="105"/>
      <c r="EID74" s="109"/>
      <c r="EIE74" s="109"/>
      <c r="EIF74" s="106"/>
      <c r="EIG74" s="106"/>
      <c r="EIH74" s="106"/>
      <c r="EII74" s="107"/>
      <c r="EIK74" s="105"/>
      <c r="EIL74" s="109"/>
      <c r="EIM74" s="109"/>
      <c r="EIN74" s="106"/>
      <c r="EIO74" s="106"/>
      <c r="EIP74" s="106"/>
      <c r="EIQ74" s="107"/>
      <c r="EIS74" s="105"/>
      <c r="EIT74" s="109"/>
      <c r="EIU74" s="109"/>
      <c r="EIV74" s="106"/>
      <c r="EIW74" s="106"/>
      <c r="EIX74" s="106"/>
      <c r="EIY74" s="107"/>
      <c r="EJA74" s="105"/>
      <c r="EJB74" s="109"/>
      <c r="EJC74" s="109"/>
      <c r="EJD74" s="106"/>
      <c r="EJE74" s="106"/>
      <c r="EJF74" s="106"/>
      <c r="EJG74" s="107"/>
      <c r="EJI74" s="105"/>
      <c r="EJJ74" s="109"/>
      <c r="EJK74" s="109"/>
      <c r="EJL74" s="106"/>
      <c r="EJM74" s="106"/>
      <c r="EJN74" s="106"/>
      <c r="EJO74" s="107"/>
      <c r="EJQ74" s="105"/>
      <c r="EJR74" s="109"/>
      <c r="EJS74" s="109"/>
      <c r="EJT74" s="106"/>
      <c r="EJU74" s="106"/>
      <c r="EJV74" s="106"/>
      <c r="EJW74" s="107"/>
      <c r="EJY74" s="105"/>
      <c r="EJZ74" s="109"/>
      <c r="EKA74" s="109"/>
      <c r="EKB74" s="106"/>
      <c r="EKC74" s="106"/>
      <c r="EKD74" s="106"/>
      <c r="EKE74" s="107"/>
      <c r="EKG74" s="105"/>
      <c r="EKH74" s="109"/>
      <c r="EKI74" s="109"/>
      <c r="EKJ74" s="106"/>
      <c r="EKK74" s="106"/>
      <c r="EKL74" s="106"/>
      <c r="EKM74" s="107"/>
      <c r="EKO74" s="105"/>
      <c r="EKP74" s="109"/>
      <c r="EKQ74" s="109"/>
      <c r="EKR74" s="106"/>
      <c r="EKS74" s="106"/>
      <c r="EKT74" s="106"/>
      <c r="EKU74" s="107"/>
      <c r="EKW74" s="105"/>
      <c r="EKX74" s="109"/>
      <c r="EKY74" s="109"/>
      <c r="EKZ74" s="106"/>
      <c r="ELA74" s="106"/>
      <c r="ELB74" s="106"/>
      <c r="ELC74" s="107"/>
      <c r="ELE74" s="105"/>
      <c r="ELF74" s="109"/>
      <c r="ELG74" s="109"/>
      <c r="ELH74" s="106"/>
      <c r="ELI74" s="106"/>
      <c r="ELJ74" s="106"/>
      <c r="ELK74" s="107"/>
      <c r="ELM74" s="105"/>
      <c r="ELN74" s="109"/>
      <c r="ELO74" s="109"/>
      <c r="ELP74" s="106"/>
      <c r="ELQ74" s="106"/>
      <c r="ELR74" s="106"/>
      <c r="ELS74" s="107"/>
      <c r="ELU74" s="105"/>
      <c r="ELV74" s="109"/>
      <c r="ELW74" s="109"/>
      <c r="ELX74" s="106"/>
      <c r="ELY74" s="106"/>
      <c r="ELZ74" s="106"/>
      <c r="EMA74" s="107"/>
      <c r="EMC74" s="105"/>
      <c r="EMD74" s="109"/>
      <c r="EME74" s="109"/>
      <c r="EMF74" s="106"/>
      <c r="EMG74" s="106"/>
      <c r="EMH74" s="106"/>
      <c r="EMI74" s="107"/>
      <c r="EMK74" s="105"/>
      <c r="EML74" s="109"/>
      <c r="EMM74" s="109"/>
      <c r="EMN74" s="106"/>
      <c r="EMO74" s="106"/>
      <c r="EMP74" s="106"/>
      <c r="EMQ74" s="107"/>
      <c r="EMS74" s="105"/>
      <c r="EMT74" s="109"/>
      <c r="EMU74" s="109"/>
      <c r="EMV74" s="106"/>
      <c r="EMW74" s="106"/>
      <c r="EMX74" s="106"/>
      <c r="EMY74" s="107"/>
      <c r="ENA74" s="105"/>
      <c r="ENB74" s="109"/>
      <c r="ENC74" s="109"/>
      <c r="END74" s="106"/>
      <c r="ENE74" s="106"/>
      <c r="ENF74" s="106"/>
      <c r="ENG74" s="107"/>
      <c r="ENI74" s="105"/>
      <c r="ENJ74" s="109"/>
      <c r="ENK74" s="109"/>
      <c r="ENL74" s="106"/>
      <c r="ENM74" s="106"/>
      <c r="ENN74" s="106"/>
      <c r="ENO74" s="107"/>
      <c r="ENQ74" s="105"/>
      <c r="ENR74" s="109"/>
      <c r="ENS74" s="109"/>
      <c r="ENT74" s="106"/>
      <c r="ENU74" s="106"/>
      <c r="ENV74" s="106"/>
      <c r="ENW74" s="107"/>
      <c r="ENY74" s="105"/>
      <c r="ENZ74" s="109"/>
      <c r="EOA74" s="109"/>
      <c r="EOB74" s="106"/>
      <c r="EOC74" s="106"/>
      <c r="EOD74" s="106"/>
      <c r="EOE74" s="107"/>
      <c r="EOG74" s="105"/>
      <c r="EOH74" s="109"/>
      <c r="EOI74" s="109"/>
      <c r="EOJ74" s="106"/>
      <c r="EOK74" s="106"/>
      <c r="EOL74" s="106"/>
      <c r="EOM74" s="107"/>
      <c r="EOO74" s="105"/>
      <c r="EOP74" s="109"/>
      <c r="EOQ74" s="109"/>
      <c r="EOR74" s="106"/>
      <c r="EOS74" s="106"/>
      <c r="EOT74" s="106"/>
      <c r="EOU74" s="107"/>
      <c r="EOW74" s="105"/>
      <c r="EOX74" s="109"/>
      <c r="EOY74" s="109"/>
      <c r="EOZ74" s="106"/>
      <c r="EPA74" s="106"/>
      <c r="EPB74" s="106"/>
      <c r="EPC74" s="107"/>
      <c r="EPE74" s="105"/>
      <c r="EPF74" s="109"/>
      <c r="EPG74" s="109"/>
      <c r="EPH74" s="106"/>
      <c r="EPI74" s="106"/>
      <c r="EPJ74" s="106"/>
      <c r="EPK74" s="107"/>
      <c r="EPM74" s="105"/>
      <c r="EPN74" s="109"/>
      <c r="EPO74" s="109"/>
      <c r="EPP74" s="106"/>
      <c r="EPQ74" s="106"/>
      <c r="EPR74" s="106"/>
      <c r="EPS74" s="107"/>
      <c r="EPU74" s="105"/>
      <c r="EPV74" s="109"/>
      <c r="EPW74" s="109"/>
      <c r="EPX74" s="106"/>
      <c r="EPY74" s="106"/>
      <c r="EPZ74" s="106"/>
      <c r="EQA74" s="107"/>
      <c r="EQC74" s="105"/>
      <c r="EQD74" s="109"/>
      <c r="EQE74" s="109"/>
      <c r="EQF74" s="106"/>
      <c r="EQG74" s="106"/>
      <c r="EQH74" s="106"/>
      <c r="EQI74" s="107"/>
      <c r="EQK74" s="105"/>
      <c r="EQL74" s="109"/>
      <c r="EQM74" s="109"/>
      <c r="EQN74" s="106"/>
      <c r="EQO74" s="106"/>
      <c r="EQP74" s="106"/>
      <c r="EQQ74" s="107"/>
      <c r="EQS74" s="105"/>
      <c r="EQT74" s="109"/>
      <c r="EQU74" s="109"/>
      <c r="EQV74" s="106"/>
      <c r="EQW74" s="106"/>
      <c r="EQX74" s="106"/>
      <c r="EQY74" s="107"/>
      <c r="ERA74" s="105"/>
      <c r="ERB74" s="109"/>
      <c r="ERC74" s="109"/>
      <c r="ERD74" s="106"/>
      <c r="ERE74" s="106"/>
      <c r="ERF74" s="106"/>
      <c r="ERG74" s="107"/>
      <c r="ERI74" s="105"/>
      <c r="ERJ74" s="109"/>
      <c r="ERK74" s="109"/>
      <c r="ERL74" s="106"/>
      <c r="ERM74" s="106"/>
      <c r="ERN74" s="106"/>
      <c r="ERO74" s="107"/>
      <c r="ERQ74" s="105"/>
      <c r="ERR74" s="109"/>
      <c r="ERS74" s="109"/>
      <c r="ERT74" s="106"/>
      <c r="ERU74" s="106"/>
      <c r="ERV74" s="106"/>
      <c r="ERW74" s="107"/>
      <c r="ERY74" s="105"/>
      <c r="ERZ74" s="109"/>
      <c r="ESA74" s="109"/>
      <c r="ESB74" s="106"/>
      <c r="ESC74" s="106"/>
      <c r="ESD74" s="106"/>
      <c r="ESE74" s="107"/>
      <c r="ESG74" s="105"/>
      <c r="ESH74" s="109"/>
      <c r="ESI74" s="109"/>
      <c r="ESJ74" s="106"/>
      <c r="ESK74" s="106"/>
      <c r="ESL74" s="106"/>
      <c r="ESM74" s="107"/>
      <c r="ESO74" s="105"/>
      <c r="ESP74" s="109"/>
      <c r="ESQ74" s="109"/>
      <c r="ESR74" s="106"/>
      <c r="ESS74" s="106"/>
      <c r="EST74" s="106"/>
      <c r="ESU74" s="107"/>
      <c r="ESW74" s="105"/>
      <c r="ESX74" s="109"/>
      <c r="ESY74" s="109"/>
      <c r="ESZ74" s="106"/>
      <c r="ETA74" s="106"/>
      <c r="ETB74" s="106"/>
      <c r="ETC74" s="107"/>
      <c r="ETE74" s="105"/>
      <c r="ETF74" s="109"/>
      <c r="ETG74" s="109"/>
      <c r="ETH74" s="106"/>
      <c r="ETI74" s="106"/>
      <c r="ETJ74" s="106"/>
      <c r="ETK74" s="107"/>
      <c r="ETM74" s="105"/>
      <c r="ETN74" s="109"/>
      <c r="ETO74" s="109"/>
      <c r="ETP74" s="106"/>
      <c r="ETQ74" s="106"/>
      <c r="ETR74" s="106"/>
      <c r="ETS74" s="107"/>
      <c r="ETU74" s="105"/>
      <c r="ETV74" s="109"/>
      <c r="ETW74" s="109"/>
      <c r="ETX74" s="106"/>
      <c r="ETY74" s="106"/>
      <c r="ETZ74" s="106"/>
      <c r="EUA74" s="107"/>
      <c r="EUC74" s="105"/>
      <c r="EUD74" s="109"/>
      <c r="EUE74" s="109"/>
      <c r="EUF74" s="106"/>
      <c r="EUG74" s="106"/>
      <c r="EUH74" s="106"/>
      <c r="EUI74" s="107"/>
      <c r="EUK74" s="105"/>
      <c r="EUL74" s="109"/>
      <c r="EUM74" s="109"/>
      <c r="EUN74" s="106"/>
      <c r="EUO74" s="106"/>
      <c r="EUP74" s="106"/>
      <c r="EUQ74" s="107"/>
      <c r="EUS74" s="105"/>
      <c r="EUT74" s="109"/>
      <c r="EUU74" s="109"/>
      <c r="EUV74" s="106"/>
      <c r="EUW74" s="106"/>
      <c r="EUX74" s="106"/>
      <c r="EUY74" s="107"/>
      <c r="EVA74" s="105"/>
      <c r="EVB74" s="109"/>
      <c r="EVC74" s="109"/>
      <c r="EVD74" s="106"/>
      <c r="EVE74" s="106"/>
      <c r="EVF74" s="106"/>
      <c r="EVG74" s="107"/>
      <c r="EVI74" s="105"/>
      <c r="EVJ74" s="109"/>
      <c r="EVK74" s="109"/>
      <c r="EVL74" s="106"/>
      <c r="EVM74" s="106"/>
      <c r="EVN74" s="106"/>
      <c r="EVO74" s="107"/>
      <c r="EVQ74" s="105"/>
      <c r="EVR74" s="109"/>
      <c r="EVS74" s="109"/>
      <c r="EVT74" s="106"/>
      <c r="EVU74" s="106"/>
      <c r="EVV74" s="106"/>
      <c r="EVW74" s="107"/>
      <c r="EVY74" s="105"/>
      <c r="EVZ74" s="109"/>
      <c r="EWA74" s="109"/>
      <c r="EWB74" s="106"/>
      <c r="EWC74" s="106"/>
      <c r="EWD74" s="106"/>
      <c r="EWE74" s="107"/>
      <c r="EWG74" s="105"/>
      <c r="EWH74" s="109"/>
      <c r="EWI74" s="109"/>
      <c r="EWJ74" s="106"/>
      <c r="EWK74" s="106"/>
      <c r="EWL74" s="106"/>
      <c r="EWM74" s="107"/>
      <c r="EWO74" s="105"/>
      <c r="EWP74" s="109"/>
      <c r="EWQ74" s="109"/>
      <c r="EWR74" s="106"/>
      <c r="EWS74" s="106"/>
      <c r="EWT74" s="106"/>
      <c r="EWU74" s="107"/>
      <c r="EWW74" s="105"/>
      <c r="EWX74" s="109"/>
      <c r="EWY74" s="109"/>
      <c r="EWZ74" s="106"/>
      <c r="EXA74" s="106"/>
      <c r="EXB74" s="106"/>
      <c r="EXC74" s="107"/>
      <c r="EXE74" s="105"/>
      <c r="EXF74" s="109"/>
      <c r="EXG74" s="109"/>
      <c r="EXH74" s="106"/>
      <c r="EXI74" s="106"/>
      <c r="EXJ74" s="106"/>
      <c r="EXK74" s="107"/>
      <c r="EXM74" s="105"/>
      <c r="EXN74" s="109"/>
      <c r="EXO74" s="109"/>
      <c r="EXP74" s="106"/>
      <c r="EXQ74" s="106"/>
      <c r="EXR74" s="106"/>
      <c r="EXS74" s="107"/>
      <c r="EXU74" s="105"/>
      <c r="EXV74" s="109"/>
      <c r="EXW74" s="109"/>
      <c r="EXX74" s="106"/>
      <c r="EXY74" s="106"/>
      <c r="EXZ74" s="106"/>
      <c r="EYA74" s="107"/>
      <c r="EYC74" s="105"/>
      <c r="EYD74" s="109"/>
      <c r="EYE74" s="109"/>
      <c r="EYF74" s="106"/>
      <c r="EYG74" s="106"/>
      <c r="EYH74" s="106"/>
      <c r="EYI74" s="107"/>
      <c r="EYK74" s="105"/>
      <c r="EYL74" s="109"/>
      <c r="EYM74" s="109"/>
      <c r="EYN74" s="106"/>
      <c r="EYO74" s="106"/>
      <c r="EYP74" s="106"/>
      <c r="EYQ74" s="107"/>
      <c r="EYS74" s="105"/>
      <c r="EYT74" s="109"/>
      <c r="EYU74" s="109"/>
      <c r="EYV74" s="106"/>
      <c r="EYW74" s="106"/>
      <c r="EYX74" s="106"/>
      <c r="EYY74" s="107"/>
      <c r="EZA74" s="105"/>
      <c r="EZB74" s="109"/>
      <c r="EZC74" s="109"/>
      <c r="EZD74" s="106"/>
      <c r="EZE74" s="106"/>
      <c r="EZF74" s="106"/>
      <c r="EZG74" s="107"/>
      <c r="EZI74" s="105"/>
      <c r="EZJ74" s="109"/>
      <c r="EZK74" s="109"/>
      <c r="EZL74" s="106"/>
      <c r="EZM74" s="106"/>
      <c r="EZN74" s="106"/>
      <c r="EZO74" s="107"/>
      <c r="EZQ74" s="105"/>
      <c r="EZR74" s="109"/>
      <c r="EZS74" s="109"/>
      <c r="EZT74" s="106"/>
      <c r="EZU74" s="106"/>
      <c r="EZV74" s="106"/>
      <c r="EZW74" s="107"/>
      <c r="EZY74" s="105"/>
      <c r="EZZ74" s="109"/>
      <c r="FAA74" s="109"/>
      <c r="FAB74" s="106"/>
      <c r="FAC74" s="106"/>
      <c r="FAD74" s="106"/>
      <c r="FAE74" s="107"/>
      <c r="FAG74" s="105"/>
      <c r="FAH74" s="109"/>
      <c r="FAI74" s="109"/>
      <c r="FAJ74" s="106"/>
      <c r="FAK74" s="106"/>
      <c r="FAL74" s="106"/>
      <c r="FAM74" s="107"/>
      <c r="FAO74" s="105"/>
      <c r="FAP74" s="109"/>
      <c r="FAQ74" s="109"/>
      <c r="FAR74" s="106"/>
      <c r="FAS74" s="106"/>
      <c r="FAT74" s="106"/>
      <c r="FAU74" s="107"/>
      <c r="FAW74" s="105"/>
      <c r="FAX74" s="109"/>
      <c r="FAY74" s="109"/>
      <c r="FAZ74" s="106"/>
      <c r="FBA74" s="106"/>
      <c r="FBB74" s="106"/>
      <c r="FBC74" s="107"/>
      <c r="FBE74" s="105"/>
      <c r="FBF74" s="109"/>
      <c r="FBG74" s="109"/>
      <c r="FBH74" s="106"/>
      <c r="FBI74" s="106"/>
      <c r="FBJ74" s="106"/>
      <c r="FBK74" s="107"/>
      <c r="FBM74" s="105"/>
      <c r="FBN74" s="109"/>
      <c r="FBO74" s="109"/>
      <c r="FBP74" s="106"/>
      <c r="FBQ74" s="106"/>
      <c r="FBR74" s="106"/>
      <c r="FBS74" s="107"/>
      <c r="FBU74" s="105"/>
      <c r="FBV74" s="109"/>
      <c r="FBW74" s="109"/>
      <c r="FBX74" s="106"/>
      <c r="FBY74" s="106"/>
      <c r="FBZ74" s="106"/>
      <c r="FCA74" s="107"/>
      <c r="FCC74" s="105"/>
      <c r="FCD74" s="109"/>
      <c r="FCE74" s="109"/>
      <c r="FCF74" s="106"/>
      <c r="FCG74" s="106"/>
      <c r="FCH74" s="106"/>
      <c r="FCI74" s="107"/>
      <c r="FCK74" s="105"/>
      <c r="FCL74" s="109"/>
      <c r="FCM74" s="109"/>
      <c r="FCN74" s="106"/>
      <c r="FCO74" s="106"/>
      <c r="FCP74" s="106"/>
      <c r="FCQ74" s="107"/>
      <c r="FCS74" s="105"/>
      <c r="FCT74" s="109"/>
      <c r="FCU74" s="109"/>
      <c r="FCV74" s="106"/>
      <c r="FCW74" s="106"/>
      <c r="FCX74" s="106"/>
      <c r="FCY74" s="107"/>
      <c r="FDA74" s="105"/>
      <c r="FDB74" s="109"/>
      <c r="FDC74" s="109"/>
      <c r="FDD74" s="106"/>
      <c r="FDE74" s="106"/>
      <c r="FDF74" s="106"/>
      <c r="FDG74" s="107"/>
      <c r="FDI74" s="105"/>
      <c r="FDJ74" s="109"/>
      <c r="FDK74" s="109"/>
      <c r="FDL74" s="106"/>
      <c r="FDM74" s="106"/>
      <c r="FDN74" s="106"/>
      <c r="FDO74" s="107"/>
      <c r="FDQ74" s="105"/>
      <c r="FDR74" s="109"/>
      <c r="FDS74" s="109"/>
      <c r="FDT74" s="106"/>
      <c r="FDU74" s="106"/>
      <c r="FDV74" s="106"/>
      <c r="FDW74" s="107"/>
      <c r="FDY74" s="105"/>
      <c r="FDZ74" s="109"/>
      <c r="FEA74" s="109"/>
      <c r="FEB74" s="106"/>
      <c r="FEC74" s="106"/>
      <c r="FED74" s="106"/>
      <c r="FEE74" s="107"/>
      <c r="FEG74" s="105"/>
      <c r="FEH74" s="109"/>
      <c r="FEI74" s="109"/>
      <c r="FEJ74" s="106"/>
      <c r="FEK74" s="106"/>
      <c r="FEL74" s="106"/>
      <c r="FEM74" s="107"/>
      <c r="FEO74" s="105"/>
      <c r="FEP74" s="109"/>
      <c r="FEQ74" s="109"/>
      <c r="FER74" s="106"/>
      <c r="FES74" s="106"/>
      <c r="FET74" s="106"/>
      <c r="FEU74" s="107"/>
      <c r="FEW74" s="105"/>
      <c r="FEX74" s="109"/>
      <c r="FEY74" s="109"/>
      <c r="FEZ74" s="106"/>
      <c r="FFA74" s="106"/>
      <c r="FFB74" s="106"/>
      <c r="FFC74" s="107"/>
      <c r="FFE74" s="105"/>
      <c r="FFF74" s="109"/>
      <c r="FFG74" s="109"/>
      <c r="FFH74" s="106"/>
      <c r="FFI74" s="106"/>
      <c r="FFJ74" s="106"/>
      <c r="FFK74" s="107"/>
      <c r="FFM74" s="105"/>
      <c r="FFN74" s="109"/>
      <c r="FFO74" s="109"/>
      <c r="FFP74" s="106"/>
      <c r="FFQ74" s="106"/>
      <c r="FFR74" s="106"/>
      <c r="FFS74" s="107"/>
      <c r="FFU74" s="105"/>
      <c r="FFV74" s="109"/>
      <c r="FFW74" s="109"/>
      <c r="FFX74" s="106"/>
      <c r="FFY74" s="106"/>
      <c r="FFZ74" s="106"/>
      <c r="FGA74" s="107"/>
      <c r="FGC74" s="105"/>
      <c r="FGD74" s="109"/>
      <c r="FGE74" s="109"/>
      <c r="FGF74" s="106"/>
      <c r="FGG74" s="106"/>
      <c r="FGH74" s="106"/>
      <c r="FGI74" s="107"/>
      <c r="FGK74" s="105"/>
      <c r="FGL74" s="109"/>
      <c r="FGM74" s="109"/>
      <c r="FGN74" s="106"/>
      <c r="FGO74" s="106"/>
      <c r="FGP74" s="106"/>
      <c r="FGQ74" s="107"/>
      <c r="FGS74" s="105"/>
      <c r="FGT74" s="109"/>
      <c r="FGU74" s="109"/>
      <c r="FGV74" s="106"/>
      <c r="FGW74" s="106"/>
      <c r="FGX74" s="106"/>
      <c r="FGY74" s="107"/>
      <c r="FHA74" s="105"/>
      <c r="FHB74" s="109"/>
      <c r="FHC74" s="109"/>
      <c r="FHD74" s="106"/>
      <c r="FHE74" s="106"/>
      <c r="FHF74" s="106"/>
      <c r="FHG74" s="107"/>
      <c r="FHI74" s="105"/>
      <c r="FHJ74" s="109"/>
      <c r="FHK74" s="109"/>
      <c r="FHL74" s="106"/>
      <c r="FHM74" s="106"/>
      <c r="FHN74" s="106"/>
      <c r="FHO74" s="107"/>
      <c r="FHQ74" s="105"/>
      <c r="FHR74" s="109"/>
      <c r="FHS74" s="109"/>
      <c r="FHT74" s="106"/>
      <c r="FHU74" s="106"/>
      <c r="FHV74" s="106"/>
      <c r="FHW74" s="107"/>
      <c r="FHY74" s="105"/>
      <c r="FHZ74" s="109"/>
      <c r="FIA74" s="109"/>
      <c r="FIB74" s="106"/>
      <c r="FIC74" s="106"/>
      <c r="FID74" s="106"/>
      <c r="FIE74" s="107"/>
      <c r="FIG74" s="105"/>
      <c r="FIH74" s="109"/>
      <c r="FII74" s="109"/>
      <c r="FIJ74" s="106"/>
      <c r="FIK74" s="106"/>
      <c r="FIL74" s="106"/>
      <c r="FIM74" s="107"/>
      <c r="FIO74" s="105"/>
      <c r="FIP74" s="109"/>
      <c r="FIQ74" s="109"/>
      <c r="FIR74" s="106"/>
      <c r="FIS74" s="106"/>
      <c r="FIT74" s="106"/>
      <c r="FIU74" s="107"/>
      <c r="FIW74" s="105"/>
      <c r="FIX74" s="109"/>
      <c r="FIY74" s="109"/>
      <c r="FIZ74" s="106"/>
      <c r="FJA74" s="106"/>
      <c r="FJB74" s="106"/>
      <c r="FJC74" s="107"/>
      <c r="FJE74" s="105"/>
      <c r="FJF74" s="109"/>
      <c r="FJG74" s="109"/>
      <c r="FJH74" s="106"/>
      <c r="FJI74" s="106"/>
      <c r="FJJ74" s="106"/>
      <c r="FJK74" s="107"/>
      <c r="FJM74" s="105"/>
      <c r="FJN74" s="109"/>
      <c r="FJO74" s="109"/>
      <c r="FJP74" s="106"/>
      <c r="FJQ74" s="106"/>
      <c r="FJR74" s="106"/>
      <c r="FJS74" s="107"/>
      <c r="FJU74" s="105"/>
      <c r="FJV74" s="109"/>
      <c r="FJW74" s="109"/>
      <c r="FJX74" s="106"/>
      <c r="FJY74" s="106"/>
      <c r="FJZ74" s="106"/>
      <c r="FKA74" s="107"/>
      <c r="FKC74" s="105"/>
      <c r="FKD74" s="109"/>
      <c r="FKE74" s="109"/>
      <c r="FKF74" s="106"/>
      <c r="FKG74" s="106"/>
      <c r="FKH74" s="106"/>
      <c r="FKI74" s="107"/>
      <c r="FKK74" s="105"/>
      <c r="FKL74" s="109"/>
      <c r="FKM74" s="109"/>
      <c r="FKN74" s="106"/>
      <c r="FKO74" s="106"/>
      <c r="FKP74" s="106"/>
      <c r="FKQ74" s="107"/>
      <c r="FKS74" s="105"/>
      <c r="FKT74" s="109"/>
      <c r="FKU74" s="109"/>
      <c r="FKV74" s="106"/>
      <c r="FKW74" s="106"/>
      <c r="FKX74" s="106"/>
      <c r="FKY74" s="107"/>
      <c r="FLA74" s="105"/>
      <c r="FLB74" s="109"/>
      <c r="FLC74" s="109"/>
      <c r="FLD74" s="106"/>
      <c r="FLE74" s="106"/>
      <c r="FLF74" s="106"/>
      <c r="FLG74" s="107"/>
      <c r="FLI74" s="105"/>
      <c r="FLJ74" s="109"/>
      <c r="FLK74" s="109"/>
      <c r="FLL74" s="106"/>
      <c r="FLM74" s="106"/>
      <c r="FLN74" s="106"/>
      <c r="FLO74" s="107"/>
      <c r="FLQ74" s="105"/>
      <c r="FLR74" s="109"/>
      <c r="FLS74" s="109"/>
      <c r="FLT74" s="106"/>
      <c r="FLU74" s="106"/>
      <c r="FLV74" s="106"/>
      <c r="FLW74" s="107"/>
      <c r="FLY74" s="105"/>
      <c r="FLZ74" s="109"/>
      <c r="FMA74" s="109"/>
      <c r="FMB74" s="106"/>
      <c r="FMC74" s="106"/>
      <c r="FMD74" s="106"/>
      <c r="FME74" s="107"/>
      <c r="FMG74" s="105"/>
      <c r="FMH74" s="109"/>
      <c r="FMI74" s="109"/>
      <c r="FMJ74" s="106"/>
      <c r="FMK74" s="106"/>
      <c r="FML74" s="106"/>
      <c r="FMM74" s="107"/>
      <c r="FMO74" s="105"/>
      <c r="FMP74" s="109"/>
      <c r="FMQ74" s="109"/>
      <c r="FMR74" s="106"/>
      <c r="FMS74" s="106"/>
      <c r="FMT74" s="106"/>
      <c r="FMU74" s="107"/>
      <c r="FMW74" s="105"/>
      <c r="FMX74" s="109"/>
      <c r="FMY74" s="109"/>
      <c r="FMZ74" s="106"/>
      <c r="FNA74" s="106"/>
      <c r="FNB74" s="106"/>
      <c r="FNC74" s="107"/>
      <c r="FNE74" s="105"/>
      <c r="FNF74" s="109"/>
      <c r="FNG74" s="109"/>
      <c r="FNH74" s="106"/>
      <c r="FNI74" s="106"/>
      <c r="FNJ74" s="106"/>
      <c r="FNK74" s="107"/>
      <c r="FNM74" s="105"/>
      <c r="FNN74" s="109"/>
      <c r="FNO74" s="109"/>
      <c r="FNP74" s="106"/>
      <c r="FNQ74" s="106"/>
      <c r="FNR74" s="106"/>
      <c r="FNS74" s="107"/>
      <c r="FNU74" s="105"/>
      <c r="FNV74" s="109"/>
      <c r="FNW74" s="109"/>
      <c r="FNX74" s="106"/>
      <c r="FNY74" s="106"/>
      <c r="FNZ74" s="106"/>
      <c r="FOA74" s="107"/>
      <c r="FOC74" s="105"/>
      <c r="FOD74" s="109"/>
      <c r="FOE74" s="109"/>
      <c r="FOF74" s="106"/>
      <c r="FOG74" s="106"/>
      <c r="FOH74" s="106"/>
      <c r="FOI74" s="107"/>
      <c r="FOK74" s="105"/>
      <c r="FOL74" s="109"/>
      <c r="FOM74" s="109"/>
      <c r="FON74" s="106"/>
      <c r="FOO74" s="106"/>
      <c r="FOP74" s="106"/>
      <c r="FOQ74" s="107"/>
      <c r="FOS74" s="105"/>
      <c r="FOT74" s="109"/>
      <c r="FOU74" s="109"/>
      <c r="FOV74" s="106"/>
      <c r="FOW74" s="106"/>
      <c r="FOX74" s="106"/>
      <c r="FOY74" s="107"/>
      <c r="FPA74" s="105"/>
      <c r="FPB74" s="109"/>
      <c r="FPC74" s="109"/>
      <c r="FPD74" s="106"/>
      <c r="FPE74" s="106"/>
      <c r="FPF74" s="106"/>
      <c r="FPG74" s="107"/>
      <c r="FPI74" s="105"/>
      <c r="FPJ74" s="109"/>
      <c r="FPK74" s="109"/>
      <c r="FPL74" s="106"/>
      <c r="FPM74" s="106"/>
      <c r="FPN74" s="106"/>
      <c r="FPO74" s="107"/>
      <c r="FPQ74" s="105"/>
      <c r="FPR74" s="109"/>
      <c r="FPS74" s="109"/>
      <c r="FPT74" s="106"/>
      <c r="FPU74" s="106"/>
      <c r="FPV74" s="106"/>
      <c r="FPW74" s="107"/>
      <c r="FPY74" s="105"/>
      <c r="FPZ74" s="109"/>
      <c r="FQA74" s="109"/>
      <c r="FQB74" s="106"/>
      <c r="FQC74" s="106"/>
      <c r="FQD74" s="106"/>
      <c r="FQE74" s="107"/>
      <c r="FQG74" s="105"/>
      <c r="FQH74" s="109"/>
      <c r="FQI74" s="109"/>
      <c r="FQJ74" s="106"/>
      <c r="FQK74" s="106"/>
      <c r="FQL74" s="106"/>
      <c r="FQM74" s="107"/>
      <c r="FQO74" s="105"/>
      <c r="FQP74" s="109"/>
      <c r="FQQ74" s="109"/>
      <c r="FQR74" s="106"/>
      <c r="FQS74" s="106"/>
      <c r="FQT74" s="106"/>
      <c r="FQU74" s="107"/>
      <c r="FQW74" s="105"/>
      <c r="FQX74" s="109"/>
      <c r="FQY74" s="109"/>
      <c r="FQZ74" s="106"/>
      <c r="FRA74" s="106"/>
      <c r="FRB74" s="106"/>
      <c r="FRC74" s="107"/>
      <c r="FRE74" s="105"/>
      <c r="FRF74" s="109"/>
      <c r="FRG74" s="109"/>
      <c r="FRH74" s="106"/>
      <c r="FRI74" s="106"/>
      <c r="FRJ74" s="106"/>
      <c r="FRK74" s="107"/>
      <c r="FRM74" s="105"/>
      <c r="FRN74" s="109"/>
      <c r="FRO74" s="109"/>
      <c r="FRP74" s="106"/>
      <c r="FRQ74" s="106"/>
      <c r="FRR74" s="106"/>
      <c r="FRS74" s="107"/>
      <c r="FRU74" s="105"/>
      <c r="FRV74" s="109"/>
      <c r="FRW74" s="109"/>
      <c r="FRX74" s="106"/>
      <c r="FRY74" s="106"/>
      <c r="FRZ74" s="106"/>
      <c r="FSA74" s="107"/>
      <c r="FSC74" s="105"/>
      <c r="FSD74" s="109"/>
      <c r="FSE74" s="109"/>
      <c r="FSF74" s="106"/>
      <c r="FSG74" s="106"/>
      <c r="FSH74" s="106"/>
      <c r="FSI74" s="107"/>
      <c r="FSK74" s="105"/>
      <c r="FSL74" s="109"/>
      <c r="FSM74" s="109"/>
      <c r="FSN74" s="106"/>
      <c r="FSO74" s="106"/>
      <c r="FSP74" s="106"/>
      <c r="FSQ74" s="107"/>
      <c r="FSS74" s="105"/>
      <c r="FST74" s="109"/>
      <c r="FSU74" s="109"/>
      <c r="FSV74" s="106"/>
      <c r="FSW74" s="106"/>
      <c r="FSX74" s="106"/>
      <c r="FSY74" s="107"/>
      <c r="FTA74" s="105"/>
      <c r="FTB74" s="109"/>
      <c r="FTC74" s="109"/>
      <c r="FTD74" s="106"/>
      <c r="FTE74" s="106"/>
      <c r="FTF74" s="106"/>
      <c r="FTG74" s="107"/>
      <c r="FTI74" s="105"/>
      <c r="FTJ74" s="109"/>
      <c r="FTK74" s="109"/>
      <c r="FTL74" s="106"/>
      <c r="FTM74" s="106"/>
      <c r="FTN74" s="106"/>
      <c r="FTO74" s="107"/>
      <c r="FTQ74" s="105"/>
      <c r="FTR74" s="109"/>
      <c r="FTS74" s="109"/>
      <c r="FTT74" s="106"/>
      <c r="FTU74" s="106"/>
      <c r="FTV74" s="106"/>
      <c r="FTW74" s="107"/>
      <c r="FTY74" s="105"/>
      <c r="FTZ74" s="109"/>
      <c r="FUA74" s="109"/>
      <c r="FUB74" s="106"/>
      <c r="FUC74" s="106"/>
      <c r="FUD74" s="106"/>
      <c r="FUE74" s="107"/>
      <c r="FUG74" s="105"/>
      <c r="FUH74" s="109"/>
      <c r="FUI74" s="109"/>
      <c r="FUJ74" s="106"/>
      <c r="FUK74" s="106"/>
      <c r="FUL74" s="106"/>
      <c r="FUM74" s="107"/>
      <c r="FUO74" s="105"/>
      <c r="FUP74" s="109"/>
      <c r="FUQ74" s="109"/>
      <c r="FUR74" s="106"/>
      <c r="FUS74" s="106"/>
      <c r="FUT74" s="106"/>
      <c r="FUU74" s="107"/>
      <c r="FUW74" s="105"/>
      <c r="FUX74" s="109"/>
      <c r="FUY74" s="109"/>
      <c r="FUZ74" s="106"/>
      <c r="FVA74" s="106"/>
      <c r="FVB74" s="106"/>
      <c r="FVC74" s="107"/>
      <c r="FVE74" s="105"/>
      <c r="FVF74" s="109"/>
      <c r="FVG74" s="109"/>
      <c r="FVH74" s="106"/>
      <c r="FVI74" s="106"/>
      <c r="FVJ74" s="106"/>
      <c r="FVK74" s="107"/>
      <c r="FVM74" s="105"/>
      <c r="FVN74" s="109"/>
      <c r="FVO74" s="109"/>
      <c r="FVP74" s="106"/>
      <c r="FVQ74" s="106"/>
      <c r="FVR74" s="106"/>
      <c r="FVS74" s="107"/>
      <c r="FVU74" s="105"/>
      <c r="FVV74" s="109"/>
      <c r="FVW74" s="109"/>
      <c r="FVX74" s="106"/>
      <c r="FVY74" s="106"/>
      <c r="FVZ74" s="106"/>
      <c r="FWA74" s="107"/>
      <c r="FWC74" s="105"/>
      <c r="FWD74" s="109"/>
      <c r="FWE74" s="109"/>
      <c r="FWF74" s="106"/>
      <c r="FWG74" s="106"/>
      <c r="FWH74" s="106"/>
      <c r="FWI74" s="107"/>
      <c r="FWK74" s="105"/>
      <c r="FWL74" s="109"/>
      <c r="FWM74" s="109"/>
      <c r="FWN74" s="106"/>
      <c r="FWO74" s="106"/>
      <c r="FWP74" s="106"/>
      <c r="FWQ74" s="107"/>
      <c r="FWS74" s="105"/>
      <c r="FWT74" s="109"/>
      <c r="FWU74" s="109"/>
      <c r="FWV74" s="106"/>
      <c r="FWW74" s="106"/>
      <c r="FWX74" s="106"/>
      <c r="FWY74" s="107"/>
      <c r="FXA74" s="105"/>
      <c r="FXB74" s="109"/>
      <c r="FXC74" s="109"/>
      <c r="FXD74" s="106"/>
      <c r="FXE74" s="106"/>
      <c r="FXF74" s="106"/>
      <c r="FXG74" s="107"/>
      <c r="FXI74" s="105"/>
      <c r="FXJ74" s="109"/>
      <c r="FXK74" s="109"/>
      <c r="FXL74" s="106"/>
      <c r="FXM74" s="106"/>
      <c r="FXN74" s="106"/>
      <c r="FXO74" s="107"/>
      <c r="FXQ74" s="105"/>
      <c r="FXR74" s="109"/>
      <c r="FXS74" s="109"/>
      <c r="FXT74" s="106"/>
      <c r="FXU74" s="106"/>
      <c r="FXV74" s="106"/>
      <c r="FXW74" s="107"/>
      <c r="FXY74" s="105"/>
      <c r="FXZ74" s="109"/>
      <c r="FYA74" s="109"/>
      <c r="FYB74" s="106"/>
      <c r="FYC74" s="106"/>
      <c r="FYD74" s="106"/>
      <c r="FYE74" s="107"/>
      <c r="FYG74" s="105"/>
      <c r="FYH74" s="109"/>
      <c r="FYI74" s="109"/>
      <c r="FYJ74" s="106"/>
      <c r="FYK74" s="106"/>
      <c r="FYL74" s="106"/>
      <c r="FYM74" s="107"/>
      <c r="FYO74" s="105"/>
      <c r="FYP74" s="109"/>
      <c r="FYQ74" s="109"/>
      <c r="FYR74" s="106"/>
      <c r="FYS74" s="106"/>
      <c r="FYT74" s="106"/>
      <c r="FYU74" s="107"/>
      <c r="FYW74" s="105"/>
      <c r="FYX74" s="109"/>
      <c r="FYY74" s="109"/>
      <c r="FYZ74" s="106"/>
      <c r="FZA74" s="106"/>
      <c r="FZB74" s="106"/>
      <c r="FZC74" s="107"/>
      <c r="FZE74" s="105"/>
      <c r="FZF74" s="109"/>
      <c r="FZG74" s="109"/>
      <c r="FZH74" s="106"/>
      <c r="FZI74" s="106"/>
      <c r="FZJ74" s="106"/>
      <c r="FZK74" s="107"/>
      <c r="FZM74" s="105"/>
      <c r="FZN74" s="109"/>
      <c r="FZO74" s="109"/>
      <c r="FZP74" s="106"/>
      <c r="FZQ74" s="106"/>
      <c r="FZR74" s="106"/>
      <c r="FZS74" s="107"/>
      <c r="FZU74" s="105"/>
      <c r="FZV74" s="109"/>
      <c r="FZW74" s="109"/>
      <c r="FZX74" s="106"/>
      <c r="FZY74" s="106"/>
      <c r="FZZ74" s="106"/>
      <c r="GAA74" s="107"/>
      <c r="GAC74" s="105"/>
      <c r="GAD74" s="109"/>
      <c r="GAE74" s="109"/>
      <c r="GAF74" s="106"/>
      <c r="GAG74" s="106"/>
      <c r="GAH74" s="106"/>
      <c r="GAI74" s="107"/>
      <c r="GAK74" s="105"/>
      <c r="GAL74" s="109"/>
      <c r="GAM74" s="109"/>
      <c r="GAN74" s="106"/>
      <c r="GAO74" s="106"/>
      <c r="GAP74" s="106"/>
      <c r="GAQ74" s="107"/>
      <c r="GAS74" s="105"/>
      <c r="GAT74" s="109"/>
      <c r="GAU74" s="109"/>
      <c r="GAV74" s="106"/>
      <c r="GAW74" s="106"/>
      <c r="GAX74" s="106"/>
      <c r="GAY74" s="107"/>
      <c r="GBA74" s="105"/>
      <c r="GBB74" s="109"/>
      <c r="GBC74" s="109"/>
      <c r="GBD74" s="106"/>
      <c r="GBE74" s="106"/>
      <c r="GBF74" s="106"/>
      <c r="GBG74" s="107"/>
      <c r="GBI74" s="105"/>
      <c r="GBJ74" s="109"/>
      <c r="GBK74" s="109"/>
      <c r="GBL74" s="106"/>
      <c r="GBM74" s="106"/>
      <c r="GBN74" s="106"/>
      <c r="GBO74" s="107"/>
      <c r="GBQ74" s="105"/>
      <c r="GBR74" s="109"/>
      <c r="GBS74" s="109"/>
      <c r="GBT74" s="106"/>
      <c r="GBU74" s="106"/>
      <c r="GBV74" s="106"/>
      <c r="GBW74" s="107"/>
      <c r="GBY74" s="105"/>
      <c r="GBZ74" s="109"/>
      <c r="GCA74" s="109"/>
      <c r="GCB74" s="106"/>
      <c r="GCC74" s="106"/>
      <c r="GCD74" s="106"/>
      <c r="GCE74" s="107"/>
      <c r="GCG74" s="105"/>
      <c r="GCH74" s="109"/>
      <c r="GCI74" s="109"/>
      <c r="GCJ74" s="106"/>
      <c r="GCK74" s="106"/>
      <c r="GCL74" s="106"/>
      <c r="GCM74" s="107"/>
      <c r="GCO74" s="105"/>
      <c r="GCP74" s="109"/>
      <c r="GCQ74" s="109"/>
      <c r="GCR74" s="106"/>
      <c r="GCS74" s="106"/>
      <c r="GCT74" s="106"/>
      <c r="GCU74" s="107"/>
      <c r="GCW74" s="105"/>
      <c r="GCX74" s="109"/>
      <c r="GCY74" s="109"/>
      <c r="GCZ74" s="106"/>
      <c r="GDA74" s="106"/>
      <c r="GDB74" s="106"/>
      <c r="GDC74" s="107"/>
      <c r="GDE74" s="105"/>
      <c r="GDF74" s="109"/>
      <c r="GDG74" s="109"/>
      <c r="GDH74" s="106"/>
      <c r="GDI74" s="106"/>
      <c r="GDJ74" s="106"/>
      <c r="GDK74" s="107"/>
      <c r="GDM74" s="105"/>
      <c r="GDN74" s="109"/>
      <c r="GDO74" s="109"/>
      <c r="GDP74" s="106"/>
      <c r="GDQ74" s="106"/>
      <c r="GDR74" s="106"/>
      <c r="GDS74" s="107"/>
      <c r="GDU74" s="105"/>
      <c r="GDV74" s="109"/>
      <c r="GDW74" s="109"/>
      <c r="GDX74" s="106"/>
      <c r="GDY74" s="106"/>
      <c r="GDZ74" s="106"/>
      <c r="GEA74" s="107"/>
      <c r="GEC74" s="105"/>
      <c r="GED74" s="109"/>
      <c r="GEE74" s="109"/>
      <c r="GEF74" s="106"/>
      <c r="GEG74" s="106"/>
      <c r="GEH74" s="106"/>
      <c r="GEI74" s="107"/>
      <c r="GEK74" s="105"/>
      <c r="GEL74" s="109"/>
      <c r="GEM74" s="109"/>
      <c r="GEN74" s="106"/>
      <c r="GEO74" s="106"/>
      <c r="GEP74" s="106"/>
      <c r="GEQ74" s="107"/>
      <c r="GES74" s="105"/>
      <c r="GET74" s="109"/>
      <c r="GEU74" s="109"/>
      <c r="GEV74" s="106"/>
      <c r="GEW74" s="106"/>
      <c r="GEX74" s="106"/>
      <c r="GEY74" s="107"/>
      <c r="GFA74" s="105"/>
      <c r="GFB74" s="109"/>
      <c r="GFC74" s="109"/>
      <c r="GFD74" s="106"/>
      <c r="GFE74" s="106"/>
      <c r="GFF74" s="106"/>
      <c r="GFG74" s="107"/>
      <c r="GFI74" s="105"/>
      <c r="GFJ74" s="109"/>
      <c r="GFK74" s="109"/>
      <c r="GFL74" s="106"/>
      <c r="GFM74" s="106"/>
      <c r="GFN74" s="106"/>
      <c r="GFO74" s="107"/>
      <c r="GFQ74" s="105"/>
      <c r="GFR74" s="109"/>
      <c r="GFS74" s="109"/>
      <c r="GFT74" s="106"/>
      <c r="GFU74" s="106"/>
      <c r="GFV74" s="106"/>
      <c r="GFW74" s="107"/>
      <c r="GFY74" s="105"/>
      <c r="GFZ74" s="109"/>
      <c r="GGA74" s="109"/>
      <c r="GGB74" s="106"/>
      <c r="GGC74" s="106"/>
      <c r="GGD74" s="106"/>
      <c r="GGE74" s="107"/>
      <c r="GGG74" s="105"/>
      <c r="GGH74" s="109"/>
      <c r="GGI74" s="109"/>
      <c r="GGJ74" s="106"/>
      <c r="GGK74" s="106"/>
      <c r="GGL74" s="106"/>
      <c r="GGM74" s="107"/>
      <c r="GGO74" s="105"/>
      <c r="GGP74" s="109"/>
      <c r="GGQ74" s="109"/>
      <c r="GGR74" s="106"/>
      <c r="GGS74" s="106"/>
      <c r="GGT74" s="106"/>
      <c r="GGU74" s="107"/>
      <c r="GGW74" s="105"/>
      <c r="GGX74" s="109"/>
      <c r="GGY74" s="109"/>
      <c r="GGZ74" s="106"/>
      <c r="GHA74" s="106"/>
      <c r="GHB74" s="106"/>
      <c r="GHC74" s="107"/>
      <c r="GHE74" s="105"/>
      <c r="GHF74" s="109"/>
      <c r="GHG74" s="109"/>
      <c r="GHH74" s="106"/>
      <c r="GHI74" s="106"/>
      <c r="GHJ74" s="106"/>
      <c r="GHK74" s="107"/>
      <c r="GHM74" s="105"/>
      <c r="GHN74" s="109"/>
      <c r="GHO74" s="109"/>
      <c r="GHP74" s="106"/>
      <c r="GHQ74" s="106"/>
      <c r="GHR74" s="106"/>
      <c r="GHS74" s="107"/>
      <c r="GHU74" s="105"/>
      <c r="GHV74" s="109"/>
      <c r="GHW74" s="109"/>
      <c r="GHX74" s="106"/>
      <c r="GHY74" s="106"/>
      <c r="GHZ74" s="106"/>
      <c r="GIA74" s="107"/>
      <c r="GIC74" s="105"/>
      <c r="GID74" s="109"/>
      <c r="GIE74" s="109"/>
      <c r="GIF74" s="106"/>
      <c r="GIG74" s="106"/>
      <c r="GIH74" s="106"/>
      <c r="GII74" s="107"/>
      <c r="GIK74" s="105"/>
      <c r="GIL74" s="109"/>
      <c r="GIM74" s="109"/>
      <c r="GIN74" s="106"/>
      <c r="GIO74" s="106"/>
      <c r="GIP74" s="106"/>
      <c r="GIQ74" s="107"/>
      <c r="GIS74" s="105"/>
      <c r="GIT74" s="109"/>
      <c r="GIU74" s="109"/>
      <c r="GIV74" s="106"/>
      <c r="GIW74" s="106"/>
      <c r="GIX74" s="106"/>
      <c r="GIY74" s="107"/>
      <c r="GJA74" s="105"/>
      <c r="GJB74" s="109"/>
      <c r="GJC74" s="109"/>
      <c r="GJD74" s="106"/>
      <c r="GJE74" s="106"/>
      <c r="GJF74" s="106"/>
      <c r="GJG74" s="107"/>
      <c r="GJI74" s="105"/>
      <c r="GJJ74" s="109"/>
      <c r="GJK74" s="109"/>
      <c r="GJL74" s="106"/>
      <c r="GJM74" s="106"/>
      <c r="GJN74" s="106"/>
      <c r="GJO74" s="107"/>
      <c r="GJQ74" s="105"/>
      <c r="GJR74" s="109"/>
      <c r="GJS74" s="109"/>
      <c r="GJT74" s="106"/>
      <c r="GJU74" s="106"/>
      <c r="GJV74" s="106"/>
      <c r="GJW74" s="107"/>
      <c r="GJY74" s="105"/>
      <c r="GJZ74" s="109"/>
      <c r="GKA74" s="109"/>
      <c r="GKB74" s="106"/>
      <c r="GKC74" s="106"/>
      <c r="GKD74" s="106"/>
      <c r="GKE74" s="107"/>
      <c r="GKG74" s="105"/>
      <c r="GKH74" s="109"/>
      <c r="GKI74" s="109"/>
      <c r="GKJ74" s="106"/>
      <c r="GKK74" s="106"/>
      <c r="GKL74" s="106"/>
      <c r="GKM74" s="107"/>
      <c r="GKO74" s="105"/>
      <c r="GKP74" s="109"/>
      <c r="GKQ74" s="109"/>
      <c r="GKR74" s="106"/>
      <c r="GKS74" s="106"/>
      <c r="GKT74" s="106"/>
      <c r="GKU74" s="107"/>
      <c r="GKW74" s="105"/>
      <c r="GKX74" s="109"/>
      <c r="GKY74" s="109"/>
      <c r="GKZ74" s="106"/>
      <c r="GLA74" s="106"/>
      <c r="GLB74" s="106"/>
      <c r="GLC74" s="107"/>
      <c r="GLE74" s="105"/>
      <c r="GLF74" s="109"/>
      <c r="GLG74" s="109"/>
      <c r="GLH74" s="106"/>
      <c r="GLI74" s="106"/>
      <c r="GLJ74" s="106"/>
      <c r="GLK74" s="107"/>
      <c r="GLM74" s="105"/>
      <c r="GLN74" s="109"/>
      <c r="GLO74" s="109"/>
      <c r="GLP74" s="106"/>
      <c r="GLQ74" s="106"/>
      <c r="GLR74" s="106"/>
      <c r="GLS74" s="107"/>
      <c r="GLU74" s="105"/>
      <c r="GLV74" s="109"/>
      <c r="GLW74" s="109"/>
      <c r="GLX74" s="106"/>
      <c r="GLY74" s="106"/>
      <c r="GLZ74" s="106"/>
      <c r="GMA74" s="107"/>
      <c r="GMC74" s="105"/>
      <c r="GMD74" s="109"/>
      <c r="GME74" s="109"/>
      <c r="GMF74" s="106"/>
      <c r="GMG74" s="106"/>
      <c r="GMH74" s="106"/>
      <c r="GMI74" s="107"/>
      <c r="GMK74" s="105"/>
      <c r="GML74" s="109"/>
      <c r="GMM74" s="109"/>
      <c r="GMN74" s="106"/>
      <c r="GMO74" s="106"/>
      <c r="GMP74" s="106"/>
      <c r="GMQ74" s="107"/>
      <c r="GMS74" s="105"/>
      <c r="GMT74" s="109"/>
      <c r="GMU74" s="109"/>
      <c r="GMV74" s="106"/>
      <c r="GMW74" s="106"/>
      <c r="GMX74" s="106"/>
      <c r="GMY74" s="107"/>
      <c r="GNA74" s="105"/>
      <c r="GNB74" s="109"/>
      <c r="GNC74" s="109"/>
      <c r="GND74" s="106"/>
      <c r="GNE74" s="106"/>
      <c r="GNF74" s="106"/>
      <c r="GNG74" s="107"/>
      <c r="GNI74" s="105"/>
      <c r="GNJ74" s="109"/>
      <c r="GNK74" s="109"/>
      <c r="GNL74" s="106"/>
      <c r="GNM74" s="106"/>
      <c r="GNN74" s="106"/>
      <c r="GNO74" s="107"/>
      <c r="GNQ74" s="105"/>
      <c r="GNR74" s="109"/>
      <c r="GNS74" s="109"/>
      <c r="GNT74" s="106"/>
      <c r="GNU74" s="106"/>
      <c r="GNV74" s="106"/>
      <c r="GNW74" s="107"/>
      <c r="GNY74" s="105"/>
      <c r="GNZ74" s="109"/>
      <c r="GOA74" s="109"/>
      <c r="GOB74" s="106"/>
      <c r="GOC74" s="106"/>
      <c r="GOD74" s="106"/>
      <c r="GOE74" s="107"/>
      <c r="GOG74" s="105"/>
      <c r="GOH74" s="109"/>
      <c r="GOI74" s="109"/>
      <c r="GOJ74" s="106"/>
      <c r="GOK74" s="106"/>
      <c r="GOL74" s="106"/>
      <c r="GOM74" s="107"/>
      <c r="GOO74" s="105"/>
      <c r="GOP74" s="109"/>
      <c r="GOQ74" s="109"/>
      <c r="GOR74" s="106"/>
      <c r="GOS74" s="106"/>
      <c r="GOT74" s="106"/>
      <c r="GOU74" s="107"/>
      <c r="GOW74" s="105"/>
      <c r="GOX74" s="109"/>
      <c r="GOY74" s="109"/>
      <c r="GOZ74" s="106"/>
      <c r="GPA74" s="106"/>
      <c r="GPB74" s="106"/>
      <c r="GPC74" s="107"/>
      <c r="GPE74" s="105"/>
      <c r="GPF74" s="109"/>
      <c r="GPG74" s="109"/>
      <c r="GPH74" s="106"/>
      <c r="GPI74" s="106"/>
      <c r="GPJ74" s="106"/>
      <c r="GPK74" s="107"/>
      <c r="GPM74" s="105"/>
      <c r="GPN74" s="109"/>
      <c r="GPO74" s="109"/>
      <c r="GPP74" s="106"/>
      <c r="GPQ74" s="106"/>
      <c r="GPR74" s="106"/>
      <c r="GPS74" s="107"/>
      <c r="GPU74" s="105"/>
      <c r="GPV74" s="109"/>
      <c r="GPW74" s="109"/>
      <c r="GPX74" s="106"/>
      <c r="GPY74" s="106"/>
      <c r="GPZ74" s="106"/>
      <c r="GQA74" s="107"/>
      <c r="GQC74" s="105"/>
      <c r="GQD74" s="109"/>
      <c r="GQE74" s="109"/>
      <c r="GQF74" s="106"/>
      <c r="GQG74" s="106"/>
      <c r="GQH74" s="106"/>
      <c r="GQI74" s="107"/>
      <c r="GQK74" s="105"/>
      <c r="GQL74" s="109"/>
      <c r="GQM74" s="109"/>
      <c r="GQN74" s="106"/>
      <c r="GQO74" s="106"/>
      <c r="GQP74" s="106"/>
      <c r="GQQ74" s="107"/>
      <c r="GQS74" s="105"/>
      <c r="GQT74" s="109"/>
      <c r="GQU74" s="109"/>
      <c r="GQV74" s="106"/>
      <c r="GQW74" s="106"/>
      <c r="GQX74" s="106"/>
      <c r="GQY74" s="107"/>
      <c r="GRA74" s="105"/>
      <c r="GRB74" s="109"/>
      <c r="GRC74" s="109"/>
      <c r="GRD74" s="106"/>
      <c r="GRE74" s="106"/>
      <c r="GRF74" s="106"/>
      <c r="GRG74" s="107"/>
      <c r="GRI74" s="105"/>
      <c r="GRJ74" s="109"/>
      <c r="GRK74" s="109"/>
      <c r="GRL74" s="106"/>
      <c r="GRM74" s="106"/>
      <c r="GRN74" s="106"/>
      <c r="GRO74" s="107"/>
      <c r="GRQ74" s="105"/>
      <c r="GRR74" s="109"/>
      <c r="GRS74" s="109"/>
      <c r="GRT74" s="106"/>
      <c r="GRU74" s="106"/>
      <c r="GRV74" s="106"/>
      <c r="GRW74" s="107"/>
      <c r="GRY74" s="105"/>
      <c r="GRZ74" s="109"/>
      <c r="GSA74" s="109"/>
      <c r="GSB74" s="106"/>
      <c r="GSC74" s="106"/>
      <c r="GSD74" s="106"/>
      <c r="GSE74" s="107"/>
      <c r="GSG74" s="105"/>
      <c r="GSH74" s="109"/>
      <c r="GSI74" s="109"/>
      <c r="GSJ74" s="106"/>
      <c r="GSK74" s="106"/>
      <c r="GSL74" s="106"/>
      <c r="GSM74" s="107"/>
      <c r="GSO74" s="105"/>
      <c r="GSP74" s="109"/>
      <c r="GSQ74" s="109"/>
      <c r="GSR74" s="106"/>
      <c r="GSS74" s="106"/>
      <c r="GST74" s="106"/>
      <c r="GSU74" s="107"/>
      <c r="GSW74" s="105"/>
      <c r="GSX74" s="109"/>
      <c r="GSY74" s="109"/>
      <c r="GSZ74" s="106"/>
      <c r="GTA74" s="106"/>
      <c r="GTB74" s="106"/>
      <c r="GTC74" s="107"/>
      <c r="GTE74" s="105"/>
      <c r="GTF74" s="109"/>
      <c r="GTG74" s="109"/>
      <c r="GTH74" s="106"/>
      <c r="GTI74" s="106"/>
      <c r="GTJ74" s="106"/>
      <c r="GTK74" s="107"/>
      <c r="GTM74" s="105"/>
      <c r="GTN74" s="109"/>
      <c r="GTO74" s="109"/>
      <c r="GTP74" s="106"/>
      <c r="GTQ74" s="106"/>
      <c r="GTR74" s="106"/>
      <c r="GTS74" s="107"/>
      <c r="GTU74" s="105"/>
      <c r="GTV74" s="109"/>
      <c r="GTW74" s="109"/>
      <c r="GTX74" s="106"/>
      <c r="GTY74" s="106"/>
      <c r="GTZ74" s="106"/>
      <c r="GUA74" s="107"/>
      <c r="GUC74" s="105"/>
      <c r="GUD74" s="109"/>
      <c r="GUE74" s="109"/>
      <c r="GUF74" s="106"/>
      <c r="GUG74" s="106"/>
      <c r="GUH74" s="106"/>
      <c r="GUI74" s="107"/>
      <c r="GUK74" s="105"/>
      <c r="GUL74" s="109"/>
      <c r="GUM74" s="109"/>
      <c r="GUN74" s="106"/>
      <c r="GUO74" s="106"/>
      <c r="GUP74" s="106"/>
      <c r="GUQ74" s="107"/>
      <c r="GUS74" s="105"/>
      <c r="GUT74" s="109"/>
      <c r="GUU74" s="109"/>
      <c r="GUV74" s="106"/>
      <c r="GUW74" s="106"/>
      <c r="GUX74" s="106"/>
      <c r="GUY74" s="107"/>
      <c r="GVA74" s="105"/>
      <c r="GVB74" s="109"/>
      <c r="GVC74" s="109"/>
      <c r="GVD74" s="106"/>
      <c r="GVE74" s="106"/>
      <c r="GVF74" s="106"/>
      <c r="GVG74" s="107"/>
      <c r="GVI74" s="105"/>
      <c r="GVJ74" s="109"/>
      <c r="GVK74" s="109"/>
      <c r="GVL74" s="106"/>
      <c r="GVM74" s="106"/>
      <c r="GVN74" s="106"/>
      <c r="GVO74" s="107"/>
      <c r="GVQ74" s="105"/>
      <c r="GVR74" s="109"/>
      <c r="GVS74" s="109"/>
      <c r="GVT74" s="106"/>
      <c r="GVU74" s="106"/>
      <c r="GVV74" s="106"/>
      <c r="GVW74" s="107"/>
      <c r="GVY74" s="105"/>
      <c r="GVZ74" s="109"/>
      <c r="GWA74" s="109"/>
      <c r="GWB74" s="106"/>
      <c r="GWC74" s="106"/>
      <c r="GWD74" s="106"/>
      <c r="GWE74" s="107"/>
      <c r="GWG74" s="105"/>
      <c r="GWH74" s="109"/>
      <c r="GWI74" s="109"/>
      <c r="GWJ74" s="106"/>
      <c r="GWK74" s="106"/>
      <c r="GWL74" s="106"/>
      <c r="GWM74" s="107"/>
      <c r="GWO74" s="105"/>
      <c r="GWP74" s="109"/>
      <c r="GWQ74" s="109"/>
      <c r="GWR74" s="106"/>
      <c r="GWS74" s="106"/>
      <c r="GWT74" s="106"/>
      <c r="GWU74" s="107"/>
      <c r="GWW74" s="105"/>
      <c r="GWX74" s="109"/>
      <c r="GWY74" s="109"/>
      <c r="GWZ74" s="106"/>
      <c r="GXA74" s="106"/>
      <c r="GXB74" s="106"/>
      <c r="GXC74" s="107"/>
      <c r="GXE74" s="105"/>
      <c r="GXF74" s="109"/>
      <c r="GXG74" s="109"/>
      <c r="GXH74" s="106"/>
      <c r="GXI74" s="106"/>
      <c r="GXJ74" s="106"/>
      <c r="GXK74" s="107"/>
      <c r="GXM74" s="105"/>
      <c r="GXN74" s="109"/>
      <c r="GXO74" s="109"/>
      <c r="GXP74" s="106"/>
      <c r="GXQ74" s="106"/>
      <c r="GXR74" s="106"/>
      <c r="GXS74" s="107"/>
      <c r="GXU74" s="105"/>
      <c r="GXV74" s="109"/>
      <c r="GXW74" s="109"/>
      <c r="GXX74" s="106"/>
      <c r="GXY74" s="106"/>
      <c r="GXZ74" s="106"/>
      <c r="GYA74" s="107"/>
      <c r="GYC74" s="105"/>
      <c r="GYD74" s="109"/>
      <c r="GYE74" s="109"/>
      <c r="GYF74" s="106"/>
      <c r="GYG74" s="106"/>
      <c r="GYH74" s="106"/>
      <c r="GYI74" s="107"/>
      <c r="GYK74" s="105"/>
      <c r="GYL74" s="109"/>
      <c r="GYM74" s="109"/>
      <c r="GYN74" s="106"/>
      <c r="GYO74" s="106"/>
      <c r="GYP74" s="106"/>
      <c r="GYQ74" s="107"/>
      <c r="GYS74" s="105"/>
      <c r="GYT74" s="109"/>
      <c r="GYU74" s="109"/>
      <c r="GYV74" s="106"/>
      <c r="GYW74" s="106"/>
      <c r="GYX74" s="106"/>
      <c r="GYY74" s="107"/>
      <c r="GZA74" s="105"/>
      <c r="GZB74" s="109"/>
      <c r="GZC74" s="109"/>
      <c r="GZD74" s="106"/>
      <c r="GZE74" s="106"/>
      <c r="GZF74" s="106"/>
      <c r="GZG74" s="107"/>
      <c r="GZI74" s="105"/>
      <c r="GZJ74" s="109"/>
      <c r="GZK74" s="109"/>
      <c r="GZL74" s="106"/>
      <c r="GZM74" s="106"/>
      <c r="GZN74" s="106"/>
      <c r="GZO74" s="107"/>
      <c r="GZQ74" s="105"/>
      <c r="GZR74" s="109"/>
      <c r="GZS74" s="109"/>
      <c r="GZT74" s="106"/>
      <c r="GZU74" s="106"/>
      <c r="GZV74" s="106"/>
      <c r="GZW74" s="107"/>
      <c r="GZY74" s="105"/>
      <c r="GZZ74" s="109"/>
      <c r="HAA74" s="109"/>
      <c r="HAB74" s="106"/>
      <c r="HAC74" s="106"/>
      <c r="HAD74" s="106"/>
      <c r="HAE74" s="107"/>
      <c r="HAG74" s="105"/>
      <c r="HAH74" s="109"/>
      <c r="HAI74" s="109"/>
      <c r="HAJ74" s="106"/>
      <c r="HAK74" s="106"/>
      <c r="HAL74" s="106"/>
      <c r="HAM74" s="107"/>
      <c r="HAO74" s="105"/>
      <c r="HAP74" s="109"/>
      <c r="HAQ74" s="109"/>
      <c r="HAR74" s="106"/>
      <c r="HAS74" s="106"/>
      <c r="HAT74" s="106"/>
      <c r="HAU74" s="107"/>
      <c r="HAW74" s="105"/>
      <c r="HAX74" s="109"/>
      <c r="HAY74" s="109"/>
      <c r="HAZ74" s="106"/>
      <c r="HBA74" s="106"/>
      <c r="HBB74" s="106"/>
      <c r="HBC74" s="107"/>
      <c r="HBE74" s="105"/>
      <c r="HBF74" s="109"/>
      <c r="HBG74" s="109"/>
      <c r="HBH74" s="106"/>
      <c r="HBI74" s="106"/>
      <c r="HBJ74" s="106"/>
      <c r="HBK74" s="107"/>
      <c r="HBM74" s="105"/>
      <c r="HBN74" s="109"/>
      <c r="HBO74" s="109"/>
      <c r="HBP74" s="106"/>
      <c r="HBQ74" s="106"/>
      <c r="HBR74" s="106"/>
      <c r="HBS74" s="107"/>
      <c r="HBU74" s="105"/>
      <c r="HBV74" s="109"/>
      <c r="HBW74" s="109"/>
      <c r="HBX74" s="106"/>
      <c r="HBY74" s="106"/>
      <c r="HBZ74" s="106"/>
      <c r="HCA74" s="107"/>
      <c r="HCC74" s="105"/>
      <c r="HCD74" s="109"/>
      <c r="HCE74" s="109"/>
      <c r="HCF74" s="106"/>
      <c r="HCG74" s="106"/>
      <c r="HCH74" s="106"/>
      <c r="HCI74" s="107"/>
      <c r="HCK74" s="105"/>
      <c r="HCL74" s="109"/>
      <c r="HCM74" s="109"/>
      <c r="HCN74" s="106"/>
      <c r="HCO74" s="106"/>
      <c r="HCP74" s="106"/>
      <c r="HCQ74" s="107"/>
      <c r="HCS74" s="105"/>
      <c r="HCT74" s="109"/>
      <c r="HCU74" s="109"/>
      <c r="HCV74" s="106"/>
      <c r="HCW74" s="106"/>
      <c r="HCX74" s="106"/>
      <c r="HCY74" s="107"/>
      <c r="HDA74" s="105"/>
      <c r="HDB74" s="109"/>
      <c r="HDC74" s="109"/>
      <c r="HDD74" s="106"/>
      <c r="HDE74" s="106"/>
      <c r="HDF74" s="106"/>
      <c r="HDG74" s="107"/>
      <c r="HDI74" s="105"/>
      <c r="HDJ74" s="109"/>
      <c r="HDK74" s="109"/>
      <c r="HDL74" s="106"/>
      <c r="HDM74" s="106"/>
      <c r="HDN74" s="106"/>
      <c r="HDO74" s="107"/>
      <c r="HDQ74" s="105"/>
      <c r="HDR74" s="109"/>
      <c r="HDS74" s="109"/>
      <c r="HDT74" s="106"/>
      <c r="HDU74" s="106"/>
      <c r="HDV74" s="106"/>
      <c r="HDW74" s="107"/>
      <c r="HDY74" s="105"/>
      <c r="HDZ74" s="109"/>
      <c r="HEA74" s="109"/>
      <c r="HEB74" s="106"/>
      <c r="HEC74" s="106"/>
      <c r="HED74" s="106"/>
      <c r="HEE74" s="107"/>
      <c r="HEG74" s="105"/>
      <c r="HEH74" s="109"/>
      <c r="HEI74" s="109"/>
      <c r="HEJ74" s="106"/>
      <c r="HEK74" s="106"/>
      <c r="HEL74" s="106"/>
      <c r="HEM74" s="107"/>
      <c r="HEO74" s="105"/>
      <c r="HEP74" s="109"/>
      <c r="HEQ74" s="109"/>
      <c r="HER74" s="106"/>
      <c r="HES74" s="106"/>
      <c r="HET74" s="106"/>
      <c r="HEU74" s="107"/>
      <c r="HEW74" s="105"/>
      <c r="HEX74" s="109"/>
      <c r="HEY74" s="109"/>
      <c r="HEZ74" s="106"/>
      <c r="HFA74" s="106"/>
      <c r="HFB74" s="106"/>
      <c r="HFC74" s="107"/>
      <c r="HFE74" s="105"/>
      <c r="HFF74" s="109"/>
      <c r="HFG74" s="109"/>
      <c r="HFH74" s="106"/>
      <c r="HFI74" s="106"/>
      <c r="HFJ74" s="106"/>
      <c r="HFK74" s="107"/>
      <c r="HFM74" s="105"/>
      <c r="HFN74" s="109"/>
      <c r="HFO74" s="109"/>
      <c r="HFP74" s="106"/>
      <c r="HFQ74" s="106"/>
      <c r="HFR74" s="106"/>
      <c r="HFS74" s="107"/>
      <c r="HFU74" s="105"/>
      <c r="HFV74" s="109"/>
      <c r="HFW74" s="109"/>
      <c r="HFX74" s="106"/>
      <c r="HFY74" s="106"/>
      <c r="HFZ74" s="106"/>
      <c r="HGA74" s="107"/>
      <c r="HGC74" s="105"/>
      <c r="HGD74" s="109"/>
      <c r="HGE74" s="109"/>
      <c r="HGF74" s="106"/>
      <c r="HGG74" s="106"/>
      <c r="HGH74" s="106"/>
      <c r="HGI74" s="107"/>
      <c r="HGK74" s="105"/>
      <c r="HGL74" s="109"/>
      <c r="HGM74" s="109"/>
      <c r="HGN74" s="106"/>
      <c r="HGO74" s="106"/>
      <c r="HGP74" s="106"/>
      <c r="HGQ74" s="107"/>
      <c r="HGS74" s="105"/>
      <c r="HGT74" s="109"/>
      <c r="HGU74" s="109"/>
      <c r="HGV74" s="106"/>
      <c r="HGW74" s="106"/>
      <c r="HGX74" s="106"/>
      <c r="HGY74" s="107"/>
      <c r="HHA74" s="105"/>
      <c r="HHB74" s="109"/>
      <c r="HHC74" s="109"/>
      <c r="HHD74" s="106"/>
      <c r="HHE74" s="106"/>
      <c r="HHF74" s="106"/>
      <c r="HHG74" s="107"/>
      <c r="HHI74" s="105"/>
      <c r="HHJ74" s="109"/>
      <c r="HHK74" s="109"/>
      <c r="HHL74" s="106"/>
      <c r="HHM74" s="106"/>
      <c r="HHN74" s="106"/>
      <c r="HHO74" s="107"/>
      <c r="HHQ74" s="105"/>
      <c r="HHR74" s="109"/>
      <c r="HHS74" s="109"/>
      <c r="HHT74" s="106"/>
      <c r="HHU74" s="106"/>
      <c r="HHV74" s="106"/>
      <c r="HHW74" s="107"/>
      <c r="HHY74" s="105"/>
      <c r="HHZ74" s="109"/>
      <c r="HIA74" s="109"/>
      <c r="HIB74" s="106"/>
      <c r="HIC74" s="106"/>
      <c r="HID74" s="106"/>
      <c r="HIE74" s="107"/>
      <c r="HIG74" s="105"/>
      <c r="HIH74" s="109"/>
      <c r="HII74" s="109"/>
      <c r="HIJ74" s="106"/>
      <c r="HIK74" s="106"/>
      <c r="HIL74" s="106"/>
      <c r="HIM74" s="107"/>
      <c r="HIO74" s="105"/>
      <c r="HIP74" s="109"/>
      <c r="HIQ74" s="109"/>
      <c r="HIR74" s="106"/>
      <c r="HIS74" s="106"/>
      <c r="HIT74" s="106"/>
      <c r="HIU74" s="107"/>
      <c r="HIW74" s="105"/>
      <c r="HIX74" s="109"/>
      <c r="HIY74" s="109"/>
      <c r="HIZ74" s="106"/>
      <c r="HJA74" s="106"/>
      <c r="HJB74" s="106"/>
      <c r="HJC74" s="107"/>
      <c r="HJE74" s="105"/>
      <c r="HJF74" s="109"/>
      <c r="HJG74" s="109"/>
      <c r="HJH74" s="106"/>
      <c r="HJI74" s="106"/>
      <c r="HJJ74" s="106"/>
      <c r="HJK74" s="107"/>
      <c r="HJM74" s="105"/>
      <c r="HJN74" s="109"/>
      <c r="HJO74" s="109"/>
      <c r="HJP74" s="106"/>
      <c r="HJQ74" s="106"/>
      <c r="HJR74" s="106"/>
      <c r="HJS74" s="107"/>
      <c r="HJU74" s="105"/>
      <c r="HJV74" s="109"/>
      <c r="HJW74" s="109"/>
      <c r="HJX74" s="106"/>
      <c r="HJY74" s="106"/>
      <c r="HJZ74" s="106"/>
      <c r="HKA74" s="107"/>
      <c r="HKC74" s="105"/>
      <c r="HKD74" s="109"/>
      <c r="HKE74" s="109"/>
      <c r="HKF74" s="106"/>
      <c r="HKG74" s="106"/>
      <c r="HKH74" s="106"/>
      <c r="HKI74" s="107"/>
      <c r="HKK74" s="105"/>
      <c r="HKL74" s="109"/>
      <c r="HKM74" s="109"/>
      <c r="HKN74" s="106"/>
      <c r="HKO74" s="106"/>
      <c r="HKP74" s="106"/>
      <c r="HKQ74" s="107"/>
      <c r="HKS74" s="105"/>
      <c r="HKT74" s="109"/>
      <c r="HKU74" s="109"/>
      <c r="HKV74" s="106"/>
      <c r="HKW74" s="106"/>
      <c r="HKX74" s="106"/>
      <c r="HKY74" s="107"/>
      <c r="HLA74" s="105"/>
      <c r="HLB74" s="109"/>
      <c r="HLC74" s="109"/>
      <c r="HLD74" s="106"/>
      <c r="HLE74" s="106"/>
      <c r="HLF74" s="106"/>
      <c r="HLG74" s="107"/>
      <c r="HLI74" s="105"/>
      <c r="HLJ74" s="109"/>
      <c r="HLK74" s="109"/>
      <c r="HLL74" s="106"/>
      <c r="HLM74" s="106"/>
      <c r="HLN74" s="106"/>
      <c r="HLO74" s="107"/>
      <c r="HLQ74" s="105"/>
      <c r="HLR74" s="109"/>
      <c r="HLS74" s="109"/>
      <c r="HLT74" s="106"/>
      <c r="HLU74" s="106"/>
      <c r="HLV74" s="106"/>
      <c r="HLW74" s="107"/>
      <c r="HLY74" s="105"/>
      <c r="HLZ74" s="109"/>
      <c r="HMA74" s="109"/>
      <c r="HMB74" s="106"/>
      <c r="HMC74" s="106"/>
      <c r="HMD74" s="106"/>
      <c r="HME74" s="107"/>
      <c r="HMG74" s="105"/>
      <c r="HMH74" s="109"/>
      <c r="HMI74" s="109"/>
      <c r="HMJ74" s="106"/>
      <c r="HMK74" s="106"/>
      <c r="HML74" s="106"/>
      <c r="HMM74" s="107"/>
      <c r="HMO74" s="105"/>
      <c r="HMP74" s="109"/>
      <c r="HMQ74" s="109"/>
      <c r="HMR74" s="106"/>
      <c r="HMS74" s="106"/>
      <c r="HMT74" s="106"/>
      <c r="HMU74" s="107"/>
      <c r="HMW74" s="105"/>
      <c r="HMX74" s="109"/>
      <c r="HMY74" s="109"/>
      <c r="HMZ74" s="106"/>
      <c r="HNA74" s="106"/>
      <c r="HNB74" s="106"/>
      <c r="HNC74" s="107"/>
      <c r="HNE74" s="105"/>
      <c r="HNF74" s="109"/>
      <c r="HNG74" s="109"/>
      <c r="HNH74" s="106"/>
      <c r="HNI74" s="106"/>
      <c r="HNJ74" s="106"/>
      <c r="HNK74" s="107"/>
      <c r="HNM74" s="105"/>
      <c r="HNN74" s="109"/>
      <c r="HNO74" s="109"/>
      <c r="HNP74" s="106"/>
      <c r="HNQ74" s="106"/>
      <c r="HNR74" s="106"/>
      <c r="HNS74" s="107"/>
      <c r="HNU74" s="105"/>
      <c r="HNV74" s="109"/>
      <c r="HNW74" s="109"/>
      <c r="HNX74" s="106"/>
      <c r="HNY74" s="106"/>
      <c r="HNZ74" s="106"/>
      <c r="HOA74" s="107"/>
      <c r="HOC74" s="105"/>
      <c r="HOD74" s="109"/>
      <c r="HOE74" s="109"/>
      <c r="HOF74" s="106"/>
      <c r="HOG74" s="106"/>
      <c r="HOH74" s="106"/>
      <c r="HOI74" s="107"/>
      <c r="HOK74" s="105"/>
      <c r="HOL74" s="109"/>
      <c r="HOM74" s="109"/>
      <c r="HON74" s="106"/>
      <c r="HOO74" s="106"/>
      <c r="HOP74" s="106"/>
      <c r="HOQ74" s="107"/>
      <c r="HOS74" s="105"/>
      <c r="HOT74" s="109"/>
      <c r="HOU74" s="109"/>
      <c r="HOV74" s="106"/>
      <c r="HOW74" s="106"/>
      <c r="HOX74" s="106"/>
      <c r="HOY74" s="107"/>
      <c r="HPA74" s="105"/>
      <c r="HPB74" s="109"/>
      <c r="HPC74" s="109"/>
      <c r="HPD74" s="106"/>
      <c r="HPE74" s="106"/>
      <c r="HPF74" s="106"/>
      <c r="HPG74" s="107"/>
      <c r="HPI74" s="105"/>
      <c r="HPJ74" s="109"/>
      <c r="HPK74" s="109"/>
      <c r="HPL74" s="106"/>
      <c r="HPM74" s="106"/>
      <c r="HPN74" s="106"/>
      <c r="HPO74" s="107"/>
      <c r="HPQ74" s="105"/>
      <c r="HPR74" s="109"/>
      <c r="HPS74" s="109"/>
      <c r="HPT74" s="106"/>
      <c r="HPU74" s="106"/>
      <c r="HPV74" s="106"/>
      <c r="HPW74" s="107"/>
      <c r="HPY74" s="105"/>
      <c r="HPZ74" s="109"/>
      <c r="HQA74" s="109"/>
      <c r="HQB74" s="106"/>
      <c r="HQC74" s="106"/>
      <c r="HQD74" s="106"/>
      <c r="HQE74" s="107"/>
      <c r="HQG74" s="105"/>
      <c r="HQH74" s="109"/>
      <c r="HQI74" s="109"/>
      <c r="HQJ74" s="106"/>
      <c r="HQK74" s="106"/>
      <c r="HQL74" s="106"/>
      <c r="HQM74" s="107"/>
      <c r="HQO74" s="105"/>
      <c r="HQP74" s="109"/>
      <c r="HQQ74" s="109"/>
      <c r="HQR74" s="106"/>
      <c r="HQS74" s="106"/>
      <c r="HQT74" s="106"/>
      <c r="HQU74" s="107"/>
      <c r="HQW74" s="105"/>
      <c r="HQX74" s="109"/>
      <c r="HQY74" s="109"/>
      <c r="HQZ74" s="106"/>
      <c r="HRA74" s="106"/>
      <c r="HRB74" s="106"/>
      <c r="HRC74" s="107"/>
      <c r="HRE74" s="105"/>
      <c r="HRF74" s="109"/>
      <c r="HRG74" s="109"/>
      <c r="HRH74" s="106"/>
      <c r="HRI74" s="106"/>
      <c r="HRJ74" s="106"/>
      <c r="HRK74" s="107"/>
      <c r="HRM74" s="105"/>
      <c r="HRN74" s="109"/>
      <c r="HRO74" s="109"/>
      <c r="HRP74" s="106"/>
      <c r="HRQ74" s="106"/>
      <c r="HRR74" s="106"/>
      <c r="HRS74" s="107"/>
      <c r="HRU74" s="105"/>
      <c r="HRV74" s="109"/>
      <c r="HRW74" s="109"/>
      <c r="HRX74" s="106"/>
      <c r="HRY74" s="106"/>
      <c r="HRZ74" s="106"/>
      <c r="HSA74" s="107"/>
      <c r="HSC74" s="105"/>
      <c r="HSD74" s="109"/>
      <c r="HSE74" s="109"/>
      <c r="HSF74" s="106"/>
      <c r="HSG74" s="106"/>
      <c r="HSH74" s="106"/>
      <c r="HSI74" s="107"/>
      <c r="HSK74" s="105"/>
      <c r="HSL74" s="109"/>
      <c r="HSM74" s="109"/>
      <c r="HSN74" s="106"/>
      <c r="HSO74" s="106"/>
      <c r="HSP74" s="106"/>
      <c r="HSQ74" s="107"/>
      <c r="HSS74" s="105"/>
      <c r="HST74" s="109"/>
      <c r="HSU74" s="109"/>
      <c r="HSV74" s="106"/>
      <c r="HSW74" s="106"/>
      <c r="HSX74" s="106"/>
      <c r="HSY74" s="107"/>
      <c r="HTA74" s="105"/>
      <c r="HTB74" s="109"/>
      <c r="HTC74" s="109"/>
      <c r="HTD74" s="106"/>
      <c r="HTE74" s="106"/>
      <c r="HTF74" s="106"/>
      <c r="HTG74" s="107"/>
      <c r="HTI74" s="105"/>
      <c r="HTJ74" s="109"/>
      <c r="HTK74" s="109"/>
      <c r="HTL74" s="106"/>
      <c r="HTM74" s="106"/>
      <c r="HTN74" s="106"/>
      <c r="HTO74" s="107"/>
      <c r="HTQ74" s="105"/>
      <c r="HTR74" s="109"/>
      <c r="HTS74" s="109"/>
      <c r="HTT74" s="106"/>
      <c r="HTU74" s="106"/>
      <c r="HTV74" s="106"/>
      <c r="HTW74" s="107"/>
      <c r="HTY74" s="105"/>
      <c r="HTZ74" s="109"/>
      <c r="HUA74" s="109"/>
      <c r="HUB74" s="106"/>
      <c r="HUC74" s="106"/>
      <c r="HUD74" s="106"/>
      <c r="HUE74" s="107"/>
      <c r="HUG74" s="105"/>
      <c r="HUH74" s="109"/>
      <c r="HUI74" s="109"/>
      <c r="HUJ74" s="106"/>
      <c r="HUK74" s="106"/>
      <c r="HUL74" s="106"/>
      <c r="HUM74" s="107"/>
      <c r="HUO74" s="105"/>
      <c r="HUP74" s="109"/>
      <c r="HUQ74" s="109"/>
      <c r="HUR74" s="106"/>
      <c r="HUS74" s="106"/>
      <c r="HUT74" s="106"/>
      <c r="HUU74" s="107"/>
      <c r="HUW74" s="105"/>
      <c r="HUX74" s="109"/>
      <c r="HUY74" s="109"/>
      <c r="HUZ74" s="106"/>
      <c r="HVA74" s="106"/>
      <c r="HVB74" s="106"/>
      <c r="HVC74" s="107"/>
      <c r="HVE74" s="105"/>
      <c r="HVF74" s="109"/>
      <c r="HVG74" s="109"/>
      <c r="HVH74" s="106"/>
      <c r="HVI74" s="106"/>
      <c r="HVJ74" s="106"/>
      <c r="HVK74" s="107"/>
      <c r="HVM74" s="105"/>
      <c r="HVN74" s="109"/>
      <c r="HVO74" s="109"/>
      <c r="HVP74" s="106"/>
      <c r="HVQ74" s="106"/>
      <c r="HVR74" s="106"/>
      <c r="HVS74" s="107"/>
      <c r="HVU74" s="105"/>
      <c r="HVV74" s="109"/>
      <c r="HVW74" s="109"/>
      <c r="HVX74" s="106"/>
      <c r="HVY74" s="106"/>
      <c r="HVZ74" s="106"/>
      <c r="HWA74" s="107"/>
      <c r="HWC74" s="105"/>
      <c r="HWD74" s="109"/>
      <c r="HWE74" s="109"/>
      <c r="HWF74" s="106"/>
      <c r="HWG74" s="106"/>
      <c r="HWH74" s="106"/>
      <c r="HWI74" s="107"/>
      <c r="HWK74" s="105"/>
      <c r="HWL74" s="109"/>
      <c r="HWM74" s="109"/>
      <c r="HWN74" s="106"/>
      <c r="HWO74" s="106"/>
      <c r="HWP74" s="106"/>
      <c r="HWQ74" s="107"/>
      <c r="HWS74" s="105"/>
      <c r="HWT74" s="109"/>
      <c r="HWU74" s="109"/>
      <c r="HWV74" s="106"/>
      <c r="HWW74" s="106"/>
      <c r="HWX74" s="106"/>
      <c r="HWY74" s="107"/>
      <c r="HXA74" s="105"/>
      <c r="HXB74" s="109"/>
      <c r="HXC74" s="109"/>
      <c r="HXD74" s="106"/>
      <c r="HXE74" s="106"/>
      <c r="HXF74" s="106"/>
      <c r="HXG74" s="107"/>
      <c r="HXI74" s="105"/>
      <c r="HXJ74" s="109"/>
      <c r="HXK74" s="109"/>
      <c r="HXL74" s="106"/>
      <c r="HXM74" s="106"/>
      <c r="HXN74" s="106"/>
      <c r="HXO74" s="107"/>
      <c r="HXQ74" s="105"/>
      <c r="HXR74" s="109"/>
      <c r="HXS74" s="109"/>
      <c r="HXT74" s="106"/>
      <c r="HXU74" s="106"/>
      <c r="HXV74" s="106"/>
      <c r="HXW74" s="107"/>
      <c r="HXY74" s="105"/>
      <c r="HXZ74" s="109"/>
      <c r="HYA74" s="109"/>
      <c r="HYB74" s="106"/>
      <c r="HYC74" s="106"/>
      <c r="HYD74" s="106"/>
      <c r="HYE74" s="107"/>
      <c r="HYG74" s="105"/>
      <c r="HYH74" s="109"/>
      <c r="HYI74" s="109"/>
      <c r="HYJ74" s="106"/>
      <c r="HYK74" s="106"/>
      <c r="HYL74" s="106"/>
      <c r="HYM74" s="107"/>
      <c r="HYO74" s="105"/>
      <c r="HYP74" s="109"/>
      <c r="HYQ74" s="109"/>
      <c r="HYR74" s="106"/>
      <c r="HYS74" s="106"/>
      <c r="HYT74" s="106"/>
      <c r="HYU74" s="107"/>
      <c r="HYW74" s="105"/>
      <c r="HYX74" s="109"/>
      <c r="HYY74" s="109"/>
      <c r="HYZ74" s="106"/>
      <c r="HZA74" s="106"/>
      <c r="HZB74" s="106"/>
      <c r="HZC74" s="107"/>
      <c r="HZE74" s="105"/>
      <c r="HZF74" s="109"/>
      <c r="HZG74" s="109"/>
      <c r="HZH74" s="106"/>
      <c r="HZI74" s="106"/>
      <c r="HZJ74" s="106"/>
      <c r="HZK74" s="107"/>
      <c r="HZM74" s="105"/>
      <c r="HZN74" s="109"/>
      <c r="HZO74" s="109"/>
      <c r="HZP74" s="106"/>
      <c r="HZQ74" s="106"/>
      <c r="HZR74" s="106"/>
      <c r="HZS74" s="107"/>
      <c r="HZU74" s="105"/>
      <c r="HZV74" s="109"/>
      <c r="HZW74" s="109"/>
      <c r="HZX74" s="106"/>
      <c r="HZY74" s="106"/>
      <c r="HZZ74" s="106"/>
      <c r="IAA74" s="107"/>
      <c r="IAC74" s="105"/>
      <c r="IAD74" s="109"/>
      <c r="IAE74" s="109"/>
      <c r="IAF74" s="106"/>
      <c r="IAG74" s="106"/>
      <c r="IAH74" s="106"/>
      <c r="IAI74" s="107"/>
      <c r="IAK74" s="105"/>
      <c r="IAL74" s="109"/>
      <c r="IAM74" s="109"/>
      <c r="IAN74" s="106"/>
      <c r="IAO74" s="106"/>
      <c r="IAP74" s="106"/>
      <c r="IAQ74" s="107"/>
      <c r="IAS74" s="105"/>
      <c r="IAT74" s="109"/>
      <c r="IAU74" s="109"/>
      <c r="IAV74" s="106"/>
      <c r="IAW74" s="106"/>
      <c r="IAX74" s="106"/>
      <c r="IAY74" s="107"/>
      <c r="IBA74" s="105"/>
      <c r="IBB74" s="109"/>
      <c r="IBC74" s="109"/>
      <c r="IBD74" s="106"/>
      <c r="IBE74" s="106"/>
      <c r="IBF74" s="106"/>
      <c r="IBG74" s="107"/>
      <c r="IBI74" s="105"/>
      <c r="IBJ74" s="109"/>
      <c r="IBK74" s="109"/>
      <c r="IBL74" s="106"/>
      <c r="IBM74" s="106"/>
      <c r="IBN74" s="106"/>
      <c r="IBO74" s="107"/>
      <c r="IBQ74" s="105"/>
      <c r="IBR74" s="109"/>
      <c r="IBS74" s="109"/>
      <c r="IBT74" s="106"/>
      <c r="IBU74" s="106"/>
      <c r="IBV74" s="106"/>
      <c r="IBW74" s="107"/>
      <c r="IBY74" s="105"/>
      <c r="IBZ74" s="109"/>
      <c r="ICA74" s="109"/>
      <c r="ICB74" s="106"/>
      <c r="ICC74" s="106"/>
      <c r="ICD74" s="106"/>
      <c r="ICE74" s="107"/>
      <c r="ICG74" s="105"/>
      <c r="ICH74" s="109"/>
      <c r="ICI74" s="109"/>
      <c r="ICJ74" s="106"/>
      <c r="ICK74" s="106"/>
      <c r="ICL74" s="106"/>
      <c r="ICM74" s="107"/>
      <c r="ICO74" s="105"/>
      <c r="ICP74" s="109"/>
      <c r="ICQ74" s="109"/>
      <c r="ICR74" s="106"/>
      <c r="ICS74" s="106"/>
      <c r="ICT74" s="106"/>
      <c r="ICU74" s="107"/>
      <c r="ICW74" s="105"/>
      <c r="ICX74" s="109"/>
      <c r="ICY74" s="109"/>
      <c r="ICZ74" s="106"/>
      <c r="IDA74" s="106"/>
      <c r="IDB74" s="106"/>
      <c r="IDC74" s="107"/>
      <c r="IDE74" s="105"/>
      <c r="IDF74" s="109"/>
      <c r="IDG74" s="109"/>
      <c r="IDH74" s="106"/>
      <c r="IDI74" s="106"/>
      <c r="IDJ74" s="106"/>
      <c r="IDK74" s="107"/>
      <c r="IDM74" s="105"/>
      <c r="IDN74" s="109"/>
      <c r="IDO74" s="109"/>
      <c r="IDP74" s="106"/>
      <c r="IDQ74" s="106"/>
      <c r="IDR74" s="106"/>
      <c r="IDS74" s="107"/>
      <c r="IDU74" s="105"/>
      <c r="IDV74" s="109"/>
      <c r="IDW74" s="109"/>
      <c r="IDX74" s="106"/>
      <c r="IDY74" s="106"/>
      <c r="IDZ74" s="106"/>
      <c r="IEA74" s="107"/>
      <c r="IEC74" s="105"/>
      <c r="IED74" s="109"/>
      <c r="IEE74" s="109"/>
      <c r="IEF74" s="106"/>
      <c r="IEG74" s="106"/>
      <c r="IEH74" s="106"/>
      <c r="IEI74" s="107"/>
      <c r="IEK74" s="105"/>
      <c r="IEL74" s="109"/>
      <c r="IEM74" s="109"/>
      <c r="IEN74" s="106"/>
      <c r="IEO74" s="106"/>
      <c r="IEP74" s="106"/>
      <c r="IEQ74" s="107"/>
      <c r="IES74" s="105"/>
      <c r="IET74" s="109"/>
      <c r="IEU74" s="109"/>
      <c r="IEV74" s="106"/>
      <c r="IEW74" s="106"/>
      <c r="IEX74" s="106"/>
      <c r="IEY74" s="107"/>
      <c r="IFA74" s="105"/>
      <c r="IFB74" s="109"/>
      <c r="IFC74" s="109"/>
      <c r="IFD74" s="106"/>
      <c r="IFE74" s="106"/>
      <c r="IFF74" s="106"/>
      <c r="IFG74" s="107"/>
      <c r="IFI74" s="105"/>
      <c r="IFJ74" s="109"/>
      <c r="IFK74" s="109"/>
      <c r="IFL74" s="106"/>
      <c r="IFM74" s="106"/>
      <c r="IFN74" s="106"/>
      <c r="IFO74" s="107"/>
      <c r="IFQ74" s="105"/>
      <c r="IFR74" s="109"/>
      <c r="IFS74" s="109"/>
      <c r="IFT74" s="106"/>
      <c r="IFU74" s="106"/>
      <c r="IFV74" s="106"/>
      <c r="IFW74" s="107"/>
      <c r="IFY74" s="105"/>
      <c r="IFZ74" s="109"/>
      <c r="IGA74" s="109"/>
      <c r="IGB74" s="106"/>
      <c r="IGC74" s="106"/>
      <c r="IGD74" s="106"/>
      <c r="IGE74" s="107"/>
      <c r="IGG74" s="105"/>
      <c r="IGH74" s="109"/>
      <c r="IGI74" s="109"/>
      <c r="IGJ74" s="106"/>
      <c r="IGK74" s="106"/>
      <c r="IGL74" s="106"/>
      <c r="IGM74" s="107"/>
      <c r="IGO74" s="105"/>
      <c r="IGP74" s="109"/>
      <c r="IGQ74" s="109"/>
      <c r="IGR74" s="106"/>
      <c r="IGS74" s="106"/>
      <c r="IGT74" s="106"/>
      <c r="IGU74" s="107"/>
      <c r="IGW74" s="105"/>
      <c r="IGX74" s="109"/>
      <c r="IGY74" s="109"/>
      <c r="IGZ74" s="106"/>
      <c r="IHA74" s="106"/>
      <c r="IHB74" s="106"/>
      <c r="IHC74" s="107"/>
      <c r="IHE74" s="105"/>
      <c r="IHF74" s="109"/>
      <c r="IHG74" s="109"/>
      <c r="IHH74" s="106"/>
      <c r="IHI74" s="106"/>
      <c r="IHJ74" s="106"/>
      <c r="IHK74" s="107"/>
      <c r="IHM74" s="105"/>
      <c r="IHN74" s="109"/>
      <c r="IHO74" s="109"/>
      <c r="IHP74" s="106"/>
      <c r="IHQ74" s="106"/>
      <c r="IHR74" s="106"/>
      <c r="IHS74" s="107"/>
      <c r="IHU74" s="105"/>
      <c r="IHV74" s="109"/>
      <c r="IHW74" s="109"/>
      <c r="IHX74" s="106"/>
      <c r="IHY74" s="106"/>
      <c r="IHZ74" s="106"/>
      <c r="IIA74" s="107"/>
      <c r="IIC74" s="105"/>
      <c r="IID74" s="109"/>
      <c r="IIE74" s="109"/>
      <c r="IIF74" s="106"/>
      <c r="IIG74" s="106"/>
      <c r="IIH74" s="106"/>
      <c r="III74" s="107"/>
      <c r="IIK74" s="105"/>
      <c r="IIL74" s="109"/>
      <c r="IIM74" s="109"/>
      <c r="IIN74" s="106"/>
      <c r="IIO74" s="106"/>
      <c r="IIP74" s="106"/>
      <c r="IIQ74" s="107"/>
      <c r="IIS74" s="105"/>
      <c r="IIT74" s="109"/>
      <c r="IIU74" s="109"/>
      <c r="IIV74" s="106"/>
      <c r="IIW74" s="106"/>
      <c r="IIX74" s="106"/>
      <c r="IIY74" s="107"/>
      <c r="IJA74" s="105"/>
      <c r="IJB74" s="109"/>
      <c r="IJC74" s="109"/>
      <c r="IJD74" s="106"/>
      <c r="IJE74" s="106"/>
      <c r="IJF74" s="106"/>
      <c r="IJG74" s="107"/>
      <c r="IJI74" s="105"/>
      <c r="IJJ74" s="109"/>
      <c r="IJK74" s="109"/>
      <c r="IJL74" s="106"/>
      <c r="IJM74" s="106"/>
      <c r="IJN74" s="106"/>
      <c r="IJO74" s="107"/>
      <c r="IJQ74" s="105"/>
      <c r="IJR74" s="109"/>
      <c r="IJS74" s="109"/>
      <c r="IJT74" s="106"/>
      <c r="IJU74" s="106"/>
      <c r="IJV74" s="106"/>
      <c r="IJW74" s="107"/>
      <c r="IJY74" s="105"/>
      <c r="IJZ74" s="109"/>
      <c r="IKA74" s="109"/>
      <c r="IKB74" s="106"/>
      <c r="IKC74" s="106"/>
      <c r="IKD74" s="106"/>
      <c r="IKE74" s="107"/>
      <c r="IKG74" s="105"/>
      <c r="IKH74" s="109"/>
      <c r="IKI74" s="109"/>
      <c r="IKJ74" s="106"/>
      <c r="IKK74" s="106"/>
      <c r="IKL74" s="106"/>
      <c r="IKM74" s="107"/>
      <c r="IKO74" s="105"/>
      <c r="IKP74" s="109"/>
      <c r="IKQ74" s="109"/>
      <c r="IKR74" s="106"/>
      <c r="IKS74" s="106"/>
      <c r="IKT74" s="106"/>
      <c r="IKU74" s="107"/>
      <c r="IKW74" s="105"/>
      <c r="IKX74" s="109"/>
      <c r="IKY74" s="109"/>
      <c r="IKZ74" s="106"/>
      <c r="ILA74" s="106"/>
      <c r="ILB74" s="106"/>
      <c r="ILC74" s="107"/>
      <c r="ILE74" s="105"/>
      <c r="ILF74" s="109"/>
      <c r="ILG74" s="109"/>
      <c r="ILH74" s="106"/>
      <c r="ILI74" s="106"/>
      <c r="ILJ74" s="106"/>
      <c r="ILK74" s="107"/>
      <c r="ILM74" s="105"/>
      <c r="ILN74" s="109"/>
      <c r="ILO74" s="109"/>
      <c r="ILP74" s="106"/>
      <c r="ILQ74" s="106"/>
      <c r="ILR74" s="106"/>
      <c r="ILS74" s="107"/>
      <c r="ILU74" s="105"/>
      <c r="ILV74" s="109"/>
      <c r="ILW74" s="109"/>
      <c r="ILX74" s="106"/>
      <c r="ILY74" s="106"/>
      <c r="ILZ74" s="106"/>
      <c r="IMA74" s="107"/>
      <c r="IMC74" s="105"/>
      <c r="IMD74" s="109"/>
      <c r="IME74" s="109"/>
      <c r="IMF74" s="106"/>
      <c r="IMG74" s="106"/>
      <c r="IMH74" s="106"/>
      <c r="IMI74" s="107"/>
      <c r="IMK74" s="105"/>
      <c r="IML74" s="109"/>
      <c r="IMM74" s="109"/>
      <c r="IMN74" s="106"/>
      <c r="IMO74" s="106"/>
      <c r="IMP74" s="106"/>
      <c r="IMQ74" s="107"/>
      <c r="IMS74" s="105"/>
      <c r="IMT74" s="109"/>
      <c r="IMU74" s="109"/>
      <c r="IMV74" s="106"/>
      <c r="IMW74" s="106"/>
      <c r="IMX74" s="106"/>
      <c r="IMY74" s="107"/>
      <c r="INA74" s="105"/>
      <c r="INB74" s="109"/>
      <c r="INC74" s="109"/>
      <c r="IND74" s="106"/>
      <c r="INE74" s="106"/>
      <c r="INF74" s="106"/>
      <c r="ING74" s="107"/>
      <c r="INI74" s="105"/>
      <c r="INJ74" s="109"/>
      <c r="INK74" s="109"/>
      <c r="INL74" s="106"/>
      <c r="INM74" s="106"/>
      <c r="INN74" s="106"/>
      <c r="INO74" s="107"/>
      <c r="INQ74" s="105"/>
      <c r="INR74" s="109"/>
      <c r="INS74" s="109"/>
      <c r="INT74" s="106"/>
      <c r="INU74" s="106"/>
      <c r="INV74" s="106"/>
      <c r="INW74" s="107"/>
      <c r="INY74" s="105"/>
      <c r="INZ74" s="109"/>
      <c r="IOA74" s="109"/>
      <c r="IOB74" s="106"/>
      <c r="IOC74" s="106"/>
      <c r="IOD74" s="106"/>
      <c r="IOE74" s="107"/>
      <c r="IOG74" s="105"/>
      <c r="IOH74" s="109"/>
      <c r="IOI74" s="109"/>
      <c r="IOJ74" s="106"/>
      <c r="IOK74" s="106"/>
      <c r="IOL74" s="106"/>
      <c r="IOM74" s="107"/>
      <c r="IOO74" s="105"/>
      <c r="IOP74" s="109"/>
      <c r="IOQ74" s="109"/>
      <c r="IOR74" s="106"/>
      <c r="IOS74" s="106"/>
      <c r="IOT74" s="106"/>
      <c r="IOU74" s="107"/>
      <c r="IOW74" s="105"/>
      <c r="IOX74" s="109"/>
      <c r="IOY74" s="109"/>
      <c r="IOZ74" s="106"/>
      <c r="IPA74" s="106"/>
      <c r="IPB74" s="106"/>
      <c r="IPC74" s="107"/>
      <c r="IPE74" s="105"/>
      <c r="IPF74" s="109"/>
      <c r="IPG74" s="109"/>
      <c r="IPH74" s="106"/>
      <c r="IPI74" s="106"/>
      <c r="IPJ74" s="106"/>
      <c r="IPK74" s="107"/>
      <c r="IPM74" s="105"/>
      <c r="IPN74" s="109"/>
      <c r="IPO74" s="109"/>
      <c r="IPP74" s="106"/>
      <c r="IPQ74" s="106"/>
      <c r="IPR74" s="106"/>
      <c r="IPS74" s="107"/>
      <c r="IPU74" s="105"/>
      <c r="IPV74" s="109"/>
      <c r="IPW74" s="109"/>
      <c r="IPX74" s="106"/>
      <c r="IPY74" s="106"/>
      <c r="IPZ74" s="106"/>
      <c r="IQA74" s="107"/>
      <c r="IQC74" s="105"/>
      <c r="IQD74" s="109"/>
      <c r="IQE74" s="109"/>
      <c r="IQF74" s="106"/>
      <c r="IQG74" s="106"/>
      <c r="IQH74" s="106"/>
      <c r="IQI74" s="107"/>
      <c r="IQK74" s="105"/>
      <c r="IQL74" s="109"/>
      <c r="IQM74" s="109"/>
      <c r="IQN74" s="106"/>
      <c r="IQO74" s="106"/>
      <c r="IQP74" s="106"/>
      <c r="IQQ74" s="107"/>
      <c r="IQS74" s="105"/>
      <c r="IQT74" s="109"/>
      <c r="IQU74" s="109"/>
      <c r="IQV74" s="106"/>
      <c r="IQW74" s="106"/>
      <c r="IQX74" s="106"/>
      <c r="IQY74" s="107"/>
      <c r="IRA74" s="105"/>
      <c r="IRB74" s="109"/>
      <c r="IRC74" s="109"/>
      <c r="IRD74" s="106"/>
      <c r="IRE74" s="106"/>
      <c r="IRF74" s="106"/>
      <c r="IRG74" s="107"/>
      <c r="IRI74" s="105"/>
      <c r="IRJ74" s="109"/>
      <c r="IRK74" s="109"/>
      <c r="IRL74" s="106"/>
      <c r="IRM74" s="106"/>
      <c r="IRN74" s="106"/>
      <c r="IRO74" s="107"/>
      <c r="IRQ74" s="105"/>
      <c r="IRR74" s="109"/>
      <c r="IRS74" s="109"/>
      <c r="IRT74" s="106"/>
      <c r="IRU74" s="106"/>
      <c r="IRV74" s="106"/>
      <c r="IRW74" s="107"/>
      <c r="IRY74" s="105"/>
      <c r="IRZ74" s="109"/>
      <c r="ISA74" s="109"/>
      <c r="ISB74" s="106"/>
      <c r="ISC74" s="106"/>
      <c r="ISD74" s="106"/>
      <c r="ISE74" s="107"/>
      <c r="ISG74" s="105"/>
      <c r="ISH74" s="109"/>
      <c r="ISI74" s="109"/>
      <c r="ISJ74" s="106"/>
      <c r="ISK74" s="106"/>
      <c r="ISL74" s="106"/>
      <c r="ISM74" s="107"/>
      <c r="ISO74" s="105"/>
      <c r="ISP74" s="109"/>
      <c r="ISQ74" s="109"/>
      <c r="ISR74" s="106"/>
      <c r="ISS74" s="106"/>
      <c r="IST74" s="106"/>
      <c r="ISU74" s="107"/>
      <c r="ISW74" s="105"/>
      <c r="ISX74" s="109"/>
      <c r="ISY74" s="109"/>
      <c r="ISZ74" s="106"/>
      <c r="ITA74" s="106"/>
      <c r="ITB74" s="106"/>
      <c r="ITC74" s="107"/>
      <c r="ITE74" s="105"/>
      <c r="ITF74" s="109"/>
      <c r="ITG74" s="109"/>
      <c r="ITH74" s="106"/>
      <c r="ITI74" s="106"/>
      <c r="ITJ74" s="106"/>
      <c r="ITK74" s="107"/>
      <c r="ITM74" s="105"/>
      <c r="ITN74" s="109"/>
      <c r="ITO74" s="109"/>
      <c r="ITP74" s="106"/>
      <c r="ITQ74" s="106"/>
      <c r="ITR74" s="106"/>
      <c r="ITS74" s="107"/>
      <c r="ITU74" s="105"/>
      <c r="ITV74" s="109"/>
      <c r="ITW74" s="109"/>
      <c r="ITX74" s="106"/>
      <c r="ITY74" s="106"/>
      <c r="ITZ74" s="106"/>
      <c r="IUA74" s="107"/>
      <c r="IUC74" s="105"/>
      <c r="IUD74" s="109"/>
      <c r="IUE74" s="109"/>
      <c r="IUF74" s="106"/>
      <c r="IUG74" s="106"/>
      <c r="IUH74" s="106"/>
      <c r="IUI74" s="107"/>
      <c r="IUK74" s="105"/>
      <c r="IUL74" s="109"/>
      <c r="IUM74" s="109"/>
      <c r="IUN74" s="106"/>
      <c r="IUO74" s="106"/>
      <c r="IUP74" s="106"/>
      <c r="IUQ74" s="107"/>
      <c r="IUS74" s="105"/>
      <c r="IUT74" s="109"/>
      <c r="IUU74" s="109"/>
      <c r="IUV74" s="106"/>
      <c r="IUW74" s="106"/>
      <c r="IUX74" s="106"/>
      <c r="IUY74" s="107"/>
      <c r="IVA74" s="105"/>
      <c r="IVB74" s="109"/>
      <c r="IVC74" s="109"/>
      <c r="IVD74" s="106"/>
      <c r="IVE74" s="106"/>
      <c r="IVF74" s="106"/>
      <c r="IVG74" s="107"/>
      <c r="IVI74" s="105"/>
      <c r="IVJ74" s="109"/>
      <c r="IVK74" s="109"/>
      <c r="IVL74" s="106"/>
      <c r="IVM74" s="106"/>
      <c r="IVN74" s="106"/>
      <c r="IVO74" s="107"/>
      <c r="IVQ74" s="105"/>
      <c r="IVR74" s="109"/>
      <c r="IVS74" s="109"/>
      <c r="IVT74" s="106"/>
      <c r="IVU74" s="106"/>
      <c r="IVV74" s="106"/>
      <c r="IVW74" s="107"/>
      <c r="IVY74" s="105"/>
      <c r="IVZ74" s="109"/>
      <c r="IWA74" s="109"/>
      <c r="IWB74" s="106"/>
      <c r="IWC74" s="106"/>
      <c r="IWD74" s="106"/>
      <c r="IWE74" s="107"/>
      <c r="IWG74" s="105"/>
      <c r="IWH74" s="109"/>
      <c r="IWI74" s="109"/>
      <c r="IWJ74" s="106"/>
      <c r="IWK74" s="106"/>
      <c r="IWL74" s="106"/>
      <c r="IWM74" s="107"/>
      <c r="IWO74" s="105"/>
      <c r="IWP74" s="109"/>
      <c r="IWQ74" s="109"/>
      <c r="IWR74" s="106"/>
      <c r="IWS74" s="106"/>
      <c r="IWT74" s="106"/>
      <c r="IWU74" s="107"/>
      <c r="IWW74" s="105"/>
      <c r="IWX74" s="109"/>
      <c r="IWY74" s="109"/>
      <c r="IWZ74" s="106"/>
      <c r="IXA74" s="106"/>
      <c r="IXB74" s="106"/>
      <c r="IXC74" s="107"/>
      <c r="IXE74" s="105"/>
      <c r="IXF74" s="109"/>
      <c r="IXG74" s="109"/>
      <c r="IXH74" s="106"/>
      <c r="IXI74" s="106"/>
      <c r="IXJ74" s="106"/>
      <c r="IXK74" s="107"/>
      <c r="IXM74" s="105"/>
      <c r="IXN74" s="109"/>
      <c r="IXO74" s="109"/>
      <c r="IXP74" s="106"/>
      <c r="IXQ74" s="106"/>
      <c r="IXR74" s="106"/>
      <c r="IXS74" s="107"/>
      <c r="IXU74" s="105"/>
      <c r="IXV74" s="109"/>
      <c r="IXW74" s="109"/>
      <c r="IXX74" s="106"/>
      <c r="IXY74" s="106"/>
      <c r="IXZ74" s="106"/>
      <c r="IYA74" s="107"/>
      <c r="IYC74" s="105"/>
      <c r="IYD74" s="109"/>
      <c r="IYE74" s="109"/>
      <c r="IYF74" s="106"/>
      <c r="IYG74" s="106"/>
      <c r="IYH74" s="106"/>
      <c r="IYI74" s="107"/>
      <c r="IYK74" s="105"/>
      <c r="IYL74" s="109"/>
      <c r="IYM74" s="109"/>
      <c r="IYN74" s="106"/>
      <c r="IYO74" s="106"/>
      <c r="IYP74" s="106"/>
      <c r="IYQ74" s="107"/>
      <c r="IYS74" s="105"/>
      <c r="IYT74" s="109"/>
      <c r="IYU74" s="109"/>
      <c r="IYV74" s="106"/>
      <c r="IYW74" s="106"/>
      <c r="IYX74" s="106"/>
      <c r="IYY74" s="107"/>
      <c r="IZA74" s="105"/>
      <c r="IZB74" s="109"/>
      <c r="IZC74" s="109"/>
      <c r="IZD74" s="106"/>
      <c r="IZE74" s="106"/>
      <c r="IZF74" s="106"/>
      <c r="IZG74" s="107"/>
      <c r="IZI74" s="105"/>
      <c r="IZJ74" s="109"/>
      <c r="IZK74" s="109"/>
      <c r="IZL74" s="106"/>
      <c r="IZM74" s="106"/>
      <c r="IZN74" s="106"/>
      <c r="IZO74" s="107"/>
      <c r="IZQ74" s="105"/>
      <c r="IZR74" s="109"/>
      <c r="IZS74" s="109"/>
      <c r="IZT74" s="106"/>
      <c r="IZU74" s="106"/>
      <c r="IZV74" s="106"/>
      <c r="IZW74" s="107"/>
      <c r="IZY74" s="105"/>
      <c r="IZZ74" s="109"/>
      <c r="JAA74" s="109"/>
      <c r="JAB74" s="106"/>
      <c r="JAC74" s="106"/>
      <c r="JAD74" s="106"/>
      <c r="JAE74" s="107"/>
      <c r="JAG74" s="105"/>
      <c r="JAH74" s="109"/>
      <c r="JAI74" s="109"/>
      <c r="JAJ74" s="106"/>
      <c r="JAK74" s="106"/>
      <c r="JAL74" s="106"/>
      <c r="JAM74" s="107"/>
      <c r="JAO74" s="105"/>
      <c r="JAP74" s="109"/>
      <c r="JAQ74" s="109"/>
      <c r="JAR74" s="106"/>
      <c r="JAS74" s="106"/>
      <c r="JAT74" s="106"/>
      <c r="JAU74" s="107"/>
      <c r="JAW74" s="105"/>
      <c r="JAX74" s="109"/>
      <c r="JAY74" s="109"/>
      <c r="JAZ74" s="106"/>
      <c r="JBA74" s="106"/>
      <c r="JBB74" s="106"/>
      <c r="JBC74" s="107"/>
      <c r="JBE74" s="105"/>
      <c r="JBF74" s="109"/>
      <c r="JBG74" s="109"/>
      <c r="JBH74" s="106"/>
      <c r="JBI74" s="106"/>
      <c r="JBJ74" s="106"/>
      <c r="JBK74" s="107"/>
      <c r="JBM74" s="105"/>
      <c r="JBN74" s="109"/>
      <c r="JBO74" s="109"/>
      <c r="JBP74" s="106"/>
      <c r="JBQ74" s="106"/>
      <c r="JBR74" s="106"/>
      <c r="JBS74" s="107"/>
      <c r="JBU74" s="105"/>
      <c r="JBV74" s="109"/>
      <c r="JBW74" s="109"/>
      <c r="JBX74" s="106"/>
      <c r="JBY74" s="106"/>
      <c r="JBZ74" s="106"/>
      <c r="JCA74" s="107"/>
      <c r="JCC74" s="105"/>
      <c r="JCD74" s="109"/>
      <c r="JCE74" s="109"/>
      <c r="JCF74" s="106"/>
      <c r="JCG74" s="106"/>
      <c r="JCH74" s="106"/>
      <c r="JCI74" s="107"/>
      <c r="JCK74" s="105"/>
      <c r="JCL74" s="109"/>
      <c r="JCM74" s="109"/>
      <c r="JCN74" s="106"/>
      <c r="JCO74" s="106"/>
      <c r="JCP74" s="106"/>
      <c r="JCQ74" s="107"/>
      <c r="JCS74" s="105"/>
      <c r="JCT74" s="109"/>
      <c r="JCU74" s="109"/>
      <c r="JCV74" s="106"/>
      <c r="JCW74" s="106"/>
      <c r="JCX74" s="106"/>
      <c r="JCY74" s="107"/>
      <c r="JDA74" s="105"/>
      <c r="JDB74" s="109"/>
      <c r="JDC74" s="109"/>
      <c r="JDD74" s="106"/>
      <c r="JDE74" s="106"/>
      <c r="JDF74" s="106"/>
      <c r="JDG74" s="107"/>
      <c r="JDI74" s="105"/>
      <c r="JDJ74" s="109"/>
      <c r="JDK74" s="109"/>
      <c r="JDL74" s="106"/>
      <c r="JDM74" s="106"/>
      <c r="JDN74" s="106"/>
      <c r="JDO74" s="107"/>
      <c r="JDQ74" s="105"/>
      <c r="JDR74" s="109"/>
      <c r="JDS74" s="109"/>
      <c r="JDT74" s="106"/>
      <c r="JDU74" s="106"/>
      <c r="JDV74" s="106"/>
      <c r="JDW74" s="107"/>
      <c r="JDY74" s="105"/>
      <c r="JDZ74" s="109"/>
      <c r="JEA74" s="109"/>
      <c r="JEB74" s="106"/>
      <c r="JEC74" s="106"/>
      <c r="JED74" s="106"/>
      <c r="JEE74" s="107"/>
      <c r="JEG74" s="105"/>
      <c r="JEH74" s="109"/>
      <c r="JEI74" s="109"/>
      <c r="JEJ74" s="106"/>
      <c r="JEK74" s="106"/>
      <c r="JEL74" s="106"/>
      <c r="JEM74" s="107"/>
      <c r="JEO74" s="105"/>
      <c r="JEP74" s="109"/>
      <c r="JEQ74" s="109"/>
      <c r="JER74" s="106"/>
      <c r="JES74" s="106"/>
      <c r="JET74" s="106"/>
      <c r="JEU74" s="107"/>
      <c r="JEW74" s="105"/>
      <c r="JEX74" s="109"/>
      <c r="JEY74" s="109"/>
      <c r="JEZ74" s="106"/>
      <c r="JFA74" s="106"/>
      <c r="JFB74" s="106"/>
      <c r="JFC74" s="107"/>
      <c r="JFE74" s="105"/>
      <c r="JFF74" s="109"/>
      <c r="JFG74" s="109"/>
      <c r="JFH74" s="106"/>
      <c r="JFI74" s="106"/>
      <c r="JFJ74" s="106"/>
      <c r="JFK74" s="107"/>
      <c r="JFM74" s="105"/>
      <c r="JFN74" s="109"/>
      <c r="JFO74" s="109"/>
      <c r="JFP74" s="106"/>
      <c r="JFQ74" s="106"/>
      <c r="JFR74" s="106"/>
      <c r="JFS74" s="107"/>
      <c r="JFU74" s="105"/>
      <c r="JFV74" s="109"/>
      <c r="JFW74" s="109"/>
      <c r="JFX74" s="106"/>
      <c r="JFY74" s="106"/>
      <c r="JFZ74" s="106"/>
      <c r="JGA74" s="107"/>
      <c r="JGC74" s="105"/>
      <c r="JGD74" s="109"/>
      <c r="JGE74" s="109"/>
      <c r="JGF74" s="106"/>
      <c r="JGG74" s="106"/>
      <c r="JGH74" s="106"/>
      <c r="JGI74" s="107"/>
      <c r="JGK74" s="105"/>
      <c r="JGL74" s="109"/>
      <c r="JGM74" s="109"/>
      <c r="JGN74" s="106"/>
      <c r="JGO74" s="106"/>
      <c r="JGP74" s="106"/>
      <c r="JGQ74" s="107"/>
      <c r="JGS74" s="105"/>
      <c r="JGT74" s="109"/>
      <c r="JGU74" s="109"/>
      <c r="JGV74" s="106"/>
      <c r="JGW74" s="106"/>
      <c r="JGX74" s="106"/>
      <c r="JGY74" s="107"/>
      <c r="JHA74" s="105"/>
      <c r="JHB74" s="109"/>
      <c r="JHC74" s="109"/>
      <c r="JHD74" s="106"/>
      <c r="JHE74" s="106"/>
      <c r="JHF74" s="106"/>
      <c r="JHG74" s="107"/>
      <c r="JHI74" s="105"/>
      <c r="JHJ74" s="109"/>
      <c r="JHK74" s="109"/>
      <c r="JHL74" s="106"/>
      <c r="JHM74" s="106"/>
      <c r="JHN74" s="106"/>
      <c r="JHO74" s="107"/>
      <c r="JHQ74" s="105"/>
      <c r="JHR74" s="109"/>
      <c r="JHS74" s="109"/>
      <c r="JHT74" s="106"/>
      <c r="JHU74" s="106"/>
      <c r="JHV74" s="106"/>
      <c r="JHW74" s="107"/>
      <c r="JHY74" s="105"/>
      <c r="JHZ74" s="109"/>
      <c r="JIA74" s="109"/>
      <c r="JIB74" s="106"/>
      <c r="JIC74" s="106"/>
      <c r="JID74" s="106"/>
      <c r="JIE74" s="107"/>
      <c r="JIG74" s="105"/>
      <c r="JIH74" s="109"/>
      <c r="JII74" s="109"/>
      <c r="JIJ74" s="106"/>
      <c r="JIK74" s="106"/>
      <c r="JIL74" s="106"/>
      <c r="JIM74" s="107"/>
      <c r="JIO74" s="105"/>
      <c r="JIP74" s="109"/>
      <c r="JIQ74" s="109"/>
      <c r="JIR74" s="106"/>
      <c r="JIS74" s="106"/>
      <c r="JIT74" s="106"/>
      <c r="JIU74" s="107"/>
      <c r="JIW74" s="105"/>
      <c r="JIX74" s="109"/>
      <c r="JIY74" s="109"/>
      <c r="JIZ74" s="106"/>
      <c r="JJA74" s="106"/>
      <c r="JJB74" s="106"/>
      <c r="JJC74" s="107"/>
      <c r="JJE74" s="105"/>
      <c r="JJF74" s="109"/>
      <c r="JJG74" s="109"/>
      <c r="JJH74" s="106"/>
      <c r="JJI74" s="106"/>
      <c r="JJJ74" s="106"/>
      <c r="JJK74" s="107"/>
      <c r="JJM74" s="105"/>
      <c r="JJN74" s="109"/>
      <c r="JJO74" s="109"/>
      <c r="JJP74" s="106"/>
      <c r="JJQ74" s="106"/>
      <c r="JJR74" s="106"/>
      <c r="JJS74" s="107"/>
      <c r="JJU74" s="105"/>
      <c r="JJV74" s="109"/>
      <c r="JJW74" s="109"/>
      <c r="JJX74" s="106"/>
      <c r="JJY74" s="106"/>
      <c r="JJZ74" s="106"/>
      <c r="JKA74" s="107"/>
      <c r="JKC74" s="105"/>
      <c r="JKD74" s="109"/>
      <c r="JKE74" s="109"/>
      <c r="JKF74" s="106"/>
      <c r="JKG74" s="106"/>
      <c r="JKH74" s="106"/>
      <c r="JKI74" s="107"/>
      <c r="JKK74" s="105"/>
      <c r="JKL74" s="109"/>
      <c r="JKM74" s="109"/>
      <c r="JKN74" s="106"/>
      <c r="JKO74" s="106"/>
      <c r="JKP74" s="106"/>
      <c r="JKQ74" s="107"/>
      <c r="JKS74" s="105"/>
      <c r="JKT74" s="109"/>
      <c r="JKU74" s="109"/>
      <c r="JKV74" s="106"/>
      <c r="JKW74" s="106"/>
      <c r="JKX74" s="106"/>
      <c r="JKY74" s="107"/>
      <c r="JLA74" s="105"/>
      <c r="JLB74" s="109"/>
      <c r="JLC74" s="109"/>
      <c r="JLD74" s="106"/>
      <c r="JLE74" s="106"/>
      <c r="JLF74" s="106"/>
      <c r="JLG74" s="107"/>
      <c r="JLI74" s="105"/>
      <c r="JLJ74" s="109"/>
      <c r="JLK74" s="109"/>
      <c r="JLL74" s="106"/>
      <c r="JLM74" s="106"/>
      <c r="JLN74" s="106"/>
      <c r="JLO74" s="107"/>
      <c r="JLQ74" s="105"/>
      <c r="JLR74" s="109"/>
      <c r="JLS74" s="109"/>
      <c r="JLT74" s="106"/>
      <c r="JLU74" s="106"/>
      <c r="JLV74" s="106"/>
      <c r="JLW74" s="107"/>
      <c r="JLY74" s="105"/>
      <c r="JLZ74" s="109"/>
      <c r="JMA74" s="109"/>
      <c r="JMB74" s="106"/>
      <c r="JMC74" s="106"/>
      <c r="JMD74" s="106"/>
      <c r="JME74" s="107"/>
      <c r="JMG74" s="105"/>
      <c r="JMH74" s="109"/>
      <c r="JMI74" s="109"/>
      <c r="JMJ74" s="106"/>
      <c r="JMK74" s="106"/>
      <c r="JML74" s="106"/>
      <c r="JMM74" s="107"/>
      <c r="JMO74" s="105"/>
      <c r="JMP74" s="109"/>
      <c r="JMQ74" s="109"/>
      <c r="JMR74" s="106"/>
      <c r="JMS74" s="106"/>
      <c r="JMT74" s="106"/>
      <c r="JMU74" s="107"/>
      <c r="JMW74" s="105"/>
      <c r="JMX74" s="109"/>
      <c r="JMY74" s="109"/>
      <c r="JMZ74" s="106"/>
      <c r="JNA74" s="106"/>
      <c r="JNB74" s="106"/>
      <c r="JNC74" s="107"/>
      <c r="JNE74" s="105"/>
      <c r="JNF74" s="109"/>
      <c r="JNG74" s="109"/>
      <c r="JNH74" s="106"/>
      <c r="JNI74" s="106"/>
      <c r="JNJ74" s="106"/>
      <c r="JNK74" s="107"/>
      <c r="JNM74" s="105"/>
      <c r="JNN74" s="109"/>
      <c r="JNO74" s="109"/>
      <c r="JNP74" s="106"/>
      <c r="JNQ74" s="106"/>
      <c r="JNR74" s="106"/>
      <c r="JNS74" s="107"/>
      <c r="JNU74" s="105"/>
      <c r="JNV74" s="109"/>
      <c r="JNW74" s="109"/>
      <c r="JNX74" s="106"/>
      <c r="JNY74" s="106"/>
      <c r="JNZ74" s="106"/>
      <c r="JOA74" s="107"/>
      <c r="JOC74" s="105"/>
      <c r="JOD74" s="109"/>
      <c r="JOE74" s="109"/>
      <c r="JOF74" s="106"/>
      <c r="JOG74" s="106"/>
      <c r="JOH74" s="106"/>
      <c r="JOI74" s="107"/>
      <c r="JOK74" s="105"/>
      <c r="JOL74" s="109"/>
      <c r="JOM74" s="109"/>
      <c r="JON74" s="106"/>
      <c r="JOO74" s="106"/>
      <c r="JOP74" s="106"/>
      <c r="JOQ74" s="107"/>
      <c r="JOS74" s="105"/>
      <c r="JOT74" s="109"/>
      <c r="JOU74" s="109"/>
      <c r="JOV74" s="106"/>
      <c r="JOW74" s="106"/>
      <c r="JOX74" s="106"/>
      <c r="JOY74" s="107"/>
      <c r="JPA74" s="105"/>
      <c r="JPB74" s="109"/>
      <c r="JPC74" s="109"/>
      <c r="JPD74" s="106"/>
      <c r="JPE74" s="106"/>
      <c r="JPF74" s="106"/>
      <c r="JPG74" s="107"/>
      <c r="JPI74" s="105"/>
      <c r="JPJ74" s="109"/>
      <c r="JPK74" s="109"/>
      <c r="JPL74" s="106"/>
      <c r="JPM74" s="106"/>
      <c r="JPN74" s="106"/>
      <c r="JPO74" s="107"/>
      <c r="JPQ74" s="105"/>
      <c r="JPR74" s="109"/>
      <c r="JPS74" s="109"/>
      <c r="JPT74" s="106"/>
      <c r="JPU74" s="106"/>
      <c r="JPV74" s="106"/>
      <c r="JPW74" s="107"/>
      <c r="JPY74" s="105"/>
      <c r="JPZ74" s="109"/>
      <c r="JQA74" s="109"/>
      <c r="JQB74" s="106"/>
      <c r="JQC74" s="106"/>
      <c r="JQD74" s="106"/>
      <c r="JQE74" s="107"/>
      <c r="JQG74" s="105"/>
      <c r="JQH74" s="109"/>
      <c r="JQI74" s="109"/>
      <c r="JQJ74" s="106"/>
      <c r="JQK74" s="106"/>
      <c r="JQL74" s="106"/>
      <c r="JQM74" s="107"/>
      <c r="JQO74" s="105"/>
      <c r="JQP74" s="109"/>
      <c r="JQQ74" s="109"/>
      <c r="JQR74" s="106"/>
      <c r="JQS74" s="106"/>
      <c r="JQT74" s="106"/>
      <c r="JQU74" s="107"/>
      <c r="JQW74" s="105"/>
      <c r="JQX74" s="109"/>
      <c r="JQY74" s="109"/>
      <c r="JQZ74" s="106"/>
      <c r="JRA74" s="106"/>
      <c r="JRB74" s="106"/>
      <c r="JRC74" s="107"/>
      <c r="JRE74" s="105"/>
      <c r="JRF74" s="109"/>
      <c r="JRG74" s="109"/>
      <c r="JRH74" s="106"/>
      <c r="JRI74" s="106"/>
      <c r="JRJ74" s="106"/>
      <c r="JRK74" s="107"/>
      <c r="JRM74" s="105"/>
      <c r="JRN74" s="109"/>
      <c r="JRO74" s="109"/>
      <c r="JRP74" s="106"/>
      <c r="JRQ74" s="106"/>
      <c r="JRR74" s="106"/>
      <c r="JRS74" s="107"/>
      <c r="JRU74" s="105"/>
      <c r="JRV74" s="109"/>
      <c r="JRW74" s="109"/>
      <c r="JRX74" s="106"/>
      <c r="JRY74" s="106"/>
      <c r="JRZ74" s="106"/>
      <c r="JSA74" s="107"/>
      <c r="JSC74" s="105"/>
      <c r="JSD74" s="109"/>
      <c r="JSE74" s="109"/>
      <c r="JSF74" s="106"/>
      <c r="JSG74" s="106"/>
      <c r="JSH74" s="106"/>
      <c r="JSI74" s="107"/>
      <c r="JSK74" s="105"/>
      <c r="JSL74" s="109"/>
      <c r="JSM74" s="109"/>
      <c r="JSN74" s="106"/>
      <c r="JSO74" s="106"/>
      <c r="JSP74" s="106"/>
      <c r="JSQ74" s="107"/>
      <c r="JSS74" s="105"/>
      <c r="JST74" s="109"/>
      <c r="JSU74" s="109"/>
      <c r="JSV74" s="106"/>
      <c r="JSW74" s="106"/>
      <c r="JSX74" s="106"/>
      <c r="JSY74" s="107"/>
      <c r="JTA74" s="105"/>
      <c r="JTB74" s="109"/>
      <c r="JTC74" s="109"/>
      <c r="JTD74" s="106"/>
      <c r="JTE74" s="106"/>
      <c r="JTF74" s="106"/>
      <c r="JTG74" s="107"/>
      <c r="JTI74" s="105"/>
      <c r="JTJ74" s="109"/>
      <c r="JTK74" s="109"/>
      <c r="JTL74" s="106"/>
      <c r="JTM74" s="106"/>
      <c r="JTN74" s="106"/>
      <c r="JTO74" s="107"/>
      <c r="JTQ74" s="105"/>
      <c r="JTR74" s="109"/>
      <c r="JTS74" s="109"/>
      <c r="JTT74" s="106"/>
      <c r="JTU74" s="106"/>
      <c r="JTV74" s="106"/>
      <c r="JTW74" s="107"/>
      <c r="JTY74" s="105"/>
      <c r="JTZ74" s="109"/>
      <c r="JUA74" s="109"/>
      <c r="JUB74" s="106"/>
      <c r="JUC74" s="106"/>
      <c r="JUD74" s="106"/>
      <c r="JUE74" s="107"/>
      <c r="JUG74" s="105"/>
      <c r="JUH74" s="109"/>
      <c r="JUI74" s="109"/>
      <c r="JUJ74" s="106"/>
      <c r="JUK74" s="106"/>
      <c r="JUL74" s="106"/>
      <c r="JUM74" s="107"/>
      <c r="JUO74" s="105"/>
      <c r="JUP74" s="109"/>
      <c r="JUQ74" s="109"/>
      <c r="JUR74" s="106"/>
      <c r="JUS74" s="106"/>
      <c r="JUT74" s="106"/>
      <c r="JUU74" s="107"/>
      <c r="JUW74" s="105"/>
      <c r="JUX74" s="109"/>
      <c r="JUY74" s="109"/>
      <c r="JUZ74" s="106"/>
      <c r="JVA74" s="106"/>
      <c r="JVB74" s="106"/>
      <c r="JVC74" s="107"/>
      <c r="JVE74" s="105"/>
      <c r="JVF74" s="109"/>
      <c r="JVG74" s="109"/>
      <c r="JVH74" s="106"/>
      <c r="JVI74" s="106"/>
      <c r="JVJ74" s="106"/>
      <c r="JVK74" s="107"/>
      <c r="JVM74" s="105"/>
      <c r="JVN74" s="109"/>
      <c r="JVO74" s="109"/>
      <c r="JVP74" s="106"/>
      <c r="JVQ74" s="106"/>
      <c r="JVR74" s="106"/>
      <c r="JVS74" s="107"/>
      <c r="JVU74" s="105"/>
      <c r="JVV74" s="109"/>
      <c r="JVW74" s="109"/>
      <c r="JVX74" s="106"/>
      <c r="JVY74" s="106"/>
      <c r="JVZ74" s="106"/>
      <c r="JWA74" s="107"/>
      <c r="JWC74" s="105"/>
      <c r="JWD74" s="109"/>
      <c r="JWE74" s="109"/>
      <c r="JWF74" s="106"/>
      <c r="JWG74" s="106"/>
      <c r="JWH74" s="106"/>
      <c r="JWI74" s="107"/>
      <c r="JWK74" s="105"/>
      <c r="JWL74" s="109"/>
      <c r="JWM74" s="109"/>
      <c r="JWN74" s="106"/>
      <c r="JWO74" s="106"/>
      <c r="JWP74" s="106"/>
      <c r="JWQ74" s="107"/>
      <c r="JWS74" s="105"/>
      <c r="JWT74" s="109"/>
      <c r="JWU74" s="109"/>
      <c r="JWV74" s="106"/>
      <c r="JWW74" s="106"/>
      <c r="JWX74" s="106"/>
      <c r="JWY74" s="107"/>
      <c r="JXA74" s="105"/>
      <c r="JXB74" s="109"/>
      <c r="JXC74" s="109"/>
      <c r="JXD74" s="106"/>
      <c r="JXE74" s="106"/>
      <c r="JXF74" s="106"/>
      <c r="JXG74" s="107"/>
      <c r="JXI74" s="105"/>
      <c r="JXJ74" s="109"/>
      <c r="JXK74" s="109"/>
      <c r="JXL74" s="106"/>
      <c r="JXM74" s="106"/>
      <c r="JXN74" s="106"/>
      <c r="JXO74" s="107"/>
      <c r="JXQ74" s="105"/>
      <c r="JXR74" s="109"/>
      <c r="JXS74" s="109"/>
      <c r="JXT74" s="106"/>
      <c r="JXU74" s="106"/>
      <c r="JXV74" s="106"/>
      <c r="JXW74" s="107"/>
      <c r="JXY74" s="105"/>
      <c r="JXZ74" s="109"/>
      <c r="JYA74" s="109"/>
      <c r="JYB74" s="106"/>
      <c r="JYC74" s="106"/>
      <c r="JYD74" s="106"/>
      <c r="JYE74" s="107"/>
      <c r="JYG74" s="105"/>
      <c r="JYH74" s="109"/>
      <c r="JYI74" s="109"/>
      <c r="JYJ74" s="106"/>
      <c r="JYK74" s="106"/>
      <c r="JYL74" s="106"/>
      <c r="JYM74" s="107"/>
      <c r="JYO74" s="105"/>
      <c r="JYP74" s="109"/>
      <c r="JYQ74" s="109"/>
      <c r="JYR74" s="106"/>
      <c r="JYS74" s="106"/>
      <c r="JYT74" s="106"/>
      <c r="JYU74" s="107"/>
      <c r="JYW74" s="105"/>
      <c r="JYX74" s="109"/>
      <c r="JYY74" s="109"/>
      <c r="JYZ74" s="106"/>
      <c r="JZA74" s="106"/>
      <c r="JZB74" s="106"/>
      <c r="JZC74" s="107"/>
      <c r="JZE74" s="105"/>
      <c r="JZF74" s="109"/>
      <c r="JZG74" s="109"/>
      <c r="JZH74" s="106"/>
      <c r="JZI74" s="106"/>
      <c r="JZJ74" s="106"/>
      <c r="JZK74" s="107"/>
      <c r="JZM74" s="105"/>
      <c r="JZN74" s="109"/>
      <c r="JZO74" s="109"/>
      <c r="JZP74" s="106"/>
      <c r="JZQ74" s="106"/>
      <c r="JZR74" s="106"/>
      <c r="JZS74" s="107"/>
      <c r="JZU74" s="105"/>
      <c r="JZV74" s="109"/>
      <c r="JZW74" s="109"/>
      <c r="JZX74" s="106"/>
      <c r="JZY74" s="106"/>
      <c r="JZZ74" s="106"/>
      <c r="KAA74" s="107"/>
      <c r="KAC74" s="105"/>
      <c r="KAD74" s="109"/>
      <c r="KAE74" s="109"/>
      <c r="KAF74" s="106"/>
      <c r="KAG74" s="106"/>
      <c r="KAH74" s="106"/>
      <c r="KAI74" s="107"/>
      <c r="KAK74" s="105"/>
      <c r="KAL74" s="109"/>
      <c r="KAM74" s="109"/>
      <c r="KAN74" s="106"/>
      <c r="KAO74" s="106"/>
      <c r="KAP74" s="106"/>
      <c r="KAQ74" s="107"/>
      <c r="KAS74" s="105"/>
      <c r="KAT74" s="109"/>
      <c r="KAU74" s="109"/>
      <c r="KAV74" s="106"/>
      <c r="KAW74" s="106"/>
      <c r="KAX74" s="106"/>
      <c r="KAY74" s="107"/>
      <c r="KBA74" s="105"/>
      <c r="KBB74" s="109"/>
      <c r="KBC74" s="109"/>
      <c r="KBD74" s="106"/>
      <c r="KBE74" s="106"/>
      <c r="KBF74" s="106"/>
      <c r="KBG74" s="107"/>
      <c r="KBI74" s="105"/>
      <c r="KBJ74" s="109"/>
      <c r="KBK74" s="109"/>
      <c r="KBL74" s="106"/>
      <c r="KBM74" s="106"/>
      <c r="KBN74" s="106"/>
      <c r="KBO74" s="107"/>
      <c r="KBQ74" s="105"/>
      <c r="KBR74" s="109"/>
      <c r="KBS74" s="109"/>
      <c r="KBT74" s="106"/>
      <c r="KBU74" s="106"/>
      <c r="KBV74" s="106"/>
      <c r="KBW74" s="107"/>
      <c r="KBY74" s="105"/>
      <c r="KBZ74" s="109"/>
      <c r="KCA74" s="109"/>
      <c r="KCB74" s="106"/>
      <c r="KCC74" s="106"/>
      <c r="KCD74" s="106"/>
      <c r="KCE74" s="107"/>
      <c r="KCG74" s="105"/>
      <c r="KCH74" s="109"/>
      <c r="KCI74" s="109"/>
      <c r="KCJ74" s="106"/>
      <c r="KCK74" s="106"/>
      <c r="KCL74" s="106"/>
      <c r="KCM74" s="107"/>
      <c r="KCO74" s="105"/>
      <c r="KCP74" s="109"/>
      <c r="KCQ74" s="109"/>
      <c r="KCR74" s="106"/>
      <c r="KCS74" s="106"/>
      <c r="KCT74" s="106"/>
      <c r="KCU74" s="107"/>
      <c r="KCW74" s="105"/>
      <c r="KCX74" s="109"/>
      <c r="KCY74" s="109"/>
      <c r="KCZ74" s="106"/>
      <c r="KDA74" s="106"/>
      <c r="KDB74" s="106"/>
      <c r="KDC74" s="107"/>
      <c r="KDE74" s="105"/>
      <c r="KDF74" s="109"/>
      <c r="KDG74" s="109"/>
      <c r="KDH74" s="106"/>
      <c r="KDI74" s="106"/>
      <c r="KDJ74" s="106"/>
      <c r="KDK74" s="107"/>
      <c r="KDM74" s="105"/>
      <c r="KDN74" s="109"/>
      <c r="KDO74" s="109"/>
      <c r="KDP74" s="106"/>
      <c r="KDQ74" s="106"/>
      <c r="KDR74" s="106"/>
      <c r="KDS74" s="107"/>
      <c r="KDU74" s="105"/>
      <c r="KDV74" s="109"/>
      <c r="KDW74" s="109"/>
      <c r="KDX74" s="106"/>
      <c r="KDY74" s="106"/>
      <c r="KDZ74" s="106"/>
      <c r="KEA74" s="107"/>
      <c r="KEC74" s="105"/>
      <c r="KED74" s="109"/>
      <c r="KEE74" s="109"/>
      <c r="KEF74" s="106"/>
      <c r="KEG74" s="106"/>
      <c r="KEH74" s="106"/>
      <c r="KEI74" s="107"/>
      <c r="KEK74" s="105"/>
      <c r="KEL74" s="109"/>
      <c r="KEM74" s="109"/>
      <c r="KEN74" s="106"/>
      <c r="KEO74" s="106"/>
      <c r="KEP74" s="106"/>
      <c r="KEQ74" s="107"/>
      <c r="KES74" s="105"/>
      <c r="KET74" s="109"/>
      <c r="KEU74" s="109"/>
      <c r="KEV74" s="106"/>
      <c r="KEW74" s="106"/>
      <c r="KEX74" s="106"/>
      <c r="KEY74" s="107"/>
      <c r="KFA74" s="105"/>
      <c r="KFB74" s="109"/>
      <c r="KFC74" s="109"/>
      <c r="KFD74" s="106"/>
      <c r="KFE74" s="106"/>
      <c r="KFF74" s="106"/>
      <c r="KFG74" s="107"/>
      <c r="KFI74" s="105"/>
      <c r="KFJ74" s="109"/>
      <c r="KFK74" s="109"/>
      <c r="KFL74" s="106"/>
      <c r="KFM74" s="106"/>
      <c r="KFN74" s="106"/>
      <c r="KFO74" s="107"/>
      <c r="KFQ74" s="105"/>
      <c r="KFR74" s="109"/>
      <c r="KFS74" s="109"/>
      <c r="KFT74" s="106"/>
      <c r="KFU74" s="106"/>
      <c r="KFV74" s="106"/>
      <c r="KFW74" s="107"/>
      <c r="KFY74" s="105"/>
      <c r="KFZ74" s="109"/>
      <c r="KGA74" s="109"/>
      <c r="KGB74" s="106"/>
      <c r="KGC74" s="106"/>
      <c r="KGD74" s="106"/>
      <c r="KGE74" s="107"/>
      <c r="KGG74" s="105"/>
      <c r="KGH74" s="109"/>
      <c r="KGI74" s="109"/>
      <c r="KGJ74" s="106"/>
      <c r="KGK74" s="106"/>
      <c r="KGL74" s="106"/>
      <c r="KGM74" s="107"/>
      <c r="KGO74" s="105"/>
      <c r="KGP74" s="109"/>
      <c r="KGQ74" s="109"/>
      <c r="KGR74" s="106"/>
      <c r="KGS74" s="106"/>
      <c r="KGT74" s="106"/>
      <c r="KGU74" s="107"/>
      <c r="KGW74" s="105"/>
      <c r="KGX74" s="109"/>
      <c r="KGY74" s="109"/>
      <c r="KGZ74" s="106"/>
      <c r="KHA74" s="106"/>
      <c r="KHB74" s="106"/>
      <c r="KHC74" s="107"/>
      <c r="KHE74" s="105"/>
      <c r="KHF74" s="109"/>
      <c r="KHG74" s="109"/>
      <c r="KHH74" s="106"/>
      <c r="KHI74" s="106"/>
      <c r="KHJ74" s="106"/>
      <c r="KHK74" s="107"/>
      <c r="KHM74" s="105"/>
      <c r="KHN74" s="109"/>
      <c r="KHO74" s="109"/>
      <c r="KHP74" s="106"/>
      <c r="KHQ74" s="106"/>
      <c r="KHR74" s="106"/>
      <c r="KHS74" s="107"/>
      <c r="KHU74" s="105"/>
      <c r="KHV74" s="109"/>
      <c r="KHW74" s="109"/>
      <c r="KHX74" s="106"/>
      <c r="KHY74" s="106"/>
      <c r="KHZ74" s="106"/>
      <c r="KIA74" s="107"/>
      <c r="KIC74" s="105"/>
      <c r="KID74" s="109"/>
      <c r="KIE74" s="109"/>
      <c r="KIF74" s="106"/>
      <c r="KIG74" s="106"/>
      <c r="KIH74" s="106"/>
      <c r="KII74" s="107"/>
      <c r="KIK74" s="105"/>
      <c r="KIL74" s="109"/>
      <c r="KIM74" s="109"/>
      <c r="KIN74" s="106"/>
      <c r="KIO74" s="106"/>
      <c r="KIP74" s="106"/>
      <c r="KIQ74" s="107"/>
      <c r="KIS74" s="105"/>
      <c r="KIT74" s="109"/>
      <c r="KIU74" s="109"/>
      <c r="KIV74" s="106"/>
      <c r="KIW74" s="106"/>
      <c r="KIX74" s="106"/>
      <c r="KIY74" s="107"/>
      <c r="KJA74" s="105"/>
      <c r="KJB74" s="109"/>
      <c r="KJC74" s="109"/>
      <c r="KJD74" s="106"/>
      <c r="KJE74" s="106"/>
      <c r="KJF74" s="106"/>
      <c r="KJG74" s="107"/>
      <c r="KJI74" s="105"/>
      <c r="KJJ74" s="109"/>
      <c r="KJK74" s="109"/>
      <c r="KJL74" s="106"/>
      <c r="KJM74" s="106"/>
      <c r="KJN74" s="106"/>
      <c r="KJO74" s="107"/>
      <c r="KJQ74" s="105"/>
      <c r="KJR74" s="109"/>
      <c r="KJS74" s="109"/>
      <c r="KJT74" s="106"/>
      <c r="KJU74" s="106"/>
      <c r="KJV74" s="106"/>
      <c r="KJW74" s="107"/>
      <c r="KJY74" s="105"/>
      <c r="KJZ74" s="109"/>
      <c r="KKA74" s="109"/>
      <c r="KKB74" s="106"/>
      <c r="KKC74" s="106"/>
      <c r="KKD74" s="106"/>
      <c r="KKE74" s="107"/>
      <c r="KKG74" s="105"/>
      <c r="KKH74" s="109"/>
      <c r="KKI74" s="109"/>
      <c r="KKJ74" s="106"/>
      <c r="KKK74" s="106"/>
      <c r="KKL74" s="106"/>
      <c r="KKM74" s="107"/>
      <c r="KKO74" s="105"/>
      <c r="KKP74" s="109"/>
      <c r="KKQ74" s="109"/>
      <c r="KKR74" s="106"/>
      <c r="KKS74" s="106"/>
      <c r="KKT74" s="106"/>
      <c r="KKU74" s="107"/>
      <c r="KKW74" s="105"/>
      <c r="KKX74" s="109"/>
      <c r="KKY74" s="109"/>
      <c r="KKZ74" s="106"/>
      <c r="KLA74" s="106"/>
      <c r="KLB74" s="106"/>
      <c r="KLC74" s="107"/>
      <c r="KLE74" s="105"/>
      <c r="KLF74" s="109"/>
      <c r="KLG74" s="109"/>
      <c r="KLH74" s="106"/>
      <c r="KLI74" s="106"/>
      <c r="KLJ74" s="106"/>
      <c r="KLK74" s="107"/>
      <c r="KLM74" s="105"/>
      <c r="KLN74" s="109"/>
      <c r="KLO74" s="109"/>
      <c r="KLP74" s="106"/>
      <c r="KLQ74" s="106"/>
      <c r="KLR74" s="106"/>
      <c r="KLS74" s="107"/>
      <c r="KLU74" s="105"/>
      <c r="KLV74" s="109"/>
      <c r="KLW74" s="109"/>
      <c r="KLX74" s="106"/>
      <c r="KLY74" s="106"/>
      <c r="KLZ74" s="106"/>
      <c r="KMA74" s="107"/>
      <c r="KMC74" s="105"/>
      <c r="KMD74" s="109"/>
      <c r="KME74" s="109"/>
      <c r="KMF74" s="106"/>
      <c r="KMG74" s="106"/>
      <c r="KMH74" s="106"/>
      <c r="KMI74" s="107"/>
      <c r="KMK74" s="105"/>
      <c r="KML74" s="109"/>
      <c r="KMM74" s="109"/>
      <c r="KMN74" s="106"/>
      <c r="KMO74" s="106"/>
      <c r="KMP74" s="106"/>
      <c r="KMQ74" s="107"/>
      <c r="KMS74" s="105"/>
      <c r="KMT74" s="109"/>
      <c r="KMU74" s="109"/>
      <c r="KMV74" s="106"/>
      <c r="KMW74" s="106"/>
      <c r="KMX74" s="106"/>
      <c r="KMY74" s="107"/>
      <c r="KNA74" s="105"/>
      <c r="KNB74" s="109"/>
      <c r="KNC74" s="109"/>
      <c r="KND74" s="106"/>
      <c r="KNE74" s="106"/>
      <c r="KNF74" s="106"/>
      <c r="KNG74" s="107"/>
      <c r="KNI74" s="105"/>
      <c r="KNJ74" s="109"/>
      <c r="KNK74" s="109"/>
      <c r="KNL74" s="106"/>
      <c r="KNM74" s="106"/>
      <c r="KNN74" s="106"/>
      <c r="KNO74" s="107"/>
      <c r="KNQ74" s="105"/>
      <c r="KNR74" s="109"/>
      <c r="KNS74" s="109"/>
      <c r="KNT74" s="106"/>
      <c r="KNU74" s="106"/>
      <c r="KNV74" s="106"/>
      <c r="KNW74" s="107"/>
      <c r="KNY74" s="105"/>
      <c r="KNZ74" s="109"/>
      <c r="KOA74" s="109"/>
      <c r="KOB74" s="106"/>
      <c r="KOC74" s="106"/>
      <c r="KOD74" s="106"/>
      <c r="KOE74" s="107"/>
      <c r="KOG74" s="105"/>
      <c r="KOH74" s="109"/>
      <c r="KOI74" s="109"/>
      <c r="KOJ74" s="106"/>
      <c r="KOK74" s="106"/>
      <c r="KOL74" s="106"/>
      <c r="KOM74" s="107"/>
      <c r="KOO74" s="105"/>
      <c r="KOP74" s="109"/>
      <c r="KOQ74" s="109"/>
      <c r="KOR74" s="106"/>
      <c r="KOS74" s="106"/>
      <c r="KOT74" s="106"/>
      <c r="KOU74" s="107"/>
      <c r="KOW74" s="105"/>
      <c r="KOX74" s="109"/>
      <c r="KOY74" s="109"/>
      <c r="KOZ74" s="106"/>
      <c r="KPA74" s="106"/>
      <c r="KPB74" s="106"/>
      <c r="KPC74" s="107"/>
      <c r="KPE74" s="105"/>
      <c r="KPF74" s="109"/>
      <c r="KPG74" s="109"/>
      <c r="KPH74" s="106"/>
      <c r="KPI74" s="106"/>
      <c r="KPJ74" s="106"/>
      <c r="KPK74" s="107"/>
      <c r="KPM74" s="105"/>
      <c r="KPN74" s="109"/>
      <c r="KPO74" s="109"/>
      <c r="KPP74" s="106"/>
      <c r="KPQ74" s="106"/>
      <c r="KPR74" s="106"/>
      <c r="KPS74" s="107"/>
      <c r="KPU74" s="105"/>
      <c r="KPV74" s="109"/>
      <c r="KPW74" s="109"/>
      <c r="KPX74" s="106"/>
      <c r="KPY74" s="106"/>
      <c r="KPZ74" s="106"/>
      <c r="KQA74" s="107"/>
      <c r="KQC74" s="105"/>
      <c r="KQD74" s="109"/>
      <c r="KQE74" s="109"/>
      <c r="KQF74" s="106"/>
      <c r="KQG74" s="106"/>
      <c r="KQH74" s="106"/>
      <c r="KQI74" s="107"/>
      <c r="KQK74" s="105"/>
      <c r="KQL74" s="109"/>
      <c r="KQM74" s="109"/>
      <c r="KQN74" s="106"/>
      <c r="KQO74" s="106"/>
      <c r="KQP74" s="106"/>
      <c r="KQQ74" s="107"/>
      <c r="KQS74" s="105"/>
      <c r="KQT74" s="109"/>
      <c r="KQU74" s="109"/>
      <c r="KQV74" s="106"/>
      <c r="KQW74" s="106"/>
      <c r="KQX74" s="106"/>
      <c r="KQY74" s="107"/>
      <c r="KRA74" s="105"/>
      <c r="KRB74" s="109"/>
      <c r="KRC74" s="109"/>
      <c r="KRD74" s="106"/>
      <c r="KRE74" s="106"/>
      <c r="KRF74" s="106"/>
      <c r="KRG74" s="107"/>
      <c r="KRI74" s="105"/>
      <c r="KRJ74" s="109"/>
      <c r="KRK74" s="109"/>
      <c r="KRL74" s="106"/>
      <c r="KRM74" s="106"/>
      <c r="KRN74" s="106"/>
      <c r="KRO74" s="107"/>
      <c r="KRQ74" s="105"/>
      <c r="KRR74" s="109"/>
      <c r="KRS74" s="109"/>
      <c r="KRT74" s="106"/>
      <c r="KRU74" s="106"/>
      <c r="KRV74" s="106"/>
      <c r="KRW74" s="107"/>
      <c r="KRY74" s="105"/>
      <c r="KRZ74" s="109"/>
      <c r="KSA74" s="109"/>
      <c r="KSB74" s="106"/>
      <c r="KSC74" s="106"/>
      <c r="KSD74" s="106"/>
      <c r="KSE74" s="107"/>
      <c r="KSG74" s="105"/>
      <c r="KSH74" s="109"/>
      <c r="KSI74" s="109"/>
      <c r="KSJ74" s="106"/>
      <c r="KSK74" s="106"/>
      <c r="KSL74" s="106"/>
      <c r="KSM74" s="107"/>
      <c r="KSO74" s="105"/>
      <c r="KSP74" s="109"/>
      <c r="KSQ74" s="109"/>
      <c r="KSR74" s="106"/>
      <c r="KSS74" s="106"/>
      <c r="KST74" s="106"/>
      <c r="KSU74" s="107"/>
      <c r="KSW74" s="105"/>
      <c r="KSX74" s="109"/>
      <c r="KSY74" s="109"/>
      <c r="KSZ74" s="106"/>
      <c r="KTA74" s="106"/>
      <c r="KTB74" s="106"/>
      <c r="KTC74" s="107"/>
      <c r="KTE74" s="105"/>
      <c r="KTF74" s="109"/>
      <c r="KTG74" s="109"/>
      <c r="KTH74" s="106"/>
      <c r="KTI74" s="106"/>
      <c r="KTJ74" s="106"/>
      <c r="KTK74" s="107"/>
      <c r="KTM74" s="105"/>
      <c r="KTN74" s="109"/>
      <c r="KTO74" s="109"/>
      <c r="KTP74" s="106"/>
      <c r="KTQ74" s="106"/>
      <c r="KTR74" s="106"/>
      <c r="KTS74" s="107"/>
      <c r="KTU74" s="105"/>
      <c r="KTV74" s="109"/>
      <c r="KTW74" s="109"/>
      <c r="KTX74" s="106"/>
      <c r="KTY74" s="106"/>
      <c r="KTZ74" s="106"/>
      <c r="KUA74" s="107"/>
      <c r="KUC74" s="105"/>
      <c r="KUD74" s="109"/>
      <c r="KUE74" s="109"/>
      <c r="KUF74" s="106"/>
      <c r="KUG74" s="106"/>
      <c r="KUH74" s="106"/>
      <c r="KUI74" s="107"/>
      <c r="KUK74" s="105"/>
      <c r="KUL74" s="109"/>
      <c r="KUM74" s="109"/>
      <c r="KUN74" s="106"/>
      <c r="KUO74" s="106"/>
      <c r="KUP74" s="106"/>
      <c r="KUQ74" s="107"/>
      <c r="KUS74" s="105"/>
      <c r="KUT74" s="109"/>
      <c r="KUU74" s="109"/>
      <c r="KUV74" s="106"/>
      <c r="KUW74" s="106"/>
      <c r="KUX74" s="106"/>
      <c r="KUY74" s="107"/>
      <c r="KVA74" s="105"/>
      <c r="KVB74" s="109"/>
      <c r="KVC74" s="109"/>
      <c r="KVD74" s="106"/>
      <c r="KVE74" s="106"/>
      <c r="KVF74" s="106"/>
      <c r="KVG74" s="107"/>
      <c r="KVI74" s="105"/>
      <c r="KVJ74" s="109"/>
      <c r="KVK74" s="109"/>
      <c r="KVL74" s="106"/>
      <c r="KVM74" s="106"/>
      <c r="KVN74" s="106"/>
      <c r="KVO74" s="107"/>
      <c r="KVQ74" s="105"/>
      <c r="KVR74" s="109"/>
      <c r="KVS74" s="109"/>
      <c r="KVT74" s="106"/>
      <c r="KVU74" s="106"/>
      <c r="KVV74" s="106"/>
      <c r="KVW74" s="107"/>
      <c r="KVY74" s="105"/>
      <c r="KVZ74" s="109"/>
      <c r="KWA74" s="109"/>
      <c r="KWB74" s="106"/>
      <c r="KWC74" s="106"/>
      <c r="KWD74" s="106"/>
      <c r="KWE74" s="107"/>
      <c r="KWG74" s="105"/>
      <c r="KWH74" s="109"/>
      <c r="KWI74" s="109"/>
      <c r="KWJ74" s="106"/>
      <c r="KWK74" s="106"/>
      <c r="KWL74" s="106"/>
      <c r="KWM74" s="107"/>
      <c r="KWO74" s="105"/>
      <c r="KWP74" s="109"/>
      <c r="KWQ74" s="109"/>
      <c r="KWR74" s="106"/>
      <c r="KWS74" s="106"/>
      <c r="KWT74" s="106"/>
      <c r="KWU74" s="107"/>
      <c r="KWW74" s="105"/>
      <c r="KWX74" s="109"/>
      <c r="KWY74" s="109"/>
      <c r="KWZ74" s="106"/>
      <c r="KXA74" s="106"/>
      <c r="KXB74" s="106"/>
      <c r="KXC74" s="107"/>
      <c r="KXE74" s="105"/>
      <c r="KXF74" s="109"/>
      <c r="KXG74" s="109"/>
      <c r="KXH74" s="106"/>
      <c r="KXI74" s="106"/>
      <c r="KXJ74" s="106"/>
      <c r="KXK74" s="107"/>
      <c r="KXM74" s="105"/>
      <c r="KXN74" s="109"/>
      <c r="KXO74" s="109"/>
      <c r="KXP74" s="106"/>
      <c r="KXQ74" s="106"/>
      <c r="KXR74" s="106"/>
      <c r="KXS74" s="107"/>
      <c r="KXU74" s="105"/>
      <c r="KXV74" s="109"/>
      <c r="KXW74" s="109"/>
      <c r="KXX74" s="106"/>
      <c r="KXY74" s="106"/>
      <c r="KXZ74" s="106"/>
      <c r="KYA74" s="107"/>
      <c r="KYC74" s="105"/>
      <c r="KYD74" s="109"/>
      <c r="KYE74" s="109"/>
      <c r="KYF74" s="106"/>
      <c r="KYG74" s="106"/>
      <c r="KYH74" s="106"/>
      <c r="KYI74" s="107"/>
      <c r="KYK74" s="105"/>
      <c r="KYL74" s="109"/>
      <c r="KYM74" s="109"/>
      <c r="KYN74" s="106"/>
      <c r="KYO74" s="106"/>
      <c r="KYP74" s="106"/>
      <c r="KYQ74" s="107"/>
      <c r="KYS74" s="105"/>
      <c r="KYT74" s="109"/>
      <c r="KYU74" s="109"/>
      <c r="KYV74" s="106"/>
      <c r="KYW74" s="106"/>
      <c r="KYX74" s="106"/>
      <c r="KYY74" s="107"/>
      <c r="KZA74" s="105"/>
      <c r="KZB74" s="109"/>
      <c r="KZC74" s="109"/>
      <c r="KZD74" s="106"/>
      <c r="KZE74" s="106"/>
      <c r="KZF74" s="106"/>
      <c r="KZG74" s="107"/>
      <c r="KZI74" s="105"/>
      <c r="KZJ74" s="109"/>
      <c r="KZK74" s="109"/>
      <c r="KZL74" s="106"/>
      <c r="KZM74" s="106"/>
      <c r="KZN74" s="106"/>
      <c r="KZO74" s="107"/>
      <c r="KZQ74" s="105"/>
      <c r="KZR74" s="109"/>
      <c r="KZS74" s="109"/>
      <c r="KZT74" s="106"/>
      <c r="KZU74" s="106"/>
      <c r="KZV74" s="106"/>
      <c r="KZW74" s="107"/>
      <c r="KZY74" s="105"/>
      <c r="KZZ74" s="109"/>
      <c r="LAA74" s="109"/>
      <c r="LAB74" s="106"/>
      <c r="LAC74" s="106"/>
      <c r="LAD74" s="106"/>
      <c r="LAE74" s="107"/>
      <c r="LAG74" s="105"/>
      <c r="LAH74" s="109"/>
      <c r="LAI74" s="109"/>
      <c r="LAJ74" s="106"/>
      <c r="LAK74" s="106"/>
      <c r="LAL74" s="106"/>
      <c r="LAM74" s="107"/>
      <c r="LAO74" s="105"/>
      <c r="LAP74" s="109"/>
      <c r="LAQ74" s="109"/>
      <c r="LAR74" s="106"/>
      <c r="LAS74" s="106"/>
      <c r="LAT74" s="106"/>
      <c r="LAU74" s="107"/>
      <c r="LAW74" s="105"/>
      <c r="LAX74" s="109"/>
      <c r="LAY74" s="109"/>
      <c r="LAZ74" s="106"/>
      <c r="LBA74" s="106"/>
      <c r="LBB74" s="106"/>
      <c r="LBC74" s="107"/>
      <c r="LBE74" s="105"/>
      <c r="LBF74" s="109"/>
      <c r="LBG74" s="109"/>
      <c r="LBH74" s="106"/>
      <c r="LBI74" s="106"/>
      <c r="LBJ74" s="106"/>
      <c r="LBK74" s="107"/>
      <c r="LBM74" s="105"/>
      <c r="LBN74" s="109"/>
      <c r="LBO74" s="109"/>
      <c r="LBP74" s="106"/>
      <c r="LBQ74" s="106"/>
      <c r="LBR74" s="106"/>
      <c r="LBS74" s="107"/>
      <c r="LBU74" s="105"/>
      <c r="LBV74" s="109"/>
      <c r="LBW74" s="109"/>
      <c r="LBX74" s="106"/>
      <c r="LBY74" s="106"/>
      <c r="LBZ74" s="106"/>
      <c r="LCA74" s="107"/>
      <c r="LCC74" s="105"/>
      <c r="LCD74" s="109"/>
      <c r="LCE74" s="109"/>
      <c r="LCF74" s="106"/>
      <c r="LCG74" s="106"/>
      <c r="LCH74" s="106"/>
      <c r="LCI74" s="107"/>
      <c r="LCK74" s="105"/>
      <c r="LCL74" s="109"/>
      <c r="LCM74" s="109"/>
      <c r="LCN74" s="106"/>
      <c r="LCO74" s="106"/>
      <c r="LCP74" s="106"/>
      <c r="LCQ74" s="107"/>
      <c r="LCS74" s="105"/>
      <c r="LCT74" s="109"/>
      <c r="LCU74" s="109"/>
      <c r="LCV74" s="106"/>
      <c r="LCW74" s="106"/>
      <c r="LCX74" s="106"/>
      <c r="LCY74" s="107"/>
      <c r="LDA74" s="105"/>
      <c r="LDB74" s="109"/>
      <c r="LDC74" s="109"/>
      <c r="LDD74" s="106"/>
      <c r="LDE74" s="106"/>
      <c r="LDF74" s="106"/>
      <c r="LDG74" s="107"/>
      <c r="LDI74" s="105"/>
      <c r="LDJ74" s="109"/>
      <c r="LDK74" s="109"/>
      <c r="LDL74" s="106"/>
      <c r="LDM74" s="106"/>
      <c r="LDN74" s="106"/>
      <c r="LDO74" s="107"/>
      <c r="LDQ74" s="105"/>
      <c r="LDR74" s="109"/>
      <c r="LDS74" s="109"/>
      <c r="LDT74" s="106"/>
      <c r="LDU74" s="106"/>
      <c r="LDV74" s="106"/>
      <c r="LDW74" s="107"/>
      <c r="LDY74" s="105"/>
      <c r="LDZ74" s="109"/>
      <c r="LEA74" s="109"/>
      <c r="LEB74" s="106"/>
      <c r="LEC74" s="106"/>
      <c r="LED74" s="106"/>
      <c r="LEE74" s="107"/>
      <c r="LEG74" s="105"/>
      <c r="LEH74" s="109"/>
      <c r="LEI74" s="109"/>
      <c r="LEJ74" s="106"/>
      <c r="LEK74" s="106"/>
      <c r="LEL74" s="106"/>
      <c r="LEM74" s="107"/>
      <c r="LEO74" s="105"/>
      <c r="LEP74" s="109"/>
      <c r="LEQ74" s="109"/>
      <c r="LER74" s="106"/>
      <c r="LES74" s="106"/>
      <c r="LET74" s="106"/>
      <c r="LEU74" s="107"/>
      <c r="LEW74" s="105"/>
      <c r="LEX74" s="109"/>
      <c r="LEY74" s="109"/>
      <c r="LEZ74" s="106"/>
      <c r="LFA74" s="106"/>
      <c r="LFB74" s="106"/>
      <c r="LFC74" s="107"/>
      <c r="LFE74" s="105"/>
      <c r="LFF74" s="109"/>
      <c r="LFG74" s="109"/>
      <c r="LFH74" s="106"/>
      <c r="LFI74" s="106"/>
      <c r="LFJ74" s="106"/>
      <c r="LFK74" s="107"/>
      <c r="LFM74" s="105"/>
      <c r="LFN74" s="109"/>
      <c r="LFO74" s="109"/>
      <c r="LFP74" s="106"/>
      <c r="LFQ74" s="106"/>
      <c r="LFR74" s="106"/>
      <c r="LFS74" s="107"/>
      <c r="LFU74" s="105"/>
      <c r="LFV74" s="109"/>
      <c r="LFW74" s="109"/>
      <c r="LFX74" s="106"/>
      <c r="LFY74" s="106"/>
      <c r="LFZ74" s="106"/>
      <c r="LGA74" s="107"/>
      <c r="LGC74" s="105"/>
      <c r="LGD74" s="109"/>
      <c r="LGE74" s="109"/>
      <c r="LGF74" s="106"/>
      <c r="LGG74" s="106"/>
      <c r="LGH74" s="106"/>
      <c r="LGI74" s="107"/>
      <c r="LGK74" s="105"/>
      <c r="LGL74" s="109"/>
      <c r="LGM74" s="109"/>
      <c r="LGN74" s="106"/>
      <c r="LGO74" s="106"/>
      <c r="LGP74" s="106"/>
      <c r="LGQ74" s="107"/>
      <c r="LGS74" s="105"/>
      <c r="LGT74" s="109"/>
      <c r="LGU74" s="109"/>
      <c r="LGV74" s="106"/>
      <c r="LGW74" s="106"/>
      <c r="LGX74" s="106"/>
      <c r="LGY74" s="107"/>
      <c r="LHA74" s="105"/>
      <c r="LHB74" s="109"/>
      <c r="LHC74" s="109"/>
      <c r="LHD74" s="106"/>
      <c r="LHE74" s="106"/>
      <c r="LHF74" s="106"/>
      <c r="LHG74" s="107"/>
      <c r="LHI74" s="105"/>
      <c r="LHJ74" s="109"/>
      <c r="LHK74" s="109"/>
      <c r="LHL74" s="106"/>
      <c r="LHM74" s="106"/>
      <c r="LHN74" s="106"/>
      <c r="LHO74" s="107"/>
      <c r="LHQ74" s="105"/>
      <c r="LHR74" s="109"/>
      <c r="LHS74" s="109"/>
      <c r="LHT74" s="106"/>
      <c r="LHU74" s="106"/>
      <c r="LHV74" s="106"/>
      <c r="LHW74" s="107"/>
      <c r="LHY74" s="105"/>
      <c r="LHZ74" s="109"/>
      <c r="LIA74" s="109"/>
      <c r="LIB74" s="106"/>
      <c r="LIC74" s="106"/>
      <c r="LID74" s="106"/>
      <c r="LIE74" s="107"/>
      <c r="LIG74" s="105"/>
      <c r="LIH74" s="109"/>
      <c r="LII74" s="109"/>
      <c r="LIJ74" s="106"/>
      <c r="LIK74" s="106"/>
      <c r="LIL74" s="106"/>
      <c r="LIM74" s="107"/>
      <c r="LIO74" s="105"/>
      <c r="LIP74" s="109"/>
      <c r="LIQ74" s="109"/>
      <c r="LIR74" s="106"/>
      <c r="LIS74" s="106"/>
      <c r="LIT74" s="106"/>
      <c r="LIU74" s="107"/>
      <c r="LIW74" s="105"/>
      <c r="LIX74" s="109"/>
      <c r="LIY74" s="109"/>
      <c r="LIZ74" s="106"/>
      <c r="LJA74" s="106"/>
      <c r="LJB74" s="106"/>
      <c r="LJC74" s="107"/>
      <c r="LJE74" s="105"/>
      <c r="LJF74" s="109"/>
      <c r="LJG74" s="109"/>
      <c r="LJH74" s="106"/>
      <c r="LJI74" s="106"/>
      <c r="LJJ74" s="106"/>
      <c r="LJK74" s="107"/>
      <c r="LJM74" s="105"/>
      <c r="LJN74" s="109"/>
      <c r="LJO74" s="109"/>
      <c r="LJP74" s="106"/>
      <c r="LJQ74" s="106"/>
      <c r="LJR74" s="106"/>
      <c r="LJS74" s="107"/>
      <c r="LJU74" s="105"/>
      <c r="LJV74" s="109"/>
      <c r="LJW74" s="109"/>
      <c r="LJX74" s="106"/>
      <c r="LJY74" s="106"/>
      <c r="LJZ74" s="106"/>
      <c r="LKA74" s="107"/>
      <c r="LKC74" s="105"/>
      <c r="LKD74" s="109"/>
      <c r="LKE74" s="109"/>
      <c r="LKF74" s="106"/>
      <c r="LKG74" s="106"/>
      <c r="LKH74" s="106"/>
      <c r="LKI74" s="107"/>
      <c r="LKK74" s="105"/>
      <c r="LKL74" s="109"/>
      <c r="LKM74" s="109"/>
      <c r="LKN74" s="106"/>
      <c r="LKO74" s="106"/>
      <c r="LKP74" s="106"/>
      <c r="LKQ74" s="107"/>
      <c r="LKS74" s="105"/>
      <c r="LKT74" s="109"/>
      <c r="LKU74" s="109"/>
      <c r="LKV74" s="106"/>
      <c r="LKW74" s="106"/>
      <c r="LKX74" s="106"/>
      <c r="LKY74" s="107"/>
      <c r="LLA74" s="105"/>
      <c r="LLB74" s="109"/>
      <c r="LLC74" s="109"/>
      <c r="LLD74" s="106"/>
      <c r="LLE74" s="106"/>
      <c r="LLF74" s="106"/>
      <c r="LLG74" s="107"/>
      <c r="LLI74" s="105"/>
      <c r="LLJ74" s="109"/>
      <c r="LLK74" s="109"/>
      <c r="LLL74" s="106"/>
      <c r="LLM74" s="106"/>
      <c r="LLN74" s="106"/>
      <c r="LLO74" s="107"/>
      <c r="LLQ74" s="105"/>
      <c r="LLR74" s="109"/>
      <c r="LLS74" s="109"/>
      <c r="LLT74" s="106"/>
      <c r="LLU74" s="106"/>
      <c r="LLV74" s="106"/>
      <c r="LLW74" s="107"/>
      <c r="LLY74" s="105"/>
      <c r="LLZ74" s="109"/>
      <c r="LMA74" s="109"/>
      <c r="LMB74" s="106"/>
      <c r="LMC74" s="106"/>
      <c r="LMD74" s="106"/>
      <c r="LME74" s="107"/>
      <c r="LMG74" s="105"/>
      <c r="LMH74" s="109"/>
      <c r="LMI74" s="109"/>
      <c r="LMJ74" s="106"/>
      <c r="LMK74" s="106"/>
      <c r="LML74" s="106"/>
      <c r="LMM74" s="107"/>
      <c r="LMO74" s="105"/>
      <c r="LMP74" s="109"/>
      <c r="LMQ74" s="109"/>
      <c r="LMR74" s="106"/>
      <c r="LMS74" s="106"/>
      <c r="LMT74" s="106"/>
      <c r="LMU74" s="107"/>
      <c r="LMW74" s="105"/>
      <c r="LMX74" s="109"/>
      <c r="LMY74" s="109"/>
      <c r="LMZ74" s="106"/>
      <c r="LNA74" s="106"/>
      <c r="LNB74" s="106"/>
      <c r="LNC74" s="107"/>
      <c r="LNE74" s="105"/>
      <c r="LNF74" s="109"/>
      <c r="LNG74" s="109"/>
      <c r="LNH74" s="106"/>
      <c r="LNI74" s="106"/>
      <c r="LNJ74" s="106"/>
      <c r="LNK74" s="107"/>
      <c r="LNM74" s="105"/>
      <c r="LNN74" s="109"/>
      <c r="LNO74" s="109"/>
      <c r="LNP74" s="106"/>
      <c r="LNQ74" s="106"/>
      <c r="LNR74" s="106"/>
      <c r="LNS74" s="107"/>
      <c r="LNU74" s="105"/>
      <c r="LNV74" s="109"/>
      <c r="LNW74" s="109"/>
      <c r="LNX74" s="106"/>
      <c r="LNY74" s="106"/>
      <c r="LNZ74" s="106"/>
      <c r="LOA74" s="107"/>
      <c r="LOC74" s="105"/>
      <c r="LOD74" s="109"/>
      <c r="LOE74" s="109"/>
      <c r="LOF74" s="106"/>
      <c r="LOG74" s="106"/>
      <c r="LOH74" s="106"/>
      <c r="LOI74" s="107"/>
      <c r="LOK74" s="105"/>
      <c r="LOL74" s="109"/>
      <c r="LOM74" s="109"/>
      <c r="LON74" s="106"/>
      <c r="LOO74" s="106"/>
      <c r="LOP74" s="106"/>
      <c r="LOQ74" s="107"/>
      <c r="LOS74" s="105"/>
      <c r="LOT74" s="109"/>
      <c r="LOU74" s="109"/>
      <c r="LOV74" s="106"/>
      <c r="LOW74" s="106"/>
      <c r="LOX74" s="106"/>
      <c r="LOY74" s="107"/>
      <c r="LPA74" s="105"/>
      <c r="LPB74" s="109"/>
      <c r="LPC74" s="109"/>
      <c r="LPD74" s="106"/>
      <c r="LPE74" s="106"/>
      <c r="LPF74" s="106"/>
      <c r="LPG74" s="107"/>
      <c r="LPI74" s="105"/>
      <c r="LPJ74" s="109"/>
      <c r="LPK74" s="109"/>
      <c r="LPL74" s="106"/>
      <c r="LPM74" s="106"/>
      <c r="LPN74" s="106"/>
      <c r="LPO74" s="107"/>
      <c r="LPQ74" s="105"/>
      <c r="LPR74" s="109"/>
      <c r="LPS74" s="109"/>
      <c r="LPT74" s="106"/>
      <c r="LPU74" s="106"/>
      <c r="LPV74" s="106"/>
      <c r="LPW74" s="107"/>
      <c r="LPY74" s="105"/>
      <c r="LPZ74" s="109"/>
      <c r="LQA74" s="109"/>
      <c r="LQB74" s="106"/>
      <c r="LQC74" s="106"/>
      <c r="LQD74" s="106"/>
      <c r="LQE74" s="107"/>
      <c r="LQG74" s="105"/>
      <c r="LQH74" s="109"/>
      <c r="LQI74" s="109"/>
      <c r="LQJ74" s="106"/>
      <c r="LQK74" s="106"/>
      <c r="LQL74" s="106"/>
      <c r="LQM74" s="107"/>
      <c r="LQO74" s="105"/>
      <c r="LQP74" s="109"/>
      <c r="LQQ74" s="109"/>
      <c r="LQR74" s="106"/>
      <c r="LQS74" s="106"/>
      <c r="LQT74" s="106"/>
      <c r="LQU74" s="107"/>
      <c r="LQW74" s="105"/>
      <c r="LQX74" s="109"/>
      <c r="LQY74" s="109"/>
      <c r="LQZ74" s="106"/>
      <c r="LRA74" s="106"/>
      <c r="LRB74" s="106"/>
      <c r="LRC74" s="107"/>
      <c r="LRE74" s="105"/>
      <c r="LRF74" s="109"/>
      <c r="LRG74" s="109"/>
      <c r="LRH74" s="106"/>
      <c r="LRI74" s="106"/>
      <c r="LRJ74" s="106"/>
      <c r="LRK74" s="107"/>
      <c r="LRM74" s="105"/>
      <c r="LRN74" s="109"/>
      <c r="LRO74" s="109"/>
      <c r="LRP74" s="106"/>
      <c r="LRQ74" s="106"/>
      <c r="LRR74" s="106"/>
      <c r="LRS74" s="107"/>
      <c r="LRU74" s="105"/>
      <c r="LRV74" s="109"/>
      <c r="LRW74" s="109"/>
      <c r="LRX74" s="106"/>
      <c r="LRY74" s="106"/>
      <c r="LRZ74" s="106"/>
      <c r="LSA74" s="107"/>
      <c r="LSC74" s="105"/>
      <c r="LSD74" s="109"/>
      <c r="LSE74" s="109"/>
      <c r="LSF74" s="106"/>
      <c r="LSG74" s="106"/>
      <c r="LSH74" s="106"/>
      <c r="LSI74" s="107"/>
      <c r="LSK74" s="105"/>
      <c r="LSL74" s="109"/>
      <c r="LSM74" s="109"/>
      <c r="LSN74" s="106"/>
      <c r="LSO74" s="106"/>
      <c r="LSP74" s="106"/>
      <c r="LSQ74" s="107"/>
      <c r="LSS74" s="105"/>
      <c r="LST74" s="109"/>
      <c r="LSU74" s="109"/>
      <c r="LSV74" s="106"/>
      <c r="LSW74" s="106"/>
      <c r="LSX74" s="106"/>
      <c r="LSY74" s="107"/>
      <c r="LTA74" s="105"/>
      <c r="LTB74" s="109"/>
      <c r="LTC74" s="109"/>
      <c r="LTD74" s="106"/>
      <c r="LTE74" s="106"/>
      <c r="LTF74" s="106"/>
      <c r="LTG74" s="107"/>
      <c r="LTI74" s="105"/>
      <c r="LTJ74" s="109"/>
      <c r="LTK74" s="109"/>
      <c r="LTL74" s="106"/>
      <c r="LTM74" s="106"/>
      <c r="LTN74" s="106"/>
      <c r="LTO74" s="107"/>
      <c r="LTQ74" s="105"/>
      <c r="LTR74" s="109"/>
      <c r="LTS74" s="109"/>
      <c r="LTT74" s="106"/>
      <c r="LTU74" s="106"/>
      <c r="LTV74" s="106"/>
      <c r="LTW74" s="107"/>
      <c r="LTY74" s="105"/>
      <c r="LTZ74" s="109"/>
      <c r="LUA74" s="109"/>
      <c r="LUB74" s="106"/>
      <c r="LUC74" s="106"/>
      <c r="LUD74" s="106"/>
      <c r="LUE74" s="107"/>
      <c r="LUG74" s="105"/>
      <c r="LUH74" s="109"/>
      <c r="LUI74" s="109"/>
      <c r="LUJ74" s="106"/>
      <c r="LUK74" s="106"/>
      <c r="LUL74" s="106"/>
      <c r="LUM74" s="107"/>
      <c r="LUO74" s="105"/>
      <c r="LUP74" s="109"/>
      <c r="LUQ74" s="109"/>
      <c r="LUR74" s="106"/>
      <c r="LUS74" s="106"/>
      <c r="LUT74" s="106"/>
      <c r="LUU74" s="107"/>
      <c r="LUW74" s="105"/>
      <c r="LUX74" s="109"/>
      <c r="LUY74" s="109"/>
      <c r="LUZ74" s="106"/>
      <c r="LVA74" s="106"/>
      <c r="LVB74" s="106"/>
      <c r="LVC74" s="107"/>
      <c r="LVE74" s="105"/>
      <c r="LVF74" s="109"/>
      <c r="LVG74" s="109"/>
      <c r="LVH74" s="106"/>
      <c r="LVI74" s="106"/>
      <c r="LVJ74" s="106"/>
      <c r="LVK74" s="107"/>
      <c r="LVM74" s="105"/>
      <c r="LVN74" s="109"/>
      <c r="LVO74" s="109"/>
      <c r="LVP74" s="106"/>
      <c r="LVQ74" s="106"/>
      <c r="LVR74" s="106"/>
      <c r="LVS74" s="107"/>
      <c r="LVU74" s="105"/>
      <c r="LVV74" s="109"/>
      <c r="LVW74" s="109"/>
      <c r="LVX74" s="106"/>
      <c r="LVY74" s="106"/>
      <c r="LVZ74" s="106"/>
      <c r="LWA74" s="107"/>
      <c r="LWC74" s="105"/>
      <c r="LWD74" s="109"/>
      <c r="LWE74" s="109"/>
      <c r="LWF74" s="106"/>
      <c r="LWG74" s="106"/>
      <c r="LWH74" s="106"/>
      <c r="LWI74" s="107"/>
      <c r="LWK74" s="105"/>
      <c r="LWL74" s="109"/>
      <c r="LWM74" s="109"/>
      <c r="LWN74" s="106"/>
      <c r="LWO74" s="106"/>
      <c r="LWP74" s="106"/>
      <c r="LWQ74" s="107"/>
      <c r="LWS74" s="105"/>
      <c r="LWT74" s="109"/>
      <c r="LWU74" s="109"/>
      <c r="LWV74" s="106"/>
      <c r="LWW74" s="106"/>
      <c r="LWX74" s="106"/>
      <c r="LWY74" s="107"/>
      <c r="LXA74" s="105"/>
      <c r="LXB74" s="109"/>
      <c r="LXC74" s="109"/>
      <c r="LXD74" s="106"/>
      <c r="LXE74" s="106"/>
      <c r="LXF74" s="106"/>
      <c r="LXG74" s="107"/>
      <c r="LXI74" s="105"/>
      <c r="LXJ74" s="109"/>
      <c r="LXK74" s="109"/>
      <c r="LXL74" s="106"/>
      <c r="LXM74" s="106"/>
      <c r="LXN74" s="106"/>
      <c r="LXO74" s="107"/>
      <c r="LXQ74" s="105"/>
      <c r="LXR74" s="109"/>
      <c r="LXS74" s="109"/>
      <c r="LXT74" s="106"/>
      <c r="LXU74" s="106"/>
      <c r="LXV74" s="106"/>
      <c r="LXW74" s="107"/>
      <c r="LXY74" s="105"/>
      <c r="LXZ74" s="109"/>
      <c r="LYA74" s="109"/>
      <c r="LYB74" s="106"/>
      <c r="LYC74" s="106"/>
      <c r="LYD74" s="106"/>
      <c r="LYE74" s="107"/>
      <c r="LYG74" s="105"/>
      <c r="LYH74" s="109"/>
      <c r="LYI74" s="109"/>
      <c r="LYJ74" s="106"/>
      <c r="LYK74" s="106"/>
      <c r="LYL74" s="106"/>
      <c r="LYM74" s="107"/>
      <c r="LYO74" s="105"/>
      <c r="LYP74" s="109"/>
      <c r="LYQ74" s="109"/>
      <c r="LYR74" s="106"/>
      <c r="LYS74" s="106"/>
      <c r="LYT74" s="106"/>
      <c r="LYU74" s="107"/>
      <c r="LYW74" s="105"/>
      <c r="LYX74" s="109"/>
      <c r="LYY74" s="109"/>
      <c r="LYZ74" s="106"/>
      <c r="LZA74" s="106"/>
      <c r="LZB74" s="106"/>
      <c r="LZC74" s="107"/>
      <c r="LZE74" s="105"/>
      <c r="LZF74" s="109"/>
      <c r="LZG74" s="109"/>
      <c r="LZH74" s="106"/>
      <c r="LZI74" s="106"/>
      <c r="LZJ74" s="106"/>
      <c r="LZK74" s="107"/>
      <c r="LZM74" s="105"/>
      <c r="LZN74" s="109"/>
      <c r="LZO74" s="109"/>
      <c r="LZP74" s="106"/>
      <c r="LZQ74" s="106"/>
      <c r="LZR74" s="106"/>
      <c r="LZS74" s="107"/>
      <c r="LZU74" s="105"/>
      <c r="LZV74" s="109"/>
      <c r="LZW74" s="109"/>
      <c r="LZX74" s="106"/>
      <c r="LZY74" s="106"/>
      <c r="LZZ74" s="106"/>
      <c r="MAA74" s="107"/>
      <c r="MAC74" s="105"/>
      <c r="MAD74" s="109"/>
      <c r="MAE74" s="109"/>
      <c r="MAF74" s="106"/>
      <c r="MAG74" s="106"/>
      <c r="MAH74" s="106"/>
      <c r="MAI74" s="107"/>
      <c r="MAK74" s="105"/>
      <c r="MAL74" s="109"/>
      <c r="MAM74" s="109"/>
      <c r="MAN74" s="106"/>
      <c r="MAO74" s="106"/>
      <c r="MAP74" s="106"/>
      <c r="MAQ74" s="107"/>
      <c r="MAS74" s="105"/>
      <c r="MAT74" s="109"/>
      <c r="MAU74" s="109"/>
      <c r="MAV74" s="106"/>
      <c r="MAW74" s="106"/>
      <c r="MAX74" s="106"/>
      <c r="MAY74" s="107"/>
      <c r="MBA74" s="105"/>
      <c r="MBB74" s="109"/>
      <c r="MBC74" s="109"/>
      <c r="MBD74" s="106"/>
      <c r="MBE74" s="106"/>
      <c r="MBF74" s="106"/>
      <c r="MBG74" s="107"/>
      <c r="MBI74" s="105"/>
      <c r="MBJ74" s="109"/>
      <c r="MBK74" s="109"/>
      <c r="MBL74" s="106"/>
      <c r="MBM74" s="106"/>
      <c r="MBN74" s="106"/>
      <c r="MBO74" s="107"/>
      <c r="MBQ74" s="105"/>
      <c r="MBR74" s="109"/>
      <c r="MBS74" s="109"/>
      <c r="MBT74" s="106"/>
      <c r="MBU74" s="106"/>
      <c r="MBV74" s="106"/>
      <c r="MBW74" s="107"/>
      <c r="MBY74" s="105"/>
      <c r="MBZ74" s="109"/>
      <c r="MCA74" s="109"/>
      <c r="MCB74" s="106"/>
      <c r="MCC74" s="106"/>
      <c r="MCD74" s="106"/>
      <c r="MCE74" s="107"/>
      <c r="MCG74" s="105"/>
      <c r="MCH74" s="109"/>
      <c r="MCI74" s="109"/>
      <c r="MCJ74" s="106"/>
      <c r="MCK74" s="106"/>
      <c r="MCL74" s="106"/>
      <c r="MCM74" s="107"/>
      <c r="MCO74" s="105"/>
      <c r="MCP74" s="109"/>
      <c r="MCQ74" s="109"/>
      <c r="MCR74" s="106"/>
      <c r="MCS74" s="106"/>
      <c r="MCT74" s="106"/>
      <c r="MCU74" s="107"/>
      <c r="MCW74" s="105"/>
      <c r="MCX74" s="109"/>
      <c r="MCY74" s="109"/>
      <c r="MCZ74" s="106"/>
      <c r="MDA74" s="106"/>
      <c r="MDB74" s="106"/>
      <c r="MDC74" s="107"/>
      <c r="MDE74" s="105"/>
      <c r="MDF74" s="109"/>
      <c r="MDG74" s="109"/>
      <c r="MDH74" s="106"/>
      <c r="MDI74" s="106"/>
      <c r="MDJ74" s="106"/>
      <c r="MDK74" s="107"/>
      <c r="MDM74" s="105"/>
      <c r="MDN74" s="109"/>
      <c r="MDO74" s="109"/>
      <c r="MDP74" s="106"/>
      <c r="MDQ74" s="106"/>
      <c r="MDR74" s="106"/>
      <c r="MDS74" s="107"/>
      <c r="MDU74" s="105"/>
      <c r="MDV74" s="109"/>
      <c r="MDW74" s="109"/>
      <c r="MDX74" s="106"/>
      <c r="MDY74" s="106"/>
      <c r="MDZ74" s="106"/>
      <c r="MEA74" s="107"/>
      <c r="MEC74" s="105"/>
      <c r="MED74" s="109"/>
      <c r="MEE74" s="109"/>
      <c r="MEF74" s="106"/>
      <c r="MEG74" s="106"/>
      <c r="MEH74" s="106"/>
      <c r="MEI74" s="107"/>
      <c r="MEK74" s="105"/>
      <c r="MEL74" s="109"/>
      <c r="MEM74" s="109"/>
      <c r="MEN74" s="106"/>
      <c r="MEO74" s="106"/>
      <c r="MEP74" s="106"/>
      <c r="MEQ74" s="107"/>
      <c r="MES74" s="105"/>
      <c r="MET74" s="109"/>
      <c r="MEU74" s="109"/>
      <c r="MEV74" s="106"/>
      <c r="MEW74" s="106"/>
      <c r="MEX74" s="106"/>
      <c r="MEY74" s="107"/>
      <c r="MFA74" s="105"/>
      <c r="MFB74" s="109"/>
      <c r="MFC74" s="109"/>
      <c r="MFD74" s="106"/>
      <c r="MFE74" s="106"/>
      <c r="MFF74" s="106"/>
      <c r="MFG74" s="107"/>
      <c r="MFI74" s="105"/>
      <c r="MFJ74" s="109"/>
      <c r="MFK74" s="109"/>
      <c r="MFL74" s="106"/>
      <c r="MFM74" s="106"/>
      <c r="MFN74" s="106"/>
      <c r="MFO74" s="107"/>
      <c r="MFQ74" s="105"/>
      <c r="MFR74" s="109"/>
      <c r="MFS74" s="109"/>
      <c r="MFT74" s="106"/>
      <c r="MFU74" s="106"/>
      <c r="MFV74" s="106"/>
      <c r="MFW74" s="107"/>
      <c r="MFY74" s="105"/>
      <c r="MFZ74" s="109"/>
      <c r="MGA74" s="109"/>
      <c r="MGB74" s="106"/>
      <c r="MGC74" s="106"/>
      <c r="MGD74" s="106"/>
      <c r="MGE74" s="107"/>
      <c r="MGG74" s="105"/>
      <c r="MGH74" s="109"/>
      <c r="MGI74" s="109"/>
      <c r="MGJ74" s="106"/>
      <c r="MGK74" s="106"/>
      <c r="MGL74" s="106"/>
      <c r="MGM74" s="107"/>
      <c r="MGO74" s="105"/>
      <c r="MGP74" s="109"/>
      <c r="MGQ74" s="109"/>
      <c r="MGR74" s="106"/>
      <c r="MGS74" s="106"/>
      <c r="MGT74" s="106"/>
      <c r="MGU74" s="107"/>
      <c r="MGW74" s="105"/>
      <c r="MGX74" s="109"/>
      <c r="MGY74" s="109"/>
      <c r="MGZ74" s="106"/>
      <c r="MHA74" s="106"/>
      <c r="MHB74" s="106"/>
      <c r="MHC74" s="107"/>
      <c r="MHE74" s="105"/>
      <c r="MHF74" s="109"/>
      <c r="MHG74" s="109"/>
      <c r="MHH74" s="106"/>
      <c r="MHI74" s="106"/>
      <c r="MHJ74" s="106"/>
      <c r="MHK74" s="107"/>
      <c r="MHM74" s="105"/>
      <c r="MHN74" s="109"/>
      <c r="MHO74" s="109"/>
      <c r="MHP74" s="106"/>
      <c r="MHQ74" s="106"/>
      <c r="MHR74" s="106"/>
      <c r="MHS74" s="107"/>
      <c r="MHU74" s="105"/>
      <c r="MHV74" s="109"/>
      <c r="MHW74" s="109"/>
      <c r="MHX74" s="106"/>
      <c r="MHY74" s="106"/>
      <c r="MHZ74" s="106"/>
      <c r="MIA74" s="107"/>
      <c r="MIC74" s="105"/>
      <c r="MID74" s="109"/>
      <c r="MIE74" s="109"/>
      <c r="MIF74" s="106"/>
      <c r="MIG74" s="106"/>
      <c r="MIH74" s="106"/>
      <c r="MII74" s="107"/>
      <c r="MIK74" s="105"/>
      <c r="MIL74" s="109"/>
      <c r="MIM74" s="109"/>
      <c r="MIN74" s="106"/>
      <c r="MIO74" s="106"/>
      <c r="MIP74" s="106"/>
      <c r="MIQ74" s="107"/>
      <c r="MIS74" s="105"/>
      <c r="MIT74" s="109"/>
      <c r="MIU74" s="109"/>
      <c r="MIV74" s="106"/>
      <c r="MIW74" s="106"/>
      <c r="MIX74" s="106"/>
      <c r="MIY74" s="107"/>
      <c r="MJA74" s="105"/>
      <c r="MJB74" s="109"/>
      <c r="MJC74" s="109"/>
      <c r="MJD74" s="106"/>
      <c r="MJE74" s="106"/>
      <c r="MJF74" s="106"/>
      <c r="MJG74" s="107"/>
      <c r="MJI74" s="105"/>
      <c r="MJJ74" s="109"/>
      <c r="MJK74" s="109"/>
      <c r="MJL74" s="106"/>
      <c r="MJM74" s="106"/>
      <c r="MJN74" s="106"/>
      <c r="MJO74" s="107"/>
      <c r="MJQ74" s="105"/>
      <c r="MJR74" s="109"/>
      <c r="MJS74" s="109"/>
      <c r="MJT74" s="106"/>
      <c r="MJU74" s="106"/>
      <c r="MJV74" s="106"/>
      <c r="MJW74" s="107"/>
      <c r="MJY74" s="105"/>
      <c r="MJZ74" s="109"/>
      <c r="MKA74" s="109"/>
      <c r="MKB74" s="106"/>
      <c r="MKC74" s="106"/>
      <c r="MKD74" s="106"/>
      <c r="MKE74" s="107"/>
      <c r="MKG74" s="105"/>
      <c r="MKH74" s="109"/>
      <c r="MKI74" s="109"/>
      <c r="MKJ74" s="106"/>
      <c r="MKK74" s="106"/>
      <c r="MKL74" s="106"/>
      <c r="MKM74" s="107"/>
      <c r="MKO74" s="105"/>
      <c r="MKP74" s="109"/>
      <c r="MKQ74" s="109"/>
      <c r="MKR74" s="106"/>
      <c r="MKS74" s="106"/>
      <c r="MKT74" s="106"/>
      <c r="MKU74" s="107"/>
      <c r="MKW74" s="105"/>
      <c r="MKX74" s="109"/>
      <c r="MKY74" s="109"/>
      <c r="MKZ74" s="106"/>
      <c r="MLA74" s="106"/>
      <c r="MLB74" s="106"/>
      <c r="MLC74" s="107"/>
      <c r="MLE74" s="105"/>
      <c r="MLF74" s="109"/>
      <c r="MLG74" s="109"/>
      <c r="MLH74" s="106"/>
      <c r="MLI74" s="106"/>
      <c r="MLJ74" s="106"/>
      <c r="MLK74" s="107"/>
      <c r="MLM74" s="105"/>
      <c r="MLN74" s="109"/>
      <c r="MLO74" s="109"/>
      <c r="MLP74" s="106"/>
      <c r="MLQ74" s="106"/>
      <c r="MLR74" s="106"/>
      <c r="MLS74" s="107"/>
      <c r="MLU74" s="105"/>
      <c r="MLV74" s="109"/>
      <c r="MLW74" s="109"/>
      <c r="MLX74" s="106"/>
      <c r="MLY74" s="106"/>
      <c r="MLZ74" s="106"/>
      <c r="MMA74" s="107"/>
      <c r="MMC74" s="105"/>
      <c r="MMD74" s="109"/>
      <c r="MME74" s="109"/>
      <c r="MMF74" s="106"/>
      <c r="MMG74" s="106"/>
      <c r="MMH74" s="106"/>
      <c r="MMI74" s="107"/>
      <c r="MMK74" s="105"/>
      <c r="MML74" s="109"/>
      <c r="MMM74" s="109"/>
      <c r="MMN74" s="106"/>
      <c r="MMO74" s="106"/>
      <c r="MMP74" s="106"/>
      <c r="MMQ74" s="107"/>
      <c r="MMS74" s="105"/>
      <c r="MMT74" s="109"/>
      <c r="MMU74" s="109"/>
      <c r="MMV74" s="106"/>
      <c r="MMW74" s="106"/>
      <c r="MMX74" s="106"/>
      <c r="MMY74" s="107"/>
      <c r="MNA74" s="105"/>
      <c r="MNB74" s="109"/>
      <c r="MNC74" s="109"/>
      <c r="MND74" s="106"/>
      <c r="MNE74" s="106"/>
      <c r="MNF74" s="106"/>
      <c r="MNG74" s="107"/>
      <c r="MNI74" s="105"/>
      <c r="MNJ74" s="109"/>
      <c r="MNK74" s="109"/>
      <c r="MNL74" s="106"/>
      <c r="MNM74" s="106"/>
      <c r="MNN74" s="106"/>
      <c r="MNO74" s="107"/>
      <c r="MNQ74" s="105"/>
      <c r="MNR74" s="109"/>
      <c r="MNS74" s="109"/>
      <c r="MNT74" s="106"/>
      <c r="MNU74" s="106"/>
      <c r="MNV74" s="106"/>
      <c r="MNW74" s="107"/>
      <c r="MNY74" s="105"/>
      <c r="MNZ74" s="109"/>
      <c r="MOA74" s="109"/>
      <c r="MOB74" s="106"/>
      <c r="MOC74" s="106"/>
      <c r="MOD74" s="106"/>
      <c r="MOE74" s="107"/>
      <c r="MOG74" s="105"/>
      <c r="MOH74" s="109"/>
      <c r="MOI74" s="109"/>
      <c r="MOJ74" s="106"/>
      <c r="MOK74" s="106"/>
      <c r="MOL74" s="106"/>
      <c r="MOM74" s="107"/>
      <c r="MOO74" s="105"/>
      <c r="MOP74" s="109"/>
      <c r="MOQ74" s="109"/>
      <c r="MOR74" s="106"/>
      <c r="MOS74" s="106"/>
      <c r="MOT74" s="106"/>
      <c r="MOU74" s="107"/>
      <c r="MOW74" s="105"/>
      <c r="MOX74" s="109"/>
      <c r="MOY74" s="109"/>
      <c r="MOZ74" s="106"/>
      <c r="MPA74" s="106"/>
      <c r="MPB74" s="106"/>
      <c r="MPC74" s="107"/>
      <c r="MPE74" s="105"/>
      <c r="MPF74" s="109"/>
      <c r="MPG74" s="109"/>
      <c r="MPH74" s="106"/>
      <c r="MPI74" s="106"/>
      <c r="MPJ74" s="106"/>
      <c r="MPK74" s="107"/>
      <c r="MPM74" s="105"/>
      <c r="MPN74" s="109"/>
      <c r="MPO74" s="109"/>
      <c r="MPP74" s="106"/>
      <c r="MPQ74" s="106"/>
      <c r="MPR74" s="106"/>
      <c r="MPS74" s="107"/>
      <c r="MPU74" s="105"/>
      <c r="MPV74" s="109"/>
      <c r="MPW74" s="109"/>
      <c r="MPX74" s="106"/>
      <c r="MPY74" s="106"/>
      <c r="MPZ74" s="106"/>
      <c r="MQA74" s="107"/>
      <c r="MQC74" s="105"/>
      <c r="MQD74" s="109"/>
      <c r="MQE74" s="109"/>
      <c r="MQF74" s="106"/>
      <c r="MQG74" s="106"/>
      <c r="MQH74" s="106"/>
      <c r="MQI74" s="107"/>
      <c r="MQK74" s="105"/>
      <c r="MQL74" s="109"/>
      <c r="MQM74" s="109"/>
      <c r="MQN74" s="106"/>
      <c r="MQO74" s="106"/>
      <c r="MQP74" s="106"/>
      <c r="MQQ74" s="107"/>
      <c r="MQS74" s="105"/>
      <c r="MQT74" s="109"/>
      <c r="MQU74" s="109"/>
      <c r="MQV74" s="106"/>
      <c r="MQW74" s="106"/>
      <c r="MQX74" s="106"/>
      <c r="MQY74" s="107"/>
      <c r="MRA74" s="105"/>
      <c r="MRB74" s="109"/>
      <c r="MRC74" s="109"/>
      <c r="MRD74" s="106"/>
      <c r="MRE74" s="106"/>
      <c r="MRF74" s="106"/>
      <c r="MRG74" s="107"/>
      <c r="MRI74" s="105"/>
      <c r="MRJ74" s="109"/>
      <c r="MRK74" s="109"/>
      <c r="MRL74" s="106"/>
      <c r="MRM74" s="106"/>
      <c r="MRN74" s="106"/>
      <c r="MRO74" s="107"/>
      <c r="MRQ74" s="105"/>
      <c r="MRR74" s="109"/>
      <c r="MRS74" s="109"/>
      <c r="MRT74" s="106"/>
      <c r="MRU74" s="106"/>
      <c r="MRV74" s="106"/>
      <c r="MRW74" s="107"/>
      <c r="MRY74" s="105"/>
      <c r="MRZ74" s="109"/>
      <c r="MSA74" s="109"/>
      <c r="MSB74" s="106"/>
      <c r="MSC74" s="106"/>
      <c r="MSD74" s="106"/>
      <c r="MSE74" s="107"/>
      <c r="MSG74" s="105"/>
      <c r="MSH74" s="109"/>
      <c r="MSI74" s="109"/>
      <c r="MSJ74" s="106"/>
      <c r="MSK74" s="106"/>
      <c r="MSL74" s="106"/>
      <c r="MSM74" s="107"/>
      <c r="MSO74" s="105"/>
      <c r="MSP74" s="109"/>
      <c r="MSQ74" s="109"/>
      <c r="MSR74" s="106"/>
      <c r="MSS74" s="106"/>
      <c r="MST74" s="106"/>
      <c r="MSU74" s="107"/>
      <c r="MSW74" s="105"/>
      <c r="MSX74" s="109"/>
      <c r="MSY74" s="109"/>
      <c r="MSZ74" s="106"/>
      <c r="MTA74" s="106"/>
      <c r="MTB74" s="106"/>
      <c r="MTC74" s="107"/>
      <c r="MTE74" s="105"/>
      <c r="MTF74" s="109"/>
      <c r="MTG74" s="109"/>
      <c r="MTH74" s="106"/>
      <c r="MTI74" s="106"/>
      <c r="MTJ74" s="106"/>
      <c r="MTK74" s="107"/>
      <c r="MTM74" s="105"/>
      <c r="MTN74" s="109"/>
      <c r="MTO74" s="109"/>
      <c r="MTP74" s="106"/>
      <c r="MTQ74" s="106"/>
      <c r="MTR74" s="106"/>
      <c r="MTS74" s="107"/>
      <c r="MTU74" s="105"/>
      <c r="MTV74" s="109"/>
      <c r="MTW74" s="109"/>
      <c r="MTX74" s="106"/>
      <c r="MTY74" s="106"/>
      <c r="MTZ74" s="106"/>
      <c r="MUA74" s="107"/>
      <c r="MUC74" s="105"/>
      <c r="MUD74" s="109"/>
      <c r="MUE74" s="109"/>
      <c r="MUF74" s="106"/>
      <c r="MUG74" s="106"/>
      <c r="MUH74" s="106"/>
      <c r="MUI74" s="107"/>
      <c r="MUK74" s="105"/>
      <c r="MUL74" s="109"/>
      <c r="MUM74" s="109"/>
      <c r="MUN74" s="106"/>
      <c r="MUO74" s="106"/>
      <c r="MUP74" s="106"/>
      <c r="MUQ74" s="107"/>
      <c r="MUS74" s="105"/>
      <c r="MUT74" s="109"/>
      <c r="MUU74" s="109"/>
      <c r="MUV74" s="106"/>
      <c r="MUW74" s="106"/>
      <c r="MUX74" s="106"/>
      <c r="MUY74" s="107"/>
      <c r="MVA74" s="105"/>
      <c r="MVB74" s="109"/>
      <c r="MVC74" s="109"/>
      <c r="MVD74" s="106"/>
      <c r="MVE74" s="106"/>
      <c r="MVF74" s="106"/>
      <c r="MVG74" s="107"/>
      <c r="MVI74" s="105"/>
      <c r="MVJ74" s="109"/>
      <c r="MVK74" s="109"/>
      <c r="MVL74" s="106"/>
      <c r="MVM74" s="106"/>
      <c r="MVN74" s="106"/>
      <c r="MVO74" s="107"/>
      <c r="MVQ74" s="105"/>
      <c r="MVR74" s="109"/>
      <c r="MVS74" s="109"/>
      <c r="MVT74" s="106"/>
      <c r="MVU74" s="106"/>
      <c r="MVV74" s="106"/>
      <c r="MVW74" s="107"/>
      <c r="MVY74" s="105"/>
      <c r="MVZ74" s="109"/>
      <c r="MWA74" s="109"/>
      <c r="MWB74" s="106"/>
      <c r="MWC74" s="106"/>
      <c r="MWD74" s="106"/>
      <c r="MWE74" s="107"/>
      <c r="MWG74" s="105"/>
      <c r="MWH74" s="109"/>
      <c r="MWI74" s="109"/>
      <c r="MWJ74" s="106"/>
      <c r="MWK74" s="106"/>
      <c r="MWL74" s="106"/>
      <c r="MWM74" s="107"/>
      <c r="MWO74" s="105"/>
      <c r="MWP74" s="109"/>
      <c r="MWQ74" s="109"/>
      <c r="MWR74" s="106"/>
      <c r="MWS74" s="106"/>
      <c r="MWT74" s="106"/>
      <c r="MWU74" s="107"/>
      <c r="MWW74" s="105"/>
      <c r="MWX74" s="109"/>
      <c r="MWY74" s="109"/>
      <c r="MWZ74" s="106"/>
      <c r="MXA74" s="106"/>
      <c r="MXB74" s="106"/>
      <c r="MXC74" s="107"/>
      <c r="MXE74" s="105"/>
      <c r="MXF74" s="109"/>
      <c r="MXG74" s="109"/>
      <c r="MXH74" s="106"/>
      <c r="MXI74" s="106"/>
      <c r="MXJ74" s="106"/>
      <c r="MXK74" s="107"/>
      <c r="MXM74" s="105"/>
      <c r="MXN74" s="109"/>
      <c r="MXO74" s="109"/>
      <c r="MXP74" s="106"/>
      <c r="MXQ74" s="106"/>
      <c r="MXR74" s="106"/>
      <c r="MXS74" s="107"/>
      <c r="MXU74" s="105"/>
      <c r="MXV74" s="109"/>
      <c r="MXW74" s="109"/>
      <c r="MXX74" s="106"/>
      <c r="MXY74" s="106"/>
      <c r="MXZ74" s="106"/>
      <c r="MYA74" s="107"/>
      <c r="MYC74" s="105"/>
      <c r="MYD74" s="109"/>
      <c r="MYE74" s="109"/>
      <c r="MYF74" s="106"/>
      <c r="MYG74" s="106"/>
      <c r="MYH74" s="106"/>
      <c r="MYI74" s="107"/>
      <c r="MYK74" s="105"/>
      <c r="MYL74" s="109"/>
      <c r="MYM74" s="109"/>
      <c r="MYN74" s="106"/>
      <c r="MYO74" s="106"/>
      <c r="MYP74" s="106"/>
      <c r="MYQ74" s="107"/>
      <c r="MYS74" s="105"/>
      <c r="MYT74" s="109"/>
      <c r="MYU74" s="109"/>
      <c r="MYV74" s="106"/>
      <c r="MYW74" s="106"/>
      <c r="MYX74" s="106"/>
      <c r="MYY74" s="107"/>
      <c r="MZA74" s="105"/>
      <c r="MZB74" s="109"/>
      <c r="MZC74" s="109"/>
      <c r="MZD74" s="106"/>
      <c r="MZE74" s="106"/>
      <c r="MZF74" s="106"/>
      <c r="MZG74" s="107"/>
      <c r="MZI74" s="105"/>
      <c r="MZJ74" s="109"/>
      <c r="MZK74" s="109"/>
      <c r="MZL74" s="106"/>
      <c r="MZM74" s="106"/>
      <c r="MZN74" s="106"/>
      <c r="MZO74" s="107"/>
      <c r="MZQ74" s="105"/>
      <c r="MZR74" s="109"/>
      <c r="MZS74" s="109"/>
      <c r="MZT74" s="106"/>
      <c r="MZU74" s="106"/>
      <c r="MZV74" s="106"/>
      <c r="MZW74" s="107"/>
      <c r="MZY74" s="105"/>
      <c r="MZZ74" s="109"/>
      <c r="NAA74" s="109"/>
      <c r="NAB74" s="106"/>
      <c r="NAC74" s="106"/>
      <c r="NAD74" s="106"/>
      <c r="NAE74" s="107"/>
      <c r="NAG74" s="105"/>
      <c r="NAH74" s="109"/>
      <c r="NAI74" s="109"/>
      <c r="NAJ74" s="106"/>
      <c r="NAK74" s="106"/>
      <c r="NAL74" s="106"/>
      <c r="NAM74" s="107"/>
      <c r="NAO74" s="105"/>
      <c r="NAP74" s="109"/>
      <c r="NAQ74" s="109"/>
      <c r="NAR74" s="106"/>
      <c r="NAS74" s="106"/>
      <c r="NAT74" s="106"/>
      <c r="NAU74" s="107"/>
      <c r="NAW74" s="105"/>
      <c r="NAX74" s="109"/>
      <c r="NAY74" s="109"/>
      <c r="NAZ74" s="106"/>
      <c r="NBA74" s="106"/>
      <c r="NBB74" s="106"/>
      <c r="NBC74" s="107"/>
      <c r="NBE74" s="105"/>
      <c r="NBF74" s="109"/>
      <c r="NBG74" s="109"/>
      <c r="NBH74" s="106"/>
      <c r="NBI74" s="106"/>
      <c r="NBJ74" s="106"/>
      <c r="NBK74" s="107"/>
      <c r="NBM74" s="105"/>
      <c r="NBN74" s="109"/>
      <c r="NBO74" s="109"/>
      <c r="NBP74" s="106"/>
      <c r="NBQ74" s="106"/>
      <c r="NBR74" s="106"/>
      <c r="NBS74" s="107"/>
      <c r="NBU74" s="105"/>
      <c r="NBV74" s="109"/>
      <c r="NBW74" s="109"/>
      <c r="NBX74" s="106"/>
      <c r="NBY74" s="106"/>
      <c r="NBZ74" s="106"/>
      <c r="NCA74" s="107"/>
      <c r="NCC74" s="105"/>
      <c r="NCD74" s="109"/>
      <c r="NCE74" s="109"/>
      <c r="NCF74" s="106"/>
      <c r="NCG74" s="106"/>
      <c r="NCH74" s="106"/>
      <c r="NCI74" s="107"/>
      <c r="NCK74" s="105"/>
      <c r="NCL74" s="109"/>
      <c r="NCM74" s="109"/>
      <c r="NCN74" s="106"/>
      <c r="NCO74" s="106"/>
      <c r="NCP74" s="106"/>
      <c r="NCQ74" s="107"/>
      <c r="NCS74" s="105"/>
      <c r="NCT74" s="109"/>
      <c r="NCU74" s="109"/>
      <c r="NCV74" s="106"/>
      <c r="NCW74" s="106"/>
      <c r="NCX74" s="106"/>
      <c r="NCY74" s="107"/>
      <c r="NDA74" s="105"/>
      <c r="NDB74" s="109"/>
      <c r="NDC74" s="109"/>
      <c r="NDD74" s="106"/>
      <c r="NDE74" s="106"/>
      <c r="NDF74" s="106"/>
      <c r="NDG74" s="107"/>
      <c r="NDI74" s="105"/>
      <c r="NDJ74" s="109"/>
      <c r="NDK74" s="109"/>
      <c r="NDL74" s="106"/>
      <c r="NDM74" s="106"/>
      <c r="NDN74" s="106"/>
      <c r="NDO74" s="107"/>
      <c r="NDQ74" s="105"/>
      <c r="NDR74" s="109"/>
      <c r="NDS74" s="109"/>
      <c r="NDT74" s="106"/>
      <c r="NDU74" s="106"/>
      <c r="NDV74" s="106"/>
      <c r="NDW74" s="107"/>
      <c r="NDY74" s="105"/>
      <c r="NDZ74" s="109"/>
      <c r="NEA74" s="109"/>
      <c r="NEB74" s="106"/>
      <c r="NEC74" s="106"/>
      <c r="NED74" s="106"/>
      <c r="NEE74" s="107"/>
      <c r="NEG74" s="105"/>
      <c r="NEH74" s="109"/>
      <c r="NEI74" s="109"/>
      <c r="NEJ74" s="106"/>
      <c r="NEK74" s="106"/>
      <c r="NEL74" s="106"/>
      <c r="NEM74" s="107"/>
      <c r="NEO74" s="105"/>
      <c r="NEP74" s="109"/>
      <c r="NEQ74" s="109"/>
      <c r="NER74" s="106"/>
      <c r="NES74" s="106"/>
      <c r="NET74" s="106"/>
      <c r="NEU74" s="107"/>
      <c r="NEW74" s="105"/>
      <c r="NEX74" s="109"/>
      <c r="NEY74" s="109"/>
      <c r="NEZ74" s="106"/>
      <c r="NFA74" s="106"/>
      <c r="NFB74" s="106"/>
      <c r="NFC74" s="107"/>
      <c r="NFE74" s="105"/>
      <c r="NFF74" s="109"/>
      <c r="NFG74" s="109"/>
      <c r="NFH74" s="106"/>
      <c r="NFI74" s="106"/>
      <c r="NFJ74" s="106"/>
      <c r="NFK74" s="107"/>
      <c r="NFM74" s="105"/>
      <c r="NFN74" s="109"/>
      <c r="NFO74" s="109"/>
      <c r="NFP74" s="106"/>
      <c r="NFQ74" s="106"/>
      <c r="NFR74" s="106"/>
      <c r="NFS74" s="107"/>
      <c r="NFU74" s="105"/>
      <c r="NFV74" s="109"/>
      <c r="NFW74" s="109"/>
      <c r="NFX74" s="106"/>
      <c r="NFY74" s="106"/>
      <c r="NFZ74" s="106"/>
      <c r="NGA74" s="107"/>
      <c r="NGC74" s="105"/>
      <c r="NGD74" s="109"/>
      <c r="NGE74" s="109"/>
      <c r="NGF74" s="106"/>
      <c r="NGG74" s="106"/>
      <c r="NGH74" s="106"/>
      <c r="NGI74" s="107"/>
      <c r="NGK74" s="105"/>
      <c r="NGL74" s="109"/>
      <c r="NGM74" s="109"/>
      <c r="NGN74" s="106"/>
      <c r="NGO74" s="106"/>
      <c r="NGP74" s="106"/>
      <c r="NGQ74" s="107"/>
      <c r="NGS74" s="105"/>
      <c r="NGT74" s="109"/>
      <c r="NGU74" s="109"/>
      <c r="NGV74" s="106"/>
      <c r="NGW74" s="106"/>
      <c r="NGX74" s="106"/>
      <c r="NGY74" s="107"/>
      <c r="NHA74" s="105"/>
      <c r="NHB74" s="109"/>
      <c r="NHC74" s="109"/>
      <c r="NHD74" s="106"/>
      <c r="NHE74" s="106"/>
      <c r="NHF74" s="106"/>
      <c r="NHG74" s="107"/>
      <c r="NHI74" s="105"/>
      <c r="NHJ74" s="109"/>
      <c r="NHK74" s="109"/>
      <c r="NHL74" s="106"/>
      <c r="NHM74" s="106"/>
      <c r="NHN74" s="106"/>
      <c r="NHO74" s="107"/>
      <c r="NHQ74" s="105"/>
      <c r="NHR74" s="109"/>
      <c r="NHS74" s="109"/>
      <c r="NHT74" s="106"/>
      <c r="NHU74" s="106"/>
      <c r="NHV74" s="106"/>
      <c r="NHW74" s="107"/>
      <c r="NHY74" s="105"/>
      <c r="NHZ74" s="109"/>
      <c r="NIA74" s="109"/>
      <c r="NIB74" s="106"/>
      <c r="NIC74" s="106"/>
      <c r="NID74" s="106"/>
      <c r="NIE74" s="107"/>
      <c r="NIG74" s="105"/>
      <c r="NIH74" s="109"/>
      <c r="NII74" s="109"/>
      <c r="NIJ74" s="106"/>
      <c r="NIK74" s="106"/>
      <c r="NIL74" s="106"/>
      <c r="NIM74" s="107"/>
      <c r="NIO74" s="105"/>
      <c r="NIP74" s="109"/>
      <c r="NIQ74" s="109"/>
      <c r="NIR74" s="106"/>
      <c r="NIS74" s="106"/>
      <c r="NIT74" s="106"/>
      <c r="NIU74" s="107"/>
      <c r="NIW74" s="105"/>
      <c r="NIX74" s="109"/>
      <c r="NIY74" s="109"/>
      <c r="NIZ74" s="106"/>
      <c r="NJA74" s="106"/>
      <c r="NJB74" s="106"/>
      <c r="NJC74" s="107"/>
      <c r="NJE74" s="105"/>
      <c r="NJF74" s="109"/>
      <c r="NJG74" s="109"/>
      <c r="NJH74" s="106"/>
      <c r="NJI74" s="106"/>
      <c r="NJJ74" s="106"/>
      <c r="NJK74" s="107"/>
      <c r="NJM74" s="105"/>
      <c r="NJN74" s="109"/>
      <c r="NJO74" s="109"/>
      <c r="NJP74" s="106"/>
      <c r="NJQ74" s="106"/>
      <c r="NJR74" s="106"/>
      <c r="NJS74" s="107"/>
      <c r="NJU74" s="105"/>
      <c r="NJV74" s="109"/>
      <c r="NJW74" s="109"/>
      <c r="NJX74" s="106"/>
      <c r="NJY74" s="106"/>
      <c r="NJZ74" s="106"/>
      <c r="NKA74" s="107"/>
      <c r="NKC74" s="105"/>
      <c r="NKD74" s="109"/>
      <c r="NKE74" s="109"/>
      <c r="NKF74" s="106"/>
      <c r="NKG74" s="106"/>
      <c r="NKH74" s="106"/>
      <c r="NKI74" s="107"/>
      <c r="NKK74" s="105"/>
      <c r="NKL74" s="109"/>
      <c r="NKM74" s="109"/>
      <c r="NKN74" s="106"/>
      <c r="NKO74" s="106"/>
      <c r="NKP74" s="106"/>
      <c r="NKQ74" s="107"/>
      <c r="NKS74" s="105"/>
      <c r="NKT74" s="109"/>
      <c r="NKU74" s="109"/>
      <c r="NKV74" s="106"/>
      <c r="NKW74" s="106"/>
      <c r="NKX74" s="106"/>
      <c r="NKY74" s="107"/>
      <c r="NLA74" s="105"/>
      <c r="NLB74" s="109"/>
      <c r="NLC74" s="109"/>
      <c r="NLD74" s="106"/>
      <c r="NLE74" s="106"/>
      <c r="NLF74" s="106"/>
      <c r="NLG74" s="107"/>
      <c r="NLI74" s="105"/>
      <c r="NLJ74" s="109"/>
      <c r="NLK74" s="109"/>
      <c r="NLL74" s="106"/>
      <c r="NLM74" s="106"/>
      <c r="NLN74" s="106"/>
      <c r="NLO74" s="107"/>
      <c r="NLQ74" s="105"/>
      <c r="NLR74" s="109"/>
      <c r="NLS74" s="109"/>
      <c r="NLT74" s="106"/>
      <c r="NLU74" s="106"/>
      <c r="NLV74" s="106"/>
      <c r="NLW74" s="107"/>
      <c r="NLY74" s="105"/>
      <c r="NLZ74" s="109"/>
      <c r="NMA74" s="109"/>
      <c r="NMB74" s="106"/>
      <c r="NMC74" s="106"/>
      <c r="NMD74" s="106"/>
      <c r="NME74" s="107"/>
      <c r="NMG74" s="105"/>
      <c r="NMH74" s="109"/>
      <c r="NMI74" s="109"/>
      <c r="NMJ74" s="106"/>
      <c r="NMK74" s="106"/>
      <c r="NML74" s="106"/>
      <c r="NMM74" s="107"/>
      <c r="NMO74" s="105"/>
      <c r="NMP74" s="109"/>
      <c r="NMQ74" s="109"/>
      <c r="NMR74" s="106"/>
      <c r="NMS74" s="106"/>
      <c r="NMT74" s="106"/>
      <c r="NMU74" s="107"/>
      <c r="NMW74" s="105"/>
      <c r="NMX74" s="109"/>
      <c r="NMY74" s="109"/>
      <c r="NMZ74" s="106"/>
      <c r="NNA74" s="106"/>
      <c r="NNB74" s="106"/>
      <c r="NNC74" s="107"/>
      <c r="NNE74" s="105"/>
      <c r="NNF74" s="109"/>
      <c r="NNG74" s="109"/>
      <c r="NNH74" s="106"/>
      <c r="NNI74" s="106"/>
      <c r="NNJ74" s="106"/>
      <c r="NNK74" s="107"/>
      <c r="NNM74" s="105"/>
      <c r="NNN74" s="109"/>
      <c r="NNO74" s="109"/>
      <c r="NNP74" s="106"/>
      <c r="NNQ74" s="106"/>
      <c r="NNR74" s="106"/>
      <c r="NNS74" s="107"/>
      <c r="NNU74" s="105"/>
      <c r="NNV74" s="109"/>
      <c r="NNW74" s="109"/>
      <c r="NNX74" s="106"/>
      <c r="NNY74" s="106"/>
      <c r="NNZ74" s="106"/>
      <c r="NOA74" s="107"/>
      <c r="NOC74" s="105"/>
      <c r="NOD74" s="109"/>
      <c r="NOE74" s="109"/>
      <c r="NOF74" s="106"/>
      <c r="NOG74" s="106"/>
      <c r="NOH74" s="106"/>
      <c r="NOI74" s="107"/>
      <c r="NOK74" s="105"/>
      <c r="NOL74" s="109"/>
      <c r="NOM74" s="109"/>
      <c r="NON74" s="106"/>
      <c r="NOO74" s="106"/>
      <c r="NOP74" s="106"/>
      <c r="NOQ74" s="107"/>
      <c r="NOS74" s="105"/>
      <c r="NOT74" s="109"/>
      <c r="NOU74" s="109"/>
      <c r="NOV74" s="106"/>
      <c r="NOW74" s="106"/>
      <c r="NOX74" s="106"/>
      <c r="NOY74" s="107"/>
      <c r="NPA74" s="105"/>
      <c r="NPB74" s="109"/>
      <c r="NPC74" s="109"/>
      <c r="NPD74" s="106"/>
      <c r="NPE74" s="106"/>
      <c r="NPF74" s="106"/>
      <c r="NPG74" s="107"/>
      <c r="NPI74" s="105"/>
      <c r="NPJ74" s="109"/>
      <c r="NPK74" s="109"/>
      <c r="NPL74" s="106"/>
      <c r="NPM74" s="106"/>
      <c r="NPN74" s="106"/>
      <c r="NPO74" s="107"/>
      <c r="NPQ74" s="105"/>
      <c r="NPR74" s="109"/>
      <c r="NPS74" s="109"/>
      <c r="NPT74" s="106"/>
      <c r="NPU74" s="106"/>
      <c r="NPV74" s="106"/>
      <c r="NPW74" s="107"/>
      <c r="NPY74" s="105"/>
      <c r="NPZ74" s="109"/>
      <c r="NQA74" s="109"/>
      <c r="NQB74" s="106"/>
      <c r="NQC74" s="106"/>
      <c r="NQD74" s="106"/>
      <c r="NQE74" s="107"/>
      <c r="NQG74" s="105"/>
      <c r="NQH74" s="109"/>
      <c r="NQI74" s="109"/>
      <c r="NQJ74" s="106"/>
      <c r="NQK74" s="106"/>
      <c r="NQL74" s="106"/>
      <c r="NQM74" s="107"/>
      <c r="NQO74" s="105"/>
      <c r="NQP74" s="109"/>
      <c r="NQQ74" s="109"/>
      <c r="NQR74" s="106"/>
      <c r="NQS74" s="106"/>
      <c r="NQT74" s="106"/>
      <c r="NQU74" s="107"/>
      <c r="NQW74" s="105"/>
      <c r="NQX74" s="109"/>
      <c r="NQY74" s="109"/>
      <c r="NQZ74" s="106"/>
      <c r="NRA74" s="106"/>
      <c r="NRB74" s="106"/>
      <c r="NRC74" s="107"/>
      <c r="NRE74" s="105"/>
      <c r="NRF74" s="109"/>
      <c r="NRG74" s="109"/>
      <c r="NRH74" s="106"/>
      <c r="NRI74" s="106"/>
      <c r="NRJ74" s="106"/>
      <c r="NRK74" s="107"/>
      <c r="NRM74" s="105"/>
      <c r="NRN74" s="109"/>
      <c r="NRO74" s="109"/>
      <c r="NRP74" s="106"/>
      <c r="NRQ74" s="106"/>
      <c r="NRR74" s="106"/>
      <c r="NRS74" s="107"/>
      <c r="NRU74" s="105"/>
      <c r="NRV74" s="109"/>
      <c r="NRW74" s="109"/>
      <c r="NRX74" s="106"/>
      <c r="NRY74" s="106"/>
      <c r="NRZ74" s="106"/>
      <c r="NSA74" s="107"/>
      <c r="NSC74" s="105"/>
      <c r="NSD74" s="109"/>
      <c r="NSE74" s="109"/>
      <c r="NSF74" s="106"/>
      <c r="NSG74" s="106"/>
      <c r="NSH74" s="106"/>
      <c r="NSI74" s="107"/>
      <c r="NSK74" s="105"/>
      <c r="NSL74" s="109"/>
      <c r="NSM74" s="109"/>
      <c r="NSN74" s="106"/>
      <c r="NSO74" s="106"/>
      <c r="NSP74" s="106"/>
      <c r="NSQ74" s="107"/>
      <c r="NSS74" s="105"/>
      <c r="NST74" s="109"/>
      <c r="NSU74" s="109"/>
      <c r="NSV74" s="106"/>
      <c r="NSW74" s="106"/>
      <c r="NSX74" s="106"/>
      <c r="NSY74" s="107"/>
      <c r="NTA74" s="105"/>
      <c r="NTB74" s="109"/>
      <c r="NTC74" s="109"/>
      <c r="NTD74" s="106"/>
      <c r="NTE74" s="106"/>
      <c r="NTF74" s="106"/>
      <c r="NTG74" s="107"/>
      <c r="NTI74" s="105"/>
      <c r="NTJ74" s="109"/>
      <c r="NTK74" s="109"/>
      <c r="NTL74" s="106"/>
      <c r="NTM74" s="106"/>
      <c r="NTN74" s="106"/>
      <c r="NTO74" s="107"/>
      <c r="NTQ74" s="105"/>
      <c r="NTR74" s="109"/>
      <c r="NTS74" s="109"/>
      <c r="NTT74" s="106"/>
      <c r="NTU74" s="106"/>
      <c r="NTV74" s="106"/>
      <c r="NTW74" s="107"/>
      <c r="NTY74" s="105"/>
      <c r="NTZ74" s="109"/>
      <c r="NUA74" s="109"/>
      <c r="NUB74" s="106"/>
      <c r="NUC74" s="106"/>
      <c r="NUD74" s="106"/>
      <c r="NUE74" s="107"/>
      <c r="NUG74" s="105"/>
      <c r="NUH74" s="109"/>
      <c r="NUI74" s="109"/>
      <c r="NUJ74" s="106"/>
      <c r="NUK74" s="106"/>
      <c r="NUL74" s="106"/>
      <c r="NUM74" s="107"/>
      <c r="NUO74" s="105"/>
      <c r="NUP74" s="109"/>
      <c r="NUQ74" s="109"/>
      <c r="NUR74" s="106"/>
      <c r="NUS74" s="106"/>
      <c r="NUT74" s="106"/>
      <c r="NUU74" s="107"/>
      <c r="NUW74" s="105"/>
      <c r="NUX74" s="109"/>
      <c r="NUY74" s="109"/>
      <c r="NUZ74" s="106"/>
      <c r="NVA74" s="106"/>
      <c r="NVB74" s="106"/>
      <c r="NVC74" s="107"/>
      <c r="NVE74" s="105"/>
      <c r="NVF74" s="109"/>
      <c r="NVG74" s="109"/>
      <c r="NVH74" s="106"/>
      <c r="NVI74" s="106"/>
      <c r="NVJ74" s="106"/>
      <c r="NVK74" s="107"/>
      <c r="NVM74" s="105"/>
      <c r="NVN74" s="109"/>
      <c r="NVO74" s="109"/>
      <c r="NVP74" s="106"/>
      <c r="NVQ74" s="106"/>
      <c r="NVR74" s="106"/>
      <c r="NVS74" s="107"/>
      <c r="NVU74" s="105"/>
      <c r="NVV74" s="109"/>
      <c r="NVW74" s="109"/>
      <c r="NVX74" s="106"/>
      <c r="NVY74" s="106"/>
      <c r="NVZ74" s="106"/>
      <c r="NWA74" s="107"/>
      <c r="NWC74" s="105"/>
      <c r="NWD74" s="109"/>
      <c r="NWE74" s="109"/>
      <c r="NWF74" s="106"/>
      <c r="NWG74" s="106"/>
      <c r="NWH74" s="106"/>
      <c r="NWI74" s="107"/>
      <c r="NWK74" s="105"/>
      <c r="NWL74" s="109"/>
      <c r="NWM74" s="109"/>
      <c r="NWN74" s="106"/>
      <c r="NWO74" s="106"/>
      <c r="NWP74" s="106"/>
      <c r="NWQ74" s="107"/>
      <c r="NWS74" s="105"/>
      <c r="NWT74" s="109"/>
      <c r="NWU74" s="109"/>
      <c r="NWV74" s="106"/>
      <c r="NWW74" s="106"/>
      <c r="NWX74" s="106"/>
      <c r="NWY74" s="107"/>
      <c r="NXA74" s="105"/>
      <c r="NXB74" s="109"/>
      <c r="NXC74" s="109"/>
      <c r="NXD74" s="106"/>
      <c r="NXE74" s="106"/>
      <c r="NXF74" s="106"/>
      <c r="NXG74" s="107"/>
      <c r="NXI74" s="105"/>
      <c r="NXJ74" s="109"/>
      <c r="NXK74" s="109"/>
      <c r="NXL74" s="106"/>
      <c r="NXM74" s="106"/>
      <c r="NXN74" s="106"/>
      <c r="NXO74" s="107"/>
      <c r="NXQ74" s="105"/>
      <c r="NXR74" s="109"/>
      <c r="NXS74" s="109"/>
      <c r="NXT74" s="106"/>
      <c r="NXU74" s="106"/>
      <c r="NXV74" s="106"/>
      <c r="NXW74" s="107"/>
      <c r="NXY74" s="105"/>
      <c r="NXZ74" s="109"/>
      <c r="NYA74" s="109"/>
      <c r="NYB74" s="106"/>
      <c r="NYC74" s="106"/>
      <c r="NYD74" s="106"/>
      <c r="NYE74" s="107"/>
      <c r="NYG74" s="105"/>
      <c r="NYH74" s="109"/>
      <c r="NYI74" s="109"/>
      <c r="NYJ74" s="106"/>
      <c r="NYK74" s="106"/>
      <c r="NYL74" s="106"/>
      <c r="NYM74" s="107"/>
      <c r="NYO74" s="105"/>
      <c r="NYP74" s="109"/>
      <c r="NYQ74" s="109"/>
      <c r="NYR74" s="106"/>
      <c r="NYS74" s="106"/>
      <c r="NYT74" s="106"/>
      <c r="NYU74" s="107"/>
      <c r="NYW74" s="105"/>
      <c r="NYX74" s="109"/>
      <c r="NYY74" s="109"/>
      <c r="NYZ74" s="106"/>
      <c r="NZA74" s="106"/>
      <c r="NZB74" s="106"/>
      <c r="NZC74" s="107"/>
      <c r="NZE74" s="105"/>
      <c r="NZF74" s="109"/>
      <c r="NZG74" s="109"/>
      <c r="NZH74" s="106"/>
      <c r="NZI74" s="106"/>
      <c r="NZJ74" s="106"/>
      <c r="NZK74" s="107"/>
      <c r="NZM74" s="105"/>
      <c r="NZN74" s="109"/>
      <c r="NZO74" s="109"/>
      <c r="NZP74" s="106"/>
      <c r="NZQ74" s="106"/>
      <c r="NZR74" s="106"/>
      <c r="NZS74" s="107"/>
      <c r="NZU74" s="105"/>
      <c r="NZV74" s="109"/>
      <c r="NZW74" s="109"/>
      <c r="NZX74" s="106"/>
      <c r="NZY74" s="106"/>
      <c r="NZZ74" s="106"/>
      <c r="OAA74" s="107"/>
      <c r="OAC74" s="105"/>
      <c r="OAD74" s="109"/>
      <c r="OAE74" s="109"/>
      <c r="OAF74" s="106"/>
      <c r="OAG74" s="106"/>
      <c r="OAH74" s="106"/>
      <c r="OAI74" s="107"/>
      <c r="OAK74" s="105"/>
      <c r="OAL74" s="109"/>
      <c r="OAM74" s="109"/>
      <c r="OAN74" s="106"/>
      <c r="OAO74" s="106"/>
      <c r="OAP74" s="106"/>
      <c r="OAQ74" s="107"/>
      <c r="OAS74" s="105"/>
      <c r="OAT74" s="109"/>
      <c r="OAU74" s="109"/>
      <c r="OAV74" s="106"/>
      <c r="OAW74" s="106"/>
      <c r="OAX74" s="106"/>
      <c r="OAY74" s="107"/>
      <c r="OBA74" s="105"/>
      <c r="OBB74" s="109"/>
      <c r="OBC74" s="109"/>
      <c r="OBD74" s="106"/>
      <c r="OBE74" s="106"/>
      <c r="OBF74" s="106"/>
      <c r="OBG74" s="107"/>
      <c r="OBI74" s="105"/>
      <c r="OBJ74" s="109"/>
      <c r="OBK74" s="109"/>
      <c r="OBL74" s="106"/>
      <c r="OBM74" s="106"/>
      <c r="OBN74" s="106"/>
      <c r="OBO74" s="107"/>
      <c r="OBQ74" s="105"/>
      <c r="OBR74" s="109"/>
      <c r="OBS74" s="109"/>
      <c r="OBT74" s="106"/>
      <c r="OBU74" s="106"/>
      <c r="OBV74" s="106"/>
      <c r="OBW74" s="107"/>
      <c r="OBY74" s="105"/>
      <c r="OBZ74" s="109"/>
      <c r="OCA74" s="109"/>
      <c r="OCB74" s="106"/>
      <c r="OCC74" s="106"/>
      <c r="OCD74" s="106"/>
      <c r="OCE74" s="107"/>
      <c r="OCG74" s="105"/>
      <c r="OCH74" s="109"/>
      <c r="OCI74" s="109"/>
      <c r="OCJ74" s="106"/>
      <c r="OCK74" s="106"/>
      <c r="OCL74" s="106"/>
      <c r="OCM74" s="107"/>
      <c r="OCO74" s="105"/>
      <c r="OCP74" s="109"/>
      <c r="OCQ74" s="109"/>
      <c r="OCR74" s="106"/>
      <c r="OCS74" s="106"/>
      <c r="OCT74" s="106"/>
      <c r="OCU74" s="107"/>
      <c r="OCW74" s="105"/>
      <c r="OCX74" s="109"/>
      <c r="OCY74" s="109"/>
      <c r="OCZ74" s="106"/>
      <c r="ODA74" s="106"/>
      <c r="ODB74" s="106"/>
      <c r="ODC74" s="107"/>
      <c r="ODE74" s="105"/>
      <c r="ODF74" s="109"/>
      <c r="ODG74" s="109"/>
      <c r="ODH74" s="106"/>
      <c r="ODI74" s="106"/>
      <c r="ODJ74" s="106"/>
      <c r="ODK74" s="107"/>
      <c r="ODM74" s="105"/>
      <c r="ODN74" s="109"/>
      <c r="ODO74" s="109"/>
      <c r="ODP74" s="106"/>
      <c r="ODQ74" s="106"/>
      <c r="ODR74" s="106"/>
      <c r="ODS74" s="107"/>
      <c r="ODU74" s="105"/>
      <c r="ODV74" s="109"/>
      <c r="ODW74" s="109"/>
      <c r="ODX74" s="106"/>
      <c r="ODY74" s="106"/>
      <c r="ODZ74" s="106"/>
      <c r="OEA74" s="107"/>
      <c r="OEC74" s="105"/>
      <c r="OED74" s="109"/>
      <c r="OEE74" s="109"/>
      <c r="OEF74" s="106"/>
      <c r="OEG74" s="106"/>
      <c r="OEH74" s="106"/>
      <c r="OEI74" s="107"/>
      <c r="OEK74" s="105"/>
      <c r="OEL74" s="109"/>
      <c r="OEM74" s="109"/>
      <c r="OEN74" s="106"/>
      <c r="OEO74" s="106"/>
      <c r="OEP74" s="106"/>
      <c r="OEQ74" s="107"/>
      <c r="OES74" s="105"/>
      <c r="OET74" s="109"/>
      <c r="OEU74" s="109"/>
      <c r="OEV74" s="106"/>
      <c r="OEW74" s="106"/>
      <c r="OEX74" s="106"/>
      <c r="OEY74" s="107"/>
      <c r="OFA74" s="105"/>
      <c r="OFB74" s="109"/>
      <c r="OFC74" s="109"/>
      <c r="OFD74" s="106"/>
      <c r="OFE74" s="106"/>
      <c r="OFF74" s="106"/>
      <c r="OFG74" s="107"/>
      <c r="OFI74" s="105"/>
      <c r="OFJ74" s="109"/>
      <c r="OFK74" s="109"/>
      <c r="OFL74" s="106"/>
      <c r="OFM74" s="106"/>
      <c r="OFN74" s="106"/>
      <c r="OFO74" s="107"/>
      <c r="OFQ74" s="105"/>
      <c r="OFR74" s="109"/>
      <c r="OFS74" s="109"/>
      <c r="OFT74" s="106"/>
      <c r="OFU74" s="106"/>
      <c r="OFV74" s="106"/>
      <c r="OFW74" s="107"/>
      <c r="OFY74" s="105"/>
      <c r="OFZ74" s="109"/>
      <c r="OGA74" s="109"/>
      <c r="OGB74" s="106"/>
      <c r="OGC74" s="106"/>
      <c r="OGD74" s="106"/>
      <c r="OGE74" s="107"/>
      <c r="OGG74" s="105"/>
      <c r="OGH74" s="109"/>
      <c r="OGI74" s="109"/>
      <c r="OGJ74" s="106"/>
      <c r="OGK74" s="106"/>
      <c r="OGL74" s="106"/>
      <c r="OGM74" s="107"/>
      <c r="OGO74" s="105"/>
      <c r="OGP74" s="109"/>
      <c r="OGQ74" s="109"/>
      <c r="OGR74" s="106"/>
      <c r="OGS74" s="106"/>
      <c r="OGT74" s="106"/>
      <c r="OGU74" s="107"/>
      <c r="OGW74" s="105"/>
      <c r="OGX74" s="109"/>
      <c r="OGY74" s="109"/>
      <c r="OGZ74" s="106"/>
      <c r="OHA74" s="106"/>
      <c r="OHB74" s="106"/>
      <c r="OHC74" s="107"/>
      <c r="OHE74" s="105"/>
      <c r="OHF74" s="109"/>
      <c r="OHG74" s="109"/>
      <c r="OHH74" s="106"/>
      <c r="OHI74" s="106"/>
      <c r="OHJ74" s="106"/>
      <c r="OHK74" s="107"/>
      <c r="OHM74" s="105"/>
      <c r="OHN74" s="109"/>
      <c r="OHO74" s="109"/>
      <c r="OHP74" s="106"/>
      <c r="OHQ74" s="106"/>
      <c r="OHR74" s="106"/>
      <c r="OHS74" s="107"/>
      <c r="OHU74" s="105"/>
      <c r="OHV74" s="109"/>
      <c r="OHW74" s="109"/>
      <c r="OHX74" s="106"/>
      <c r="OHY74" s="106"/>
      <c r="OHZ74" s="106"/>
      <c r="OIA74" s="107"/>
      <c r="OIC74" s="105"/>
      <c r="OID74" s="109"/>
      <c r="OIE74" s="109"/>
      <c r="OIF74" s="106"/>
      <c r="OIG74" s="106"/>
      <c r="OIH74" s="106"/>
      <c r="OII74" s="107"/>
      <c r="OIK74" s="105"/>
      <c r="OIL74" s="109"/>
      <c r="OIM74" s="109"/>
      <c r="OIN74" s="106"/>
      <c r="OIO74" s="106"/>
      <c r="OIP74" s="106"/>
      <c r="OIQ74" s="107"/>
      <c r="OIS74" s="105"/>
      <c r="OIT74" s="109"/>
      <c r="OIU74" s="109"/>
      <c r="OIV74" s="106"/>
      <c r="OIW74" s="106"/>
      <c r="OIX74" s="106"/>
      <c r="OIY74" s="107"/>
      <c r="OJA74" s="105"/>
      <c r="OJB74" s="109"/>
      <c r="OJC74" s="109"/>
      <c r="OJD74" s="106"/>
      <c r="OJE74" s="106"/>
      <c r="OJF74" s="106"/>
      <c r="OJG74" s="107"/>
      <c r="OJI74" s="105"/>
      <c r="OJJ74" s="109"/>
      <c r="OJK74" s="109"/>
      <c r="OJL74" s="106"/>
      <c r="OJM74" s="106"/>
      <c r="OJN74" s="106"/>
      <c r="OJO74" s="107"/>
      <c r="OJQ74" s="105"/>
      <c r="OJR74" s="109"/>
      <c r="OJS74" s="109"/>
      <c r="OJT74" s="106"/>
      <c r="OJU74" s="106"/>
      <c r="OJV74" s="106"/>
      <c r="OJW74" s="107"/>
      <c r="OJY74" s="105"/>
      <c r="OJZ74" s="109"/>
      <c r="OKA74" s="109"/>
      <c r="OKB74" s="106"/>
      <c r="OKC74" s="106"/>
      <c r="OKD74" s="106"/>
      <c r="OKE74" s="107"/>
      <c r="OKG74" s="105"/>
      <c r="OKH74" s="109"/>
      <c r="OKI74" s="109"/>
      <c r="OKJ74" s="106"/>
      <c r="OKK74" s="106"/>
      <c r="OKL74" s="106"/>
      <c r="OKM74" s="107"/>
      <c r="OKO74" s="105"/>
      <c r="OKP74" s="109"/>
      <c r="OKQ74" s="109"/>
      <c r="OKR74" s="106"/>
      <c r="OKS74" s="106"/>
      <c r="OKT74" s="106"/>
      <c r="OKU74" s="107"/>
      <c r="OKW74" s="105"/>
      <c r="OKX74" s="109"/>
      <c r="OKY74" s="109"/>
      <c r="OKZ74" s="106"/>
      <c r="OLA74" s="106"/>
      <c r="OLB74" s="106"/>
      <c r="OLC74" s="107"/>
      <c r="OLE74" s="105"/>
      <c r="OLF74" s="109"/>
      <c r="OLG74" s="109"/>
      <c r="OLH74" s="106"/>
      <c r="OLI74" s="106"/>
      <c r="OLJ74" s="106"/>
      <c r="OLK74" s="107"/>
      <c r="OLM74" s="105"/>
      <c r="OLN74" s="109"/>
      <c r="OLO74" s="109"/>
      <c r="OLP74" s="106"/>
      <c r="OLQ74" s="106"/>
      <c r="OLR74" s="106"/>
      <c r="OLS74" s="107"/>
      <c r="OLU74" s="105"/>
      <c r="OLV74" s="109"/>
      <c r="OLW74" s="109"/>
      <c r="OLX74" s="106"/>
      <c r="OLY74" s="106"/>
      <c r="OLZ74" s="106"/>
      <c r="OMA74" s="107"/>
      <c r="OMC74" s="105"/>
      <c r="OMD74" s="109"/>
      <c r="OME74" s="109"/>
      <c r="OMF74" s="106"/>
      <c r="OMG74" s="106"/>
      <c r="OMH74" s="106"/>
      <c r="OMI74" s="107"/>
      <c r="OMK74" s="105"/>
      <c r="OML74" s="109"/>
      <c r="OMM74" s="109"/>
      <c r="OMN74" s="106"/>
      <c r="OMO74" s="106"/>
      <c r="OMP74" s="106"/>
      <c r="OMQ74" s="107"/>
      <c r="OMS74" s="105"/>
      <c r="OMT74" s="109"/>
      <c r="OMU74" s="109"/>
      <c r="OMV74" s="106"/>
      <c r="OMW74" s="106"/>
      <c r="OMX74" s="106"/>
      <c r="OMY74" s="107"/>
      <c r="ONA74" s="105"/>
      <c r="ONB74" s="109"/>
      <c r="ONC74" s="109"/>
      <c r="OND74" s="106"/>
      <c r="ONE74" s="106"/>
      <c r="ONF74" s="106"/>
      <c r="ONG74" s="107"/>
      <c r="ONI74" s="105"/>
      <c r="ONJ74" s="109"/>
      <c r="ONK74" s="109"/>
      <c r="ONL74" s="106"/>
      <c r="ONM74" s="106"/>
      <c r="ONN74" s="106"/>
      <c r="ONO74" s="107"/>
      <c r="ONQ74" s="105"/>
      <c r="ONR74" s="109"/>
      <c r="ONS74" s="109"/>
      <c r="ONT74" s="106"/>
      <c r="ONU74" s="106"/>
      <c r="ONV74" s="106"/>
      <c r="ONW74" s="107"/>
      <c r="ONY74" s="105"/>
      <c r="ONZ74" s="109"/>
      <c r="OOA74" s="109"/>
      <c r="OOB74" s="106"/>
      <c r="OOC74" s="106"/>
      <c r="OOD74" s="106"/>
      <c r="OOE74" s="107"/>
      <c r="OOG74" s="105"/>
      <c r="OOH74" s="109"/>
      <c r="OOI74" s="109"/>
      <c r="OOJ74" s="106"/>
      <c r="OOK74" s="106"/>
      <c r="OOL74" s="106"/>
      <c r="OOM74" s="107"/>
      <c r="OOO74" s="105"/>
      <c r="OOP74" s="109"/>
      <c r="OOQ74" s="109"/>
      <c r="OOR74" s="106"/>
      <c r="OOS74" s="106"/>
      <c r="OOT74" s="106"/>
      <c r="OOU74" s="107"/>
      <c r="OOW74" s="105"/>
      <c r="OOX74" s="109"/>
      <c r="OOY74" s="109"/>
      <c r="OOZ74" s="106"/>
      <c r="OPA74" s="106"/>
      <c r="OPB74" s="106"/>
      <c r="OPC74" s="107"/>
      <c r="OPE74" s="105"/>
      <c r="OPF74" s="109"/>
      <c r="OPG74" s="109"/>
      <c r="OPH74" s="106"/>
      <c r="OPI74" s="106"/>
      <c r="OPJ74" s="106"/>
      <c r="OPK74" s="107"/>
      <c r="OPM74" s="105"/>
      <c r="OPN74" s="109"/>
      <c r="OPO74" s="109"/>
      <c r="OPP74" s="106"/>
      <c r="OPQ74" s="106"/>
      <c r="OPR74" s="106"/>
      <c r="OPS74" s="107"/>
      <c r="OPU74" s="105"/>
      <c r="OPV74" s="109"/>
      <c r="OPW74" s="109"/>
      <c r="OPX74" s="106"/>
      <c r="OPY74" s="106"/>
      <c r="OPZ74" s="106"/>
      <c r="OQA74" s="107"/>
      <c r="OQC74" s="105"/>
      <c r="OQD74" s="109"/>
      <c r="OQE74" s="109"/>
      <c r="OQF74" s="106"/>
      <c r="OQG74" s="106"/>
      <c r="OQH74" s="106"/>
      <c r="OQI74" s="107"/>
      <c r="OQK74" s="105"/>
      <c r="OQL74" s="109"/>
      <c r="OQM74" s="109"/>
      <c r="OQN74" s="106"/>
      <c r="OQO74" s="106"/>
      <c r="OQP74" s="106"/>
      <c r="OQQ74" s="107"/>
      <c r="OQS74" s="105"/>
      <c r="OQT74" s="109"/>
      <c r="OQU74" s="109"/>
      <c r="OQV74" s="106"/>
      <c r="OQW74" s="106"/>
      <c r="OQX74" s="106"/>
      <c r="OQY74" s="107"/>
      <c r="ORA74" s="105"/>
      <c r="ORB74" s="109"/>
      <c r="ORC74" s="109"/>
      <c r="ORD74" s="106"/>
      <c r="ORE74" s="106"/>
      <c r="ORF74" s="106"/>
      <c r="ORG74" s="107"/>
      <c r="ORI74" s="105"/>
      <c r="ORJ74" s="109"/>
      <c r="ORK74" s="109"/>
      <c r="ORL74" s="106"/>
      <c r="ORM74" s="106"/>
      <c r="ORN74" s="106"/>
      <c r="ORO74" s="107"/>
      <c r="ORQ74" s="105"/>
      <c r="ORR74" s="109"/>
      <c r="ORS74" s="109"/>
      <c r="ORT74" s="106"/>
      <c r="ORU74" s="106"/>
      <c r="ORV74" s="106"/>
      <c r="ORW74" s="107"/>
      <c r="ORY74" s="105"/>
      <c r="ORZ74" s="109"/>
      <c r="OSA74" s="109"/>
      <c r="OSB74" s="106"/>
      <c r="OSC74" s="106"/>
      <c r="OSD74" s="106"/>
      <c r="OSE74" s="107"/>
      <c r="OSG74" s="105"/>
      <c r="OSH74" s="109"/>
      <c r="OSI74" s="109"/>
      <c r="OSJ74" s="106"/>
      <c r="OSK74" s="106"/>
      <c r="OSL74" s="106"/>
      <c r="OSM74" s="107"/>
      <c r="OSO74" s="105"/>
      <c r="OSP74" s="109"/>
      <c r="OSQ74" s="109"/>
      <c r="OSR74" s="106"/>
      <c r="OSS74" s="106"/>
      <c r="OST74" s="106"/>
      <c r="OSU74" s="107"/>
      <c r="OSW74" s="105"/>
      <c r="OSX74" s="109"/>
      <c r="OSY74" s="109"/>
      <c r="OSZ74" s="106"/>
      <c r="OTA74" s="106"/>
      <c r="OTB74" s="106"/>
      <c r="OTC74" s="107"/>
      <c r="OTE74" s="105"/>
      <c r="OTF74" s="109"/>
      <c r="OTG74" s="109"/>
      <c r="OTH74" s="106"/>
      <c r="OTI74" s="106"/>
      <c r="OTJ74" s="106"/>
      <c r="OTK74" s="107"/>
      <c r="OTM74" s="105"/>
      <c r="OTN74" s="109"/>
      <c r="OTO74" s="109"/>
      <c r="OTP74" s="106"/>
      <c r="OTQ74" s="106"/>
      <c r="OTR74" s="106"/>
      <c r="OTS74" s="107"/>
      <c r="OTU74" s="105"/>
      <c r="OTV74" s="109"/>
      <c r="OTW74" s="109"/>
      <c r="OTX74" s="106"/>
      <c r="OTY74" s="106"/>
      <c r="OTZ74" s="106"/>
      <c r="OUA74" s="107"/>
      <c r="OUC74" s="105"/>
      <c r="OUD74" s="109"/>
      <c r="OUE74" s="109"/>
      <c r="OUF74" s="106"/>
      <c r="OUG74" s="106"/>
      <c r="OUH74" s="106"/>
      <c r="OUI74" s="107"/>
      <c r="OUK74" s="105"/>
      <c r="OUL74" s="109"/>
      <c r="OUM74" s="109"/>
      <c r="OUN74" s="106"/>
      <c r="OUO74" s="106"/>
      <c r="OUP74" s="106"/>
      <c r="OUQ74" s="107"/>
      <c r="OUS74" s="105"/>
      <c r="OUT74" s="109"/>
      <c r="OUU74" s="109"/>
      <c r="OUV74" s="106"/>
      <c r="OUW74" s="106"/>
      <c r="OUX74" s="106"/>
      <c r="OUY74" s="107"/>
      <c r="OVA74" s="105"/>
      <c r="OVB74" s="109"/>
      <c r="OVC74" s="109"/>
      <c r="OVD74" s="106"/>
      <c r="OVE74" s="106"/>
      <c r="OVF74" s="106"/>
      <c r="OVG74" s="107"/>
      <c r="OVI74" s="105"/>
      <c r="OVJ74" s="109"/>
      <c r="OVK74" s="109"/>
      <c r="OVL74" s="106"/>
      <c r="OVM74" s="106"/>
      <c r="OVN74" s="106"/>
      <c r="OVO74" s="107"/>
      <c r="OVQ74" s="105"/>
      <c r="OVR74" s="109"/>
      <c r="OVS74" s="109"/>
      <c r="OVT74" s="106"/>
      <c r="OVU74" s="106"/>
      <c r="OVV74" s="106"/>
      <c r="OVW74" s="107"/>
      <c r="OVY74" s="105"/>
      <c r="OVZ74" s="109"/>
      <c r="OWA74" s="109"/>
      <c r="OWB74" s="106"/>
      <c r="OWC74" s="106"/>
      <c r="OWD74" s="106"/>
      <c r="OWE74" s="107"/>
      <c r="OWG74" s="105"/>
      <c r="OWH74" s="109"/>
      <c r="OWI74" s="109"/>
      <c r="OWJ74" s="106"/>
      <c r="OWK74" s="106"/>
      <c r="OWL74" s="106"/>
      <c r="OWM74" s="107"/>
      <c r="OWO74" s="105"/>
      <c r="OWP74" s="109"/>
      <c r="OWQ74" s="109"/>
      <c r="OWR74" s="106"/>
      <c r="OWS74" s="106"/>
      <c r="OWT74" s="106"/>
      <c r="OWU74" s="107"/>
      <c r="OWW74" s="105"/>
      <c r="OWX74" s="109"/>
      <c r="OWY74" s="109"/>
      <c r="OWZ74" s="106"/>
      <c r="OXA74" s="106"/>
      <c r="OXB74" s="106"/>
      <c r="OXC74" s="107"/>
      <c r="OXE74" s="105"/>
      <c r="OXF74" s="109"/>
      <c r="OXG74" s="109"/>
      <c r="OXH74" s="106"/>
      <c r="OXI74" s="106"/>
      <c r="OXJ74" s="106"/>
      <c r="OXK74" s="107"/>
      <c r="OXM74" s="105"/>
      <c r="OXN74" s="109"/>
      <c r="OXO74" s="109"/>
      <c r="OXP74" s="106"/>
      <c r="OXQ74" s="106"/>
      <c r="OXR74" s="106"/>
      <c r="OXS74" s="107"/>
      <c r="OXU74" s="105"/>
      <c r="OXV74" s="109"/>
      <c r="OXW74" s="109"/>
      <c r="OXX74" s="106"/>
      <c r="OXY74" s="106"/>
      <c r="OXZ74" s="106"/>
      <c r="OYA74" s="107"/>
      <c r="OYC74" s="105"/>
      <c r="OYD74" s="109"/>
      <c r="OYE74" s="109"/>
      <c r="OYF74" s="106"/>
      <c r="OYG74" s="106"/>
      <c r="OYH74" s="106"/>
      <c r="OYI74" s="107"/>
      <c r="OYK74" s="105"/>
      <c r="OYL74" s="109"/>
      <c r="OYM74" s="109"/>
      <c r="OYN74" s="106"/>
      <c r="OYO74" s="106"/>
      <c r="OYP74" s="106"/>
      <c r="OYQ74" s="107"/>
      <c r="OYS74" s="105"/>
      <c r="OYT74" s="109"/>
      <c r="OYU74" s="109"/>
      <c r="OYV74" s="106"/>
      <c r="OYW74" s="106"/>
      <c r="OYX74" s="106"/>
      <c r="OYY74" s="107"/>
      <c r="OZA74" s="105"/>
      <c r="OZB74" s="109"/>
      <c r="OZC74" s="109"/>
      <c r="OZD74" s="106"/>
      <c r="OZE74" s="106"/>
      <c r="OZF74" s="106"/>
      <c r="OZG74" s="107"/>
      <c r="OZI74" s="105"/>
      <c r="OZJ74" s="109"/>
      <c r="OZK74" s="109"/>
      <c r="OZL74" s="106"/>
      <c r="OZM74" s="106"/>
      <c r="OZN74" s="106"/>
      <c r="OZO74" s="107"/>
      <c r="OZQ74" s="105"/>
      <c r="OZR74" s="109"/>
      <c r="OZS74" s="109"/>
      <c r="OZT74" s="106"/>
      <c r="OZU74" s="106"/>
      <c r="OZV74" s="106"/>
      <c r="OZW74" s="107"/>
      <c r="OZY74" s="105"/>
      <c r="OZZ74" s="109"/>
      <c r="PAA74" s="109"/>
      <c r="PAB74" s="106"/>
      <c r="PAC74" s="106"/>
      <c r="PAD74" s="106"/>
      <c r="PAE74" s="107"/>
      <c r="PAG74" s="105"/>
      <c r="PAH74" s="109"/>
      <c r="PAI74" s="109"/>
      <c r="PAJ74" s="106"/>
      <c r="PAK74" s="106"/>
      <c r="PAL74" s="106"/>
      <c r="PAM74" s="107"/>
      <c r="PAO74" s="105"/>
      <c r="PAP74" s="109"/>
      <c r="PAQ74" s="109"/>
      <c r="PAR74" s="106"/>
      <c r="PAS74" s="106"/>
      <c r="PAT74" s="106"/>
      <c r="PAU74" s="107"/>
      <c r="PAW74" s="105"/>
      <c r="PAX74" s="109"/>
      <c r="PAY74" s="109"/>
      <c r="PAZ74" s="106"/>
      <c r="PBA74" s="106"/>
      <c r="PBB74" s="106"/>
      <c r="PBC74" s="107"/>
      <c r="PBE74" s="105"/>
      <c r="PBF74" s="109"/>
      <c r="PBG74" s="109"/>
      <c r="PBH74" s="106"/>
      <c r="PBI74" s="106"/>
      <c r="PBJ74" s="106"/>
      <c r="PBK74" s="107"/>
      <c r="PBM74" s="105"/>
      <c r="PBN74" s="109"/>
      <c r="PBO74" s="109"/>
      <c r="PBP74" s="106"/>
      <c r="PBQ74" s="106"/>
      <c r="PBR74" s="106"/>
      <c r="PBS74" s="107"/>
      <c r="PBU74" s="105"/>
      <c r="PBV74" s="109"/>
      <c r="PBW74" s="109"/>
      <c r="PBX74" s="106"/>
      <c r="PBY74" s="106"/>
      <c r="PBZ74" s="106"/>
      <c r="PCA74" s="107"/>
      <c r="PCC74" s="105"/>
      <c r="PCD74" s="109"/>
      <c r="PCE74" s="109"/>
      <c r="PCF74" s="106"/>
      <c r="PCG74" s="106"/>
      <c r="PCH74" s="106"/>
      <c r="PCI74" s="107"/>
      <c r="PCK74" s="105"/>
      <c r="PCL74" s="109"/>
      <c r="PCM74" s="109"/>
      <c r="PCN74" s="106"/>
      <c r="PCO74" s="106"/>
      <c r="PCP74" s="106"/>
      <c r="PCQ74" s="107"/>
      <c r="PCS74" s="105"/>
      <c r="PCT74" s="109"/>
      <c r="PCU74" s="109"/>
      <c r="PCV74" s="106"/>
      <c r="PCW74" s="106"/>
      <c r="PCX74" s="106"/>
      <c r="PCY74" s="107"/>
      <c r="PDA74" s="105"/>
      <c r="PDB74" s="109"/>
      <c r="PDC74" s="109"/>
      <c r="PDD74" s="106"/>
      <c r="PDE74" s="106"/>
      <c r="PDF74" s="106"/>
      <c r="PDG74" s="107"/>
      <c r="PDI74" s="105"/>
      <c r="PDJ74" s="109"/>
      <c r="PDK74" s="109"/>
      <c r="PDL74" s="106"/>
      <c r="PDM74" s="106"/>
      <c r="PDN74" s="106"/>
      <c r="PDO74" s="107"/>
      <c r="PDQ74" s="105"/>
      <c r="PDR74" s="109"/>
      <c r="PDS74" s="109"/>
      <c r="PDT74" s="106"/>
      <c r="PDU74" s="106"/>
      <c r="PDV74" s="106"/>
      <c r="PDW74" s="107"/>
      <c r="PDY74" s="105"/>
      <c r="PDZ74" s="109"/>
      <c r="PEA74" s="109"/>
      <c r="PEB74" s="106"/>
      <c r="PEC74" s="106"/>
      <c r="PED74" s="106"/>
      <c r="PEE74" s="107"/>
      <c r="PEG74" s="105"/>
      <c r="PEH74" s="109"/>
      <c r="PEI74" s="109"/>
      <c r="PEJ74" s="106"/>
      <c r="PEK74" s="106"/>
      <c r="PEL74" s="106"/>
      <c r="PEM74" s="107"/>
      <c r="PEO74" s="105"/>
      <c r="PEP74" s="109"/>
      <c r="PEQ74" s="109"/>
      <c r="PER74" s="106"/>
      <c r="PES74" s="106"/>
      <c r="PET74" s="106"/>
      <c r="PEU74" s="107"/>
      <c r="PEW74" s="105"/>
      <c r="PEX74" s="109"/>
      <c r="PEY74" s="109"/>
      <c r="PEZ74" s="106"/>
      <c r="PFA74" s="106"/>
      <c r="PFB74" s="106"/>
      <c r="PFC74" s="107"/>
      <c r="PFE74" s="105"/>
      <c r="PFF74" s="109"/>
      <c r="PFG74" s="109"/>
      <c r="PFH74" s="106"/>
      <c r="PFI74" s="106"/>
      <c r="PFJ74" s="106"/>
      <c r="PFK74" s="107"/>
      <c r="PFM74" s="105"/>
      <c r="PFN74" s="109"/>
      <c r="PFO74" s="109"/>
      <c r="PFP74" s="106"/>
      <c r="PFQ74" s="106"/>
      <c r="PFR74" s="106"/>
      <c r="PFS74" s="107"/>
      <c r="PFU74" s="105"/>
      <c r="PFV74" s="109"/>
      <c r="PFW74" s="109"/>
      <c r="PFX74" s="106"/>
      <c r="PFY74" s="106"/>
      <c r="PFZ74" s="106"/>
      <c r="PGA74" s="107"/>
      <c r="PGC74" s="105"/>
      <c r="PGD74" s="109"/>
      <c r="PGE74" s="109"/>
      <c r="PGF74" s="106"/>
      <c r="PGG74" s="106"/>
      <c r="PGH74" s="106"/>
      <c r="PGI74" s="107"/>
      <c r="PGK74" s="105"/>
      <c r="PGL74" s="109"/>
      <c r="PGM74" s="109"/>
      <c r="PGN74" s="106"/>
      <c r="PGO74" s="106"/>
      <c r="PGP74" s="106"/>
      <c r="PGQ74" s="107"/>
      <c r="PGS74" s="105"/>
      <c r="PGT74" s="109"/>
      <c r="PGU74" s="109"/>
      <c r="PGV74" s="106"/>
      <c r="PGW74" s="106"/>
      <c r="PGX74" s="106"/>
      <c r="PGY74" s="107"/>
      <c r="PHA74" s="105"/>
      <c r="PHB74" s="109"/>
      <c r="PHC74" s="109"/>
      <c r="PHD74" s="106"/>
      <c r="PHE74" s="106"/>
      <c r="PHF74" s="106"/>
      <c r="PHG74" s="107"/>
      <c r="PHI74" s="105"/>
      <c r="PHJ74" s="109"/>
      <c r="PHK74" s="109"/>
      <c r="PHL74" s="106"/>
      <c r="PHM74" s="106"/>
      <c r="PHN74" s="106"/>
      <c r="PHO74" s="107"/>
      <c r="PHQ74" s="105"/>
      <c r="PHR74" s="109"/>
      <c r="PHS74" s="109"/>
      <c r="PHT74" s="106"/>
      <c r="PHU74" s="106"/>
      <c r="PHV74" s="106"/>
      <c r="PHW74" s="107"/>
      <c r="PHY74" s="105"/>
      <c r="PHZ74" s="109"/>
      <c r="PIA74" s="109"/>
      <c r="PIB74" s="106"/>
      <c r="PIC74" s="106"/>
      <c r="PID74" s="106"/>
      <c r="PIE74" s="107"/>
      <c r="PIG74" s="105"/>
      <c r="PIH74" s="109"/>
      <c r="PII74" s="109"/>
      <c r="PIJ74" s="106"/>
      <c r="PIK74" s="106"/>
      <c r="PIL74" s="106"/>
      <c r="PIM74" s="107"/>
      <c r="PIO74" s="105"/>
      <c r="PIP74" s="109"/>
      <c r="PIQ74" s="109"/>
      <c r="PIR74" s="106"/>
      <c r="PIS74" s="106"/>
      <c r="PIT74" s="106"/>
      <c r="PIU74" s="107"/>
      <c r="PIW74" s="105"/>
      <c r="PIX74" s="109"/>
      <c r="PIY74" s="109"/>
      <c r="PIZ74" s="106"/>
      <c r="PJA74" s="106"/>
      <c r="PJB74" s="106"/>
      <c r="PJC74" s="107"/>
      <c r="PJE74" s="105"/>
      <c r="PJF74" s="109"/>
      <c r="PJG74" s="109"/>
      <c r="PJH74" s="106"/>
      <c r="PJI74" s="106"/>
      <c r="PJJ74" s="106"/>
      <c r="PJK74" s="107"/>
      <c r="PJM74" s="105"/>
      <c r="PJN74" s="109"/>
      <c r="PJO74" s="109"/>
      <c r="PJP74" s="106"/>
      <c r="PJQ74" s="106"/>
      <c r="PJR74" s="106"/>
      <c r="PJS74" s="107"/>
      <c r="PJU74" s="105"/>
      <c r="PJV74" s="109"/>
      <c r="PJW74" s="109"/>
      <c r="PJX74" s="106"/>
      <c r="PJY74" s="106"/>
      <c r="PJZ74" s="106"/>
      <c r="PKA74" s="107"/>
      <c r="PKC74" s="105"/>
      <c r="PKD74" s="109"/>
      <c r="PKE74" s="109"/>
      <c r="PKF74" s="106"/>
      <c r="PKG74" s="106"/>
      <c r="PKH74" s="106"/>
      <c r="PKI74" s="107"/>
      <c r="PKK74" s="105"/>
      <c r="PKL74" s="109"/>
      <c r="PKM74" s="109"/>
      <c r="PKN74" s="106"/>
      <c r="PKO74" s="106"/>
      <c r="PKP74" s="106"/>
      <c r="PKQ74" s="107"/>
      <c r="PKS74" s="105"/>
      <c r="PKT74" s="109"/>
      <c r="PKU74" s="109"/>
      <c r="PKV74" s="106"/>
      <c r="PKW74" s="106"/>
      <c r="PKX74" s="106"/>
      <c r="PKY74" s="107"/>
      <c r="PLA74" s="105"/>
      <c r="PLB74" s="109"/>
      <c r="PLC74" s="109"/>
      <c r="PLD74" s="106"/>
      <c r="PLE74" s="106"/>
      <c r="PLF74" s="106"/>
      <c r="PLG74" s="107"/>
      <c r="PLI74" s="105"/>
      <c r="PLJ74" s="109"/>
      <c r="PLK74" s="109"/>
      <c r="PLL74" s="106"/>
      <c r="PLM74" s="106"/>
      <c r="PLN74" s="106"/>
      <c r="PLO74" s="107"/>
      <c r="PLQ74" s="105"/>
      <c r="PLR74" s="109"/>
      <c r="PLS74" s="109"/>
      <c r="PLT74" s="106"/>
      <c r="PLU74" s="106"/>
      <c r="PLV74" s="106"/>
      <c r="PLW74" s="107"/>
      <c r="PLY74" s="105"/>
      <c r="PLZ74" s="109"/>
      <c r="PMA74" s="109"/>
      <c r="PMB74" s="106"/>
      <c r="PMC74" s="106"/>
      <c r="PMD74" s="106"/>
      <c r="PME74" s="107"/>
      <c r="PMG74" s="105"/>
      <c r="PMH74" s="109"/>
      <c r="PMI74" s="109"/>
      <c r="PMJ74" s="106"/>
      <c r="PMK74" s="106"/>
      <c r="PML74" s="106"/>
      <c r="PMM74" s="107"/>
      <c r="PMO74" s="105"/>
      <c r="PMP74" s="109"/>
      <c r="PMQ74" s="109"/>
      <c r="PMR74" s="106"/>
      <c r="PMS74" s="106"/>
      <c r="PMT74" s="106"/>
      <c r="PMU74" s="107"/>
      <c r="PMW74" s="105"/>
      <c r="PMX74" s="109"/>
      <c r="PMY74" s="109"/>
      <c r="PMZ74" s="106"/>
      <c r="PNA74" s="106"/>
      <c r="PNB74" s="106"/>
      <c r="PNC74" s="107"/>
      <c r="PNE74" s="105"/>
      <c r="PNF74" s="109"/>
      <c r="PNG74" s="109"/>
      <c r="PNH74" s="106"/>
      <c r="PNI74" s="106"/>
      <c r="PNJ74" s="106"/>
      <c r="PNK74" s="107"/>
      <c r="PNM74" s="105"/>
      <c r="PNN74" s="109"/>
      <c r="PNO74" s="109"/>
      <c r="PNP74" s="106"/>
      <c r="PNQ74" s="106"/>
      <c r="PNR74" s="106"/>
      <c r="PNS74" s="107"/>
      <c r="PNU74" s="105"/>
      <c r="PNV74" s="109"/>
      <c r="PNW74" s="109"/>
      <c r="PNX74" s="106"/>
      <c r="PNY74" s="106"/>
      <c r="PNZ74" s="106"/>
      <c r="POA74" s="107"/>
      <c r="POC74" s="105"/>
      <c r="POD74" s="109"/>
      <c r="POE74" s="109"/>
      <c r="POF74" s="106"/>
      <c r="POG74" s="106"/>
      <c r="POH74" s="106"/>
      <c r="POI74" s="107"/>
      <c r="POK74" s="105"/>
      <c r="POL74" s="109"/>
      <c r="POM74" s="109"/>
      <c r="PON74" s="106"/>
      <c r="POO74" s="106"/>
      <c r="POP74" s="106"/>
      <c r="POQ74" s="107"/>
      <c r="POS74" s="105"/>
      <c r="POT74" s="109"/>
      <c r="POU74" s="109"/>
      <c r="POV74" s="106"/>
      <c r="POW74" s="106"/>
      <c r="POX74" s="106"/>
      <c r="POY74" s="107"/>
      <c r="PPA74" s="105"/>
      <c r="PPB74" s="109"/>
      <c r="PPC74" s="109"/>
      <c r="PPD74" s="106"/>
      <c r="PPE74" s="106"/>
      <c r="PPF74" s="106"/>
      <c r="PPG74" s="107"/>
      <c r="PPI74" s="105"/>
      <c r="PPJ74" s="109"/>
      <c r="PPK74" s="109"/>
      <c r="PPL74" s="106"/>
      <c r="PPM74" s="106"/>
      <c r="PPN74" s="106"/>
      <c r="PPO74" s="107"/>
      <c r="PPQ74" s="105"/>
      <c r="PPR74" s="109"/>
      <c r="PPS74" s="109"/>
      <c r="PPT74" s="106"/>
      <c r="PPU74" s="106"/>
      <c r="PPV74" s="106"/>
      <c r="PPW74" s="107"/>
      <c r="PPY74" s="105"/>
      <c r="PPZ74" s="109"/>
      <c r="PQA74" s="109"/>
      <c r="PQB74" s="106"/>
      <c r="PQC74" s="106"/>
      <c r="PQD74" s="106"/>
      <c r="PQE74" s="107"/>
      <c r="PQG74" s="105"/>
      <c r="PQH74" s="109"/>
      <c r="PQI74" s="109"/>
      <c r="PQJ74" s="106"/>
      <c r="PQK74" s="106"/>
      <c r="PQL74" s="106"/>
      <c r="PQM74" s="107"/>
      <c r="PQO74" s="105"/>
      <c r="PQP74" s="109"/>
      <c r="PQQ74" s="109"/>
      <c r="PQR74" s="106"/>
      <c r="PQS74" s="106"/>
      <c r="PQT74" s="106"/>
      <c r="PQU74" s="107"/>
      <c r="PQW74" s="105"/>
      <c r="PQX74" s="109"/>
      <c r="PQY74" s="109"/>
      <c r="PQZ74" s="106"/>
      <c r="PRA74" s="106"/>
      <c r="PRB74" s="106"/>
      <c r="PRC74" s="107"/>
      <c r="PRE74" s="105"/>
      <c r="PRF74" s="109"/>
      <c r="PRG74" s="109"/>
      <c r="PRH74" s="106"/>
      <c r="PRI74" s="106"/>
      <c r="PRJ74" s="106"/>
      <c r="PRK74" s="107"/>
      <c r="PRM74" s="105"/>
      <c r="PRN74" s="109"/>
      <c r="PRO74" s="109"/>
      <c r="PRP74" s="106"/>
      <c r="PRQ74" s="106"/>
      <c r="PRR74" s="106"/>
      <c r="PRS74" s="107"/>
      <c r="PRU74" s="105"/>
      <c r="PRV74" s="109"/>
      <c r="PRW74" s="109"/>
      <c r="PRX74" s="106"/>
      <c r="PRY74" s="106"/>
      <c r="PRZ74" s="106"/>
      <c r="PSA74" s="107"/>
      <c r="PSC74" s="105"/>
      <c r="PSD74" s="109"/>
      <c r="PSE74" s="109"/>
      <c r="PSF74" s="106"/>
      <c r="PSG74" s="106"/>
      <c r="PSH74" s="106"/>
      <c r="PSI74" s="107"/>
      <c r="PSK74" s="105"/>
      <c r="PSL74" s="109"/>
      <c r="PSM74" s="109"/>
      <c r="PSN74" s="106"/>
      <c r="PSO74" s="106"/>
      <c r="PSP74" s="106"/>
      <c r="PSQ74" s="107"/>
      <c r="PSS74" s="105"/>
      <c r="PST74" s="109"/>
      <c r="PSU74" s="109"/>
      <c r="PSV74" s="106"/>
      <c r="PSW74" s="106"/>
      <c r="PSX74" s="106"/>
      <c r="PSY74" s="107"/>
      <c r="PTA74" s="105"/>
      <c r="PTB74" s="109"/>
      <c r="PTC74" s="109"/>
      <c r="PTD74" s="106"/>
      <c r="PTE74" s="106"/>
      <c r="PTF74" s="106"/>
      <c r="PTG74" s="107"/>
      <c r="PTI74" s="105"/>
      <c r="PTJ74" s="109"/>
      <c r="PTK74" s="109"/>
      <c r="PTL74" s="106"/>
      <c r="PTM74" s="106"/>
      <c r="PTN74" s="106"/>
      <c r="PTO74" s="107"/>
      <c r="PTQ74" s="105"/>
      <c r="PTR74" s="109"/>
      <c r="PTS74" s="109"/>
      <c r="PTT74" s="106"/>
      <c r="PTU74" s="106"/>
      <c r="PTV74" s="106"/>
      <c r="PTW74" s="107"/>
      <c r="PTY74" s="105"/>
      <c r="PTZ74" s="109"/>
      <c r="PUA74" s="109"/>
      <c r="PUB74" s="106"/>
      <c r="PUC74" s="106"/>
      <c r="PUD74" s="106"/>
      <c r="PUE74" s="107"/>
      <c r="PUG74" s="105"/>
      <c r="PUH74" s="109"/>
      <c r="PUI74" s="109"/>
      <c r="PUJ74" s="106"/>
      <c r="PUK74" s="106"/>
      <c r="PUL74" s="106"/>
      <c r="PUM74" s="107"/>
      <c r="PUO74" s="105"/>
      <c r="PUP74" s="109"/>
      <c r="PUQ74" s="109"/>
      <c r="PUR74" s="106"/>
      <c r="PUS74" s="106"/>
      <c r="PUT74" s="106"/>
      <c r="PUU74" s="107"/>
      <c r="PUW74" s="105"/>
      <c r="PUX74" s="109"/>
      <c r="PUY74" s="109"/>
      <c r="PUZ74" s="106"/>
      <c r="PVA74" s="106"/>
      <c r="PVB74" s="106"/>
      <c r="PVC74" s="107"/>
      <c r="PVE74" s="105"/>
      <c r="PVF74" s="109"/>
      <c r="PVG74" s="109"/>
      <c r="PVH74" s="106"/>
      <c r="PVI74" s="106"/>
      <c r="PVJ74" s="106"/>
      <c r="PVK74" s="107"/>
      <c r="PVM74" s="105"/>
      <c r="PVN74" s="109"/>
      <c r="PVO74" s="109"/>
      <c r="PVP74" s="106"/>
      <c r="PVQ74" s="106"/>
      <c r="PVR74" s="106"/>
      <c r="PVS74" s="107"/>
      <c r="PVU74" s="105"/>
      <c r="PVV74" s="109"/>
      <c r="PVW74" s="109"/>
      <c r="PVX74" s="106"/>
      <c r="PVY74" s="106"/>
      <c r="PVZ74" s="106"/>
      <c r="PWA74" s="107"/>
      <c r="PWC74" s="105"/>
      <c r="PWD74" s="109"/>
      <c r="PWE74" s="109"/>
      <c r="PWF74" s="106"/>
      <c r="PWG74" s="106"/>
      <c r="PWH74" s="106"/>
      <c r="PWI74" s="107"/>
      <c r="PWK74" s="105"/>
      <c r="PWL74" s="109"/>
      <c r="PWM74" s="109"/>
      <c r="PWN74" s="106"/>
      <c r="PWO74" s="106"/>
      <c r="PWP74" s="106"/>
      <c r="PWQ74" s="107"/>
      <c r="PWS74" s="105"/>
      <c r="PWT74" s="109"/>
      <c r="PWU74" s="109"/>
      <c r="PWV74" s="106"/>
      <c r="PWW74" s="106"/>
      <c r="PWX74" s="106"/>
      <c r="PWY74" s="107"/>
      <c r="PXA74" s="105"/>
      <c r="PXB74" s="109"/>
      <c r="PXC74" s="109"/>
      <c r="PXD74" s="106"/>
      <c r="PXE74" s="106"/>
      <c r="PXF74" s="106"/>
      <c r="PXG74" s="107"/>
      <c r="PXI74" s="105"/>
      <c r="PXJ74" s="109"/>
      <c r="PXK74" s="109"/>
      <c r="PXL74" s="106"/>
      <c r="PXM74" s="106"/>
      <c r="PXN74" s="106"/>
      <c r="PXO74" s="107"/>
      <c r="PXQ74" s="105"/>
      <c r="PXR74" s="109"/>
      <c r="PXS74" s="109"/>
      <c r="PXT74" s="106"/>
      <c r="PXU74" s="106"/>
      <c r="PXV74" s="106"/>
      <c r="PXW74" s="107"/>
      <c r="PXY74" s="105"/>
      <c r="PXZ74" s="109"/>
      <c r="PYA74" s="109"/>
      <c r="PYB74" s="106"/>
      <c r="PYC74" s="106"/>
      <c r="PYD74" s="106"/>
      <c r="PYE74" s="107"/>
      <c r="PYG74" s="105"/>
      <c r="PYH74" s="109"/>
      <c r="PYI74" s="109"/>
      <c r="PYJ74" s="106"/>
      <c r="PYK74" s="106"/>
      <c r="PYL74" s="106"/>
      <c r="PYM74" s="107"/>
      <c r="PYO74" s="105"/>
      <c r="PYP74" s="109"/>
      <c r="PYQ74" s="109"/>
      <c r="PYR74" s="106"/>
      <c r="PYS74" s="106"/>
      <c r="PYT74" s="106"/>
      <c r="PYU74" s="107"/>
      <c r="PYW74" s="105"/>
      <c r="PYX74" s="109"/>
      <c r="PYY74" s="109"/>
      <c r="PYZ74" s="106"/>
      <c r="PZA74" s="106"/>
      <c r="PZB74" s="106"/>
      <c r="PZC74" s="107"/>
      <c r="PZE74" s="105"/>
      <c r="PZF74" s="109"/>
      <c r="PZG74" s="109"/>
      <c r="PZH74" s="106"/>
      <c r="PZI74" s="106"/>
      <c r="PZJ74" s="106"/>
      <c r="PZK74" s="107"/>
      <c r="PZM74" s="105"/>
      <c r="PZN74" s="109"/>
      <c r="PZO74" s="109"/>
      <c r="PZP74" s="106"/>
      <c r="PZQ74" s="106"/>
      <c r="PZR74" s="106"/>
      <c r="PZS74" s="107"/>
      <c r="PZU74" s="105"/>
      <c r="PZV74" s="109"/>
      <c r="PZW74" s="109"/>
      <c r="PZX74" s="106"/>
      <c r="PZY74" s="106"/>
      <c r="PZZ74" s="106"/>
      <c r="QAA74" s="107"/>
      <c r="QAC74" s="105"/>
      <c r="QAD74" s="109"/>
      <c r="QAE74" s="109"/>
      <c r="QAF74" s="106"/>
      <c r="QAG74" s="106"/>
      <c r="QAH74" s="106"/>
      <c r="QAI74" s="107"/>
      <c r="QAK74" s="105"/>
      <c r="QAL74" s="109"/>
      <c r="QAM74" s="109"/>
      <c r="QAN74" s="106"/>
      <c r="QAO74" s="106"/>
      <c r="QAP74" s="106"/>
      <c r="QAQ74" s="107"/>
      <c r="QAS74" s="105"/>
      <c r="QAT74" s="109"/>
      <c r="QAU74" s="109"/>
      <c r="QAV74" s="106"/>
      <c r="QAW74" s="106"/>
      <c r="QAX74" s="106"/>
      <c r="QAY74" s="107"/>
      <c r="QBA74" s="105"/>
      <c r="QBB74" s="109"/>
      <c r="QBC74" s="109"/>
      <c r="QBD74" s="106"/>
      <c r="QBE74" s="106"/>
      <c r="QBF74" s="106"/>
      <c r="QBG74" s="107"/>
      <c r="QBI74" s="105"/>
      <c r="QBJ74" s="109"/>
      <c r="QBK74" s="109"/>
      <c r="QBL74" s="106"/>
      <c r="QBM74" s="106"/>
      <c r="QBN74" s="106"/>
      <c r="QBO74" s="107"/>
      <c r="QBQ74" s="105"/>
      <c r="QBR74" s="109"/>
      <c r="QBS74" s="109"/>
      <c r="QBT74" s="106"/>
      <c r="QBU74" s="106"/>
      <c r="QBV74" s="106"/>
      <c r="QBW74" s="107"/>
      <c r="QBY74" s="105"/>
      <c r="QBZ74" s="109"/>
      <c r="QCA74" s="109"/>
      <c r="QCB74" s="106"/>
      <c r="QCC74" s="106"/>
      <c r="QCD74" s="106"/>
      <c r="QCE74" s="107"/>
      <c r="QCG74" s="105"/>
      <c r="QCH74" s="109"/>
      <c r="QCI74" s="109"/>
      <c r="QCJ74" s="106"/>
      <c r="QCK74" s="106"/>
      <c r="QCL74" s="106"/>
      <c r="QCM74" s="107"/>
      <c r="QCO74" s="105"/>
      <c r="QCP74" s="109"/>
      <c r="QCQ74" s="109"/>
      <c r="QCR74" s="106"/>
      <c r="QCS74" s="106"/>
      <c r="QCT74" s="106"/>
      <c r="QCU74" s="107"/>
      <c r="QCW74" s="105"/>
      <c r="QCX74" s="109"/>
      <c r="QCY74" s="109"/>
      <c r="QCZ74" s="106"/>
      <c r="QDA74" s="106"/>
      <c r="QDB74" s="106"/>
      <c r="QDC74" s="107"/>
      <c r="QDE74" s="105"/>
      <c r="QDF74" s="109"/>
      <c r="QDG74" s="109"/>
      <c r="QDH74" s="106"/>
      <c r="QDI74" s="106"/>
      <c r="QDJ74" s="106"/>
      <c r="QDK74" s="107"/>
      <c r="QDM74" s="105"/>
      <c r="QDN74" s="109"/>
      <c r="QDO74" s="109"/>
      <c r="QDP74" s="106"/>
      <c r="QDQ74" s="106"/>
      <c r="QDR74" s="106"/>
      <c r="QDS74" s="107"/>
      <c r="QDU74" s="105"/>
      <c r="QDV74" s="109"/>
      <c r="QDW74" s="109"/>
      <c r="QDX74" s="106"/>
      <c r="QDY74" s="106"/>
      <c r="QDZ74" s="106"/>
      <c r="QEA74" s="107"/>
      <c r="QEC74" s="105"/>
      <c r="QED74" s="109"/>
      <c r="QEE74" s="109"/>
      <c r="QEF74" s="106"/>
      <c r="QEG74" s="106"/>
      <c r="QEH74" s="106"/>
      <c r="QEI74" s="107"/>
      <c r="QEK74" s="105"/>
      <c r="QEL74" s="109"/>
      <c r="QEM74" s="109"/>
      <c r="QEN74" s="106"/>
      <c r="QEO74" s="106"/>
      <c r="QEP74" s="106"/>
      <c r="QEQ74" s="107"/>
      <c r="QES74" s="105"/>
      <c r="QET74" s="109"/>
      <c r="QEU74" s="109"/>
      <c r="QEV74" s="106"/>
      <c r="QEW74" s="106"/>
      <c r="QEX74" s="106"/>
      <c r="QEY74" s="107"/>
      <c r="QFA74" s="105"/>
      <c r="QFB74" s="109"/>
      <c r="QFC74" s="109"/>
      <c r="QFD74" s="106"/>
      <c r="QFE74" s="106"/>
      <c r="QFF74" s="106"/>
      <c r="QFG74" s="107"/>
      <c r="QFI74" s="105"/>
      <c r="QFJ74" s="109"/>
      <c r="QFK74" s="109"/>
      <c r="QFL74" s="106"/>
      <c r="QFM74" s="106"/>
      <c r="QFN74" s="106"/>
      <c r="QFO74" s="107"/>
      <c r="QFQ74" s="105"/>
      <c r="QFR74" s="109"/>
      <c r="QFS74" s="109"/>
      <c r="QFT74" s="106"/>
      <c r="QFU74" s="106"/>
      <c r="QFV74" s="106"/>
      <c r="QFW74" s="107"/>
      <c r="QFY74" s="105"/>
      <c r="QFZ74" s="109"/>
      <c r="QGA74" s="109"/>
      <c r="QGB74" s="106"/>
      <c r="QGC74" s="106"/>
      <c r="QGD74" s="106"/>
      <c r="QGE74" s="107"/>
      <c r="QGG74" s="105"/>
      <c r="QGH74" s="109"/>
      <c r="QGI74" s="109"/>
      <c r="QGJ74" s="106"/>
      <c r="QGK74" s="106"/>
      <c r="QGL74" s="106"/>
      <c r="QGM74" s="107"/>
      <c r="QGO74" s="105"/>
      <c r="QGP74" s="109"/>
      <c r="QGQ74" s="109"/>
      <c r="QGR74" s="106"/>
      <c r="QGS74" s="106"/>
      <c r="QGT74" s="106"/>
      <c r="QGU74" s="107"/>
      <c r="QGW74" s="105"/>
      <c r="QGX74" s="109"/>
      <c r="QGY74" s="109"/>
      <c r="QGZ74" s="106"/>
      <c r="QHA74" s="106"/>
      <c r="QHB74" s="106"/>
      <c r="QHC74" s="107"/>
      <c r="QHE74" s="105"/>
      <c r="QHF74" s="109"/>
      <c r="QHG74" s="109"/>
      <c r="QHH74" s="106"/>
      <c r="QHI74" s="106"/>
      <c r="QHJ74" s="106"/>
      <c r="QHK74" s="107"/>
      <c r="QHM74" s="105"/>
      <c r="QHN74" s="109"/>
      <c r="QHO74" s="109"/>
      <c r="QHP74" s="106"/>
      <c r="QHQ74" s="106"/>
      <c r="QHR74" s="106"/>
      <c r="QHS74" s="107"/>
      <c r="QHU74" s="105"/>
      <c r="QHV74" s="109"/>
      <c r="QHW74" s="109"/>
      <c r="QHX74" s="106"/>
      <c r="QHY74" s="106"/>
      <c r="QHZ74" s="106"/>
      <c r="QIA74" s="107"/>
      <c r="QIC74" s="105"/>
      <c r="QID74" s="109"/>
      <c r="QIE74" s="109"/>
      <c r="QIF74" s="106"/>
      <c r="QIG74" s="106"/>
      <c r="QIH74" s="106"/>
      <c r="QII74" s="107"/>
      <c r="QIK74" s="105"/>
      <c r="QIL74" s="109"/>
      <c r="QIM74" s="109"/>
      <c r="QIN74" s="106"/>
      <c r="QIO74" s="106"/>
      <c r="QIP74" s="106"/>
      <c r="QIQ74" s="107"/>
      <c r="QIS74" s="105"/>
      <c r="QIT74" s="109"/>
      <c r="QIU74" s="109"/>
      <c r="QIV74" s="106"/>
      <c r="QIW74" s="106"/>
      <c r="QIX74" s="106"/>
      <c r="QIY74" s="107"/>
      <c r="QJA74" s="105"/>
      <c r="QJB74" s="109"/>
      <c r="QJC74" s="109"/>
      <c r="QJD74" s="106"/>
      <c r="QJE74" s="106"/>
      <c r="QJF74" s="106"/>
      <c r="QJG74" s="107"/>
      <c r="QJI74" s="105"/>
      <c r="QJJ74" s="109"/>
      <c r="QJK74" s="109"/>
      <c r="QJL74" s="106"/>
      <c r="QJM74" s="106"/>
      <c r="QJN74" s="106"/>
      <c r="QJO74" s="107"/>
      <c r="QJQ74" s="105"/>
      <c r="QJR74" s="109"/>
      <c r="QJS74" s="109"/>
      <c r="QJT74" s="106"/>
      <c r="QJU74" s="106"/>
      <c r="QJV74" s="106"/>
      <c r="QJW74" s="107"/>
      <c r="QJY74" s="105"/>
      <c r="QJZ74" s="109"/>
      <c r="QKA74" s="109"/>
      <c r="QKB74" s="106"/>
      <c r="QKC74" s="106"/>
      <c r="QKD74" s="106"/>
      <c r="QKE74" s="107"/>
      <c r="QKG74" s="105"/>
      <c r="QKH74" s="109"/>
      <c r="QKI74" s="109"/>
      <c r="QKJ74" s="106"/>
      <c r="QKK74" s="106"/>
      <c r="QKL74" s="106"/>
      <c r="QKM74" s="107"/>
      <c r="QKO74" s="105"/>
      <c r="QKP74" s="109"/>
      <c r="QKQ74" s="109"/>
      <c r="QKR74" s="106"/>
      <c r="QKS74" s="106"/>
      <c r="QKT74" s="106"/>
      <c r="QKU74" s="107"/>
      <c r="QKW74" s="105"/>
      <c r="QKX74" s="109"/>
      <c r="QKY74" s="109"/>
      <c r="QKZ74" s="106"/>
      <c r="QLA74" s="106"/>
      <c r="QLB74" s="106"/>
      <c r="QLC74" s="107"/>
      <c r="QLE74" s="105"/>
      <c r="QLF74" s="109"/>
      <c r="QLG74" s="109"/>
      <c r="QLH74" s="106"/>
      <c r="QLI74" s="106"/>
      <c r="QLJ74" s="106"/>
      <c r="QLK74" s="107"/>
      <c r="QLM74" s="105"/>
      <c r="QLN74" s="109"/>
      <c r="QLO74" s="109"/>
      <c r="QLP74" s="106"/>
      <c r="QLQ74" s="106"/>
      <c r="QLR74" s="106"/>
      <c r="QLS74" s="107"/>
      <c r="QLU74" s="105"/>
      <c r="QLV74" s="109"/>
      <c r="QLW74" s="109"/>
      <c r="QLX74" s="106"/>
      <c r="QLY74" s="106"/>
      <c r="QLZ74" s="106"/>
      <c r="QMA74" s="107"/>
      <c r="QMC74" s="105"/>
      <c r="QMD74" s="109"/>
      <c r="QME74" s="109"/>
      <c r="QMF74" s="106"/>
      <c r="QMG74" s="106"/>
      <c r="QMH74" s="106"/>
      <c r="QMI74" s="107"/>
      <c r="QMK74" s="105"/>
      <c r="QML74" s="109"/>
      <c r="QMM74" s="109"/>
      <c r="QMN74" s="106"/>
      <c r="QMO74" s="106"/>
      <c r="QMP74" s="106"/>
      <c r="QMQ74" s="107"/>
      <c r="QMS74" s="105"/>
      <c r="QMT74" s="109"/>
      <c r="QMU74" s="109"/>
      <c r="QMV74" s="106"/>
      <c r="QMW74" s="106"/>
      <c r="QMX74" s="106"/>
      <c r="QMY74" s="107"/>
      <c r="QNA74" s="105"/>
      <c r="QNB74" s="109"/>
      <c r="QNC74" s="109"/>
      <c r="QND74" s="106"/>
      <c r="QNE74" s="106"/>
      <c r="QNF74" s="106"/>
      <c r="QNG74" s="107"/>
      <c r="QNI74" s="105"/>
      <c r="QNJ74" s="109"/>
      <c r="QNK74" s="109"/>
      <c r="QNL74" s="106"/>
      <c r="QNM74" s="106"/>
      <c r="QNN74" s="106"/>
      <c r="QNO74" s="107"/>
      <c r="QNQ74" s="105"/>
      <c r="QNR74" s="109"/>
      <c r="QNS74" s="109"/>
      <c r="QNT74" s="106"/>
      <c r="QNU74" s="106"/>
      <c r="QNV74" s="106"/>
      <c r="QNW74" s="107"/>
      <c r="QNY74" s="105"/>
      <c r="QNZ74" s="109"/>
      <c r="QOA74" s="109"/>
      <c r="QOB74" s="106"/>
      <c r="QOC74" s="106"/>
      <c r="QOD74" s="106"/>
      <c r="QOE74" s="107"/>
      <c r="QOG74" s="105"/>
      <c r="QOH74" s="109"/>
      <c r="QOI74" s="109"/>
      <c r="QOJ74" s="106"/>
      <c r="QOK74" s="106"/>
      <c r="QOL74" s="106"/>
      <c r="QOM74" s="107"/>
      <c r="QOO74" s="105"/>
      <c r="QOP74" s="109"/>
      <c r="QOQ74" s="109"/>
      <c r="QOR74" s="106"/>
      <c r="QOS74" s="106"/>
      <c r="QOT74" s="106"/>
      <c r="QOU74" s="107"/>
      <c r="QOW74" s="105"/>
      <c r="QOX74" s="109"/>
      <c r="QOY74" s="109"/>
      <c r="QOZ74" s="106"/>
      <c r="QPA74" s="106"/>
      <c r="QPB74" s="106"/>
      <c r="QPC74" s="107"/>
      <c r="QPE74" s="105"/>
      <c r="QPF74" s="109"/>
      <c r="QPG74" s="109"/>
      <c r="QPH74" s="106"/>
      <c r="QPI74" s="106"/>
      <c r="QPJ74" s="106"/>
      <c r="QPK74" s="107"/>
      <c r="QPM74" s="105"/>
      <c r="QPN74" s="109"/>
      <c r="QPO74" s="109"/>
      <c r="QPP74" s="106"/>
      <c r="QPQ74" s="106"/>
      <c r="QPR74" s="106"/>
      <c r="QPS74" s="107"/>
      <c r="QPU74" s="105"/>
      <c r="QPV74" s="109"/>
      <c r="QPW74" s="109"/>
      <c r="QPX74" s="106"/>
      <c r="QPY74" s="106"/>
      <c r="QPZ74" s="106"/>
      <c r="QQA74" s="107"/>
      <c r="QQC74" s="105"/>
      <c r="QQD74" s="109"/>
      <c r="QQE74" s="109"/>
      <c r="QQF74" s="106"/>
      <c r="QQG74" s="106"/>
      <c r="QQH74" s="106"/>
      <c r="QQI74" s="107"/>
      <c r="QQK74" s="105"/>
      <c r="QQL74" s="109"/>
      <c r="QQM74" s="109"/>
      <c r="QQN74" s="106"/>
      <c r="QQO74" s="106"/>
      <c r="QQP74" s="106"/>
      <c r="QQQ74" s="107"/>
      <c r="QQS74" s="105"/>
      <c r="QQT74" s="109"/>
      <c r="QQU74" s="109"/>
      <c r="QQV74" s="106"/>
      <c r="QQW74" s="106"/>
      <c r="QQX74" s="106"/>
      <c r="QQY74" s="107"/>
      <c r="QRA74" s="105"/>
      <c r="QRB74" s="109"/>
      <c r="QRC74" s="109"/>
      <c r="QRD74" s="106"/>
      <c r="QRE74" s="106"/>
      <c r="QRF74" s="106"/>
      <c r="QRG74" s="107"/>
      <c r="QRI74" s="105"/>
      <c r="QRJ74" s="109"/>
      <c r="QRK74" s="109"/>
      <c r="QRL74" s="106"/>
      <c r="QRM74" s="106"/>
      <c r="QRN74" s="106"/>
      <c r="QRO74" s="107"/>
      <c r="QRQ74" s="105"/>
      <c r="QRR74" s="109"/>
      <c r="QRS74" s="109"/>
      <c r="QRT74" s="106"/>
      <c r="QRU74" s="106"/>
      <c r="QRV74" s="106"/>
      <c r="QRW74" s="107"/>
      <c r="QRY74" s="105"/>
      <c r="QRZ74" s="109"/>
      <c r="QSA74" s="109"/>
      <c r="QSB74" s="106"/>
      <c r="QSC74" s="106"/>
      <c r="QSD74" s="106"/>
      <c r="QSE74" s="107"/>
      <c r="QSG74" s="105"/>
      <c r="QSH74" s="109"/>
      <c r="QSI74" s="109"/>
      <c r="QSJ74" s="106"/>
      <c r="QSK74" s="106"/>
      <c r="QSL74" s="106"/>
      <c r="QSM74" s="107"/>
      <c r="QSO74" s="105"/>
      <c r="QSP74" s="109"/>
      <c r="QSQ74" s="109"/>
      <c r="QSR74" s="106"/>
      <c r="QSS74" s="106"/>
      <c r="QST74" s="106"/>
      <c r="QSU74" s="107"/>
      <c r="QSW74" s="105"/>
      <c r="QSX74" s="109"/>
      <c r="QSY74" s="109"/>
      <c r="QSZ74" s="106"/>
      <c r="QTA74" s="106"/>
      <c r="QTB74" s="106"/>
      <c r="QTC74" s="107"/>
      <c r="QTE74" s="105"/>
      <c r="QTF74" s="109"/>
      <c r="QTG74" s="109"/>
      <c r="QTH74" s="106"/>
      <c r="QTI74" s="106"/>
      <c r="QTJ74" s="106"/>
      <c r="QTK74" s="107"/>
      <c r="QTM74" s="105"/>
      <c r="QTN74" s="109"/>
      <c r="QTO74" s="109"/>
      <c r="QTP74" s="106"/>
      <c r="QTQ74" s="106"/>
      <c r="QTR74" s="106"/>
      <c r="QTS74" s="107"/>
      <c r="QTU74" s="105"/>
      <c r="QTV74" s="109"/>
      <c r="QTW74" s="109"/>
      <c r="QTX74" s="106"/>
      <c r="QTY74" s="106"/>
      <c r="QTZ74" s="106"/>
      <c r="QUA74" s="107"/>
      <c r="QUC74" s="105"/>
      <c r="QUD74" s="109"/>
      <c r="QUE74" s="109"/>
      <c r="QUF74" s="106"/>
      <c r="QUG74" s="106"/>
      <c r="QUH74" s="106"/>
      <c r="QUI74" s="107"/>
      <c r="QUK74" s="105"/>
      <c r="QUL74" s="109"/>
      <c r="QUM74" s="109"/>
      <c r="QUN74" s="106"/>
      <c r="QUO74" s="106"/>
      <c r="QUP74" s="106"/>
      <c r="QUQ74" s="107"/>
      <c r="QUS74" s="105"/>
      <c r="QUT74" s="109"/>
      <c r="QUU74" s="109"/>
      <c r="QUV74" s="106"/>
      <c r="QUW74" s="106"/>
      <c r="QUX74" s="106"/>
      <c r="QUY74" s="107"/>
      <c r="QVA74" s="105"/>
      <c r="QVB74" s="109"/>
      <c r="QVC74" s="109"/>
      <c r="QVD74" s="106"/>
      <c r="QVE74" s="106"/>
      <c r="QVF74" s="106"/>
      <c r="QVG74" s="107"/>
      <c r="QVI74" s="105"/>
      <c r="QVJ74" s="109"/>
      <c r="QVK74" s="109"/>
      <c r="QVL74" s="106"/>
      <c r="QVM74" s="106"/>
      <c r="QVN74" s="106"/>
      <c r="QVO74" s="107"/>
      <c r="QVQ74" s="105"/>
      <c r="QVR74" s="109"/>
      <c r="QVS74" s="109"/>
      <c r="QVT74" s="106"/>
      <c r="QVU74" s="106"/>
      <c r="QVV74" s="106"/>
      <c r="QVW74" s="107"/>
      <c r="QVY74" s="105"/>
      <c r="QVZ74" s="109"/>
      <c r="QWA74" s="109"/>
      <c r="QWB74" s="106"/>
      <c r="QWC74" s="106"/>
      <c r="QWD74" s="106"/>
      <c r="QWE74" s="107"/>
      <c r="QWG74" s="105"/>
      <c r="QWH74" s="109"/>
      <c r="QWI74" s="109"/>
      <c r="QWJ74" s="106"/>
      <c r="QWK74" s="106"/>
      <c r="QWL74" s="106"/>
      <c r="QWM74" s="107"/>
      <c r="QWO74" s="105"/>
      <c r="QWP74" s="109"/>
      <c r="QWQ74" s="109"/>
      <c r="QWR74" s="106"/>
      <c r="QWS74" s="106"/>
      <c r="QWT74" s="106"/>
      <c r="QWU74" s="107"/>
      <c r="QWW74" s="105"/>
      <c r="QWX74" s="109"/>
      <c r="QWY74" s="109"/>
      <c r="QWZ74" s="106"/>
      <c r="QXA74" s="106"/>
      <c r="QXB74" s="106"/>
      <c r="QXC74" s="107"/>
      <c r="QXE74" s="105"/>
      <c r="QXF74" s="109"/>
      <c r="QXG74" s="109"/>
      <c r="QXH74" s="106"/>
      <c r="QXI74" s="106"/>
      <c r="QXJ74" s="106"/>
      <c r="QXK74" s="107"/>
      <c r="QXM74" s="105"/>
      <c r="QXN74" s="109"/>
      <c r="QXO74" s="109"/>
      <c r="QXP74" s="106"/>
      <c r="QXQ74" s="106"/>
      <c r="QXR74" s="106"/>
      <c r="QXS74" s="107"/>
      <c r="QXU74" s="105"/>
      <c r="QXV74" s="109"/>
      <c r="QXW74" s="109"/>
      <c r="QXX74" s="106"/>
      <c r="QXY74" s="106"/>
      <c r="QXZ74" s="106"/>
      <c r="QYA74" s="107"/>
      <c r="QYC74" s="105"/>
      <c r="QYD74" s="109"/>
      <c r="QYE74" s="109"/>
      <c r="QYF74" s="106"/>
      <c r="QYG74" s="106"/>
      <c r="QYH74" s="106"/>
      <c r="QYI74" s="107"/>
      <c r="QYK74" s="105"/>
      <c r="QYL74" s="109"/>
      <c r="QYM74" s="109"/>
      <c r="QYN74" s="106"/>
      <c r="QYO74" s="106"/>
      <c r="QYP74" s="106"/>
      <c r="QYQ74" s="107"/>
      <c r="QYS74" s="105"/>
      <c r="QYT74" s="109"/>
      <c r="QYU74" s="109"/>
      <c r="QYV74" s="106"/>
      <c r="QYW74" s="106"/>
      <c r="QYX74" s="106"/>
      <c r="QYY74" s="107"/>
      <c r="QZA74" s="105"/>
      <c r="QZB74" s="109"/>
      <c r="QZC74" s="109"/>
      <c r="QZD74" s="106"/>
      <c r="QZE74" s="106"/>
      <c r="QZF74" s="106"/>
      <c r="QZG74" s="107"/>
      <c r="QZI74" s="105"/>
      <c r="QZJ74" s="109"/>
      <c r="QZK74" s="109"/>
      <c r="QZL74" s="106"/>
      <c r="QZM74" s="106"/>
      <c r="QZN74" s="106"/>
      <c r="QZO74" s="107"/>
      <c r="QZQ74" s="105"/>
      <c r="QZR74" s="109"/>
      <c r="QZS74" s="109"/>
      <c r="QZT74" s="106"/>
      <c r="QZU74" s="106"/>
      <c r="QZV74" s="106"/>
      <c r="QZW74" s="107"/>
      <c r="QZY74" s="105"/>
      <c r="QZZ74" s="109"/>
      <c r="RAA74" s="109"/>
      <c r="RAB74" s="106"/>
      <c r="RAC74" s="106"/>
      <c r="RAD74" s="106"/>
      <c r="RAE74" s="107"/>
      <c r="RAG74" s="105"/>
      <c r="RAH74" s="109"/>
      <c r="RAI74" s="109"/>
      <c r="RAJ74" s="106"/>
      <c r="RAK74" s="106"/>
      <c r="RAL74" s="106"/>
      <c r="RAM74" s="107"/>
      <c r="RAO74" s="105"/>
      <c r="RAP74" s="109"/>
      <c r="RAQ74" s="109"/>
      <c r="RAR74" s="106"/>
      <c r="RAS74" s="106"/>
      <c r="RAT74" s="106"/>
      <c r="RAU74" s="107"/>
      <c r="RAW74" s="105"/>
      <c r="RAX74" s="109"/>
      <c r="RAY74" s="109"/>
      <c r="RAZ74" s="106"/>
      <c r="RBA74" s="106"/>
      <c r="RBB74" s="106"/>
      <c r="RBC74" s="107"/>
      <c r="RBE74" s="105"/>
      <c r="RBF74" s="109"/>
      <c r="RBG74" s="109"/>
      <c r="RBH74" s="106"/>
      <c r="RBI74" s="106"/>
      <c r="RBJ74" s="106"/>
      <c r="RBK74" s="107"/>
      <c r="RBM74" s="105"/>
      <c r="RBN74" s="109"/>
      <c r="RBO74" s="109"/>
      <c r="RBP74" s="106"/>
      <c r="RBQ74" s="106"/>
      <c r="RBR74" s="106"/>
      <c r="RBS74" s="107"/>
      <c r="RBU74" s="105"/>
      <c r="RBV74" s="109"/>
      <c r="RBW74" s="109"/>
      <c r="RBX74" s="106"/>
      <c r="RBY74" s="106"/>
      <c r="RBZ74" s="106"/>
      <c r="RCA74" s="107"/>
      <c r="RCC74" s="105"/>
      <c r="RCD74" s="109"/>
      <c r="RCE74" s="109"/>
      <c r="RCF74" s="106"/>
      <c r="RCG74" s="106"/>
      <c r="RCH74" s="106"/>
      <c r="RCI74" s="107"/>
      <c r="RCK74" s="105"/>
      <c r="RCL74" s="109"/>
      <c r="RCM74" s="109"/>
      <c r="RCN74" s="106"/>
      <c r="RCO74" s="106"/>
      <c r="RCP74" s="106"/>
      <c r="RCQ74" s="107"/>
      <c r="RCS74" s="105"/>
      <c r="RCT74" s="109"/>
      <c r="RCU74" s="109"/>
      <c r="RCV74" s="106"/>
      <c r="RCW74" s="106"/>
      <c r="RCX74" s="106"/>
      <c r="RCY74" s="107"/>
      <c r="RDA74" s="105"/>
      <c r="RDB74" s="109"/>
      <c r="RDC74" s="109"/>
      <c r="RDD74" s="106"/>
      <c r="RDE74" s="106"/>
      <c r="RDF74" s="106"/>
      <c r="RDG74" s="107"/>
      <c r="RDI74" s="105"/>
      <c r="RDJ74" s="109"/>
      <c r="RDK74" s="109"/>
      <c r="RDL74" s="106"/>
      <c r="RDM74" s="106"/>
      <c r="RDN74" s="106"/>
      <c r="RDO74" s="107"/>
      <c r="RDQ74" s="105"/>
      <c r="RDR74" s="109"/>
      <c r="RDS74" s="109"/>
      <c r="RDT74" s="106"/>
      <c r="RDU74" s="106"/>
      <c r="RDV74" s="106"/>
      <c r="RDW74" s="107"/>
      <c r="RDY74" s="105"/>
      <c r="RDZ74" s="109"/>
      <c r="REA74" s="109"/>
      <c r="REB74" s="106"/>
      <c r="REC74" s="106"/>
      <c r="RED74" s="106"/>
      <c r="REE74" s="107"/>
      <c r="REG74" s="105"/>
      <c r="REH74" s="109"/>
      <c r="REI74" s="109"/>
      <c r="REJ74" s="106"/>
      <c r="REK74" s="106"/>
      <c r="REL74" s="106"/>
      <c r="REM74" s="107"/>
      <c r="REO74" s="105"/>
      <c r="REP74" s="109"/>
      <c r="REQ74" s="109"/>
      <c r="RER74" s="106"/>
      <c r="RES74" s="106"/>
      <c r="RET74" s="106"/>
      <c r="REU74" s="107"/>
      <c r="REW74" s="105"/>
      <c r="REX74" s="109"/>
      <c r="REY74" s="109"/>
      <c r="REZ74" s="106"/>
      <c r="RFA74" s="106"/>
      <c r="RFB74" s="106"/>
      <c r="RFC74" s="107"/>
      <c r="RFE74" s="105"/>
      <c r="RFF74" s="109"/>
      <c r="RFG74" s="109"/>
      <c r="RFH74" s="106"/>
      <c r="RFI74" s="106"/>
      <c r="RFJ74" s="106"/>
      <c r="RFK74" s="107"/>
      <c r="RFM74" s="105"/>
      <c r="RFN74" s="109"/>
      <c r="RFO74" s="109"/>
      <c r="RFP74" s="106"/>
      <c r="RFQ74" s="106"/>
      <c r="RFR74" s="106"/>
      <c r="RFS74" s="107"/>
      <c r="RFU74" s="105"/>
      <c r="RFV74" s="109"/>
      <c r="RFW74" s="109"/>
      <c r="RFX74" s="106"/>
      <c r="RFY74" s="106"/>
      <c r="RFZ74" s="106"/>
      <c r="RGA74" s="107"/>
      <c r="RGC74" s="105"/>
      <c r="RGD74" s="109"/>
      <c r="RGE74" s="109"/>
      <c r="RGF74" s="106"/>
      <c r="RGG74" s="106"/>
      <c r="RGH74" s="106"/>
      <c r="RGI74" s="107"/>
      <c r="RGK74" s="105"/>
      <c r="RGL74" s="109"/>
      <c r="RGM74" s="109"/>
      <c r="RGN74" s="106"/>
      <c r="RGO74" s="106"/>
      <c r="RGP74" s="106"/>
      <c r="RGQ74" s="107"/>
      <c r="RGS74" s="105"/>
      <c r="RGT74" s="109"/>
      <c r="RGU74" s="109"/>
      <c r="RGV74" s="106"/>
      <c r="RGW74" s="106"/>
      <c r="RGX74" s="106"/>
      <c r="RGY74" s="107"/>
      <c r="RHA74" s="105"/>
      <c r="RHB74" s="109"/>
      <c r="RHC74" s="109"/>
      <c r="RHD74" s="106"/>
      <c r="RHE74" s="106"/>
      <c r="RHF74" s="106"/>
      <c r="RHG74" s="107"/>
      <c r="RHI74" s="105"/>
      <c r="RHJ74" s="109"/>
      <c r="RHK74" s="109"/>
      <c r="RHL74" s="106"/>
      <c r="RHM74" s="106"/>
      <c r="RHN74" s="106"/>
      <c r="RHO74" s="107"/>
      <c r="RHQ74" s="105"/>
      <c r="RHR74" s="109"/>
      <c r="RHS74" s="109"/>
      <c r="RHT74" s="106"/>
      <c r="RHU74" s="106"/>
      <c r="RHV74" s="106"/>
      <c r="RHW74" s="107"/>
      <c r="RHY74" s="105"/>
      <c r="RHZ74" s="109"/>
      <c r="RIA74" s="109"/>
      <c r="RIB74" s="106"/>
      <c r="RIC74" s="106"/>
      <c r="RID74" s="106"/>
      <c r="RIE74" s="107"/>
      <c r="RIG74" s="105"/>
      <c r="RIH74" s="109"/>
      <c r="RII74" s="109"/>
      <c r="RIJ74" s="106"/>
      <c r="RIK74" s="106"/>
      <c r="RIL74" s="106"/>
      <c r="RIM74" s="107"/>
      <c r="RIO74" s="105"/>
      <c r="RIP74" s="109"/>
      <c r="RIQ74" s="109"/>
      <c r="RIR74" s="106"/>
      <c r="RIS74" s="106"/>
      <c r="RIT74" s="106"/>
      <c r="RIU74" s="107"/>
      <c r="RIW74" s="105"/>
      <c r="RIX74" s="109"/>
      <c r="RIY74" s="109"/>
      <c r="RIZ74" s="106"/>
      <c r="RJA74" s="106"/>
      <c r="RJB74" s="106"/>
      <c r="RJC74" s="107"/>
      <c r="RJE74" s="105"/>
      <c r="RJF74" s="109"/>
      <c r="RJG74" s="109"/>
      <c r="RJH74" s="106"/>
      <c r="RJI74" s="106"/>
      <c r="RJJ74" s="106"/>
      <c r="RJK74" s="107"/>
      <c r="RJM74" s="105"/>
      <c r="RJN74" s="109"/>
      <c r="RJO74" s="109"/>
      <c r="RJP74" s="106"/>
      <c r="RJQ74" s="106"/>
      <c r="RJR74" s="106"/>
      <c r="RJS74" s="107"/>
      <c r="RJU74" s="105"/>
      <c r="RJV74" s="109"/>
      <c r="RJW74" s="109"/>
      <c r="RJX74" s="106"/>
      <c r="RJY74" s="106"/>
      <c r="RJZ74" s="106"/>
      <c r="RKA74" s="107"/>
      <c r="RKC74" s="105"/>
      <c r="RKD74" s="109"/>
      <c r="RKE74" s="109"/>
      <c r="RKF74" s="106"/>
      <c r="RKG74" s="106"/>
      <c r="RKH74" s="106"/>
      <c r="RKI74" s="107"/>
      <c r="RKK74" s="105"/>
      <c r="RKL74" s="109"/>
      <c r="RKM74" s="109"/>
      <c r="RKN74" s="106"/>
      <c r="RKO74" s="106"/>
      <c r="RKP74" s="106"/>
      <c r="RKQ74" s="107"/>
      <c r="RKS74" s="105"/>
      <c r="RKT74" s="109"/>
      <c r="RKU74" s="109"/>
      <c r="RKV74" s="106"/>
      <c r="RKW74" s="106"/>
      <c r="RKX74" s="106"/>
      <c r="RKY74" s="107"/>
      <c r="RLA74" s="105"/>
      <c r="RLB74" s="109"/>
      <c r="RLC74" s="109"/>
      <c r="RLD74" s="106"/>
      <c r="RLE74" s="106"/>
      <c r="RLF74" s="106"/>
      <c r="RLG74" s="107"/>
      <c r="RLI74" s="105"/>
      <c r="RLJ74" s="109"/>
      <c r="RLK74" s="109"/>
      <c r="RLL74" s="106"/>
      <c r="RLM74" s="106"/>
      <c r="RLN74" s="106"/>
      <c r="RLO74" s="107"/>
      <c r="RLQ74" s="105"/>
      <c r="RLR74" s="109"/>
      <c r="RLS74" s="109"/>
      <c r="RLT74" s="106"/>
      <c r="RLU74" s="106"/>
      <c r="RLV74" s="106"/>
      <c r="RLW74" s="107"/>
      <c r="RLY74" s="105"/>
      <c r="RLZ74" s="109"/>
      <c r="RMA74" s="109"/>
      <c r="RMB74" s="106"/>
      <c r="RMC74" s="106"/>
      <c r="RMD74" s="106"/>
      <c r="RME74" s="107"/>
      <c r="RMG74" s="105"/>
      <c r="RMH74" s="109"/>
      <c r="RMI74" s="109"/>
      <c r="RMJ74" s="106"/>
      <c r="RMK74" s="106"/>
      <c r="RML74" s="106"/>
      <c r="RMM74" s="107"/>
      <c r="RMO74" s="105"/>
      <c r="RMP74" s="109"/>
      <c r="RMQ74" s="109"/>
      <c r="RMR74" s="106"/>
      <c r="RMS74" s="106"/>
      <c r="RMT74" s="106"/>
      <c r="RMU74" s="107"/>
      <c r="RMW74" s="105"/>
      <c r="RMX74" s="109"/>
      <c r="RMY74" s="109"/>
      <c r="RMZ74" s="106"/>
      <c r="RNA74" s="106"/>
      <c r="RNB74" s="106"/>
      <c r="RNC74" s="107"/>
      <c r="RNE74" s="105"/>
      <c r="RNF74" s="109"/>
      <c r="RNG74" s="109"/>
      <c r="RNH74" s="106"/>
      <c r="RNI74" s="106"/>
      <c r="RNJ74" s="106"/>
      <c r="RNK74" s="107"/>
      <c r="RNM74" s="105"/>
      <c r="RNN74" s="109"/>
      <c r="RNO74" s="109"/>
      <c r="RNP74" s="106"/>
      <c r="RNQ74" s="106"/>
      <c r="RNR74" s="106"/>
      <c r="RNS74" s="107"/>
      <c r="RNU74" s="105"/>
      <c r="RNV74" s="109"/>
      <c r="RNW74" s="109"/>
      <c r="RNX74" s="106"/>
      <c r="RNY74" s="106"/>
      <c r="RNZ74" s="106"/>
      <c r="ROA74" s="107"/>
      <c r="ROC74" s="105"/>
      <c r="ROD74" s="109"/>
      <c r="ROE74" s="109"/>
      <c r="ROF74" s="106"/>
      <c r="ROG74" s="106"/>
      <c r="ROH74" s="106"/>
      <c r="ROI74" s="107"/>
      <c r="ROK74" s="105"/>
      <c r="ROL74" s="109"/>
      <c r="ROM74" s="109"/>
      <c r="RON74" s="106"/>
      <c r="ROO74" s="106"/>
      <c r="ROP74" s="106"/>
      <c r="ROQ74" s="107"/>
      <c r="ROS74" s="105"/>
      <c r="ROT74" s="109"/>
      <c r="ROU74" s="109"/>
      <c r="ROV74" s="106"/>
      <c r="ROW74" s="106"/>
      <c r="ROX74" s="106"/>
      <c r="ROY74" s="107"/>
      <c r="RPA74" s="105"/>
      <c r="RPB74" s="109"/>
      <c r="RPC74" s="109"/>
      <c r="RPD74" s="106"/>
      <c r="RPE74" s="106"/>
      <c r="RPF74" s="106"/>
      <c r="RPG74" s="107"/>
      <c r="RPI74" s="105"/>
      <c r="RPJ74" s="109"/>
      <c r="RPK74" s="109"/>
      <c r="RPL74" s="106"/>
      <c r="RPM74" s="106"/>
      <c r="RPN74" s="106"/>
      <c r="RPO74" s="107"/>
      <c r="RPQ74" s="105"/>
      <c r="RPR74" s="109"/>
      <c r="RPS74" s="109"/>
      <c r="RPT74" s="106"/>
      <c r="RPU74" s="106"/>
      <c r="RPV74" s="106"/>
      <c r="RPW74" s="107"/>
      <c r="RPY74" s="105"/>
      <c r="RPZ74" s="109"/>
      <c r="RQA74" s="109"/>
      <c r="RQB74" s="106"/>
      <c r="RQC74" s="106"/>
      <c r="RQD74" s="106"/>
      <c r="RQE74" s="107"/>
      <c r="RQG74" s="105"/>
      <c r="RQH74" s="109"/>
      <c r="RQI74" s="109"/>
      <c r="RQJ74" s="106"/>
      <c r="RQK74" s="106"/>
      <c r="RQL74" s="106"/>
      <c r="RQM74" s="107"/>
      <c r="RQO74" s="105"/>
      <c r="RQP74" s="109"/>
      <c r="RQQ74" s="109"/>
      <c r="RQR74" s="106"/>
      <c r="RQS74" s="106"/>
      <c r="RQT74" s="106"/>
      <c r="RQU74" s="107"/>
      <c r="RQW74" s="105"/>
      <c r="RQX74" s="109"/>
      <c r="RQY74" s="109"/>
      <c r="RQZ74" s="106"/>
      <c r="RRA74" s="106"/>
      <c r="RRB74" s="106"/>
      <c r="RRC74" s="107"/>
      <c r="RRE74" s="105"/>
      <c r="RRF74" s="109"/>
      <c r="RRG74" s="109"/>
      <c r="RRH74" s="106"/>
      <c r="RRI74" s="106"/>
      <c r="RRJ74" s="106"/>
      <c r="RRK74" s="107"/>
      <c r="RRM74" s="105"/>
      <c r="RRN74" s="109"/>
      <c r="RRO74" s="109"/>
      <c r="RRP74" s="106"/>
      <c r="RRQ74" s="106"/>
      <c r="RRR74" s="106"/>
      <c r="RRS74" s="107"/>
      <c r="RRU74" s="105"/>
      <c r="RRV74" s="109"/>
      <c r="RRW74" s="109"/>
      <c r="RRX74" s="106"/>
      <c r="RRY74" s="106"/>
      <c r="RRZ74" s="106"/>
      <c r="RSA74" s="107"/>
      <c r="RSC74" s="105"/>
      <c r="RSD74" s="109"/>
      <c r="RSE74" s="109"/>
      <c r="RSF74" s="106"/>
      <c r="RSG74" s="106"/>
      <c r="RSH74" s="106"/>
      <c r="RSI74" s="107"/>
      <c r="RSK74" s="105"/>
      <c r="RSL74" s="109"/>
      <c r="RSM74" s="109"/>
      <c r="RSN74" s="106"/>
      <c r="RSO74" s="106"/>
      <c r="RSP74" s="106"/>
      <c r="RSQ74" s="107"/>
      <c r="RSS74" s="105"/>
      <c r="RST74" s="109"/>
      <c r="RSU74" s="109"/>
      <c r="RSV74" s="106"/>
      <c r="RSW74" s="106"/>
      <c r="RSX74" s="106"/>
      <c r="RSY74" s="107"/>
      <c r="RTA74" s="105"/>
      <c r="RTB74" s="109"/>
      <c r="RTC74" s="109"/>
      <c r="RTD74" s="106"/>
      <c r="RTE74" s="106"/>
      <c r="RTF74" s="106"/>
      <c r="RTG74" s="107"/>
      <c r="RTI74" s="105"/>
      <c r="RTJ74" s="109"/>
      <c r="RTK74" s="109"/>
      <c r="RTL74" s="106"/>
      <c r="RTM74" s="106"/>
      <c r="RTN74" s="106"/>
      <c r="RTO74" s="107"/>
      <c r="RTQ74" s="105"/>
      <c r="RTR74" s="109"/>
      <c r="RTS74" s="109"/>
      <c r="RTT74" s="106"/>
      <c r="RTU74" s="106"/>
      <c r="RTV74" s="106"/>
      <c r="RTW74" s="107"/>
      <c r="RTY74" s="105"/>
      <c r="RTZ74" s="109"/>
      <c r="RUA74" s="109"/>
      <c r="RUB74" s="106"/>
      <c r="RUC74" s="106"/>
      <c r="RUD74" s="106"/>
      <c r="RUE74" s="107"/>
      <c r="RUG74" s="105"/>
      <c r="RUH74" s="109"/>
      <c r="RUI74" s="109"/>
      <c r="RUJ74" s="106"/>
      <c r="RUK74" s="106"/>
      <c r="RUL74" s="106"/>
      <c r="RUM74" s="107"/>
      <c r="RUO74" s="105"/>
      <c r="RUP74" s="109"/>
      <c r="RUQ74" s="109"/>
      <c r="RUR74" s="106"/>
      <c r="RUS74" s="106"/>
      <c r="RUT74" s="106"/>
      <c r="RUU74" s="107"/>
      <c r="RUW74" s="105"/>
      <c r="RUX74" s="109"/>
      <c r="RUY74" s="109"/>
      <c r="RUZ74" s="106"/>
      <c r="RVA74" s="106"/>
      <c r="RVB74" s="106"/>
      <c r="RVC74" s="107"/>
      <c r="RVE74" s="105"/>
      <c r="RVF74" s="109"/>
      <c r="RVG74" s="109"/>
      <c r="RVH74" s="106"/>
      <c r="RVI74" s="106"/>
      <c r="RVJ74" s="106"/>
      <c r="RVK74" s="107"/>
      <c r="RVM74" s="105"/>
      <c r="RVN74" s="109"/>
      <c r="RVO74" s="109"/>
      <c r="RVP74" s="106"/>
      <c r="RVQ74" s="106"/>
      <c r="RVR74" s="106"/>
      <c r="RVS74" s="107"/>
      <c r="RVU74" s="105"/>
      <c r="RVV74" s="109"/>
      <c r="RVW74" s="109"/>
      <c r="RVX74" s="106"/>
      <c r="RVY74" s="106"/>
      <c r="RVZ74" s="106"/>
      <c r="RWA74" s="107"/>
      <c r="RWC74" s="105"/>
      <c r="RWD74" s="109"/>
      <c r="RWE74" s="109"/>
      <c r="RWF74" s="106"/>
      <c r="RWG74" s="106"/>
      <c r="RWH74" s="106"/>
      <c r="RWI74" s="107"/>
      <c r="RWK74" s="105"/>
      <c r="RWL74" s="109"/>
      <c r="RWM74" s="109"/>
      <c r="RWN74" s="106"/>
      <c r="RWO74" s="106"/>
      <c r="RWP74" s="106"/>
      <c r="RWQ74" s="107"/>
      <c r="RWS74" s="105"/>
      <c r="RWT74" s="109"/>
      <c r="RWU74" s="109"/>
      <c r="RWV74" s="106"/>
      <c r="RWW74" s="106"/>
      <c r="RWX74" s="106"/>
      <c r="RWY74" s="107"/>
      <c r="RXA74" s="105"/>
      <c r="RXB74" s="109"/>
      <c r="RXC74" s="109"/>
      <c r="RXD74" s="106"/>
      <c r="RXE74" s="106"/>
      <c r="RXF74" s="106"/>
      <c r="RXG74" s="107"/>
      <c r="RXI74" s="105"/>
      <c r="RXJ74" s="109"/>
      <c r="RXK74" s="109"/>
      <c r="RXL74" s="106"/>
      <c r="RXM74" s="106"/>
      <c r="RXN74" s="106"/>
      <c r="RXO74" s="107"/>
      <c r="RXQ74" s="105"/>
      <c r="RXR74" s="109"/>
      <c r="RXS74" s="109"/>
      <c r="RXT74" s="106"/>
      <c r="RXU74" s="106"/>
      <c r="RXV74" s="106"/>
      <c r="RXW74" s="107"/>
      <c r="RXY74" s="105"/>
      <c r="RXZ74" s="109"/>
      <c r="RYA74" s="109"/>
      <c r="RYB74" s="106"/>
      <c r="RYC74" s="106"/>
      <c r="RYD74" s="106"/>
      <c r="RYE74" s="107"/>
      <c r="RYG74" s="105"/>
      <c r="RYH74" s="109"/>
      <c r="RYI74" s="109"/>
      <c r="RYJ74" s="106"/>
      <c r="RYK74" s="106"/>
      <c r="RYL74" s="106"/>
      <c r="RYM74" s="107"/>
      <c r="RYO74" s="105"/>
      <c r="RYP74" s="109"/>
      <c r="RYQ74" s="109"/>
      <c r="RYR74" s="106"/>
      <c r="RYS74" s="106"/>
      <c r="RYT74" s="106"/>
      <c r="RYU74" s="107"/>
      <c r="RYW74" s="105"/>
      <c r="RYX74" s="109"/>
      <c r="RYY74" s="109"/>
      <c r="RYZ74" s="106"/>
      <c r="RZA74" s="106"/>
      <c r="RZB74" s="106"/>
      <c r="RZC74" s="107"/>
      <c r="RZE74" s="105"/>
      <c r="RZF74" s="109"/>
      <c r="RZG74" s="109"/>
      <c r="RZH74" s="106"/>
      <c r="RZI74" s="106"/>
      <c r="RZJ74" s="106"/>
      <c r="RZK74" s="107"/>
      <c r="RZM74" s="105"/>
      <c r="RZN74" s="109"/>
      <c r="RZO74" s="109"/>
      <c r="RZP74" s="106"/>
      <c r="RZQ74" s="106"/>
      <c r="RZR74" s="106"/>
      <c r="RZS74" s="107"/>
      <c r="RZU74" s="105"/>
      <c r="RZV74" s="109"/>
      <c r="RZW74" s="109"/>
      <c r="RZX74" s="106"/>
      <c r="RZY74" s="106"/>
      <c r="RZZ74" s="106"/>
      <c r="SAA74" s="107"/>
      <c r="SAC74" s="105"/>
      <c r="SAD74" s="109"/>
      <c r="SAE74" s="109"/>
      <c r="SAF74" s="106"/>
      <c r="SAG74" s="106"/>
      <c r="SAH74" s="106"/>
      <c r="SAI74" s="107"/>
      <c r="SAK74" s="105"/>
      <c r="SAL74" s="109"/>
      <c r="SAM74" s="109"/>
      <c r="SAN74" s="106"/>
      <c r="SAO74" s="106"/>
      <c r="SAP74" s="106"/>
      <c r="SAQ74" s="107"/>
      <c r="SAS74" s="105"/>
      <c r="SAT74" s="109"/>
      <c r="SAU74" s="109"/>
      <c r="SAV74" s="106"/>
      <c r="SAW74" s="106"/>
      <c r="SAX74" s="106"/>
      <c r="SAY74" s="107"/>
      <c r="SBA74" s="105"/>
      <c r="SBB74" s="109"/>
      <c r="SBC74" s="109"/>
      <c r="SBD74" s="106"/>
      <c r="SBE74" s="106"/>
      <c r="SBF74" s="106"/>
      <c r="SBG74" s="107"/>
      <c r="SBI74" s="105"/>
      <c r="SBJ74" s="109"/>
      <c r="SBK74" s="109"/>
      <c r="SBL74" s="106"/>
      <c r="SBM74" s="106"/>
      <c r="SBN74" s="106"/>
      <c r="SBO74" s="107"/>
      <c r="SBQ74" s="105"/>
      <c r="SBR74" s="109"/>
      <c r="SBS74" s="109"/>
      <c r="SBT74" s="106"/>
      <c r="SBU74" s="106"/>
      <c r="SBV74" s="106"/>
      <c r="SBW74" s="107"/>
      <c r="SBY74" s="105"/>
      <c r="SBZ74" s="109"/>
      <c r="SCA74" s="109"/>
      <c r="SCB74" s="106"/>
      <c r="SCC74" s="106"/>
      <c r="SCD74" s="106"/>
      <c r="SCE74" s="107"/>
      <c r="SCG74" s="105"/>
      <c r="SCH74" s="109"/>
      <c r="SCI74" s="109"/>
      <c r="SCJ74" s="106"/>
      <c r="SCK74" s="106"/>
      <c r="SCL74" s="106"/>
      <c r="SCM74" s="107"/>
      <c r="SCO74" s="105"/>
      <c r="SCP74" s="109"/>
      <c r="SCQ74" s="109"/>
      <c r="SCR74" s="106"/>
      <c r="SCS74" s="106"/>
      <c r="SCT74" s="106"/>
      <c r="SCU74" s="107"/>
      <c r="SCW74" s="105"/>
      <c r="SCX74" s="109"/>
      <c r="SCY74" s="109"/>
      <c r="SCZ74" s="106"/>
      <c r="SDA74" s="106"/>
      <c r="SDB74" s="106"/>
      <c r="SDC74" s="107"/>
      <c r="SDE74" s="105"/>
      <c r="SDF74" s="109"/>
      <c r="SDG74" s="109"/>
      <c r="SDH74" s="106"/>
      <c r="SDI74" s="106"/>
      <c r="SDJ74" s="106"/>
      <c r="SDK74" s="107"/>
      <c r="SDM74" s="105"/>
      <c r="SDN74" s="109"/>
      <c r="SDO74" s="109"/>
      <c r="SDP74" s="106"/>
      <c r="SDQ74" s="106"/>
      <c r="SDR74" s="106"/>
      <c r="SDS74" s="107"/>
      <c r="SDU74" s="105"/>
      <c r="SDV74" s="109"/>
      <c r="SDW74" s="109"/>
      <c r="SDX74" s="106"/>
      <c r="SDY74" s="106"/>
      <c r="SDZ74" s="106"/>
      <c r="SEA74" s="107"/>
      <c r="SEC74" s="105"/>
      <c r="SED74" s="109"/>
      <c r="SEE74" s="109"/>
      <c r="SEF74" s="106"/>
      <c r="SEG74" s="106"/>
      <c r="SEH74" s="106"/>
      <c r="SEI74" s="107"/>
      <c r="SEK74" s="105"/>
      <c r="SEL74" s="109"/>
      <c r="SEM74" s="109"/>
      <c r="SEN74" s="106"/>
      <c r="SEO74" s="106"/>
      <c r="SEP74" s="106"/>
      <c r="SEQ74" s="107"/>
      <c r="SES74" s="105"/>
      <c r="SET74" s="109"/>
      <c r="SEU74" s="109"/>
      <c r="SEV74" s="106"/>
      <c r="SEW74" s="106"/>
      <c r="SEX74" s="106"/>
      <c r="SEY74" s="107"/>
      <c r="SFA74" s="105"/>
      <c r="SFB74" s="109"/>
      <c r="SFC74" s="109"/>
      <c r="SFD74" s="106"/>
      <c r="SFE74" s="106"/>
      <c r="SFF74" s="106"/>
      <c r="SFG74" s="107"/>
      <c r="SFI74" s="105"/>
      <c r="SFJ74" s="109"/>
      <c r="SFK74" s="109"/>
      <c r="SFL74" s="106"/>
      <c r="SFM74" s="106"/>
      <c r="SFN74" s="106"/>
      <c r="SFO74" s="107"/>
      <c r="SFQ74" s="105"/>
      <c r="SFR74" s="109"/>
      <c r="SFS74" s="109"/>
      <c r="SFT74" s="106"/>
      <c r="SFU74" s="106"/>
      <c r="SFV74" s="106"/>
      <c r="SFW74" s="107"/>
      <c r="SFY74" s="105"/>
      <c r="SFZ74" s="109"/>
      <c r="SGA74" s="109"/>
      <c r="SGB74" s="106"/>
      <c r="SGC74" s="106"/>
      <c r="SGD74" s="106"/>
      <c r="SGE74" s="107"/>
      <c r="SGG74" s="105"/>
      <c r="SGH74" s="109"/>
      <c r="SGI74" s="109"/>
      <c r="SGJ74" s="106"/>
      <c r="SGK74" s="106"/>
      <c r="SGL74" s="106"/>
      <c r="SGM74" s="107"/>
      <c r="SGO74" s="105"/>
      <c r="SGP74" s="109"/>
      <c r="SGQ74" s="109"/>
      <c r="SGR74" s="106"/>
      <c r="SGS74" s="106"/>
      <c r="SGT74" s="106"/>
      <c r="SGU74" s="107"/>
      <c r="SGW74" s="105"/>
      <c r="SGX74" s="109"/>
      <c r="SGY74" s="109"/>
      <c r="SGZ74" s="106"/>
      <c r="SHA74" s="106"/>
      <c r="SHB74" s="106"/>
      <c r="SHC74" s="107"/>
      <c r="SHE74" s="105"/>
      <c r="SHF74" s="109"/>
      <c r="SHG74" s="109"/>
      <c r="SHH74" s="106"/>
      <c r="SHI74" s="106"/>
      <c r="SHJ74" s="106"/>
      <c r="SHK74" s="107"/>
      <c r="SHM74" s="105"/>
      <c r="SHN74" s="109"/>
      <c r="SHO74" s="109"/>
      <c r="SHP74" s="106"/>
      <c r="SHQ74" s="106"/>
      <c r="SHR74" s="106"/>
      <c r="SHS74" s="107"/>
      <c r="SHU74" s="105"/>
      <c r="SHV74" s="109"/>
      <c r="SHW74" s="109"/>
      <c r="SHX74" s="106"/>
      <c r="SHY74" s="106"/>
      <c r="SHZ74" s="106"/>
      <c r="SIA74" s="107"/>
      <c r="SIC74" s="105"/>
      <c r="SID74" s="109"/>
      <c r="SIE74" s="109"/>
      <c r="SIF74" s="106"/>
      <c r="SIG74" s="106"/>
      <c r="SIH74" s="106"/>
      <c r="SII74" s="107"/>
      <c r="SIK74" s="105"/>
      <c r="SIL74" s="109"/>
      <c r="SIM74" s="109"/>
      <c r="SIN74" s="106"/>
      <c r="SIO74" s="106"/>
      <c r="SIP74" s="106"/>
      <c r="SIQ74" s="107"/>
      <c r="SIS74" s="105"/>
      <c r="SIT74" s="109"/>
      <c r="SIU74" s="109"/>
      <c r="SIV74" s="106"/>
      <c r="SIW74" s="106"/>
      <c r="SIX74" s="106"/>
      <c r="SIY74" s="107"/>
      <c r="SJA74" s="105"/>
      <c r="SJB74" s="109"/>
      <c r="SJC74" s="109"/>
      <c r="SJD74" s="106"/>
      <c r="SJE74" s="106"/>
      <c r="SJF74" s="106"/>
      <c r="SJG74" s="107"/>
      <c r="SJI74" s="105"/>
      <c r="SJJ74" s="109"/>
      <c r="SJK74" s="109"/>
      <c r="SJL74" s="106"/>
      <c r="SJM74" s="106"/>
      <c r="SJN74" s="106"/>
      <c r="SJO74" s="107"/>
      <c r="SJQ74" s="105"/>
      <c r="SJR74" s="109"/>
      <c r="SJS74" s="109"/>
      <c r="SJT74" s="106"/>
      <c r="SJU74" s="106"/>
      <c r="SJV74" s="106"/>
      <c r="SJW74" s="107"/>
      <c r="SJY74" s="105"/>
      <c r="SJZ74" s="109"/>
      <c r="SKA74" s="109"/>
      <c r="SKB74" s="106"/>
      <c r="SKC74" s="106"/>
      <c r="SKD74" s="106"/>
      <c r="SKE74" s="107"/>
      <c r="SKG74" s="105"/>
      <c r="SKH74" s="109"/>
      <c r="SKI74" s="109"/>
      <c r="SKJ74" s="106"/>
      <c r="SKK74" s="106"/>
      <c r="SKL74" s="106"/>
      <c r="SKM74" s="107"/>
      <c r="SKO74" s="105"/>
      <c r="SKP74" s="109"/>
      <c r="SKQ74" s="109"/>
      <c r="SKR74" s="106"/>
      <c r="SKS74" s="106"/>
      <c r="SKT74" s="106"/>
      <c r="SKU74" s="107"/>
      <c r="SKW74" s="105"/>
      <c r="SKX74" s="109"/>
      <c r="SKY74" s="109"/>
      <c r="SKZ74" s="106"/>
      <c r="SLA74" s="106"/>
      <c r="SLB74" s="106"/>
      <c r="SLC74" s="107"/>
      <c r="SLE74" s="105"/>
      <c r="SLF74" s="109"/>
      <c r="SLG74" s="109"/>
      <c r="SLH74" s="106"/>
      <c r="SLI74" s="106"/>
      <c r="SLJ74" s="106"/>
      <c r="SLK74" s="107"/>
      <c r="SLM74" s="105"/>
      <c r="SLN74" s="109"/>
      <c r="SLO74" s="109"/>
      <c r="SLP74" s="106"/>
      <c r="SLQ74" s="106"/>
      <c r="SLR74" s="106"/>
      <c r="SLS74" s="107"/>
      <c r="SLU74" s="105"/>
      <c r="SLV74" s="109"/>
      <c r="SLW74" s="109"/>
      <c r="SLX74" s="106"/>
      <c r="SLY74" s="106"/>
      <c r="SLZ74" s="106"/>
      <c r="SMA74" s="107"/>
      <c r="SMC74" s="105"/>
      <c r="SMD74" s="109"/>
      <c r="SME74" s="109"/>
      <c r="SMF74" s="106"/>
      <c r="SMG74" s="106"/>
      <c r="SMH74" s="106"/>
      <c r="SMI74" s="107"/>
      <c r="SMK74" s="105"/>
      <c r="SML74" s="109"/>
      <c r="SMM74" s="109"/>
      <c r="SMN74" s="106"/>
      <c r="SMO74" s="106"/>
      <c r="SMP74" s="106"/>
      <c r="SMQ74" s="107"/>
      <c r="SMS74" s="105"/>
      <c r="SMT74" s="109"/>
      <c r="SMU74" s="109"/>
      <c r="SMV74" s="106"/>
      <c r="SMW74" s="106"/>
      <c r="SMX74" s="106"/>
      <c r="SMY74" s="107"/>
      <c r="SNA74" s="105"/>
      <c r="SNB74" s="109"/>
      <c r="SNC74" s="109"/>
      <c r="SND74" s="106"/>
      <c r="SNE74" s="106"/>
      <c r="SNF74" s="106"/>
      <c r="SNG74" s="107"/>
      <c r="SNI74" s="105"/>
      <c r="SNJ74" s="109"/>
      <c r="SNK74" s="109"/>
      <c r="SNL74" s="106"/>
      <c r="SNM74" s="106"/>
      <c r="SNN74" s="106"/>
      <c r="SNO74" s="107"/>
      <c r="SNQ74" s="105"/>
      <c r="SNR74" s="109"/>
      <c r="SNS74" s="109"/>
      <c r="SNT74" s="106"/>
      <c r="SNU74" s="106"/>
      <c r="SNV74" s="106"/>
      <c r="SNW74" s="107"/>
      <c r="SNY74" s="105"/>
      <c r="SNZ74" s="109"/>
      <c r="SOA74" s="109"/>
      <c r="SOB74" s="106"/>
      <c r="SOC74" s="106"/>
      <c r="SOD74" s="106"/>
      <c r="SOE74" s="107"/>
      <c r="SOG74" s="105"/>
      <c r="SOH74" s="109"/>
      <c r="SOI74" s="109"/>
      <c r="SOJ74" s="106"/>
      <c r="SOK74" s="106"/>
      <c r="SOL74" s="106"/>
      <c r="SOM74" s="107"/>
      <c r="SOO74" s="105"/>
      <c r="SOP74" s="109"/>
      <c r="SOQ74" s="109"/>
      <c r="SOR74" s="106"/>
      <c r="SOS74" s="106"/>
      <c r="SOT74" s="106"/>
      <c r="SOU74" s="107"/>
      <c r="SOW74" s="105"/>
      <c r="SOX74" s="109"/>
      <c r="SOY74" s="109"/>
      <c r="SOZ74" s="106"/>
      <c r="SPA74" s="106"/>
      <c r="SPB74" s="106"/>
      <c r="SPC74" s="107"/>
      <c r="SPE74" s="105"/>
      <c r="SPF74" s="109"/>
      <c r="SPG74" s="109"/>
      <c r="SPH74" s="106"/>
      <c r="SPI74" s="106"/>
      <c r="SPJ74" s="106"/>
      <c r="SPK74" s="107"/>
      <c r="SPM74" s="105"/>
      <c r="SPN74" s="109"/>
      <c r="SPO74" s="109"/>
      <c r="SPP74" s="106"/>
      <c r="SPQ74" s="106"/>
      <c r="SPR74" s="106"/>
      <c r="SPS74" s="107"/>
      <c r="SPU74" s="105"/>
      <c r="SPV74" s="109"/>
      <c r="SPW74" s="109"/>
      <c r="SPX74" s="106"/>
      <c r="SPY74" s="106"/>
      <c r="SPZ74" s="106"/>
      <c r="SQA74" s="107"/>
      <c r="SQC74" s="105"/>
      <c r="SQD74" s="109"/>
      <c r="SQE74" s="109"/>
      <c r="SQF74" s="106"/>
      <c r="SQG74" s="106"/>
      <c r="SQH74" s="106"/>
      <c r="SQI74" s="107"/>
      <c r="SQK74" s="105"/>
      <c r="SQL74" s="109"/>
      <c r="SQM74" s="109"/>
      <c r="SQN74" s="106"/>
      <c r="SQO74" s="106"/>
      <c r="SQP74" s="106"/>
      <c r="SQQ74" s="107"/>
      <c r="SQS74" s="105"/>
      <c r="SQT74" s="109"/>
      <c r="SQU74" s="109"/>
      <c r="SQV74" s="106"/>
      <c r="SQW74" s="106"/>
      <c r="SQX74" s="106"/>
      <c r="SQY74" s="107"/>
      <c r="SRA74" s="105"/>
      <c r="SRB74" s="109"/>
      <c r="SRC74" s="109"/>
      <c r="SRD74" s="106"/>
      <c r="SRE74" s="106"/>
      <c r="SRF74" s="106"/>
      <c r="SRG74" s="107"/>
      <c r="SRI74" s="105"/>
      <c r="SRJ74" s="109"/>
      <c r="SRK74" s="109"/>
      <c r="SRL74" s="106"/>
      <c r="SRM74" s="106"/>
      <c r="SRN74" s="106"/>
      <c r="SRO74" s="107"/>
      <c r="SRQ74" s="105"/>
      <c r="SRR74" s="109"/>
      <c r="SRS74" s="109"/>
      <c r="SRT74" s="106"/>
      <c r="SRU74" s="106"/>
      <c r="SRV74" s="106"/>
      <c r="SRW74" s="107"/>
      <c r="SRY74" s="105"/>
      <c r="SRZ74" s="109"/>
      <c r="SSA74" s="109"/>
      <c r="SSB74" s="106"/>
      <c r="SSC74" s="106"/>
      <c r="SSD74" s="106"/>
      <c r="SSE74" s="107"/>
      <c r="SSG74" s="105"/>
      <c r="SSH74" s="109"/>
      <c r="SSI74" s="109"/>
      <c r="SSJ74" s="106"/>
      <c r="SSK74" s="106"/>
      <c r="SSL74" s="106"/>
      <c r="SSM74" s="107"/>
      <c r="SSO74" s="105"/>
      <c r="SSP74" s="109"/>
      <c r="SSQ74" s="109"/>
      <c r="SSR74" s="106"/>
      <c r="SSS74" s="106"/>
      <c r="SST74" s="106"/>
      <c r="SSU74" s="107"/>
      <c r="SSW74" s="105"/>
      <c r="SSX74" s="109"/>
      <c r="SSY74" s="109"/>
      <c r="SSZ74" s="106"/>
      <c r="STA74" s="106"/>
      <c r="STB74" s="106"/>
      <c r="STC74" s="107"/>
      <c r="STE74" s="105"/>
      <c r="STF74" s="109"/>
      <c r="STG74" s="109"/>
      <c r="STH74" s="106"/>
      <c r="STI74" s="106"/>
      <c r="STJ74" s="106"/>
      <c r="STK74" s="107"/>
      <c r="STM74" s="105"/>
      <c r="STN74" s="109"/>
      <c r="STO74" s="109"/>
      <c r="STP74" s="106"/>
      <c r="STQ74" s="106"/>
      <c r="STR74" s="106"/>
      <c r="STS74" s="107"/>
      <c r="STU74" s="105"/>
      <c r="STV74" s="109"/>
      <c r="STW74" s="109"/>
      <c r="STX74" s="106"/>
      <c r="STY74" s="106"/>
      <c r="STZ74" s="106"/>
      <c r="SUA74" s="107"/>
      <c r="SUC74" s="105"/>
      <c r="SUD74" s="109"/>
      <c r="SUE74" s="109"/>
      <c r="SUF74" s="106"/>
      <c r="SUG74" s="106"/>
      <c r="SUH74" s="106"/>
      <c r="SUI74" s="107"/>
      <c r="SUK74" s="105"/>
      <c r="SUL74" s="109"/>
      <c r="SUM74" s="109"/>
      <c r="SUN74" s="106"/>
      <c r="SUO74" s="106"/>
      <c r="SUP74" s="106"/>
      <c r="SUQ74" s="107"/>
      <c r="SUS74" s="105"/>
      <c r="SUT74" s="109"/>
      <c r="SUU74" s="109"/>
      <c r="SUV74" s="106"/>
      <c r="SUW74" s="106"/>
      <c r="SUX74" s="106"/>
      <c r="SUY74" s="107"/>
      <c r="SVA74" s="105"/>
      <c r="SVB74" s="109"/>
      <c r="SVC74" s="109"/>
      <c r="SVD74" s="106"/>
      <c r="SVE74" s="106"/>
      <c r="SVF74" s="106"/>
      <c r="SVG74" s="107"/>
      <c r="SVI74" s="105"/>
      <c r="SVJ74" s="109"/>
      <c r="SVK74" s="109"/>
      <c r="SVL74" s="106"/>
      <c r="SVM74" s="106"/>
      <c r="SVN74" s="106"/>
      <c r="SVO74" s="107"/>
      <c r="SVQ74" s="105"/>
      <c r="SVR74" s="109"/>
      <c r="SVS74" s="109"/>
      <c r="SVT74" s="106"/>
      <c r="SVU74" s="106"/>
      <c r="SVV74" s="106"/>
      <c r="SVW74" s="107"/>
      <c r="SVY74" s="105"/>
      <c r="SVZ74" s="109"/>
      <c r="SWA74" s="109"/>
      <c r="SWB74" s="106"/>
      <c r="SWC74" s="106"/>
      <c r="SWD74" s="106"/>
      <c r="SWE74" s="107"/>
      <c r="SWG74" s="105"/>
      <c r="SWH74" s="109"/>
      <c r="SWI74" s="109"/>
      <c r="SWJ74" s="106"/>
      <c r="SWK74" s="106"/>
      <c r="SWL74" s="106"/>
      <c r="SWM74" s="107"/>
      <c r="SWO74" s="105"/>
      <c r="SWP74" s="109"/>
      <c r="SWQ74" s="109"/>
      <c r="SWR74" s="106"/>
      <c r="SWS74" s="106"/>
      <c r="SWT74" s="106"/>
      <c r="SWU74" s="107"/>
      <c r="SWW74" s="105"/>
      <c r="SWX74" s="109"/>
      <c r="SWY74" s="109"/>
      <c r="SWZ74" s="106"/>
      <c r="SXA74" s="106"/>
      <c r="SXB74" s="106"/>
      <c r="SXC74" s="107"/>
      <c r="SXE74" s="105"/>
      <c r="SXF74" s="109"/>
      <c r="SXG74" s="109"/>
      <c r="SXH74" s="106"/>
      <c r="SXI74" s="106"/>
      <c r="SXJ74" s="106"/>
      <c r="SXK74" s="107"/>
      <c r="SXM74" s="105"/>
      <c r="SXN74" s="109"/>
      <c r="SXO74" s="109"/>
      <c r="SXP74" s="106"/>
      <c r="SXQ74" s="106"/>
      <c r="SXR74" s="106"/>
      <c r="SXS74" s="107"/>
      <c r="SXU74" s="105"/>
      <c r="SXV74" s="109"/>
      <c r="SXW74" s="109"/>
      <c r="SXX74" s="106"/>
      <c r="SXY74" s="106"/>
      <c r="SXZ74" s="106"/>
      <c r="SYA74" s="107"/>
      <c r="SYC74" s="105"/>
      <c r="SYD74" s="109"/>
      <c r="SYE74" s="109"/>
      <c r="SYF74" s="106"/>
      <c r="SYG74" s="106"/>
      <c r="SYH74" s="106"/>
      <c r="SYI74" s="107"/>
      <c r="SYK74" s="105"/>
      <c r="SYL74" s="109"/>
      <c r="SYM74" s="109"/>
      <c r="SYN74" s="106"/>
      <c r="SYO74" s="106"/>
      <c r="SYP74" s="106"/>
      <c r="SYQ74" s="107"/>
      <c r="SYS74" s="105"/>
      <c r="SYT74" s="109"/>
      <c r="SYU74" s="109"/>
      <c r="SYV74" s="106"/>
      <c r="SYW74" s="106"/>
      <c r="SYX74" s="106"/>
      <c r="SYY74" s="107"/>
      <c r="SZA74" s="105"/>
      <c r="SZB74" s="109"/>
      <c r="SZC74" s="109"/>
      <c r="SZD74" s="106"/>
      <c r="SZE74" s="106"/>
      <c r="SZF74" s="106"/>
      <c r="SZG74" s="107"/>
      <c r="SZI74" s="105"/>
      <c r="SZJ74" s="109"/>
      <c r="SZK74" s="109"/>
      <c r="SZL74" s="106"/>
      <c r="SZM74" s="106"/>
      <c r="SZN74" s="106"/>
      <c r="SZO74" s="107"/>
      <c r="SZQ74" s="105"/>
      <c r="SZR74" s="109"/>
      <c r="SZS74" s="109"/>
      <c r="SZT74" s="106"/>
      <c r="SZU74" s="106"/>
      <c r="SZV74" s="106"/>
      <c r="SZW74" s="107"/>
      <c r="SZY74" s="105"/>
      <c r="SZZ74" s="109"/>
      <c r="TAA74" s="109"/>
      <c r="TAB74" s="106"/>
      <c r="TAC74" s="106"/>
      <c r="TAD74" s="106"/>
      <c r="TAE74" s="107"/>
      <c r="TAG74" s="105"/>
      <c r="TAH74" s="109"/>
      <c r="TAI74" s="109"/>
      <c r="TAJ74" s="106"/>
      <c r="TAK74" s="106"/>
      <c r="TAL74" s="106"/>
      <c r="TAM74" s="107"/>
      <c r="TAO74" s="105"/>
      <c r="TAP74" s="109"/>
      <c r="TAQ74" s="109"/>
      <c r="TAR74" s="106"/>
      <c r="TAS74" s="106"/>
      <c r="TAT74" s="106"/>
      <c r="TAU74" s="107"/>
      <c r="TAW74" s="105"/>
      <c r="TAX74" s="109"/>
      <c r="TAY74" s="109"/>
      <c r="TAZ74" s="106"/>
      <c r="TBA74" s="106"/>
      <c r="TBB74" s="106"/>
      <c r="TBC74" s="107"/>
      <c r="TBE74" s="105"/>
      <c r="TBF74" s="109"/>
      <c r="TBG74" s="109"/>
      <c r="TBH74" s="106"/>
      <c r="TBI74" s="106"/>
      <c r="TBJ74" s="106"/>
      <c r="TBK74" s="107"/>
      <c r="TBM74" s="105"/>
      <c r="TBN74" s="109"/>
      <c r="TBO74" s="109"/>
      <c r="TBP74" s="106"/>
      <c r="TBQ74" s="106"/>
      <c r="TBR74" s="106"/>
      <c r="TBS74" s="107"/>
      <c r="TBU74" s="105"/>
      <c r="TBV74" s="109"/>
      <c r="TBW74" s="109"/>
      <c r="TBX74" s="106"/>
      <c r="TBY74" s="106"/>
      <c r="TBZ74" s="106"/>
      <c r="TCA74" s="107"/>
      <c r="TCC74" s="105"/>
      <c r="TCD74" s="109"/>
      <c r="TCE74" s="109"/>
      <c r="TCF74" s="106"/>
      <c r="TCG74" s="106"/>
      <c r="TCH74" s="106"/>
      <c r="TCI74" s="107"/>
      <c r="TCK74" s="105"/>
      <c r="TCL74" s="109"/>
      <c r="TCM74" s="109"/>
      <c r="TCN74" s="106"/>
      <c r="TCO74" s="106"/>
      <c r="TCP74" s="106"/>
      <c r="TCQ74" s="107"/>
      <c r="TCS74" s="105"/>
      <c r="TCT74" s="109"/>
      <c r="TCU74" s="109"/>
      <c r="TCV74" s="106"/>
      <c r="TCW74" s="106"/>
      <c r="TCX74" s="106"/>
      <c r="TCY74" s="107"/>
      <c r="TDA74" s="105"/>
      <c r="TDB74" s="109"/>
      <c r="TDC74" s="109"/>
      <c r="TDD74" s="106"/>
      <c r="TDE74" s="106"/>
      <c r="TDF74" s="106"/>
      <c r="TDG74" s="107"/>
      <c r="TDI74" s="105"/>
      <c r="TDJ74" s="109"/>
      <c r="TDK74" s="109"/>
      <c r="TDL74" s="106"/>
      <c r="TDM74" s="106"/>
      <c r="TDN74" s="106"/>
      <c r="TDO74" s="107"/>
      <c r="TDQ74" s="105"/>
      <c r="TDR74" s="109"/>
      <c r="TDS74" s="109"/>
      <c r="TDT74" s="106"/>
      <c r="TDU74" s="106"/>
      <c r="TDV74" s="106"/>
      <c r="TDW74" s="107"/>
      <c r="TDY74" s="105"/>
      <c r="TDZ74" s="109"/>
      <c r="TEA74" s="109"/>
      <c r="TEB74" s="106"/>
      <c r="TEC74" s="106"/>
      <c r="TED74" s="106"/>
      <c r="TEE74" s="107"/>
      <c r="TEG74" s="105"/>
      <c r="TEH74" s="109"/>
      <c r="TEI74" s="109"/>
      <c r="TEJ74" s="106"/>
      <c r="TEK74" s="106"/>
      <c r="TEL74" s="106"/>
      <c r="TEM74" s="107"/>
      <c r="TEO74" s="105"/>
      <c r="TEP74" s="109"/>
      <c r="TEQ74" s="109"/>
      <c r="TER74" s="106"/>
      <c r="TES74" s="106"/>
      <c r="TET74" s="106"/>
      <c r="TEU74" s="107"/>
      <c r="TEW74" s="105"/>
      <c r="TEX74" s="109"/>
      <c r="TEY74" s="109"/>
      <c r="TEZ74" s="106"/>
      <c r="TFA74" s="106"/>
      <c r="TFB74" s="106"/>
      <c r="TFC74" s="107"/>
      <c r="TFE74" s="105"/>
      <c r="TFF74" s="109"/>
      <c r="TFG74" s="109"/>
      <c r="TFH74" s="106"/>
      <c r="TFI74" s="106"/>
      <c r="TFJ74" s="106"/>
      <c r="TFK74" s="107"/>
      <c r="TFM74" s="105"/>
      <c r="TFN74" s="109"/>
      <c r="TFO74" s="109"/>
      <c r="TFP74" s="106"/>
      <c r="TFQ74" s="106"/>
      <c r="TFR74" s="106"/>
      <c r="TFS74" s="107"/>
      <c r="TFU74" s="105"/>
      <c r="TFV74" s="109"/>
      <c r="TFW74" s="109"/>
      <c r="TFX74" s="106"/>
      <c r="TFY74" s="106"/>
      <c r="TFZ74" s="106"/>
      <c r="TGA74" s="107"/>
      <c r="TGC74" s="105"/>
      <c r="TGD74" s="109"/>
      <c r="TGE74" s="109"/>
      <c r="TGF74" s="106"/>
      <c r="TGG74" s="106"/>
      <c r="TGH74" s="106"/>
      <c r="TGI74" s="107"/>
      <c r="TGK74" s="105"/>
      <c r="TGL74" s="109"/>
      <c r="TGM74" s="109"/>
      <c r="TGN74" s="106"/>
      <c r="TGO74" s="106"/>
      <c r="TGP74" s="106"/>
      <c r="TGQ74" s="107"/>
      <c r="TGS74" s="105"/>
      <c r="TGT74" s="109"/>
      <c r="TGU74" s="109"/>
      <c r="TGV74" s="106"/>
      <c r="TGW74" s="106"/>
      <c r="TGX74" s="106"/>
      <c r="TGY74" s="107"/>
      <c r="THA74" s="105"/>
      <c r="THB74" s="109"/>
      <c r="THC74" s="109"/>
      <c r="THD74" s="106"/>
      <c r="THE74" s="106"/>
      <c r="THF74" s="106"/>
      <c r="THG74" s="107"/>
      <c r="THI74" s="105"/>
      <c r="THJ74" s="109"/>
      <c r="THK74" s="109"/>
      <c r="THL74" s="106"/>
      <c r="THM74" s="106"/>
      <c r="THN74" s="106"/>
      <c r="THO74" s="107"/>
      <c r="THQ74" s="105"/>
      <c r="THR74" s="109"/>
      <c r="THS74" s="109"/>
      <c r="THT74" s="106"/>
      <c r="THU74" s="106"/>
      <c r="THV74" s="106"/>
      <c r="THW74" s="107"/>
      <c r="THY74" s="105"/>
      <c r="THZ74" s="109"/>
      <c r="TIA74" s="109"/>
      <c r="TIB74" s="106"/>
      <c r="TIC74" s="106"/>
      <c r="TID74" s="106"/>
      <c r="TIE74" s="107"/>
      <c r="TIG74" s="105"/>
      <c r="TIH74" s="109"/>
      <c r="TII74" s="109"/>
      <c r="TIJ74" s="106"/>
      <c r="TIK74" s="106"/>
      <c r="TIL74" s="106"/>
      <c r="TIM74" s="107"/>
      <c r="TIO74" s="105"/>
      <c r="TIP74" s="109"/>
      <c r="TIQ74" s="109"/>
      <c r="TIR74" s="106"/>
      <c r="TIS74" s="106"/>
      <c r="TIT74" s="106"/>
      <c r="TIU74" s="107"/>
      <c r="TIW74" s="105"/>
      <c r="TIX74" s="109"/>
      <c r="TIY74" s="109"/>
      <c r="TIZ74" s="106"/>
      <c r="TJA74" s="106"/>
      <c r="TJB74" s="106"/>
      <c r="TJC74" s="107"/>
      <c r="TJE74" s="105"/>
      <c r="TJF74" s="109"/>
      <c r="TJG74" s="109"/>
      <c r="TJH74" s="106"/>
      <c r="TJI74" s="106"/>
      <c r="TJJ74" s="106"/>
      <c r="TJK74" s="107"/>
      <c r="TJM74" s="105"/>
      <c r="TJN74" s="109"/>
      <c r="TJO74" s="109"/>
      <c r="TJP74" s="106"/>
      <c r="TJQ74" s="106"/>
      <c r="TJR74" s="106"/>
      <c r="TJS74" s="107"/>
      <c r="TJU74" s="105"/>
      <c r="TJV74" s="109"/>
      <c r="TJW74" s="109"/>
      <c r="TJX74" s="106"/>
      <c r="TJY74" s="106"/>
      <c r="TJZ74" s="106"/>
      <c r="TKA74" s="107"/>
      <c r="TKC74" s="105"/>
      <c r="TKD74" s="109"/>
      <c r="TKE74" s="109"/>
      <c r="TKF74" s="106"/>
      <c r="TKG74" s="106"/>
      <c r="TKH74" s="106"/>
      <c r="TKI74" s="107"/>
      <c r="TKK74" s="105"/>
      <c r="TKL74" s="109"/>
      <c r="TKM74" s="109"/>
      <c r="TKN74" s="106"/>
      <c r="TKO74" s="106"/>
      <c r="TKP74" s="106"/>
      <c r="TKQ74" s="107"/>
      <c r="TKS74" s="105"/>
      <c r="TKT74" s="109"/>
      <c r="TKU74" s="109"/>
      <c r="TKV74" s="106"/>
      <c r="TKW74" s="106"/>
      <c r="TKX74" s="106"/>
      <c r="TKY74" s="107"/>
      <c r="TLA74" s="105"/>
      <c r="TLB74" s="109"/>
      <c r="TLC74" s="109"/>
      <c r="TLD74" s="106"/>
      <c r="TLE74" s="106"/>
      <c r="TLF74" s="106"/>
      <c r="TLG74" s="107"/>
      <c r="TLI74" s="105"/>
      <c r="TLJ74" s="109"/>
      <c r="TLK74" s="109"/>
      <c r="TLL74" s="106"/>
      <c r="TLM74" s="106"/>
      <c r="TLN74" s="106"/>
      <c r="TLO74" s="107"/>
      <c r="TLQ74" s="105"/>
      <c r="TLR74" s="109"/>
      <c r="TLS74" s="109"/>
      <c r="TLT74" s="106"/>
      <c r="TLU74" s="106"/>
      <c r="TLV74" s="106"/>
      <c r="TLW74" s="107"/>
      <c r="TLY74" s="105"/>
      <c r="TLZ74" s="109"/>
      <c r="TMA74" s="109"/>
      <c r="TMB74" s="106"/>
      <c r="TMC74" s="106"/>
      <c r="TMD74" s="106"/>
      <c r="TME74" s="107"/>
      <c r="TMG74" s="105"/>
      <c r="TMH74" s="109"/>
      <c r="TMI74" s="109"/>
      <c r="TMJ74" s="106"/>
      <c r="TMK74" s="106"/>
      <c r="TML74" s="106"/>
      <c r="TMM74" s="107"/>
      <c r="TMO74" s="105"/>
      <c r="TMP74" s="109"/>
      <c r="TMQ74" s="109"/>
      <c r="TMR74" s="106"/>
      <c r="TMS74" s="106"/>
      <c r="TMT74" s="106"/>
      <c r="TMU74" s="107"/>
      <c r="TMW74" s="105"/>
      <c r="TMX74" s="109"/>
      <c r="TMY74" s="109"/>
      <c r="TMZ74" s="106"/>
      <c r="TNA74" s="106"/>
      <c r="TNB74" s="106"/>
      <c r="TNC74" s="107"/>
      <c r="TNE74" s="105"/>
      <c r="TNF74" s="109"/>
      <c r="TNG74" s="109"/>
      <c r="TNH74" s="106"/>
      <c r="TNI74" s="106"/>
      <c r="TNJ74" s="106"/>
      <c r="TNK74" s="107"/>
      <c r="TNM74" s="105"/>
      <c r="TNN74" s="109"/>
      <c r="TNO74" s="109"/>
      <c r="TNP74" s="106"/>
      <c r="TNQ74" s="106"/>
      <c r="TNR74" s="106"/>
      <c r="TNS74" s="107"/>
      <c r="TNU74" s="105"/>
      <c r="TNV74" s="109"/>
      <c r="TNW74" s="109"/>
      <c r="TNX74" s="106"/>
      <c r="TNY74" s="106"/>
      <c r="TNZ74" s="106"/>
      <c r="TOA74" s="107"/>
      <c r="TOC74" s="105"/>
      <c r="TOD74" s="109"/>
      <c r="TOE74" s="109"/>
      <c r="TOF74" s="106"/>
      <c r="TOG74" s="106"/>
      <c r="TOH74" s="106"/>
      <c r="TOI74" s="107"/>
      <c r="TOK74" s="105"/>
      <c r="TOL74" s="109"/>
      <c r="TOM74" s="109"/>
      <c r="TON74" s="106"/>
      <c r="TOO74" s="106"/>
      <c r="TOP74" s="106"/>
      <c r="TOQ74" s="107"/>
      <c r="TOS74" s="105"/>
      <c r="TOT74" s="109"/>
      <c r="TOU74" s="109"/>
      <c r="TOV74" s="106"/>
      <c r="TOW74" s="106"/>
      <c r="TOX74" s="106"/>
      <c r="TOY74" s="107"/>
      <c r="TPA74" s="105"/>
      <c r="TPB74" s="109"/>
      <c r="TPC74" s="109"/>
      <c r="TPD74" s="106"/>
      <c r="TPE74" s="106"/>
      <c r="TPF74" s="106"/>
      <c r="TPG74" s="107"/>
      <c r="TPI74" s="105"/>
      <c r="TPJ74" s="109"/>
      <c r="TPK74" s="109"/>
      <c r="TPL74" s="106"/>
      <c r="TPM74" s="106"/>
      <c r="TPN74" s="106"/>
      <c r="TPO74" s="107"/>
      <c r="TPQ74" s="105"/>
      <c r="TPR74" s="109"/>
      <c r="TPS74" s="109"/>
      <c r="TPT74" s="106"/>
      <c r="TPU74" s="106"/>
      <c r="TPV74" s="106"/>
      <c r="TPW74" s="107"/>
      <c r="TPY74" s="105"/>
      <c r="TPZ74" s="109"/>
      <c r="TQA74" s="109"/>
      <c r="TQB74" s="106"/>
      <c r="TQC74" s="106"/>
      <c r="TQD74" s="106"/>
      <c r="TQE74" s="107"/>
      <c r="TQG74" s="105"/>
      <c r="TQH74" s="109"/>
      <c r="TQI74" s="109"/>
      <c r="TQJ74" s="106"/>
      <c r="TQK74" s="106"/>
      <c r="TQL74" s="106"/>
      <c r="TQM74" s="107"/>
      <c r="TQO74" s="105"/>
      <c r="TQP74" s="109"/>
      <c r="TQQ74" s="109"/>
      <c r="TQR74" s="106"/>
      <c r="TQS74" s="106"/>
      <c r="TQT74" s="106"/>
      <c r="TQU74" s="107"/>
      <c r="TQW74" s="105"/>
      <c r="TQX74" s="109"/>
      <c r="TQY74" s="109"/>
      <c r="TQZ74" s="106"/>
      <c r="TRA74" s="106"/>
      <c r="TRB74" s="106"/>
      <c r="TRC74" s="107"/>
      <c r="TRE74" s="105"/>
      <c r="TRF74" s="109"/>
      <c r="TRG74" s="109"/>
      <c r="TRH74" s="106"/>
      <c r="TRI74" s="106"/>
      <c r="TRJ74" s="106"/>
      <c r="TRK74" s="107"/>
      <c r="TRM74" s="105"/>
      <c r="TRN74" s="109"/>
      <c r="TRO74" s="109"/>
      <c r="TRP74" s="106"/>
      <c r="TRQ74" s="106"/>
      <c r="TRR74" s="106"/>
      <c r="TRS74" s="107"/>
      <c r="TRU74" s="105"/>
      <c r="TRV74" s="109"/>
      <c r="TRW74" s="109"/>
      <c r="TRX74" s="106"/>
      <c r="TRY74" s="106"/>
      <c r="TRZ74" s="106"/>
      <c r="TSA74" s="107"/>
      <c r="TSC74" s="105"/>
      <c r="TSD74" s="109"/>
      <c r="TSE74" s="109"/>
      <c r="TSF74" s="106"/>
      <c r="TSG74" s="106"/>
      <c r="TSH74" s="106"/>
      <c r="TSI74" s="107"/>
      <c r="TSK74" s="105"/>
      <c r="TSL74" s="109"/>
      <c r="TSM74" s="109"/>
      <c r="TSN74" s="106"/>
      <c r="TSO74" s="106"/>
      <c r="TSP74" s="106"/>
      <c r="TSQ74" s="107"/>
      <c r="TSS74" s="105"/>
      <c r="TST74" s="109"/>
      <c r="TSU74" s="109"/>
      <c r="TSV74" s="106"/>
      <c r="TSW74" s="106"/>
      <c r="TSX74" s="106"/>
      <c r="TSY74" s="107"/>
      <c r="TTA74" s="105"/>
      <c r="TTB74" s="109"/>
      <c r="TTC74" s="109"/>
      <c r="TTD74" s="106"/>
      <c r="TTE74" s="106"/>
      <c r="TTF74" s="106"/>
      <c r="TTG74" s="107"/>
      <c r="TTI74" s="105"/>
      <c r="TTJ74" s="109"/>
      <c r="TTK74" s="109"/>
      <c r="TTL74" s="106"/>
      <c r="TTM74" s="106"/>
      <c r="TTN74" s="106"/>
      <c r="TTO74" s="107"/>
      <c r="TTQ74" s="105"/>
      <c r="TTR74" s="109"/>
      <c r="TTS74" s="109"/>
      <c r="TTT74" s="106"/>
      <c r="TTU74" s="106"/>
      <c r="TTV74" s="106"/>
      <c r="TTW74" s="107"/>
      <c r="TTY74" s="105"/>
      <c r="TTZ74" s="109"/>
      <c r="TUA74" s="109"/>
      <c r="TUB74" s="106"/>
      <c r="TUC74" s="106"/>
      <c r="TUD74" s="106"/>
      <c r="TUE74" s="107"/>
      <c r="TUG74" s="105"/>
      <c r="TUH74" s="109"/>
      <c r="TUI74" s="109"/>
      <c r="TUJ74" s="106"/>
      <c r="TUK74" s="106"/>
      <c r="TUL74" s="106"/>
      <c r="TUM74" s="107"/>
      <c r="TUO74" s="105"/>
      <c r="TUP74" s="109"/>
      <c r="TUQ74" s="109"/>
      <c r="TUR74" s="106"/>
      <c r="TUS74" s="106"/>
      <c r="TUT74" s="106"/>
      <c r="TUU74" s="107"/>
      <c r="TUW74" s="105"/>
      <c r="TUX74" s="109"/>
      <c r="TUY74" s="109"/>
      <c r="TUZ74" s="106"/>
      <c r="TVA74" s="106"/>
      <c r="TVB74" s="106"/>
      <c r="TVC74" s="107"/>
      <c r="TVE74" s="105"/>
      <c r="TVF74" s="109"/>
      <c r="TVG74" s="109"/>
      <c r="TVH74" s="106"/>
      <c r="TVI74" s="106"/>
      <c r="TVJ74" s="106"/>
      <c r="TVK74" s="107"/>
      <c r="TVM74" s="105"/>
      <c r="TVN74" s="109"/>
      <c r="TVO74" s="109"/>
      <c r="TVP74" s="106"/>
      <c r="TVQ74" s="106"/>
      <c r="TVR74" s="106"/>
      <c r="TVS74" s="107"/>
      <c r="TVU74" s="105"/>
      <c r="TVV74" s="109"/>
      <c r="TVW74" s="109"/>
      <c r="TVX74" s="106"/>
      <c r="TVY74" s="106"/>
      <c r="TVZ74" s="106"/>
      <c r="TWA74" s="107"/>
      <c r="TWC74" s="105"/>
      <c r="TWD74" s="109"/>
      <c r="TWE74" s="109"/>
      <c r="TWF74" s="106"/>
      <c r="TWG74" s="106"/>
      <c r="TWH74" s="106"/>
      <c r="TWI74" s="107"/>
      <c r="TWK74" s="105"/>
      <c r="TWL74" s="109"/>
      <c r="TWM74" s="109"/>
      <c r="TWN74" s="106"/>
      <c r="TWO74" s="106"/>
      <c r="TWP74" s="106"/>
      <c r="TWQ74" s="107"/>
      <c r="TWS74" s="105"/>
      <c r="TWT74" s="109"/>
      <c r="TWU74" s="109"/>
      <c r="TWV74" s="106"/>
      <c r="TWW74" s="106"/>
      <c r="TWX74" s="106"/>
      <c r="TWY74" s="107"/>
      <c r="TXA74" s="105"/>
      <c r="TXB74" s="109"/>
      <c r="TXC74" s="109"/>
      <c r="TXD74" s="106"/>
      <c r="TXE74" s="106"/>
      <c r="TXF74" s="106"/>
      <c r="TXG74" s="107"/>
      <c r="TXI74" s="105"/>
      <c r="TXJ74" s="109"/>
      <c r="TXK74" s="109"/>
      <c r="TXL74" s="106"/>
      <c r="TXM74" s="106"/>
      <c r="TXN74" s="106"/>
      <c r="TXO74" s="107"/>
      <c r="TXQ74" s="105"/>
      <c r="TXR74" s="109"/>
      <c r="TXS74" s="109"/>
      <c r="TXT74" s="106"/>
      <c r="TXU74" s="106"/>
      <c r="TXV74" s="106"/>
      <c r="TXW74" s="107"/>
      <c r="TXY74" s="105"/>
      <c r="TXZ74" s="109"/>
      <c r="TYA74" s="109"/>
      <c r="TYB74" s="106"/>
      <c r="TYC74" s="106"/>
      <c r="TYD74" s="106"/>
      <c r="TYE74" s="107"/>
      <c r="TYG74" s="105"/>
      <c r="TYH74" s="109"/>
      <c r="TYI74" s="109"/>
      <c r="TYJ74" s="106"/>
      <c r="TYK74" s="106"/>
      <c r="TYL74" s="106"/>
      <c r="TYM74" s="107"/>
      <c r="TYO74" s="105"/>
      <c r="TYP74" s="109"/>
      <c r="TYQ74" s="109"/>
      <c r="TYR74" s="106"/>
      <c r="TYS74" s="106"/>
      <c r="TYT74" s="106"/>
      <c r="TYU74" s="107"/>
      <c r="TYW74" s="105"/>
      <c r="TYX74" s="109"/>
      <c r="TYY74" s="109"/>
      <c r="TYZ74" s="106"/>
      <c r="TZA74" s="106"/>
      <c r="TZB74" s="106"/>
      <c r="TZC74" s="107"/>
      <c r="TZE74" s="105"/>
      <c r="TZF74" s="109"/>
      <c r="TZG74" s="109"/>
      <c r="TZH74" s="106"/>
      <c r="TZI74" s="106"/>
      <c r="TZJ74" s="106"/>
      <c r="TZK74" s="107"/>
      <c r="TZM74" s="105"/>
      <c r="TZN74" s="109"/>
      <c r="TZO74" s="109"/>
      <c r="TZP74" s="106"/>
      <c r="TZQ74" s="106"/>
      <c r="TZR74" s="106"/>
      <c r="TZS74" s="107"/>
      <c r="TZU74" s="105"/>
      <c r="TZV74" s="109"/>
      <c r="TZW74" s="109"/>
      <c r="TZX74" s="106"/>
      <c r="TZY74" s="106"/>
      <c r="TZZ74" s="106"/>
      <c r="UAA74" s="107"/>
      <c r="UAC74" s="105"/>
      <c r="UAD74" s="109"/>
      <c r="UAE74" s="109"/>
      <c r="UAF74" s="106"/>
      <c r="UAG74" s="106"/>
      <c r="UAH74" s="106"/>
      <c r="UAI74" s="107"/>
      <c r="UAK74" s="105"/>
      <c r="UAL74" s="109"/>
      <c r="UAM74" s="109"/>
      <c r="UAN74" s="106"/>
      <c r="UAO74" s="106"/>
      <c r="UAP74" s="106"/>
      <c r="UAQ74" s="107"/>
      <c r="UAS74" s="105"/>
      <c r="UAT74" s="109"/>
      <c r="UAU74" s="109"/>
      <c r="UAV74" s="106"/>
      <c r="UAW74" s="106"/>
      <c r="UAX74" s="106"/>
      <c r="UAY74" s="107"/>
      <c r="UBA74" s="105"/>
      <c r="UBB74" s="109"/>
      <c r="UBC74" s="109"/>
      <c r="UBD74" s="106"/>
      <c r="UBE74" s="106"/>
      <c r="UBF74" s="106"/>
      <c r="UBG74" s="107"/>
      <c r="UBI74" s="105"/>
      <c r="UBJ74" s="109"/>
      <c r="UBK74" s="109"/>
      <c r="UBL74" s="106"/>
      <c r="UBM74" s="106"/>
      <c r="UBN74" s="106"/>
      <c r="UBO74" s="107"/>
      <c r="UBQ74" s="105"/>
      <c r="UBR74" s="109"/>
      <c r="UBS74" s="109"/>
      <c r="UBT74" s="106"/>
      <c r="UBU74" s="106"/>
      <c r="UBV74" s="106"/>
      <c r="UBW74" s="107"/>
      <c r="UBY74" s="105"/>
      <c r="UBZ74" s="109"/>
      <c r="UCA74" s="109"/>
      <c r="UCB74" s="106"/>
      <c r="UCC74" s="106"/>
      <c r="UCD74" s="106"/>
      <c r="UCE74" s="107"/>
      <c r="UCG74" s="105"/>
      <c r="UCH74" s="109"/>
      <c r="UCI74" s="109"/>
      <c r="UCJ74" s="106"/>
      <c r="UCK74" s="106"/>
      <c r="UCL74" s="106"/>
      <c r="UCM74" s="107"/>
      <c r="UCO74" s="105"/>
      <c r="UCP74" s="109"/>
      <c r="UCQ74" s="109"/>
      <c r="UCR74" s="106"/>
      <c r="UCS74" s="106"/>
      <c r="UCT74" s="106"/>
      <c r="UCU74" s="107"/>
      <c r="UCW74" s="105"/>
      <c r="UCX74" s="109"/>
      <c r="UCY74" s="109"/>
      <c r="UCZ74" s="106"/>
      <c r="UDA74" s="106"/>
      <c r="UDB74" s="106"/>
      <c r="UDC74" s="107"/>
      <c r="UDE74" s="105"/>
      <c r="UDF74" s="109"/>
      <c r="UDG74" s="109"/>
      <c r="UDH74" s="106"/>
      <c r="UDI74" s="106"/>
      <c r="UDJ74" s="106"/>
      <c r="UDK74" s="107"/>
      <c r="UDM74" s="105"/>
      <c r="UDN74" s="109"/>
      <c r="UDO74" s="109"/>
      <c r="UDP74" s="106"/>
      <c r="UDQ74" s="106"/>
      <c r="UDR74" s="106"/>
      <c r="UDS74" s="107"/>
      <c r="UDU74" s="105"/>
      <c r="UDV74" s="109"/>
      <c r="UDW74" s="109"/>
      <c r="UDX74" s="106"/>
      <c r="UDY74" s="106"/>
      <c r="UDZ74" s="106"/>
      <c r="UEA74" s="107"/>
      <c r="UEC74" s="105"/>
      <c r="UED74" s="109"/>
      <c r="UEE74" s="109"/>
      <c r="UEF74" s="106"/>
      <c r="UEG74" s="106"/>
      <c r="UEH74" s="106"/>
      <c r="UEI74" s="107"/>
      <c r="UEK74" s="105"/>
      <c r="UEL74" s="109"/>
      <c r="UEM74" s="109"/>
      <c r="UEN74" s="106"/>
      <c r="UEO74" s="106"/>
      <c r="UEP74" s="106"/>
      <c r="UEQ74" s="107"/>
      <c r="UES74" s="105"/>
      <c r="UET74" s="109"/>
      <c r="UEU74" s="109"/>
      <c r="UEV74" s="106"/>
      <c r="UEW74" s="106"/>
      <c r="UEX74" s="106"/>
      <c r="UEY74" s="107"/>
      <c r="UFA74" s="105"/>
      <c r="UFB74" s="109"/>
      <c r="UFC74" s="109"/>
      <c r="UFD74" s="106"/>
      <c r="UFE74" s="106"/>
      <c r="UFF74" s="106"/>
      <c r="UFG74" s="107"/>
      <c r="UFI74" s="105"/>
      <c r="UFJ74" s="109"/>
      <c r="UFK74" s="109"/>
      <c r="UFL74" s="106"/>
      <c r="UFM74" s="106"/>
      <c r="UFN74" s="106"/>
      <c r="UFO74" s="107"/>
      <c r="UFQ74" s="105"/>
      <c r="UFR74" s="109"/>
      <c r="UFS74" s="109"/>
      <c r="UFT74" s="106"/>
      <c r="UFU74" s="106"/>
      <c r="UFV74" s="106"/>
      <c r="UFW74" s="107"/>
      <c r="UFY74" s="105"/>
      <c r="UFZ74" s="109"/>
      <c r="UGA74" s="109"/>
      <c r="UGB74" s="106"/>
      <c r="UGC74" s="106"/>
      <c r="UGD74" s="106"/>
      <c r="UGE74" s="107"/>
      <c r="UGG74" s="105"/>
      <c r="UGH74" s="109"/>
      <c r="UGI74" s="109"/>
      <c r="UGJ74" s="106"/>
      <c r="UGK74" s="106"/>
      <c r="UGL74" s="106"/>
      <c r="UGM74" s="107"/>
      <c r="UGO74" s="105"/>
      <c r="UGP74" s="109"/>
      <c r="UGQ74" s="109"/>
      <c r="UGR74" s="106"/>
      <c r="UGS74" s="106"/>
      <c r="UGT74" s="106"/>
      <c r="UGU74" s="107"/>
      <c r="UGW74" s="105"/>
      <c r="UGX74" s="109"/>
      <c r="UGY74" s="109"/>
      <c r="UGZ74" s="106"/>
      <c r="UHA74" s="106"/>
      <c r="UHB74" s="106"/>
      <c r="UHC74" s="107"/>
      <c r="UHE74" s="105"/>
      <c r="UHF74" s="109"/>
      <c r="UHG74" s="109"/>
      <c r="UHH74" s="106"/>
      <c r="UHI74" s="106"/>
      <c r="UHJ74" s="106"/>
      <c r="UHK74" s="107"/>
      <c r="UHM74" s="105"/>
      <c r="UHN74" s="109"/>
      <c r="UHO74" s="109"/>
      <c r="UHP74" s="106"/>
      <c r="UHQ74" s="106"/>
      <c r="UHR74" s="106"/>
      <c r="UHS74" s="107"/>
      <c r="UHU74" s="105"/>
      <c r="UHV74" s="109"/>
      <c r="UHW74" s="109"/>
      <c r="UHX74" s="106"/>
      <c r="UHY74" s="106"/>
      <c r="UHZ74" s="106"/>
      <c r="UIA74" s="107"/>
      <c r="UIC74" s="105"/>
      <c r="UID74" s="109"/>
      <c r="UIE74" s="109"/>
      <c r="UIF74" s="106"/>
      <c r="UIG74" s="106"/>
      <c r="UIH74" s="106"/>
      <c r="UII74" s="107"/>
      <c r="UIK74" s="105"/>
      <c r="UIL74" s="109"/>
      <c r="UIM74" s="109"/>
      <c r="UIN74" s="106"/>
      <c r="UIO74" s="106"/>
      <c r="UIP74" s="106"/>
      <c r="UIQ74" s="107"/>
      <c r="UIS74" s="105"/>
      <c r="UIT74" s="109"/>
      <c r="UIU74" s="109"/>
      <c r="UIV74" s="106"/>
      <c r="UIW74" s="106"/>
      <c r="UIX74" s="106"/>
      <c r="UIY74" s="107"/>
      <c r="UJA74" s="105"/>
      <c r="UJB74" s="109"/>
      <c r="UJC74" s="109"/>
      <c r="UJD74" s="106"/>
      <c r="UJE74" s="106"/>
      <c r="UJF74" s="106"/>
      <c r="UJG74" s="107"/>
      <c r="UJI74" s="105"/>
      <c r="UJJ74" s="109"/>
      <c r="UJK74" s="109"/>
      <c r="UJL74" s="106"/>
      <c r="UJM74" s="106"/>
      <c r="UJN74" s="106"/>
      <c r="UJO74" s="107"/>
      <c r="UJQ74" s="105"/>
      <c r="UJR74" s="109"/>
      <c r="UJS74" s="109"/>
      <c r="UJT74" s="106"/>
      <c r="UJU74" s="106"/>
      <c r="UJV74" s="106"/>
      <c r="UJW74" s="107"/>
      <c r="UJY74" s="105"/>
      <c r="UJZ74" s="109"/>
      <c r="UKA74" s="109"/>
      <c r="UKB74" s="106"/>
      <c r="UKC74" s="106"/>
      <c r="UKD74" s="106"/>
      <c r="UKE74" s="107"/>
      <c r="UKG74" s="105"/>
      <c r="UKH74" s="109"/>
      <c r="UKI74" s="109"/>
      <c r="UKJ74" s="106"/>
      <c r="UKK74" s="106"/>
      <c r="UKL74" s="106"/>
      <c r="UKM74" s="107"/>
      <c r="UKO74" s="105"/>
      <c r="UKP74" s="109"/>
      <c r="UKQ74" s="109"/>
      <c r="UKR74" s="106"/>
      <c r="UKS74" s="106"/>
      <c r="UKT74" s="106"/>
      <c r="UKU74" s="107"/>
      <c r="UKW74" s="105"/>
      <c r="UKX74" s="109"/>
      <c r="UKY74" s="109"/>
      <c r="UKZ74" s="106"/>
      <c r="ULA74" s="106"/>
      <c r="ULB74" s="106"/>
      <c r="ULC74" s="107"/>
      <c r="ULE74" s="105"/>
      <c r="ULF74" s="109"/>
      <c r="ULG74" s="109"/>
      <c r="ULH74" s="106"/>
      <c r="ULI74" s="106"/>
      <c r="ULJ74" s="106"/>
      <c r="ULK74" s="107"/>
      <c r="ULM74" s="105"/>
      <c r="ULN74" s="109"/>
      <c r="ULO74" s="109"/>
      <c r="ULP74" s="106"/>
      <c r="ULQ74" s="106"/>
      <c r="ULR74" s="106"/>
      <c r="ULS74" s="107"/>
      <c r="ULU74" s="105"/>
      <c r="ULV74" s="109"/>
      <c r="ULW74" s="109"/>
      <c r="ULX74" s="106"/>
      <c r="ULY74" s="106"/>
      <c r="ULZ74" s="106"/>
      <c r="UMA74" s="107"/>
      <c r="UMC74" s="105"/>
      <c r="UMD74" s="109"/>
      <c r="UME74" s="109"/>
      <c r="UMF74" s="106"/>
      <c r="UMG74" s="106"/>
      <c r="UMH74" s="106"/>
      <c r="UMI74" s="107"/>
      <c r="UMK74" s="105"/>
      <c r="UML74" s="109"/>
      <c r="UMM74" s="109"/>
      <c r="UMN74" s="106"/>
      <c r="UMO74" s="106"/>
      <c r="UMP74" s="106"/>
      <c r="UMQ74" s="107"/>
      <c r="UMS74" s="105"/>
      <c r="UMT74" s="109"/>
      <c r="UMU74" s="109"/>
      <c r="UMV74" s="106"/>
      <c r="UMW74" s="106"/>
      <c r="UMX74" s="106"/>
      <c r="UMY74" s="107"/>
      <c r="UNA74" s="105"/>
      <c r="UNB74" s="109"/>
      <c r="UNC74" s="109"/>
      <c r="UND74" s="106"/>
      <c r="UNE74" s="106"/>
      <c r="UNF74" s="106"/>
      <c r="UNG74" s="107"/>
      <c r="UNI74" s="105"/>
      <c r="UNJ74" s="109"/>
      <c r="UNK74" s="109"/>
      <c r="UNL74" s="106"/>
      <c r="UNM74" s="106"/>
      <c r="UNN74" s="106"/>
      <c r="UNO74" s="107"/>
      <c r="UNQ74" s="105"/>
      <c r="UNR74" s="109"/>
      <c r="UNS74" s="109"/>
      <c r="UNT74" s="106"/>
      <c r="UNU74" s="106"/>
      <c r="UNV74" s="106"/>
      <c r="UNW74" s="107"/>
      <c r="UNY74" s="105"/>
      <c r="UNZ74" s="109"/>
      <c r="UOA74" s="109"/>
      <c r="UOB74" s="106"/>
      <c r="UOC74" s="106"/>
      <c r="UOD74" s="106"/>
      <c r="UOE74" s="107"/>
      <c r="UOG74" s="105"/>
      <c r="UOH74" s="109"/>
      <c r="UOI74" s="109"/>
      <c r="UOJ74" s="106"/>
      <c r="UOK74" s="106"/>
      <c r="UOL74" s="106"/>
      <c r="UOM74" s="107"/>
      <c r="UOO74" s="105"/>
      <c r="UOP74" s="109"/>
      <c r="UOQ74" s="109"/>
      <c r="UOR74" s="106"/>
      <c r="UOS74" s="106"/>
      <c r="UOT74" s="106"/>
      <c r="UOU74" s="107"/>
      <c r="UOW74" s="105"/>
      <c r="UOX74" s="109"/>
      <c r="UOY74" s="109"/>
      <c r="UOZ74" s="106"/>
      <c r="UPA74" s="106"/>
      <c r="UPB74" s="106"/>
      <c r="UPC74" s="107"/>
      <c r="UPE74" s="105"/>
      <c r="UPF74" s="109"/>
      <c r="UPG74" s="109"/>
      <c r="UPH74" s="106"/>
      <c r="UPI74" s="106"/>
      <c r="UPJ74" s="106"/>
      <c r="UPK74" s="107"/>
      <c r="UPM74" s="105"/>
      <c r="UPN74" s="109"/>
      <c r="UPO74" s="109"/>
      <c r="UPP74" s="106"/>
      <c r="UPQ74" s="106"/>
      <c r="UPR74" s="106"/>
      <c r="UPS74" s="107"/>
      <c r="UPU74" s="105"/>
      <c r="UPV74" s="109"/>
      <c r="UPW74" s="109"/>
      <c r="UPX74" s="106"/>
      <c r="UPY74" s="106"/>
      <c r="UPZ74" s="106"/>
      <c r="UQA74" s="107"/>
      <c r="UQC74" s="105"/>
      <c r="UQD74" s="109"/>
      <c r="UQE74" s="109"/>
      <c r="UQF74" s="106"/>
      <c r="UQG74" s="106"/>
      <c r="UQH74" s="106"/>
      <c r="UQI74" s="107"/>
      <c r="UQK74" s="105"/>
      <c r="UQL74" s="109"/>
      <c r="UQM74" s="109"/>
      <c r="UQN74" s="106"/>
      <c r="UQO74" s="106"/>
      <c r="UQP74" s="106"/>
      <c r="UQQ74" s="107"/>
      <c r="UQS74" s="105"/>
      <c r="UQT74" s="109"/>
      <c r="UQU74" s="109"/>
      <c r="UQV74" s="106"/>
      <c r="UQW74" s="106"/>
      <c r="UQX74" s="106"/>
      <c r="UQY74" s="107"/>
      <c r="URA74" s="105"/>
      <c r="URB74" s="109"/>
      <c r="URC74" s="109"/>
      <c r="URD74" s="106"/>
      <c r="URE74" s="106"/>
      <c r="URF74" s="106"/>
      <c r="URG74" s="107"/>
      <c r="URI74" s="105"/>
      <c r="URJ74" s="109"/>
      <c r="URK74" s="109"/>
      <c r="URL74" s="106"/>
      <c r="URM74" s="106"/>
      <c r="URN74" s="106"/>
      <c r="URO74" s="107"/>
      <c r="URQ74" s="105"/>
      <c r="URR74" s="109"/>
      <c r="URS74" s="109"/>
      <c r="URT74" s="106"/>
      <c r="URU74" s="106"/>
      <c r="URV74" s="106"/>
      <c r="URW74" s="107"/>
      <c r="URY74" s="105"/>
      <c r="URZ74" s="109"/>
      <c r="USA74" s="109"/>
      <c r="USB74" s="106"/>
      <c r="USC74" s="106"/>
      <c r="USD74" s="106"/>
      <c r="USE74" s="107"/>
      <c r="USG74" s="105"/>
      <c r="USH74" s="109"/>
      <c r="USI74" s="109"/>
      <c r="USJ74" s="106"/>
      <c r="USK74" s="106"/>
      <c r="USL74" s="106"/>
      <c r="USM74" s="107"/>
      <c r="USO74" s="105"/>
      <c r="USP74" s="109"/>
      <c r="USQ74" s="109"/>
      <c r="USR74" s="106"/>
      <c r="USS74" s="106"/>
      <c r="UST74" s="106"/>
      <c r="USU74" s="107"/>
      <c r="USW74" s="105"/>
      <c r="USX74" s="109"/>
      <c r="USY74" s="109"/>
      <c r="USZ74" s="106"/>
      <c r="UTA74" s="106"/>
      <c r="UTB74" s="106"/>
      <c r="UTC74" s="107"/>
      <c r="UTE74" s="105"/>
      <c r="UTF74" s="109"/>
      <c r="UTG74" s="109"/>
      <c r="UTH74" s="106"/>
      <c r="UTI74" s="106"/>
      <c r="UTJ74" s="106"/>
      <c r="UTK74" s="107"/>
      <c r="UTM74" s="105"/>
      <c r="UTN74" s="109"/>
      <c r="UTO74" s="109"/>
      <c r="UTP74" s="106"/>
      <c r="UTQ74" s="106"/>
      <c r="UTR74" s="106"/>
      <c r="UTS74" s="107"/>
      <c r="UTU74" s="105"/>
      <c r="UTV74" s="109"/>
      <c r="UTW74" s="109"/>
      <c r="UTX74" s="106"/>
      <c r="UTY74" s="106"/>
      <c r="UTZ74" s="106"/>
      <c r="UUA74" s="107"/>
      <c r="UUC74" s="105"/>
      <c r="UUD74" s="109"/>
      <c r="UUE74" s="109"/>
      <c r="UUF74" s="106"/>
      <c r="UUG74" s="106"/>
      <c r="UUH74" s="106"/>
      <c r="UUI74" s="107"/>
      <c r="UUK74" s="105"/>
      <c r="UUL74" s="109"/>
      <c r="UUM74" s="109"/>
      <c r="UUN74" s="106"/>
      <c r="UUO74" s="106"/>
      <c r="UUP74" s="106"/>
      <c r="UUQ74" s="107"/>
      <c r="UUS74" s="105"/>
      <c r="UUT74" s="109"/>
      <c r="UUU74" s="109"/>
      <c r="UUV74" s="106"/>
      <c r="UUW74" s="106"/>
      <c r="UUX74" s="106"/>
      <c r="UUY74" s="107"/>
      <c r="UVA74" s="105"/>
      <c r="UVB74" s="109"/>
      <c r="UVC74" s="109"/>
      <c r="UVD74" s="106"/>
      <c r="UVE74" s="106"/>
      <c r="UVF74" s="106"/>
      <c r="UVG74" s="107"/>
      <c r="UVI74" s="105"/>
      <c r="UVJ74" s="109"/>
      <c r="UVK74" s="109"/>
      <c r="UVL74" s="106"/>
      <c r="UVM74" s="106"/>
      <c r="UVN74" s="106"/>
      <c r="UVO74" s="107"/>
      <c r="UVQ74" s="105"/>
      <c r="UVR74" s="109"/>
      <c r="UVS74" s="109"/>
      <c r="UVT74" s="106"/>
      <c r="UVU74" s="106"/>
      <c r="UVV74" s="106"/>
      <c r="UVW74" s="107"/>
      <c r="UVY74" s="105"/>
      <c r="UVZ74" s="109"/>
      <c r="UWA74" s="109"/>
      <c r="UWB74" s="106"/>
      <c r="UWC74" s="106"/>
      <c r="UWD74" s="106"/>
      <c r="UWE74" s="107"/>
      <c r="UWG74" s="105"/>
      <c r="UWH74" s="109"/>
      <c r="UWI74" s="109"/>
      <c r="UWJ74" s="106"/>
      <c r="UWK74" s="106"/>
      <c r="UWL74" s="106"/>
      <c r="UWM74" s="107"/>
      <c r="UWO74" s="105"/>
      <c r="UWP74" s="109"/>
      <c r="UWQ74" s="109"/>
      <c r="UWR74" s="106"/>
      <c r="UWS74" s="106"/>
      <c r="UWT74" s="106"/>
      <c r="UWU74" s="107"/>
      <c r="UWW74" s="105"/>
      <c r="UWX74" s="109"/>
      <c r="UWY74" s="109"/>
      <c r="UWZ74" s="106"/>
      <c r="UXA74" s="106"/>
      <c r="UXB74" s="106"/>
      <c r="UXC74" s="107"/>
      <c r="UXE74" s="105"/>
      <c r="UXF74" s="109"/>
      <c r="UXG74" s="109"/>
      <c r="UXH74" s="106"/>
      <c r="UXI74" s="106"/>
      <c r="UXJ74" s="106"/>
      <c r="UXK74" s="107"/>
      <c r="UXM74" s="105"/>
      <c r="UXN74" s="109"/>
      <c r="UXO74" s="109"/>
      <c r="UXP74" s="106"/>
      <c r="UXQ74" s="106"/>
      <c r="UXR74" s="106"/>
      <c r="UXS74" s="107"/>
      <c r="UXU74" s="105"/>
      <c r="UXV74" s="109"/>
      <c r="UXW74" s="109"/>
      <c r="UXX74" s="106"/>
      <c r="UXY74" s="106"/>
      <c r="UXZ74" s="106"/>
      <c r="UYA74" s="107"/>
      <c r="UYC74" s="105"/>
      <c r="UYD74" s="109"/>
      <c r="UYE74" s="109"/>
      <c r="UYF74" s="106"/>
      <c r="UYG74" s="106"/>
      <c r="UYH74" s="106"/>
      <c r="UYI74" s="107"/>
      <c r="UYK74" s="105"/>
      <c r="UYL74" s="109"/>
      <c r="UYM74" s="109"/>
      <c r="UYN74" s="106"/>
      <c r="UYO74" s="106"/>
      <c r="UYP74" s="106"/>
      <c r="UYQ74" s="107"/>
      <c r="UYS74" s="105"/>
      <c r="UYT74" s="109"/>
      <c r="UYU74" s="109"/>
      <c r="UYV74" s="106"/>
      <c r="UYW74" s="106"/>
      <c r="UYX74" s="106"/>
      <c r="UYY74" s="107"/>
      <c r="UZA74" s="105"/>
      <c r="UZB74" s="109"/>
      <c r="UZC74" s="109"/>
      <c r="UZD74" s="106"/>
      <c r="UZE74" s="106"/>
      <c r="UZF74" s="106"/>
      <c r="UZG74" s="107"/>
      <c r="UZI74" s="105"/>
      <c r="UZJ74" s="109"/>
      <c r="UZK74" s="109"/>
      <c r="UZL74" s="106"/>
      <c r="UZM74" s="106"/>
      <c r="UZN74" s="106"/>
      <c r="UZO74" s="107"/>
      <c r="UZQ74" s="105"/>
      <c r="UZR74" s="109"/>
      <c r="UZS74" s="109"/>
      <c r="UZT74" s="106"/>
      <c r="UZU74" s="106"/>
      <c r="UZV74" s="106"/>
      <c r="UZW74" s="107"/>
      <c r="UZY74" s="105"/>
      <c r="UZZ74" s="109"/>
      <c r="VAA74" s="109"/>
      <c r="VAB74" s="106"/>
      <c r="VAC74" s="106"/>
      <c r="VAD74" s="106"/>
      <c r="VAE74" s="107"/>
      <c r="VAG74" s="105"/>
      <c r="VAH74" s="109"/>
      <c r="VAI74" s="109"/>
      <c r="VAJ74" s="106"/>
      <c r="VAK74" s="106"/>
      <c r="VAL74" s="106"/>
      <c r="VAM74" s="107"/>
      <c r="VAO74" s="105"/>
      <c r="VAP74" s="109"/>
      <c r="VAQ74" s="109"/>
      <c r="VAR74" s="106"/>
      <c r="VAS74" s="106"/>
      <c r="VAT74" s="106"/>
      <c r="VAU74" s="107"/>
      <c r="VAW74" s="105"/>
      <c r="VAX74" s="109"/>
      <c r="VAY74" s="109"/>
      <c r="VAZ74" s="106"/>
      <c r="VBA74" s="106"/>
      <c r="VBB74" s="106"/>
      <c r="VBC74" s="107"/>
      <c r="VBE74" s="105"/>
      <c r="VBF74" s="109"/>
      <c r="VBG74" s="109"/>
      <c r="VBH74" s="106"/>
      <c r="VBI74" s="106"/>
      <c r="VBJ74" s="106"/>
      <c r="VBK74" s="107"/>
      <c r="VBM74" s="105"/>
      <c r="VBN74" s="109"/>
      <c r="VBO74" s="109"/>
      <c r="VBP74" s="106"/>
      <c r="VBQ74" s="106"/>
      <c r="VBR74" s="106"/>
      <c r="VBS74" s="107"/>
      <c r="VBU74" s="105"/>
      <c r="VBV74" s="109"/>
      <c r="VBW74" s="109"/>
      <c r="VBX74" s="106"/>
      <c r="VBY74" s="106"/>
      <c r="VBZ74" s="106"/>
      <c r="VCA74" s="107"/>
      <c r="VCC74" s="105"/>
      <c r="VCD74" s="109"/>
      <c r="VCE74" s="109"/>
      <c r="VCF74" s="106"/>
      <c r="VCG74" s="106"/>
      <c r="VCH74" s="106"/>
      <c r="VCI74" s="107"/>
      <c r="VCK74" s="105"/>
      <c r="VCL74" s="109"/>
      <c r="VCM74" s="109"/>
      <c r="VCN74" s="106"/>
      <c r="VCO74" s="106"/>
      <c r="VCP74" s="106"/>
      <c r="VCQ74" s="107"/>
      <c r="VCS74" s="105"/>
      <c r="VCT74" s="109"/>
      <c r="VCU74" s="109"/>
      <c r="VCV74" s="106"/>
      <c r="VCW74" s="106"/>
      <c r="VCX74" s="106"/>
      <c r="VCY74" s="107"/>
      <c r="VDA74" s="105"/>
      <c r="VDB74" s="109"/>
      <c r="VDC74" s="109"/>
      <c r="VDD74" s="106"/>
      <c r="VDE74" s="106"/>
      <c r="VDF74" s="106"/>
      <c r="VDG74" s="107"/>
      <c r="VDI74" s="105"/>
      <c r="VDJ74" s="109"/>
      <c r="VDK74" s="109"/>
      <c r="VDL74" s="106"/>
      <c r="VDM74" s="106"/>
      <c r="VDN74" s="106"/>
      <c r="VDO74" s="107"/>
      <c r="VDQ74" s="105"/>
      <c r="VDR74" s="109"/>
      <c r="VDS74" s="109"/>
      <c r="VDT74" s="106"/>
      <c r="VDU74" s="106"/>
      <c r="VDV74" s="106"/>
      <c r="VDW74" s="107"/>
      <c r="VDY74" s="105"/>
      <c r="VDZ74" s="109"/>
      <c r="VEA74" s="109"/>
      <c r="VEB74" s="106"/>
      <c r="VEC74" s="106"/>
      <c r="VED74" s="106"/>
      <c r="VEE74" s="107"/>
      <c r="VEG74" s="105"/>
      <c r="VEH74" s="109"/>
      <c r="VEI74" s="109"/>
      <c r="VEJ74" s="106"/>
      <c r="VEK74" s="106"/>
      <c r="VEL74" s="106"/>
      <c r="VEM74" s="107"/>
      <c r="VEO74" s="105"/>
      <c r="VEP74" s="109"/>
      <c r="VEQ74" s="109"/>
      <c r="VER74" s="106"/>
      <c r="VES74" s="106"/>
      <c r="VET74" s="106"/>
      <c r="VEU74" s="107"/>
      <c r="VEW74" s="105"/>
      <c r="VEX74" s="109"/>
      <c r="VEY74" s="109"/>
      <c r="VEZ74" s="106"/>
      <c r="VFA74" s="106"/>
      <c r="VFB74" s="106"/>
      <c r="VFC74" s="107"/>
      <c r="VFE74" s="105"/>
      <c r="VFF74" s="109"/>
      <c r="VFG74" s="109"/>
      <c r="VFH74" s="106"/>
      <c r="VFI74" s="106"/>
      <c r="VFJ74" s="106"/>
      <c r="VFK74" s="107"/>
      <c r="VFM74" s="105"/>
      <c r="VFN74" s="109"/>
      <c r="VFO74" s="109"/>
      <c r="VFP74" s="106"/>
      <c r="VFQ74" s="106"/>
      <c r="VFR74" s="106"/>
      <c r="VFS74" s="107"/>
      <c r="VFU74" s="105"/>
      <c r="VFV74" s="109"/>
      <c r="VFW74" s="109"/>
      <c r="VFX74" s="106"/>
      <c r="VFY74" s="106"/>
      <c r="VFZ74" s="106"/>
      <c r="VGA74" s="107"/>
      <c r="VGC74" s="105"/>
      <c r="VGD74" s="109"/>
      <c r="VGE74" s="109"/>
      <c r="VGF74" s="106"/>
      <c r="VGG74" s="106"/>
      <c r="VGH74" s="106"/>
      <c r="VGI74" s="107"/>
      <c r="VGK74" s="105"/>
      <c r="VGL74" s="109"/>
      <c r="VGM74" s="109"/>
      <c r="VGN74" s="106"/>
      <c r="VGO74" s="106"/>
      <c r="VGP74" s="106"/>
      <c r="VGQ74" s="107"/>
      <c r="VGS74" s="105"/>
      <c r="VGT74" s="109"/>
      <c r="VGU74" s="109"/>
      <c r="VGV74" s="106"/>
      <c r="VGW74" s="106"/>
      <c r="VGX74" s="106"/>
      <c r="VGY74" s="107"/>
      <c r="VHA74" s="105"/>
      <c r="VHB74" s="109"/>
      <c r="VHC74" s="109"/>
      <c r="VHD74" s="106"/>
      <c r="VHE74" s="106"/>
      <c r="VHF74" s="106"/>
      <c r="VHG74" s="107"/>
      <c r="VHI74" s="105"/>
      <c r="VHJ74" s="109"/>
      <c r="VHK74" s="109"/>
      <c r="VHL74" s="106"/>
      <c r="VHM74" s="106"/>
      <c r="VHN74" s="106"/>
      <c r="VHO74" s="107"/>
      <c r="VHQ74" s="105"/>
      <c r="VHR74" s="109"/>
      <c r="VHS74" s="109"/>
      <c r="VHT74" s="106"/>
      <c r="VHU74" s="106"/>
      <c r="VHV74" s="106"/>
      <c r="VHW74" s="107"/>
      <c r="VHY74" s="105"/>
      <c r="VHZ74" s="109"/>
      <c r="VIA74" s="109"/>
      <c r="VIB74" s="106"/>
      <c r="VIC74" s="106"/>
      <c r="VID74" s="106"/>
      <c r="VIE74" s="107"/>
      <c r="VIG74" s="105"/>
      <c r="VIH74" s="109"/>
      <c r="VII74" s="109"/>
      <c r="VIJ74" s="106"/>
      <c r="VIK74" s="106"/>
      <c r="VIL74" s="106"/>
      <c r="VIM74" s="107"/>
      <c r="VIO74" s="105"/>
      <c r="VIP74" s="109"/>
      <c r="VIQ74" s="109"/>
      <c r="VIR74" s="106"/>
      <c r="VIS74" s="106"/>
      <c r="VIT74" s="106"/>
      <c r="VIU74" s="107"/>
      <c r="VIW74" s="105"/>
      <c r="VIX74" s="109"/>
      <c r="VIY74" s="109"/>
      <c r="VIZ74" s="106"/>
      <c r="VJA74" s="106"/>
      <c r="VJB74" s="106"/>
      <c r="VJC74" s="107"/>
      <c r="VJE74" s="105"/>
      <c r="VJF74" s="109"/>
      <c r="VJG74" s="109"/>
      <c r="VJH74" s="106"/>
      <c r="VJI74" s="106"/>
      <c r="VJJ74" s="106"/>
      <c r="VJK74" s="107"/>
      <c r="VJM74" s="105"/>
      <c r="VJN74" s="109"/>
      <c r="VJO74" s="109"/>
      <c r="VJP74" s="106"/>
      <c r="VJQ74" s="106"/>
      <c r="VJR74" s="106"/>
      <c r="VJS74" s="107"/>
      <c r="VJU74" s="105"/>
      <c r="VJV74" s="109"/>
      <c r="VJW74" s="109"/>
      <c r="VJX74" s="106"/>
      <c r="VJY74" s="106"/>
      <c r="VJZ74" s="106"/>
      <c r="VKA74" s="107"/>
      <c r="VKC74" s="105"/>
      <c r="VKD74" s="109"/>
      <c r="VKE74" s="109"/>
      <c r="VKF74" s="106"/>
      <c r="VKG74" s="106"/>
      <c r="VKH74" s="106"/>
      <c r="VKI74" s="107"/>
      <c r="VKK74" s="105"/>
      <c r="VKL74" s="109"/>
      <c r="VKM74" s="109"/>
      <c r="VKN74" s="106"/>
      <c r="VKO74" s="106"/>
      <c r="VKP74" s="106"/>
      <c r="VKQ74" s="107"/>
      <c r="VKS74" s="105"/>
      <c r="VKT74" s="109"/>
      <c r="VKU74" s="109"/>
      <c r="VKV74" s="106"/>
      <c r="VKW74" s="106"/>
      <c r="VKX74" s="106"/>
      <c r="VKY74" s="107"/>
      <c r="VLA74" s="105"/>
      <c r="VLB74" s="109"/>
      <c r="VLC74" s="109"/>
      <c r="VLD74" s="106"/>
      <c r="VLE74" s="106"/>
      <c r="VLF74" s="106"/>
      <c r="VLG74" s="107"/>
      <c r="VLI74" s="105"/>
      <c r="VLJ74" s="109"/>
      <c r="VLK74" s="109"/>
      <c r="VLL74" s="106"/>
      <c r="VLM74" s="106"/>
      <c r="VLN74" s="106"/>
      <c r="VLO74" s="107"/>
      <c r="VLQ74" s="105"/>
      <c r="VLR74" s="109"/>
      <c r="VLS74" s="109"/>
      <c r="VLT74" s="106"/>
      <c r="VLU74" s="106"/>
      <c r="VLV74" s="106"/>
      <c r="VLW74" s="107"/>
      <c r="VLY74" s="105"/>
      <c r="VLZ74" s="109"/>
      <c r="VMA74" s="109"/>
      <c r="VMB74" s="106"/>
      <c r="VMC74" s="106"/>
      <c r="VMD74" s="106"/>
      <c r="VME74" s="107"/>
      <c r="VMG74" s="105"/>
      <c r="VMH74" s="109"/>
      <c r="VMI74" s="109"/>
      <c r="VMJ74" s="106"/>
      <c r="VMK74" s="106"/>
      <c r="VML74" s="106"/>
      <c r="VMM74" s="107"/>
      <c r="VMO74" s="105"/>
      <c r="VMP74" s="109"/>
      <c r="VMQ74" s="109"/>
      <c r="VMR74" s="106"/>
      <c r="VMS74" s="106"/>
      <c r="VMT74" s="106"/>
      <c r="VMU74" s="107"/>
      <c r="VMW74" s="105"/>
      <c r="VMX74" s="109"/>
      <c r="VMY74" s="109"/>
      <c r="VMZ74" s="106"/>
      <c r="VNA74" s="106"/>
      <c r="VNB74" s="106"/>
      <c r="VNC74" s="107"/>
      <c r="VNE74" s="105"/>
      <c r="VNF74" s="109"/>
      <c r="VNG74" s="109"/>
      <c r="VNH74" s="106"/>
      <c r="VNI74" s="106"/>
      <c r="VNJ74" s="106"/>
      <c r="VNK74" s="107"/>
      <c r="VNM74" s="105"/>
      <c r="VNN74" s="109"/>
      <c r="VNO74" s="109"/>
      <c r="VNP74" s="106"/>
      <c r="VNQ74" s="106"/>
      <c r="VNR74" s="106"/>
      <c r="VNS74" s="107"/>
      <c r="VNU74" s="105"/>
      <c r="VNV74" s="109"/>
      <c r="VNW74" s="109"/>
      <c r="VNX74" s="106"/>
      <c r="VNY74" s="106"/>
      <c r="VNZ74" s="106"/>
      <c r="VOA74" s="107"/>
      <c r="VOC74" s="105"/>
      <c r="VOD74" s="109"/>
      <c r="VOE74" s="109"/>
      <c r="VOF74" s="106"/>
      <c r="VOG74" s="106"/>
      <c r="VOH74" s="106"/>
      <c r="VOI74" s="107"/>
      <c r="VOK74" s="105"/>
      <c r="VOL74" s="109"/>
      <c r="VOM74" s="109"/>
      <c r="VON74" s="106"/>
      <c r="VOO74" s="106"/>
      <c r="VOP74" s="106"/>
      <c r="VOQ74" s="107"/>
      <c r="VOS74" s="105"/>
      <c r="VOT74" s="109"/>
      <c r="VOU74" s="109"/>
      <c r="VOV74" s="106"/>
      <c r="VOW74" s="106"/>
      <c r="VOX74" s="106"/>
      <c r="VOY74" s="107"/>
      <c r="VPA74" s="105"/>
      <c r="VPB74" s="109"/>
      <c r="VPC74" s="109"/>
      <c r="VPD74" s="106"/>
      <c r="VPE74" s="106"/>
      <c r="VPF74" s="106"/>
      <c r="VPG74" s="107"/>
      <c r="VPI74" s="105"/>
      <c r="VPJ74" s="109"/>
      <c r="VPK74" s="109"/>
      <c r="VPL74" s="106"/>
      <c r="VPM74" s="106"/>
      <c r="VPN74" s="106"/>
      <c r="VPO74" s="107"/>
      <c r="VPQ74" s="105"/>
      <c r="VPR74" s="109"/>
      <c r="VPS74" s="109"/>
      <c r="VPT74" s="106"/>
      <c r="VPU74" s="106"/>
      <c r="VPV74" s="106"/>
      <c r="VPW74" s="107"/>
      <c r="VPY74" s="105"/>
      <c r="VPZ74" s="109"/>
      <c r="VQA74" s="109"/>
      <c r="VQB74" s="106"/>
      <c r="VQC74" s="106"/>
      <c r="VQD74" s="106"/>
      <c r="VQE74" s="107"/>
      <c r="VQG74" s="105"/>
      <c r="VQH74" s="109"/>
      <c r="VQI74" s="109"/>
      <c r="VQJ74" s="106"/>
      <c r="VQK74" s="106"/>
      <c r="VQL74" s="106"/>
      <c r="VQM74" s="107"/>
      <c r="VQO74" s="105"/>
      <c r="VQP74" s="109"/>
      <c r="VQQ74" s="109"/>
      <c r="VQR74" s="106"/>
      <c r="VQS74" s="106"/>
      <c r="VQT74" s="106"/>
      <c r="VQU74" s="107"/>
      <c r="VQW74" s="105"/>
      <c r="VQX74" s="109"/>
      <c r="VQY74" s="109"/>
      <c r="VQZ74" s="106"/>
      <c r="VRA74" s="106"/>
      <c r="VRB74" s="106"/>
      <c r="VRC74" s="107"/>
      <c r="VRE74" s="105"/>
      <c r="VRF74" s="109"/>
      <c r="VRG74" s="109"/>
      <c r="VRH74" s="106"/>
      <c r="VRI74" s="106"/>
      <c r="VRJ74" s="106"/>
      <c r="VRK74" s="107"/>
      <c r="VRM74" s="105"/>
      <c r="VRN74" s="109"/>
      <c r="VRO74" s="109"/>
      <c r="VRP74" s="106"/>
      <c r="VRQ74" s="106"/>
      <c r="VRR74" s="106"/>
      <c r="VRS74" s="107"/>
      <c r="VRU74" s="105"/>
      <c r="VRV74" s="109"/>
      <c r="VRW74" s="109"/>
      <c r="VRX74" s="106"/>
      <c r="VRY74" s="106"/>
      <c r="VRZ74" s="106"/>
      <c r="VSA74" s="107"/>
      <c r="VSC74" s="105"/>
      <c r="VSD74" s="109"/>
      <c r="VSE74" s="109"/>
      <c r="VSF74" s="106"/>
      <c r="VSG74" s="106"/>
      <c r="VSH74" s="106"/>
      <c r="VSI74" s="107"/>
      <c r="VSK74" s="105"/>
      <c r="VSL74" s="109"/>
      <c r="VSM74" s="109"/>
      <c r="VSN74" s="106"/>
      <c r="VSO74" s="106"/>
      <c r="VSP74" s="106"/>
      <c r="VSQ74" s="107"/>
      <c r="VSS74" s="105"/>
      <c r="VST74" s="109"/>
      <c r="VSU74" s="109"/>
      <c r="VSV74" s="106"/>
      <c r="VSW74" s="106"/>
      <c r="VSX74" s="106"/>
      <c r="VSY74" s="107"/>
      <c r="VTA74" s="105"/>
      <c r="VTB74" s="109"/>
      <c r="VTC74" s="109"/>
      <c r="VTD74" s="106"/>
      <c r="VTE74" s="106"/>
      <c r="VTF74" s="106"/>
      <c r="VTG74" s="107"/>
      <c r="VTI74" s="105"/>
      <c r="VTJ74" s="109"/>
      <c r="VTK74" s="109"/>
      <c r="VTL74" s="106"/>
      <c r="VTM74" s="106"/>
      <c r="VTN74" s="106"/>
      <c r="VTO74" s="107"/>
      <c r="VTQ74" s="105"/>
      <c r="VTR74" s="109"/>
      <c r="VTS74" s="109"/>
      <c r="VTT74" s="106"/>
      <c r="VTU74" s="106"/>
      <c r="VTV74" s="106"/>
      <c r="VTW74" s="107"/>
      <c r="VTY74" s="105"/>
      <c r="VTZ74" s="109"/>
      <c r="VUA74" s="109"/>
      <c r="VUB74" s="106"/>
      <c r="VUC74" s="106"/>
      <c r="VUD74" s="106"/>
      <c r="VUE74" s="107"/>
      <c r="VUG74" s="105"/>
      <c r="VUH74" s="109"/>
      <c r="VUI74" s="109"/>
      <c r="VUJ74" s="106"/>
      <c r="VUK74" s="106"/>
      <c r="VUL74" s="106"/>
      <c r="VUM74" s="107"/>
      <c r="VUO74" s="105"/>
      <c r="VUP74" s="109"/>
      <c r="VUQ74" s="109"/>
      <c r="VUR74" s="106"/>
      <c r="VUS74" s="106"/>
      <c r="VUT74" s="106"/>
      <c r="VUU74" s="107"/>
      <c r="VUW74" s="105"/>
      <c r="VUX74" s="109"/>
      <c r="VUY74" s="109"/>
      <c r="VUZ74" s="106"/>
      <c r="VVA74" s="106"/>
      <c r="VVB74" s="106"/>
      <c r="VVC74" s="107"/>
      <c r="VVE74" s="105"/>
      <c r="VVF74" s="109"/>
      <c r="VVG74" s="109"/>
      <c r="VVH74" s="106"/>
      <c r="VVI74" s="106"/>
      <c r="VVJ74" s="106"/>
      <c r="VVK74" s="107"/>
      <c r="VVM74" s="105"/>
      <c r="VVN74" s="109"/>
      <c r="VVO74" s="109"/>
      <c r="VVP74" s="106"/>
      <c r="VVQ74" s="106"/>
      <c r="VVR74" s="106"/>
      <c r="VVS74" s="107"/>
      <c r="VVU74" s="105"/>
      <c r="VVV74" s="109"/>
      <c r="VVW74" s="109"/>
      <c r="VVX74" s="106"/>
      <c r="VVY74" s="106"/>
      <c r="VVZ74" s="106"/>
      <c r="VWA74" s="107"/>
      <c r="VWC74" s="105"/>
      <c r="VWD74" s="109"/>
      <c r="VWE74" s="109"/>
      <c r="VWF74" s="106"/>
      <c r="VWG74" s="106"/>
      <c r="VWH74" s="106"/>
      <c r="VWI74" s="107"/>
      <c r="VWK74" s="105"/>
      <c r="VWL74" s="109"/>
      <c r="VWM74" s="109"/>
      <c r="VWN74" s="106"/>
      <c r="VWO74" s="106"/>
      <c r="VWP74" s="106"/>
      <c r="VWQ74" s="107"/>
      <c r="VWS74" s="105"/>
      <c r="VWT74" s="109"/>
      <c r="VWU74" s="109"/>
      <c r="VWV74" s="106"/>
      <c r="VWW74" s="106"/>
      <c r="VWX74" s="106"/>
      <c r="VWY74" s="107"/>
      <c r="VXA74" s="105"/>
      <c r="VXB74" s="109"/>
      <c r="VXC74" s="109"/>
      <c r="VXD74" s="106"/>
      <c r="VXE74" s="106"/>
      <c r="VXF74" s="106"/>
      <c r="VXG74" s="107"/>
      <c r="VXI74" s="105"/>
      <c r="VXJ74" s="109"/>
      <c r="VXK74" s="109"/>
      <c r="VXL74" s="106"/>
      <c r="VXM74" s="106"/>
      <c r="VXN74" s="106"/>
      <c r="VXO74" s="107"/>
      <c r="VXQ74" s="105"/>
      <c r="VXR74" s="109"/>
      <c r="VXS74" s="109"/>
      <c r="VXT74" s="106"/>
      <c r="VXU74" s="106"/>
      <c r="VXV74" s="106"/>
      <c r="VXW74" s="107"/>
      <c r="VXY74" s="105"/>
      <c r="VXZ74" s="109"/>
      <c r="VYA74" s="109"/>
      <c r="VYB74" s="106"/>
      <c r="VYC74" s="106"/>
      <c r="VYD74" s="106"/>
      <c r="VYE74" s="107"/>
      <c r="VYG74" s="105"/>
      <c r="VYH74" s="109"/>
      <c r="VYI74" s="109"/>
      <c r="VYJ74" s="106"/>
      <c r="VYK74" s="106"/>
      <c r="VYL74" s="106"/>
      <c r="VYM74" s="107"/>
      <c r="VYO74" s="105"/>
      <c r="VYP74" s="109"/>
      <c r="VYQ74" s="109"/>
      <c r="VYR74" s="106"/>
      <c r="VYS74" s="106"/>
      <c r="VYT74" s="106"/>
      <c r="VYU74" s="107"/>
      <c r="VYW74" s="105"/>
      <c r="VYX74" s="109"/>
      <c r="VYY74" s="109"/>
      <c r="VYZ74" s="106"/>
      <c r="VZA74" s="106"/>
      <c r="VZB74" s="106"/>
      <c r="VZC74" s="107"/>
      <c r="VZE74" s="105"/>
      <c r="VZF74" s="109"/>
      <c r="VZG74" s="109"/>
      <c r="VZH74" s="106"/>
      <c r="VZI74" s="106"/>
      <c r="VZJ74" s="106"/>
      <c r="VZK74" s="107"/>
      <c r="VZM74" s="105"/>
      <c r="VZN74" s="109"/>
      <c r="VZO74" s="109"/>
      <c r="VZP74" s="106"/>
      <c r="VZQ74" s="106"/>
      <c r="VZR74" s="106"/>
      <c r="VZS74" s="107"/>
      <c r="VZU74" s="105"/>
      <c r="VZV74" s="109"/>
      <c r="VZW74" s="109"/>
      <c r="VZX74" s="106"/>
      <c r="VZY74" s="106"/>
      <c r="VZZ74" s="106"/>
      <c r="WAA74" s="107"/>
      <c r="WAC74" s="105"/>
      <c r="WAD74" s="109"/>
      <c r="WAE74" s="109"/>
      <c r="WAF74" s="106"/>
      <c r="WAG74" s="106"/>
      <c r="WAH74" s="106"/>
      <c r="WAI74" s="107"/>
      <c r="WAK74" s="105"/>
      <c r="WAL74" s="109"/>
      <c r="WAM74" s="109"/>
      <c r="WAN74" s="106"/>
      <c r="WAO74" s="106"/>
      <c r="WAP74" s="106"/>
      <c r="WAQ74" s="107"/>
      <c r="WAS74" s="105"/>
      <c r="WAT74" s="109"/>
      <c r="WAU74" s="109"/>
      <c r="WAV74" s="106"/>
      <c r="WAW74" s="106"/>
      <c r="WAX74" s="106"/>
      <c r="WAY74" s="107"/>
      <c r="WBA74" s="105"/>
      <c r="WBB74" s="109"/>
      <c r="WBC74" s="109"/>
      <c r="WBD74" s="106"/>
      <c r="WBE74" s="106"/>
      <c r="WBF74" s="106"/>
      <c r="WBG74" s="107"/>
      <c r="WBI74" s="105"/>
      <c r="WBJ74" s="109"/>
      <c r="WBK74" s="109"/>
      <c r="WBL74" s="106"/>
      <c r="WBM74" s="106"/>
      <c r="WBN74" s="106"/>
      <c r="WBO74" s="107"/>
      <c r="WBQ74" s="105"/>
      <c r="WBR74" s="109"/>
      <c r="WBS74" s="109"/>
      <c r="WBT74" s="106"/>
      <c r="WBU74" s="106"/>
      <c r="WBV74" s="106"/>
      <c r="WBW74" s="107"/>
      <c r="WBY74" s="105"/>
      <c r="WBZ74" s="109"/>
      <c r="WCA74" s="109"/>
      <c r="WCB74" s="106"/>
      <c r="WCC74" s="106"/>
      <c r="WCD74" s="106"/>
      <c r="WCE74" s="107"/>
      <c r="WCG74" s="105"/>
      <c r="WCH74" s="109"/>
      <c r="WCI74" s="109"/>
      <c r="WCJ74" s="106"/>
      <c r="WCK74" s="106"/>
      <c r="WCL74" s="106"/>
      <c r="WCM74" s="107"/>
      <c r="WCO74" s="105"/>
      <c r="WCP74" s="109"/>
      <c r="WCQ74" s="109"/>
      <c r="WCR74" s="106"/>
      <c r="WCS74" s="106"/>
      <c r="WCT74" s="106"/>
      <c r="WCU74" s="107"/>
      <c r="WCW74" s="105"/>
      <c r="WCX74" s="109"/>
      <c r="WCY74" s="109"/>
      <c r="WCZ74" s="106"/>
      <c r="WDA74" s="106"/>
      <c r="WDB74" s="106"/>
      <c r="WDC74" s="107"/>
      <c r="WDE74" s="105"/>
      <c r="WDF74" s="109"/>
      <c r="WDG74" s="109"/>
      <c r="WDH74" s="106"/>
      <c r="WDI74" s="106"/>
      <c r="WDJ74" s="106"/>
      <c r="WDK74" s="107"/>
      <c r="WDM74" s="105"/>
      <c r="WDN74" s="109"/>
      <c r="WDO74" s="109"/>
      <c r="WDP74" s="106"/>
      <c r="WDQ74" s="106"/>
      <c r="WDR74" s="106"/>
      <c r="WDS74" s="107"/>
      <c r="WDU74" s="105"/>
      <c r="WDV74" s="109"/>
      <c r="WDW74" s="109"/>
      <c r="WDX74" s="106"/>
      <c r="WDY74" s="106"/>
      <c r="WDZ74" s="106"/>
      <c r="WEA74" s="107"/>
      <c r="WEC74" s="105"/>
      <c r="WED74" s="109"/>
      <c r="WEE74" s="109"/>
      <c r="WEF74" s="106"/>
      <c r="WEG74" s="106"/>
      <c r="WEH74" s="106"/>
      <c r="WEI74" s="107"/>
      <c r="WEK74" s="105"/>
      <c r="WEL74" s="109"/>
      <c r="WEM74" s="109"/>
      <c r="WEN74" s="106"/>
      <c r="WEO74" s="106"/>
      <c r="WEP74" s="106"/>
      <c r="WEQ74" s="107"/>
      <c r="WES74" s="105"/>
      <c r="WET74" s="109"/>
      <c r="WEU74" s="109"/>
      <c r="WEV74" s="106"/>
      <c r="WEW74" s="106"/>
      <c r="WEX74" s="106"/>
      <c r="WEY74" s="107"/>
      <c r="WFA74" s="105"/>
      <c r="WFB74" s="109"/>
      <c r="WFC74" s="109"/>
      <c r="WFD74" s="106"/>
      <c r="WFE74" s="106"/>
      <c r="WFF74" s="106"/>
      <c r="WFG74" s="107"/>
      <c r="WFI74" s="105"/>
      <c r="WFJ74" s="109"/>
      <c r="WFK74" s="109"/>
      <c r="WFL74" s="106"/>
      <c r="WFM74" s="106"/>
      <c r="WFN74" s="106"/>
      <c r="WFO74" s="107"/>
      <c r="WFQ74" s="105"/>
      <c r="WFR74" s="109"/>
      <c r="WFS74" s="109"/>
      <c r="WFT74" s="106"/>
      <c r="WFU74" s="106"/>
      <c r="WFV74" s="106"/>
      <c r="WFW74" s="107"/>
      <c r="WFY74" s="105"/>
      <c r="WFZ74" s="109"/>
      <c r="WGA74" s="109"/>
      <c r="WGB74" s="106"/>
      <c r="WGC74" s="106"/>
      <c r="WGD74" s="106"/>
      <c r="WGE74" s="107"/>
      <c r="WGG74" s="105"/>
      <c r="WGH74" s="109"/>
      <c r="WGI74" s="109"/>
      <c r="WGJ74" s="106"/>
      <c r="WGK74" s="106"/>
      <c r="WGL74" s="106"/>
      <c r="WGM74" s="107"/>
      <c r="WGO74" s="105"/>
      <c r="WGP74" s="109"/>
      <c r="WGQ74" s="109"/>
      <c r="WGR74" s="106"/>
      <c r="WGS74" s="106"/>
      <c r="WGT74" s="106"/>
      <c r="WGU74" s="107"/>
      <c r="WGW74" s="105"/>
      <c r="WGX74" s="109"/>
      <c r="WGY74" s="109"/>
      <c r="WGZ74" s="106"/>
      <c r="WHA74" s="106"/>
      <c r="WHB74" s="106"/>
      <c r="WHC74" s="107"/>
      <c r="WHE74" s="105"/>
      <c r="WHF74" s="109"/>
      <c r="WHG74" s="109"/>
      <c r="WHH74" s="106"/>
      <c r="WHI74" s="106"/>
      <c r="WHJ74" s="106"/>
      <c r="WHK74" s="107"/>
      <c r="WHM74" s="105"/>
      <c r="WHN74" s="109"/>
      <c r="WHO74" s="109"/>
      <c r="WHP74" s="106"/>
      <c r="WHQ74" s="106"/>
      <c r="WHR74" s="106"/>
      <c r="WHS74" s="107"/>
      <c r="WHU74" s="105"/>
      <c r="WHV74" s="109"/>
      <c r="WHW74" s="109"/>
      <c r="WHX74" s="106"/>
      <c r="WHY74" s="106"/>
      <c r="WHZ74" s="106"/>
      <c r="WIA74" s="107"/>
      <c r="WIC74" s="105"/>
      <c r="WID74" s="109"/>
      <c r="WIE74" s="109"/>
      <c r="WIF74" s="106"/>
      <c r="WIG74" s="106"/>
      <c r="WIH74" s="106"/>
      <c r="WII74" s="107"/>
      <c r="WIK74" s="105"/>
      <c r="WIL74" s="109"/>
      <c r="WIM74" s="109"/>
      <c r="WIN74" s="106"/>
      <c r="WIO74" s="106"/>
      <c r="WIP74" s="106"/>
      <c r="WIQ74" s="107"/>
      <c r="WIS74" s="105"/>
      <c r="WIT74" s="109"/>
      <c r="WIU74" s="109"/>
      <c r="WIV74" s="106"/>
      <c r="WIW74" s="106"/>
      <c r="WIX74" s="106"/>
      <c r="WIY74" s="107"/>
      <c r="WJA74" s="105"/>
      <c r="WJB74" s="109"/>
      <c r="WJC74" s="109"/>
      <c r="WJD74" s="106"/>
      <c r="WJE74" s="106"/>
      <c r="WJF74" s="106"/>
      <c r="WJG74" s="107"/>
      <c r="WJI74" s="105"/>
      <c r="WJJ74" s="109"/>
      <c r="WJK74" s="109"/>
      <c r="WJL74" s="106"/>
      <c r="WJM74" s="106"/>
      <c r="WJN74" s="106"/>
      <c r="WJO74" s="107"/>
      <c r="WJQ74" s="105"/>
      <c r="WJR74" s="109"/>
      <c r="WJS74" s="109"/>
      <c r="WJT74" s="106"/>
      <c r="WJU74" s="106"/>
      <c r="WJV74" s="106"/>
      <c r="WJW74" s="107"/>
      <c r="WJY74" s="105"/>
      <c r="WJZ74" s="109"/>
      <c r="WKA74" s="109"/>
      <c r="WKB74" s="106"/>
      <c r="WKC74" s="106"/>
      <c r="WKD74" s="106"/>
      <c r="WKE74" s="107"/>
      <c r="WKG74" s="105"/>
      <c r="WKH74" s="109"/>
      <c r="WKI74" s="109"/>
      <c r="WKJ74" s="106"/>
      <c r="WKK74" s="106"/>
      <c r="WKL74" s="106"/>
      <c r="WKM74" s="107"/>
      <c r="WKO74" s="105"/>
      <c r="WKP74" s="109"/>
      <c r="WKQ74" s="109"/>
      <c r="WKR74" s="106"/>
      <c r="WKS74" s="106"/>
      <c r="WKT74" s="106"/>
      <c r="WKU74" s="107"/>
      <c r="WKW74" s="105"/>
      <c r="WKX74" s="109"/>
      <c r="WKY74" s="109"/>
      <c r="WKZ74" s="106"/>
      <c r="WLA74" s="106"/>
      <c r="WLB74" s="106"/>
      <c r="WLC74" s="107"/>
      <c r="WLE74" s="105"/>
      <c r="WLF74" s="109"/>
      <c r="WLG74" s="109"/>
      <c r="WLH74" s="106"/>
      <c r="WLI74" s="106"/>
      <c r="WLJ74" s="106"/>
      <c r="WLK74" s="107"/>
      <c r="WLM74" s="105"/>
      <c r="WLN74" s="109"/>
      <c r="WLO74" s="109"/>
      <c r="WLP74" s="106"/>
      <c r="WLQ74" s="106"/>
      <c r="WLR74" s="106"/>
      <c r="WLS74" s="107"/>
      <c r="WLU74" s="105"/>
      <c r="WLV74" s="109"/>
      <c r="WLW74" s="109"/>
      <c r="WLX74" s="106"/>
      <c r="WLY74" s="106"/>
      <c r="WLZ74" s="106"/>
      <c r="WMA74" s="107"/>
      <c r="WMC74" s="105"/>
      <c r="WMD74" s="109"/>
      <c r="WME74" s="109"/>
      <c r="WMF74" s="106"/>
      <c r="WMG74" s="106"/>
      <c r="WMH74" s="106"/>
      <c r="WMI74" s="107"/>
      <c r="WMK74" s="105"/>
      <c r="WML74" s="109"/>
      <c r="WMM74" s="109"/>
      <c r="WMN74" s="106"/>
      <c r="WMO74" s="106"/>
      <c r="WMP74" s="106"/>
      <c r="WMQ74" s="107"/>
      <c r="WMS74" s="105"/>
      <c r="WMT74" s="109"/>
      <c r="WMU74" s="109"/>
      <c r="WMV74" s="106"/>
      <c r="WMW74" s="106"/>
      <c r="WMX74" s="106"/>
      <c r="WMY74" s="107"/>
      <c r="WNA74" s="105"/>
      <c r="WNB74" s="109"/>
      <c r="WNC74" s="109"/>
      <c r="WND74" s="106"/>
      <c r="WNE74" s="106"/>
      <c r="WNF74" s="106"/>
      <c r="WNG74" s="107"/>
      <c r="WNI74" s="105"/>
      <c r="WNJ74" s="109"/>
      <c r="WNK74" s="109"/>
      <c r="WNL74" s="106"/>
      <c r="WNM74" s="106"/>
      <c r="WNN74" s="106"/>
      <c r="WNO74" s="107"/>
      <c r="WNQ74" s="105"/>
      <c r="WNR74" s="109"/>
      <c r="WNS74" s="109"/>
      <c r="WNT74" s="106"/>
      <c r="WNU74" s="106"/>
      <c r="WNV74" s="106"/>
      <c r="WNW74" s="107"/>
      <c r="WNY74" s="105"/>
      <c r="WNZ74" s="109"/>
      <c r="WOA74" s="109"/>
      <c r="WOB74" s="106"/>
      <c r="WOC74" s="106"/>
      <c r="WOD74" s="106"/>
      <c r="WOE74" s="107"/>
      <c r="WOG74" s="105"/>
      <c r="WOH74" s="109"/>
      <c r="WOI74" s="109"/>
      <c r="WOJ74" s="106"/>
      <c r="WOK74" s="106"/>
      <c r="WOL74" s="106"/>
      <c r="WOM74" s="107"/>
      <c r="WOO74" s="105"/>
      <c r="WOP74" s="109"/>
      <c r="WOQ74" s="109"/>
      <c r="WOR74" s="106"/>
      <c r="WOS74" s="106"/>
      <c r="WOT74" s="106"/>
      <c r="WOU74" s="107"/>
      <c r="WOW74" s="105"/>
      <c r="WOX74" s="109"/>
      <c r="WOY74" s="109"/>
      <c r="WOZ74" s="106"/>
      <c r="WPA74" s="106"/>
      <c r="WPB74" s="106"/>
      <c r="WPC74" s="107"/>
      <c r="WPE74" s="105"/>
      <c r="WPF74" s="109"/>
      <c r="WPG74" s="109"/>
      <c r="WPH74" s="106"/>
      <c r="WPI74" s="106"/>
      <c r="WPJ74" s="106"/>
      <c r="WPK74" s="107"/>
      <c r="WPM74" s="105"/>
      <c r="WPN74" s="109"/>
      <c r="WPO74" s="109"/>
      <c r="WPP74" s="106"/>
      <c r="WPQ74" s="106"/>
      <c r="WPR74" s="106"/>
      <c r="WPS74" s="107"/>
      <c r="WPU74" s="105"/>
      <c r="WPV74" s="109"/>
      <c r="WPW74" s="109"/>
      <c r="WPX74" s="106"/>
      <c r="WPY74" s="106"/>
      <c r="WPZ74" s="106"/>
      <c r="WQA74" s="107"/>
      <c r="WQC74" s="105"/>
      <c r="WQD74" s="109"/>
      <c r="WQE74" s="109"/>
      <c r="WQF74" s="106"/>
      <c r="WQG74" s="106"/>
      <c r="WQH74" s="106"/>
      <c r="WQI74" s="107"/>
      <c r="WQK74" s="105"/>
      <c r="WQL74" s="109"/>
      <c r="WQM74" s="109"/>
      <c r="WQN74" s="106"/>
      <c r="WQO74" s="106"/>
      <c r="WQP74" s="106"/>
      <c r="WQQ74" s="107"/>
      <c r="WQS74" s="105"/>
      <c r="WQT74" s="109"/>
      <c r="WQU74" s="109"/>
      <c r="WQV74" s="106"/>
      <c r="WQW74" s="106"/>
      <c r="WQX74" s="106"/>
      <c r="WQY74" s="107"/>
      <c r="WRA74" s="105"/>
      <c r="WRB74" s="109"/>
      <c r="WRC74" s="109"/>
      <c r="WRD74" s="106"/>
      <c r="WRE74" s="106"/>
      <c r="WRF74" s="106"/>
      <c r="WRG74" s="107"/>
      <c r="WRI74" s="105"/>
      <c r="WRJ74" s="109"/>
      <c r="WRK74" s="109"/>
      <c r="WRL74" s="106"/>
      <c r="WRM74" s="106"/>
      <c r="WRN74" s="106"/>
      <c r="WRO74" s="107"/>
      <c r="WRQ74" s="105"/>
      <c r="WRR74" s="109"/>
      <c r="WRS74" s="109"/>
      <c r="WRT74" s="106"/>
      <c r="WRU74" s="106"/>
      <c r="WRV74" s="106"/>
      <c r="WRW74" s="107"/>
      <c r="WRY74" s="105"/>
      <c r="WRZ74" s="109"/>
      <c r="WSA74" s="109"/>
      <c r="WSB74" s="106"/>
      <c r="WSC74" s="106"/>
      <c r="WSD74" s="106"/>
      <c r="WSE74" s="107"/>
      <c r="WSG74" s="105"/>
      <c r="WSH74" s="109"/>
      <c r="WSI74" s="109"/>
      <c r="WSJ74" s="106"/>
      <c r="WSK74" s="106"/>
      <c r="WSL74" s="106"/>
      <c r="WSM74" s="107"/>
      <c r="WSO74" s="105"/>
      <c r="WSP74" s="109"/>
      <c r="WSQ74" s="109"/>
      <c r="WSR74" s="106"/>
      <c r="WSS74" s="106"/>
      <c r="WST74" s="106"/>
      <c r="WSU74" s="107"/>
      <c r="WSW74" s="105"/>
      <c r="WSX74" s="109"/>
      <c r="WSY74" s="109"/>
      <c r="WSZ74" s="106"/>
      <c r="WTA74" s="106"/>
      <c r="WTB74" s="106"/>
      <c r="WTC74" s="107"/>
      <c r="WTE74" s="105"/>
      <c r="WTF74" s="109"/>
      <c r="WTG74" s="109"/>
      <c r="WTH74" s="106"/>
      <c r="WTI74" s="106"/>
      <c r="WTJ74" s="106"/>
      <c r="WTK74" s="107"/>
      <c r="WTM74" s="105"/>
      <c r="WTN74" s="109"/>
      <c r="WTO74" s="109"/>
      <c r="WTP74" s="106"/>
      <c r="WTQ74" s="106"/>
      <c r="WTR74" s="106"/>
      <c r="WTS74" s="107"/>
      <c r="WTU74" s="105"/>
      <c r="WTV74" s="109"/>
      <c r="WTW74" s="109"/>
      <c r="WTX74" s="106"/>
      <c r="WTY74" s="106"/>
      <c r="WTZ74" s="106"/>
      <c r="WUA74" s="107"/>
      <c r="WUC74" s="105"/>
      <c r="WUD74" s="109"/>
      <c r="WUE74" s="109"/>
      <c r="WUF74" s="106"/>
      <c r="WUG74" s="106"/>
      <c r="WUH74" s="106"/>
      <c r="WUI74" s="107"/>
      <c r="WUK74" s="105"/>
      <c r="WUL74" s="109"/>
      <c r="WUM74" s="109"/>
      <c r="WUN74" s="106"/>
      <c r="WUO74" s="106"/>
      <c r="WUP74" s="106"/>
      <c r="WUQ74" s="107"/>
      <c r="WUS74" s="105"/>
      <c r="WUT74" s="109"/>
      <c r="WUU74" s="109"/>
      <c r="WUV74" s="106"/>
      <c r="WUW74" s="106"/>
      <c r="WUX74" s="106"/>
      <c r="WUY74" s="107"/>
      <c r="WVA74" s="105"/>
      <c r="WVB74" s="109"/>
      <c r="WVC74" s="109"/>
      <c r="WVD74" s="106"/>
      <c r="WVE74" s="106"/>
      <c r="WVF74" s="106"/>
      <c r="WVG74" s="107"/>
      <c r="WVI74" s="105"/>
      <c r="WVJ74" s="109"/>
      <c r="WVK74" s="109"/>
      <c r="WVL74" s="106"/>
      <c r="WVM74" s="106"/>
      <c r="WVN74" s="106"/>
      <c r="WVO74" s="107"/>
      <c r="WVQ74" s="105"/>
      <c r="WVR74" s="109"/>
      <c r="WVS74" s="109"/>
      <c r="WVT74" s="106"/>
      <c r="WVU74" s="106"/>
      <c r="WVV74" s="106"/>
      <c r="WVW74" s="107"/>
      <c r="WVY74" s="105"/>
      <c r="WVZ74" s="109"/>
      <c r="WWA74" s="109"/>
      <c r="WWB74" s="106"/>
      <c r="WWC74" s="106"/>
      <c r="WWD74" s="106"/>
      <c r="WWE74" s="107"/>
      <c r="WWG74" s="105"/>
      <c r="WWH74" s="109"/>
      <c r="WWI74" s="109"/>
      <c r="WWJ74" s="106"/>
      <c r="WWK74" s="106"/>
      <c r="WWL74" s="106"/>
      <c r="WWM74" s="107"/>
      <c r="WWO74" s="105"/>
      <c r="WWP74" s="109"/>
      <c r="WWQ74" s="109"/>
      <c r="WWR74" s="106"/>
      <c r="WWS74" s="106"/>
      <c r="WWT74" s="106"/>
      <c r="WWU74" s="107"/>
      <c r="WWW74" s="105"/>
      <c r="WWX74" s="109"/>
      <c r="WWY74" s="109"/>
      <c r="WWZ74" s="106"/>
      <c r="WXA74" s="106"/>
      <c r="WXB74" s="106"/>
      <c r="WXC74" s="107"/>
      <c r="WXE74" s="105"/>
      <c r="WXF74" s="109"/>
      <c r="WXG74" s="109"/>
      <c r="WXH74" s="106"/>
      <c r="WXI74" s="106"/>
      <c r="WXJ74" s="106"/>
      <c r="WXK74" s="107"/>
      <c r="WXM74" s="105"/>
      <c r="WXN74" s="109"/>
      <c r="WXO74" s="109"/>
      <c r="WXP74" s="106"/>
      <c r="WXQ74" s="106"/>
      <c r="WXR74" s="106"/>
      <c r="WXS74" s="107"/>
      <c r="WXU74" s="105"/>
      <c r="WXV74" s="109"/>
      <c r="WXW74" s="109"/>
      <c r="WXX74" s="106"/>
      <c r="WXY74" s="106"/>
      <c r="WXZ74" s="106"/>
      <c r="WYA74" s="107"/>
      <c r="WYC74" s="105"/>
      <c r="WYD74" s="109"/>
      <c r="WYE74" s="109"/>
      <c r="WYF74" s="106"/>
      <c r="WYG74" s="106"/>
      <c r="WYH74" s="106"/>
      <c r="WYI74" s="107"/>
      <c r="WYK74" s="105"/>
      <c r="WYL74" s="109"/>
      <c r="WYM74" s="109"/>
      <c r="WYN74" s="106"/>
      <c r="WYO74" s="106"/>
      <c r="WYP74" s="106"/>
      <c r="WYQ74" s="107"/>
      <c r="WYS74" s="105"/>
      <c r="WYT74" s="109"/>
      <c r="WYU74" s="109"/>
      <c r="WYV74" s="106"/>
      <c r="WYW74" s="106"/>
      <c r="WYX74" s="106"/>
      <c r="WYY74" s="107"/>
      <c r="WZA74" s="105"/>
      <c r="WZB74" s="109"/>
      <c r="WZC74" s="109"/>
      <c r="WZD74" s="106"/>
      <c r="WZE74" s="106"/>
      <c r="WZF74" s="106"/>
      <c r="WZG74" s="107"/>
      <c r="WZI74" s="105"/>
      <c r="WZJ74" s="109"/>
      <c r="WZK74" s="109"/>
      <c r="WZL74" s="106"/>
      <c r="WZM74" s="106"/>
      <c r="WZN74" s="106"/>
      <c r="WZO74" s="107"/>
      <c r="WZQ74" s="105"/>
      <c r="WZR74" s="109"/>
      <c r="WZS74" s="109"/>
      <c r="WZT74" s="106"/>
      <c r="WZU74" s="106"/>
      <c r="WZV74" s="106"/>
      <c r="WZW74" s="107"/>
      <c r="WZY74" s="105"/>
      <c r="WZZ74" s="109"/>
      <c r="XAA74" s="109"/>
      <c r="XAB74" s="106"/>
      <c r="XAC74" s="106"/>
      <c r="XAD74" s="106"/>
      <c r="XAE74" s="107"/>
      <c r="XAG74" s="105"/>
      <c r="XAH74" s="109"/>
      <c r="XAI74" s="109"/>
      <c r="XAJ74" s="106"/>
      <c r="XAK74" s="106"/>
      <c r="XAL74" s="106"/>
      <c r="XAM74" s="107"/>
      <c r="XAO74" s="105"/>
      <c r="XAP74" s="109"/>
      <c r="XAQ74" s="109"/>
      <c r="XAR74" s="106"/>
      <c r="XAS74" s="106"/>
      <c r="XAT74" s="106"/>
      <c r="XAU74" s="107"/>
      <c r="XAW74" s="105"/>
      <c r="XAX74" s="109"/>
      <c r="XAY74" s="109"/>
      <c r="XAZ74" s="106"/>
      <c r="XBA74" s="106"/>
      <c r="XBB74" s="106"/>
      <c r="XBC74" s="107"/>
      <c r="XBE74" s="105"/>
      <c r="XBF74" s="109"/>
      <c r="XBG74" s="109"/>
      <c r="XBH74" s="106"/>
      <c r="XBI74" s="106"/>
      <c r="XBJ74" s="106"/>
      <c r="XBK74" s="107"/>
      <c r="XBM74" s="105"/>
      <c r="XBN74" s="109"/>
      <c r="XBO74" s="109"/>
      <c r="XBP74" s="106"/>
      <c r="XBQ74" s="106"/>
      <c r="XBR74" s="106"/>
      <c r="XBS74" s="107"/>
      <c r="XBU74" s="105"/>
      <c r="XBV74" s="109"/>
      <c r="XBW74" s="109"/>
      <c r="XBX74" s="106"/>
      <c r="XBY74" s="106"/>
      <c r="XBZ74" s="106"/>
      <c r="XCA74" s="107"/>
      <c r="XCC74" s="105"/>
      <c r="XCD74" s="109"/>
      <c r="XCE74" s="109"/>
      <c r="XCF74" s="106"/>
      <c r="XCG74" s="106"/>
      <c r="XCH74" s="106"/>
      <c r="XCI74" s="107"/>
      <c r="XCK74" s="105"/>
      <c r="XCL74" s="109"/>
      <c r="XCM74" s="109"/>
      <c r="XCN74" s="106"/>
      <c r="XCO74" s="106"/>
      <c r="XCP74" s="106"/>
      <c r="XCQ74" s="107"/>
      <c r="XCS74" s="105"/>
      <c r="XCT74" s="109"/>
      <c r="XCU74" s="109"/>
      <c r="XCV74" s="106"/>
      <c r="XCW74" s="106"/>
      <c r="XCX74" s="106"/>
      <c r="XCY74" s="107"/>
      <c r="XDA74" s="105"/>
      <c r="XDB74" s="109"/>
      <c r="XDC74" s="109"/>
      <c r="XDD74" s="106"/>
      <c r="XDE74" s="106"/>
      <c r="XDF74" s="106"/>
      <c r="XDG74" s="107"/>
      <c r="XDI74" s="105"/>
      <c r="XDJ74" s="109"/>
      <c r="XDK74" s="109"/>
      <c r="XDL74" s="106"/>
      <c r="XDM74" s="106"/>
      <c r="XDN74" s="106"/>
      <c r="XDO74" s="107"/>
      <c r="XDQ74" s="105"/>
      <c r="XDR74" s="109"/>
      <c r="XDS74" s="109"/>
      <c r="XDT74" s="106"/>
      <c r="XDU74" s="106"/>
      <c r="XDV74" s="106"/>
      <c r="XDW74" s="107"/>
      <c r="XDY74" s="105"/>
      <c r="XDZ74" s="109"/>
      <c r="XEA74" s="109"/>
      <c r="XEB74" s="106"/>
      <c r="XEC74" s="106"/>
      <c r="XED74" s="106"/>
      <c r="XEE74" s="107"/>
      <c r="XEG74" s="105"/>
      <c r="XEH74" s="109"/>
      <c r="XEI74" s="109"/>
      <c r="XEJ74" s="106"/>
      <c r="XEK74" s="106"/>
      <c r="XEL74" s="106"/>
      <c r="XEM74" s="107"/>
      <c r="XEO74" s="105"/>
      <c r="XEP74" s="109"/>
      <c r="XEQ74" s="109"/>
      <c r="XER74" s="106"/>
      <c r="XES74" s="106"/>
      <c r="XET74" s="106"/>
      <c r="XEU74" s="107"/>
      <c r="XEW74" s="105"/>
      <c r="XEX74" s="109"/>
      <c r="XEY74" s="109"/>
      <c r="XEZ74" s="106"/>
      <c r="XFA74" s="106"/>
    </row>
    <row r="75" spans="1:1023 1025:2047 2049:3071 3073:4095 4097:5119 5121:6143 6145:7167 7169:8191 8193:9215 9217:10239 10241:11263 11265:12287 12289:13311 13313:14335 14337:15359 15361:16381" ht="14.5">
      <c r="A75" s="88">
        <f t="shared" si="0"/>
        <v>75</v>
      </c>
      <c r="B75" s="445"/>
      <c r="C75" s="490"/>
      <c r="D75" s="450" t="s">
        <v>420</v>
      </c>
      <c r="E75" s="451"/>
      <c r="F75" s="452"/>
      <c r="G75" s="101"/>
      <c r="H75" s="101"/>
      <c r="I75" s="105"/>
      <c r="J75" s="109"/>
      <c r="K75" s="109"/>
      <c r="L75" s="106"/>
      <c r="M75" s="106"/>
      <c r="N75" s="106"/>
      <c r="O75" s="107"/>
      <c r="P75" s="99"/>
      <c r="Q75" s="105"/>
      <c r="R75" s="109"/>
      <c r="S75" s="109"/>
      <c r="T75" s="106"/>
      <c r="U75" s="106"/>
      <c r="V75" s="106"/>
      <c r="W75" s="107"/>
      <c r="Y75" s="105"/>
      <c r="Z75" s="109"/>
      <c r="AA75" s="109"/>
      <c r="AB75" s="106"/>
      <c r="AC75" s="106"/>
      <c r="AD75" s="106"/>
      <c r="AE75" s="107"/>
      <c r="AG75" s="105"/>
      <c r="AH75" s="109"/>
      <c r="AI75" s="109"/>
      <c r="AJ75" s="106"/>
      <c r="AK75" s="106"/>
      <c r="AL75" s="106"/>
      <c r="AM75" s="107"/>
      <c r="AO75" s="105"/>
      <c r="AP75" s="109"/>
      <c r="AQ75" s="109"/>
      <c r="AR75" s="106"/>
      <c r="AS75" s="106"/>
      <c r="AT75" s="106"/>
      <c r="AU75" s="107"/>
      <c r="AW75" s="105"/>
      <c r="AX75" s="109"/>
      <c r="AY75" s="109"/>
      <c r="AZ75" s="106"/>
      <c r="BA75" s="106"/>
      <c r="BB75" s="106"/>
      <c r="BC75" s="107"/>
      <c r="BE75" s="105"/>
      <c r="BF75" s="109"/>
      <c r="BG75" s="109"/>
      <c r="BH75" s="106"/>
      <c r="BI75" s="106"/>
      <c r="BJ75" s="106"/>
      <c r="BK75" s="107"/>
      <c r="BM75" s="105"/>
      <c r="BN75" s="109"/>
      <c r="BO75" s="109"/>
      <c r="BP75" s="106"/>
      <c r="BQ75" s="106"/>
      <c r="BR75" s="106"/>
      <c r="BS75" s="107"/>
      <c r="BU75" s="105"/>
      <c r="BV75" s="109"/>
      <c r="BW75" s="109"/>
      <c r="BX75" s="106"/>
      <c r="BY75" s="106"/>
      <c r="BZ75" s="106"/>
      <c r="CA75" s="107"/>
      <c r="CC75" s="105"/>
      <c r="CD75" s="109"/>
      <c r="CE75" s="109"/>
      <c r="CF75" s="106"/>
      <c r="CG75" s="106"/>
      <c r="CH75" s="106"/>
      <c r="CI75" s="107"/>
      <c r="CK75" s="105"/>
      <c r="CL75" s="109"/>
      <c r="CM75" s="109"/>
      <c r="CN75" s="106"/>
      <c r="CO75" s="106"/>
      <c r="CP75" s="106"/>
      <c r="CQ75" s="107"/>
      <c r="CS75" s="105"/>
      <c r="CT75" s="109"/>
      <c r="CU75" s="109"/>
      <c r="CV75" s="106"/>
      <c r="CW75" s="106"/>
      <c r="CX75" s="106"/>
      <c r="CY75" s="107"/>
      <c r="DA75" s="105"/>
      <c r="DB75" s="109"/>
      <c r="DC75" s="109"/>
      <c r="DD75" s="106"/>
      <c r="DE75" s="106"/>
      <c r="DF75" s="106"/>
      <c r="DG75" s="107"/>
      <c r="DI75" s="105"/>
      <c r="DJ75" s="109"/>
      <c r="DK75" s="109"/>
      <c r="DL75" s="106"/>
      <c r="DM75" s="106"/>
      <c r="DN75" s="106"/>
      <c r="DO75" s="107"/>
      <c r="DQ75" s="105"/>
      <c r="DR75" s="109"/>
      <c r="DS75" s="109"/>
      <c r="DT75" s="106"/>
      <c r="DU75" s="106"/>
      <c r="DV75" s="106"/>
      <c r="DW75" s="107"/>
      <c r="DY75" s="105"/>
      <c r="DZ75" s="109"/>
      <c r="EA75" s="109"/>
      <c r="EB75" s="106"/>
      <c r="EC75" s="106"/>
      <c r="ED75" s="106"/>
      <c r="EE75" s="107"/>
      <c r="EG75" s="105"/>
      <c r="EH75" s="109"/>
      <c r="EI75" s="109"/>
      <c r="EJ75" s="106"/>
      <c r="EK75" s="106"/>
      <c r="EL75" s="106"/>
      <c r="EM75" s="107"/>
      <c r="EO75" s="105"/>
      <c r="EP75" s="109"/>
      <c r="EQ75" s="109"/>
      <c r="ER75" s="106"/>
      <c r="ES75" s="106"/>
      <c r="ET75" s="106"/>
      <c r="EU75" s="107"/>
      <c r="EW75" s="105"/>
      <c r="EX75" s="109"/>
      <c r="EY75" s="109"/>
      <c r="EZ75" s="106"/>
      <c r="FA75" s="106"/>
      <c r="FB75" s="106"/>
      <c r="FC75" s="107"/>
      <c r="FE75" s="105"/>
      <c r="FF75" s="109"/>
      <c r="FG75" s="109"/>
      <c r="FH75" s="106"/>
      <c r="FI75" s="106"/>
      <c r="FJ75" s="106"/>
      <c r="FK75" s="107"/>
      <c r="FM75" s="105"/>
      <c r="FN75" s="109"/>
      <c r="FO75" s="109"/>
      <c r="FP75" s="106"/>
      <c r="FQ75" s="106"/>
      <c r="FR75" s="106"/>
      <c r="FS75" s="107"/>
      <c r="FU75" s="105"/>
      <c r="FV75" s="109"/>
      <c r="FW75" s="109"/>
      <c r="FX75" s="106"/>
      <c r="FY75" s="106"/>
      <c r="FZ75" s="106"/>
      <c r="GA75" s="107"/>
      <c r="GC75" s="105"/>
      <c r="GD75" s="109"/>
      <c r="GE75" s="109"/>
      <c r="GF75" s="106"/>
      <c r="GG75" s="106"/>
      <c r="GH75" s="106"/>
      <c r="GI75" s="107"/>
      <c r="GK75" s="105"/>
      <c r="GL75" s="109"/>
      <c r="GM75" s="109"/>
      <c r="GN75" s="106"/>
      <c r="GO75" s="106"/>
      <c r="GP75" s="106"/>
      <c r="GQ75" s="107"/>
      <c r="GS75" s="105"/>
      <c r="GT75" s="109"/>
      <c r="GU75" s="109"/>
      <c r="GV75" s="106"/>
      <c r="GW75" s="106"/>
      <c r="GX75" s="106"/>
      <c r="GY75" s="107"/>
      <c r="HA75" s="105"/>
      <c r="HB75" s="109"/>
      <c r="HC75" s="109"/>
      <c r="HD75" s="106"/>
      <c r="HE75" s="106"/>
      <c r="HF75" s="106"/>
      <c r="HG75" s="107"/>
      <c r="HI75" s="105"/>
      <c r="HJ75" s="109"/>
      <c r="HK75" s="109"/>
      <c r="HL75" s="106"/>
      <c r="HM75" s="106"/>
      <c r="HN75" s="106"/>
      <c r="HO75" s="107"/>
      <c r="HQ75" s="105"/>
      <c r="HR75" s="109"/>
      <c r="HS75" s="109"/>
      <c r="HT75" s="106"/>
      <c r="HU75" s="106"/>
      <c r="HV75" s="106"/>
      <c r="HW75" s="107"/>
      <c r="HY75" s="105"/>
      <c r="HZ75" s="109"/>
      <c r="IA75" s="109"/>
      <c r="IB75" s="106"/>
      <c r="IC75" s="106"/>
      <c r="ID75" s="106"/>
      <c r="IE75" s="107"/>
      <c r="IG75" s="105"/>
      <c r="IH75" s="109"/>
      <c r="II75" s="109"/>
      <c r="IJ75" s="106"/>
      <c r="IK75" s="106"/>
      <c r="IL75" s="106"/>
      <c r="IM75" s="107"/>
      <c r="IO75" s="105"/>
      <c r="IP75" s="109"/>
      <c r="IQ75" s="109"/>
      <c r="IR75" s="106"/>
      <c r="IS75" s="106"/>
      <c r="IT75" s="106"/>
      <c r="IU75" s="107"/>
      <c r="IW75" s="105"/>
      <c r="IX75" s="109"/>
      <c r="IY75" s="109"/>
      <c r="IZ75" s="106"/>
      <c r="JA75" s="106"/>
      <c r="JB75" s="106"/>
      <c r="JC75" s="107"/>
      <c r="JE75" s="105"/>
      <c r="JF75" s="109"/>
      <c r="JG75" s="109"/>
      <c r="JH75" s="106"/>
      <c r="JI75" s="106"/>
      <c r="JJ75" s="106"/>
      <c r="JK75" s="107"/>
      <c r="JM75" s="105"/>
      <c r="JN75" s="109"/>
      <c r="JO75" s="109"/>
      <c r="JP75" s="106"/>
      <c r="JQ75" s="106"/>
      <c r="JR75" s="106"/>
      <c r="JS75" s="107"/>
      <c r="JU75" s="105"/>
      <c r="JV75" s="109"/>
      <c r="JW75" s="109"/>
      <c r="JX75" s="106"/>
      <c r="JY75" s="106"/>
      <c r="JZ75" s="106"/>
      <c r="KA75" s="107"/>
      <c r="KC75" s="105"/>
      <c r="KD75" s="109"/>
      <c r="KE75" s="109"/>
      <c r="KF75" s="106"/>
      <c r="KG75" s="106"/>
      <c r="KH75" s="106"/>
      <c r="KI75" s="107"/>
      <c r="KK75" s="105"/>
      <c r="KL75" s="109"/>
      <c r="KM75" s="109"/>
      <c r="KN75" s="106"/>
      <c r="KO75" s="106"/>
      <c r="KP75" s="106"/>
      <c r="KQ75" s="107"/>
      <c r="KS75" s="105"/>
      <c r="KT75" s="109"/>
      <c r="KU75" s="109"/>
      <c r="KV75" s="106"/>
      <c r="KW75" s="106"/>
      <c r="KX75" s="106"/>
      <c r="KY75" s="107"/>
      <c r="LA75" s="105"/>
      <c r="LB75" s="109"/>
      <c r="LC75" s="109"/>
      <c r="LD75" s="106"/>
      <c r="LE75" s="106"/>
      <c r="LF75" s="106"/>
      <c r="LG75" s="107"/>
      <c r="LI75" s="105"/>
      <c r="LJ75" s="109"/>
      <c r="LK75" s="109"/>
      <c r="LL75" s="106"/>
      <c r="LM75" s="106"/>
      <c r="LN75" s="106"/>
      <c r="LO75" s="107"/>
      <c r="LQ75" s="105"/>
      <c r="LR75" s="109"/>
      <c r="LS75" s="109"/>
      <c r="LT75" s="106"/>
      <c r="LU75" s="106"/>
      <c r="LV75" s="106"/>
      <c r="LW75" s="107"/>
      <c r="LY75" s="105"/>
      <c r="LZ75" s="109"/>
      <c r="MA75" s="109"/>
      <c r="MB75" s="106"/>
      <c r="MC75" s="106"/>
      <c r="MD75" s="106"/>
      <c r="ME75" s="107"/>
      <c r="MG75" s="105"/>
      <c r="MH75" s="109"/>
      <c r="MI75" s="109"/>
      <c r="MJ75" s="106"/>
      <c r="MK75" s="106"/>
      <c r="ML75" s="106"/>
      <c r="MM75" s="107"/>
      <c r="MO75" s="105"/>
      <c r="MP75" s="109"/>
      <c r="MQ75" s="109"/>
      <c r="MR75" s="106"/>
      <c r="MS75" s="106"/>
      <c r="MT75" s="106"/>
      <c r="MU75" s="107"/>
      <c r="MW75" s="105"/>
      <c r="MX75" s="109"/>
      <c r="MY75" s="109"/>
      <c r="MZ75" s="106"/>
      <c r="NA75" s="106"/>
      <c r="NB75" s="106"/>
      <c r="NC75" s="107"/>
      <c r="NE75" s="105"/>
      <c r="NF75" s="109"/>
      <c r="NG75" s="109"/>
      <c r="NH75" s="106"/>
      <c r="NI75" s="106"/>
      <c r="NJ75" s="106"/>
      <c r="NK75" s="107"/>
      <c r="NM75" s="105"/>
      <c r="NN75" s="109"/>
      <c r="NO75" s="109"/>
      <c r="NP75" s="106"/>
      <c r="NQ75" s="106"/>
      <c r="NR75" s="106"/>
      <c r="NS75" s="107"/>
      <c r="NU75" s="105"/>
      <c r="NV75" s="109"/>
      <c r="NW75" s="109"/>
      <c r="NX75" s="106"/>
      <c r="NY75" s="106"/>
      <c r="NZ75" s="106"/>
      <c r="OA75" s="107"/>
      <c r="OC75" s="105"/>
      <c r="OD75" s="109"/>
      <c r="OE75" s="109"/>
      <c r="OF75" s="106"/>
      <c r="OG75" s="106"/>
      <c r="OH75" s="106"/>
      <c r="OI75" s="107"/>
      <c r="OK75" s="105"/>
      <c r="OL75" s="109"/>
      <c r="OM75" s="109"/>
      <c r="ON75" s="106"/>
      <c r="OO75" s="106"/>
      <c r="OP75" s="106"/>
      <c r="OQ75" s="107"/>
      <c r="OS75" s="105"/>
      <c r="OT75" s="109"/>
      <c r="OU75" s="109"/>
      <c r="OV75" s="106"/>
      <c r="OW75" s="106"/>
      <c r="OX75" s="106"/>
      <c r="OY75" s="107"/>
      <c r="PA75" s="105"/>
      <c r="PB75" s="109"/>
      <c r="PC75" s="109"/>
      <c r="PD75" s="106"/>
      <c r="PE75" s="106"/>
      <c r="PF75" s="106"/>
      <c r="PG75" s="107"/>
      <c r="PI75" s="105"/>
      <c r="PJ75" s="109"/>
      <c r="PK75" s="109"/>
      <c r="PL75" s="106"/>
      <c r="PM75" s="106"/>
      <c r="PN75" s="106"/>
      <c r="PO75" s="107"/>
      <c r="PQ75" s="105"/>
      <c r="PR75" s="109"/>
      <c r="PS75" s="109"/>
      <c r="PT75" s="106"/>
      <c r="PU75" s="106"/>
      <c r="PV75" s="106"/>
      <c r="PW75" s="107"/>
      <c r="PY75" s="105"/>
      <c r="PZ75" s="109"/>
      <c r="QA75" s="109"/>
      <c r="QB75" s="106"/>
      <c r="QC75" s="106"/>
      <c r="QD75" s="106"/>
      <c r="QE75" s="107"/>
      <c r="QG75" s="105"/>
      <c r="QH75" s="109"/>
      <c r="QI75" s="109"/>
      <c r="QJ75" s="106"/>
      <c r="QK75" s="106"/>
      <c r="QL75" s="106"/>
      <c r="QM75" s="107"/>
      <c r="QO75" s="105"/>
      <c r="QP75" s="109"/>
      <c r="QQ75" s="109"/>
      <c r="QR75" s="106"/>
      <c r="QS75" s="106"/>
      <c r="QT75" s="106"/>
      <c r="QU75" s="107"/>
      <c r="QW75" s="105"/>
      <c r="QX75" s="109"/>
      <c r="QY75" s="109"/>
      <c r="QZ75" s="106"/>
      <c r="RA75" s="106"/>
      <c r="RB75" s="106"/>
      <c r="RC75" s="107"/>
      <c r="RE75" s="105"/>
      <c r="RF75" s="109"/>
      <c r="RG75" s="109"/>
      <c r="RH75" s="106"/>
      <c r="RI75" s="106"/>
      <c r="RJ75" s="106"/>
      <c r="RK75" s="107"/>
      <c r="RM75" s="105"/>
      <c r="RN75" s="109"/>
      <c r="RO75" s="109"/>
      <c r="RP75" s="106"/>
      <c r="RQ75" s="106"/>
      <c r="RR75" s="106"/>
      <c r="RS75" s="107"/>
      <c r="RU75" s="105"/>
      <c r="RV75" s="109"/>
      <c r="RW75" s="109"/>
      <c r="RX75" s="106"/>
      <c r="RY75" s="106"/>
      <c r="RZ75" s="106"/>
      <c r="SA75" s="107"/>
      <c r="SC75" s="105"/>
      <c r="SD75" s="109"/>
      <c r="SE75" s="109"/>
      <c r="SF75" s="106"/>
      <c r="SG75" s="106"/>
      <c r="SH75" s="106"/>
      <c r="SI75" s="107"/>
      <c r="SK75" s="105"/>
      <c r="SL75" s="109"/>
      <c r="SM75" s="109"/>
      <c r="SN75" s="106"/>
      <c r="SO75" s="106"/>
      <c r="SP75" s="106"/>
      <c r="SQ75" s="107"/>
      <c r="SS75" s="105"/>
      <c r="ST75" s="109"/>
      <c r="SU75" s="109"/>
      <c r="SV75" s="106"/>
      <c r="SW75" s="106"/>
      <c r="SX75" s="106"/>
      <c r="SY75" s="107"/>
      <c r="TA75" s="105"/>
      <c r="TB75" s="109"/>
      <c r="TC75" s="109"/>
      <c r="TD75" s="106"/>
      <c r="TE75" s="106"/>
      <c r="TF75" s="106"/>
      <c r="TG75" s="107"/>
      <c r="TI75" s="105"/>
      <c r="TJ75" s="109"/>
      <c r="TK75" s="109"/>
      <c r="TL75" s="106"/>
      <c r="TM75" s="106"/>
      <c r="TN75" s="106"/>
      <c r="TO75" s="107"/>
      <c r="TQ75" s="105"/>
      <c r="TR75" s="109"/>
      <c r="TS75" s="109"/>
      <c r="TT75" s="106"/>
      <c r="TU75" s="106"/>
      <c r="TV75" s="106"/>
      <c r="TW75" s="107"/>
      <c r="TY75" s="105"/>
      <c r="TZ75" s="109"/>
      <c r="UA75" s="109"/>
      <c r="UB75" s="106"/>
      <c r="UC75" s="106"/>
      <c r="UD75" s="106"/>
      <c r="UE75" s="107"/>
      <c r="UG75" s="105"/>
      <c r="UH75" s="109"/>
      <c r="UI75" s="109"/>
      <c r="UJ75" s="106"/>
      <c r="UK75" s="106"/>
      <c r="UL75" s="106"/>
      <c r="UM75" s="107"/>
      <c r="UO75" s="105"/>
      <c r="UP75" s="109"/>
      <c r="UQ75" s="109"/>
      <c r="UR75" s="106"/>
      <c r="US75" s="106"/>
      <c r="UT75" s="106"/>
      <c r="UU75" s="107"/>
      <c r="UW75" s="105"/>
      <c r="UX75" s="109"/>
      <c r="UY75" s="109"/>
      <c r="UZ75" s="106"/>
      <c r="VA75" s="106"/>
      <c r="VB75" s="106"/>
      <c r="VC75" s="107"/>
      <c r="VE75" s="105"/>
      <c r="VF75" s="109"/>
      <c r="VG75" s="109"/>
      <c r="VH75" s="106"/>
      <c r="VI75" s="106"/>
      <c r="VJ75" s="106"/>
      <c r="VK75" s="107"/>
      <c r="VM75" s="105"/>
      <c r="VN75" s="109"/>
      <c r="VO75" s="109"/>
      <c r="VP75" s="106"/>
      <c r="VQ75" s="106"/>
      <c r="VR75" s="106"/>
      <c r="VS75" s="107"/>
      <c r="VU75" s="105"/>
      <c r="VV75" s="109"/>
      <c r="VW75" s="109"/>
      <c r="VX75" s="106"/>
      <c r="VY75" s="106"/>
      <c r="VZ75" s="106"/>
      <c r="WA75" s="107"/>
      <c r="WC75" s="105"/>
      <c r="WD75" s="109"/>
      <c r="WE75" s="109"/>
      <c r="WF75" s="106"/>
      <c r="WG75" s="106"/>
      <c r="WH75" s="106"/>
      <c r="WI75" s="107"/>
      <c r="WK75" s="105"/>
      <c r="WL75" s="109"/>
      <c r="WM75" s="109"/>
      <c r="WN75" s="106"/>
      <c r="WO75" s="106"/>
      <c r="WP75" s="106"/>
      <c r="WQ75" s="107"/>
      <c r="WS75" s="105"/>
      <c r="WT75" s="109"/>
      <c r="WU75" s="109"/>
      <c r="WV75" s="106"/>
      <c r="WW75" s="106"/>
      <c r="WX75" s="106"/>
      <c r="WY75" s="107"/>
      <c r="XA75" s="105"/>
      <c r="XB75" s="109"/>
      <c r="XC75" s="109"/>
      <c r="XD75" s="106"/>
      <c r="XE75" s="106"/>
      <c r="XF75" s="106"/>
      <c r="XG75" s="107"/>
      <c r="XI75" s="105"/>
      <c r="XJ75" s="109"/>
      <c r="XK75" s="109"/>
      <c r="XL75" s="106"/>
      <c r="XM75" s="106"/>
      <c r="XN75" s="106"/>
      <c r="XO75" s="107"/>
      <c r="XQ75" s="105"/>
      <c r="XR75" s="109"/>
      <c r="XS75" s="109"/>
      <c r="XT75" s="106"/>
      <c r="XU75" s="106"/>
      <c r="XV75" s="106"/>
      <c r="XW75" s="107"/>
      <c r="XY75" s="105"/>
      <c r="XZ75" s="109"/>
      <c r="YA75" s="109"/>
      <c r="YB75" s="106"/>
      <c r="YC75" s="106"/>
      <c r="YD75" s="106"/>
      <c r="YE75" s="107"/>
      <c r="YG75" s="105"/>
      <c r="YH75" s="109"/>
      <c r="YI75" s="109"/>
      <c r="YJ75" s="106"/>
      <c r="YK75" s="106"/>
      <c r="YL75" s="106"/>
      <c r="YM75" s="107"/>
      <c r="YO75" s="105"/>
      <c r="YP75" s="109"/>
      <c r="YQ75" s="109"/>
      <c r="YR75" s="106"/>
      <c r="YS75" s="106"/>
      <c r="YT75" s="106"/>
      <c r="YU75" s="107"/>
      <c r="YW75" s="105"/>
      <c r="YX75" s="109"/>
      <c r="YY75" s="109"/>
      <c r="YZ75" s="106"/>
      <c r="ZA75" s="106"/>
      <c r="ZB75" s="106"/>
      <c r="ZC75" s="107"/>
      <c r="ZE75" s="105"/>
      <c r="ZF75" s="109"/>
      <c r="ZG75" s="109"/>
      <c r="ZH75" s="106"/>
      <c r="ZI75" s="106"/>
      <c r="ZJ75" s="106"/>
      <c r="ZK75" s="107"/>
      <c r="ZM75" s="105"/>
      <c r="ZN75" s="109"/>
      <c r="ZO75" s="109"/>
      <c r="ZP75" s="106"/>
      <c r="ZQ75" s="106"/>
      <c r="ZR75" s="106"/>
      <c r="ZS75" s="107"/>
      <c r="ZU75" s="105"/>
      <c r="ZV75" s="109"/>
      <c r="ZW75" s="109"/>
      <c r="ZX75" s="106"/>
      <c r="ZY75" s="106"/>
      <c r="ZZ75" s="106"/>
      <c r="AAA75" s="107"/>
      <c r="AAC75" s="105"/>
      <c r="AAD75" s="109"/>
      <c r="AAE75" s="109"/>
      <c r="AAF75" s="106"/>
      <c r="AAG75" s="106"/>
      <c r="AAH75" s="106"/>
      <c r="AAI75" s="107"/>
      <c r="AAK75" s="105"/>
      <c r="AAL75" s="109"/>
      <c r="AAM75" s="109"/>
      <c r="AAN75" s="106"/>
      <c r="AAO75" s="106"/>
      <c r="AAP75" s="106"/>
      <c r="AAQ75" s="107"/>
      <c r="AAS75" s="105"/>
      <c r="AAT75" s="109"/>
      <c r="AAU75" s="109"/>
      <c r="AAV75" s="106"/>
      <c r="AAW75" s="106"/>
      <c r="AAX75" s="106"/>
      <c r="AAY75" s="107"/>
      <c r="ABA75" s="105"/>
      <c r="ABB75" s="109"/>
      <c r="ABC75" s="109"/>
      <c r="ABD75" s="106"/>
      <c r="ABE75" s="106"/>
      <c r="ABF75" s="106"/>
      <c r="ABG75" s="107"/>
      <c r="ABI75" s="105"/>
      <c r="ABJ75" s="109"/>
      <c r="ABK75" s="109"/>
      <c r="ABL75" s="106"/>
      <c r="ABM75" s="106"/>
      <c r="ABN75" s="106"/>
      <c r="ABO75" s="107"/>
      <c r="ABQ75" s="105"/>
      <c r="ABR75" s="109"/>
      <c r="ABS75" s="109"/>
      <c r="ABT75" s="106"/>
      <c r="ABU75" s="106"/>
      <c r="ABV75" s="106"/>
      <c r="ABW75" s="107"/>
      <c r="ABY75" s="105"/>
      <c r="ABZ75" s="109"/>
      <c r="ACA75" s="109"/>
      <c r="ACB75" s="106"/>
      <c r="ACC75" s="106"/>
      <c r="ACD75" s="106"/>
      <c r="ACE75" s="107"/>
      <c r="ACG75" s="105"/>
      <c r="ACH75" s="109"/>
      <c r="ACI75" s="109"/>
      <c r="ACJ75" s="106"/>
      <c r="ACK75" s="106"/>
      <c r="ACL75" s="106"/>
      <c r="ACM75" s="107"/>
      <c r="ACO75" s="105"/>
      <c r="ACP75" s="109"/>
      <c r="ACQ75" s="109"/>
      <c r="ACR75" s="106"/>
      <c r="ACS75" s="106"/>
      <c r="ACT75" s="106"/>
      <c r="ACU75" s="107"/>
      <c r="ACW75" s="105"/>
      <c r="ACX75" s="109"/>
      <c r="ACY75" s="109"/>
      <c r="ACZ75" s="106"/>
      <c r="ADA75" s="106"/>
      <c r="ADB75" s="106"/>
      <c r="ADC75" s="107"/>
      <c r="ADE75" s="105"/>
      <c r="ADF75" s="109"/>
      <c r="ADG75" s="109"/>
      <c r="ADH75" s="106"/>
      <c r="ADI75" s="106"/>
      <c r="ADJ75" s="106"/>
      <c r="ADK75" s="107"/>
      <c r="ADM75" s="105"/>
      <c r="ADN75" s="109"/>
      <c r="ADO75" s="109"/>
      <c r="ADP75" s="106"/>
      <c r="ADQ75" s="106"/>
      <c r="ADR75" s="106"/>
      <c r="ADS75" s="107"/>
      <c r="ADU75" s="105"/>
      <c r="ADV75" s="109"/>
      <c r="ADW75" s="109"/>
      <c r="ADX75" s="106"/>
      <c r="ADY75" s="106"/>
      <c r="ADZ75" s="106"/>
      <c r="AEA75" s="107"/>
      <c r="AEC75" s="105"/>
      <c r="AED75" s="109"/>
      <c r="AEE75" s="109"/>
      <c r="AEF75" s="106"/>
      <c r="AEG75" s="106"/>
      <c r="AEH75" s="106"/>
      <c r="AEI75" s="107"/>
      <c r="AEK75" s="105"/>
      <c r="AEL75" s="109"/>
      <c r="AEM75" s="109"/>
      <c r="AEN75" s="106"/>
      <c r="AEO75" s="106"/>
      <c r="AEP75" s="106"/>
      <c r="AEQ75" s="107"/>
      <c r="AES75" s="105"/>
      <c r="AET75" s="109"/>
      <c r="AEU75" s="109"/>
      <c r="AEV75" s="106"/>
      <c r="AEW75" s="106"/>
      <c r="AEX75" s="106"/>
      <c r="AEY75" s="107"/>
      <c r="AFA75" s="105"/>
      <c r="AFB75" s="109"/>
      <c r="AFC75" s="109"/>
      <c r="AFD75" s="106"/>
      <c r="AFE75" s="106"/>
      <c r="AFF75" s="106"/>
      <c r="AFG75" s="107"/>
      <c r="AFI75" s="105"/>
      <c r="AFJ75" s="109"/>
      <c r="AFK75" s="109"/>
      <c r="AFL75" s="106"/>
      <c r="AFM75" s="106"/>
      <c r="AFN75" s="106"/>
      <c r="AFO75" s="107"/>
      <c r="AFQ75" s="105"/>
      <c r="AFR75" s="109"/>
      <c r="AFS75" s="109"/>
      <c r="AFT75" s="106"/>
      <c r="AFU75" s="106"/>
      <c r="AFV75" s="106"/>
      <c r="AFW75" s="107"/>
      <c r="AFY75" s="105"/>
      <c r="AFZ75" s="109"/>
      <c r="AGA75" s="109"/>
      <c r="AGB75" s="106"/>
      <c r="AGC75" s="106"/>
      <c r="AGD75" s="106"/>
      <c r="AGE75" s="107"/>
      <c r="AGG75" s="105"/>
      <c r="AGH75" s="109"/>
      <c r="AGI75" s="109"/>
      <c r="AGJ75" s="106"/>
      <c r="AGK75" s="106"/>
      <c r="AGL75" s="106"/>
      <c r="AGM75" s="107"/>
      <c r="AGO75" s="105"/>
      <c r="AGP75" s="109"/>
      <c r="AGQ75" s="109"/>
      <c r="AGR75" s="106"/>
      <c r="AGS75" s="106"/>
      <c r="AGT75" s="106"/>
      <c r="AGU75" s="107"/>
      <c r="AGW75" s="105"/>
      <c r="AGX75" s="109"/>
      <c r="AGY75" s="109"/>
      <c r="AGZ75" s="106"/>
      <c r="AHA75" s="106"/>
      <c r="AHB75" s="106"/>
      <c r="AHC75" s="107"/>
      <c r="AHE75" s="105"/>
      <c r="AHF75" s="109"/>
      <c r="AHG75" s="109"/>
      <c r="AHH75" s="106"/>
      <c r="AHI75" s="106"/>
      <c r="AHJ75" s="106"/>
      <c r="AHK75" s="107"/>
      <c r="AHM75" s="105"/>
      <c r="AHN75" s="109"/>
      <c r="AHO75" s="109"/>
      <c r="AHP75" s="106"/>
      <c r="AHQ75" s="106"/>
      <c r="AHR75" s="106"/>
      <c r="AHS75" s="107"/>
      <c r="AHU75" s="105"/>
      <c r="AHV75" s="109"/>
      <c r="AHW75" s="109"/>
      <c r="AHX75" s="106"/>
      <c r="AHY75" s="106"/>
      <c r="AHZ75" s="106"/>
      <c r="AIA75" s="107"/>
      <c r="AIC75" s="105"/>
      <c r="AID75" s="109"/>
      <c r="AIE75" s="109"/>
      <c r="AIF75" s="106"/>
      <c r="AIG75" s="106"/>
      <c r="AIH75" s="106"/>
      <c r="AII75" s="107"/>
      <c r="AIK75" s="105"/>
      <c r="AIL75" s="109"/>
      <c r="AIM75" s="109"/>
      <c r="AIN75" s="106"/>
      <c r="AIO75" s="106"/>
      <c r="AIP75" s="106"/>
      <c r="AIQ75" s="107"/>
      <c r="AIS75" s="105"/>
      <c r="AIT75" s="109"/>
      <c r="AIU75" s="109"/>
      <c r="AIV75" s="106"/>
      <c r="AIW75" s="106"/>
      <c r="AIX75" s="106"/>
      <c r="AIY75" s="107"/>
      <c r="AJA75" s="105"/>
      <c r="AJB75" s="109"/>
      <c r="AJC75" s="109"/>
      <c r="AJD75" s="106"/>
      <c r="AJE75" s="106"/>
      <c r="AJF75" s="106"/>
      <c r="AJG75" s="107"/>
      <c r="AJI75" s="105"/>
      <c r="AJJ75" s="109"/>
      <c r="AJK75" s="109"/>
      <c r="AJL75" s="106"/>
      <c r="AJM75" s="106"/>
      <c r="AJN75" s="106"/>
      <c r="AJO75" s="107"/>
      <c r="AJQ75" s="105"/>
      <c r="AJR75" s="109"/>
      <c r="AJS75" s="109"/>
      <c r="AJT75" s="106"/>
      <c r="AJU75" s="106"/>
      <c r="AJV75" s="106"/>
      <c r="AJW75" s="107"/>
      <c r="AJY75" s="105"/>
      <c r="AJZ75" s="109"/>
      <c r="AKA75" s="109"/>
      <c r="AKB75" s="106"/>
      <c r="AKC75" s="106"/>
      <c r="AKD75" s="106"/>
      <c r="AKE75" s="107"/>
      <c r="AKG75" s="105"/>
      <c r="AKH75" s="109"/>
      <c r="AKI75" s="109"/>
      <c r="AKJ75" s="106"/>
      <c r="AKK75" s="106"/>
      <c r="AKL75" s="106"/>
      <c r="AKM75" s="107"/>
      <c r="AKO75" s="105"/>
      <c r="AKP75" s="109"/>
      <c r="AKQ75" s="109"/>
      <c r="AKR75" s="106"/>
      <c r="AKS75" s="106"/>
      <c r="AKT75" s="106"/>
      <c r="AKU75" s="107"/>
      <c r="AKW75" s="105"/>
      <c r="AKX75" s="109"/>
      <c r="AKY75" s="109"/>
      <c r="AKZ75" s="106"/>
      <c r="ALA75" s="106"/>
      <c r="ALB75" s="106"/>
      <c r="ALC75" s="107"/>
      <c r="ALE75" s="105"/>
      <c r="ALF75" s="109"/>
      <c r="ALG75" s="109"/>
      <c r="ALH75" s="106"/>
      <c r="ALI75" s="106"/>
      <c r="ALJ75" s="106"/>
      <c r="ALK75" s="107"/>
      <c r="ALM75" s="105"/>
      <c r="ALN75" s="109"/>
      <c r="ALO75" s="109"/>
      <c r="ALP75" s="106"/>
      <c r="ALQ75" s="106"/>
      <c r="ALR75" s="106"/>
      <c r="ALS75" s="107"/>
      <c r="ALU75" s="105"/>
      <c r="ALV75" s="109"/>
      <c r="ALW75" s="109"/>
      <c r="ALX75" s="106"/>
      <c r="ALY75" s="106"/>
      <c r="ALZ75" s="106"/>
      <c r="AMA75" s="107"/>
      <c r="AMC75" s="105"/>
      <c r="AMD75" s="109"/>
      <c r="AME75" s="109"/>
      <c r="AMF75" s="106"/>
      <c r="AMG75" s="106"/>
      <c r="AMH75" s="106"/>
      <c r="AMI75" s="107"/>
      <c r="AMK75" s="105"/>
      <c r="AML75" s="109"/>
      <c r="AMM75" s="109"/>
      <c r="AMN75" s="106"/>
      <c r="AMO75" s="106"/>
      <c r="AMP75" s="106"/>
      <c r="AMQ75" s="107"/>
      <c r="AMS75" s="105"/>
      <c r="AMT75" s="109"/>
      <c r="AMU75" s="109"/>
      <c r="AMV75" s="106"/>
      <c r="AMW75" s="106"/>
      <c r="AMX75" s="106"/>
      <c r="AMY75" s="107"/>
      <c r="ANA75" s="105"/>
      <c r="ANB75" s="109"/>
      <c r="ANC75" s="109"/>
      <c r="AND75" s="106"/>
      <c r="ANE75" s="106"/>
      <c r="ANF75" s="106"/>
      <c r="ANG75" s="107"/>
      <c r="ANI75" s="105"/>
      <c r="ANJ75" s="109"/>
      <c r="ANK75" s="109"/>
      <c r="ANL75" s="106"/>
      <c r="ANM75" s="106"/>
      <c r="ANN75" s="106"/>
      <c r="ANO75" s="107"/>
      <c r="ANQ75" s="105"/>
      <c r="ANR75" s="109"/>
      <c r="ANS75" s="109"/>
      <c r="ANT75" s="106"/>
      <c r="ANU75" s="106"/>
      <c r="ANV75" s="106"/>
      <c r="ANW75" s="107"/>
      <c r="ANY75" s="105"/>
      <c r="ANZ75" s="109"/>
      <c r="AOA75" s="109"/>
      <c r="AOB75" s="106"/>
      <c r="AOC75" s="106"/>
      <c r="AOD75" s="106"/>
      <c r="AOE75" s="107"/>
      <c r="AOG75" s="105"/>
      <c r="AOH75" s="109"/>
      <c r="AOI75" s="109"/>
      <c r="AOJ75" s="106"/>
      <c r="AOK75" s="106"/>
      <c r="AOL75" s="106"/>
      <c r="AOM75" s="107"/>
      <c r="AOO75" s="105"/>
      <c r="AOP75" s="109"/>
      <c r="AOQ75" s="109"/>
      <c r="AOR75" s="106"/>
      <c r="AOS75" s="106"/>
      <c r="AOT75" s="106"/>
      <c r="AOU75" s="107"/>
      <c r="AOW75" s="105"/>
      <c r="AOX75" s="109"/>
      <c r="AOY75" s="109"/>
      <c r="AOZ75" s="106"/>
      <c r="APA75" s="106"/>
      <c r="APB75" s="106"/>
      <c r="APC75" s="107"/>
      <c r="APE75" s="105"/>
      <c r="APF75" s="109"/>
      <c r="APG75" s="109"/>
      <c r="APH75" s="106"/>
      <c r="API75" s="106"/>
      <c r="APJ75" s="106"/>
      <c r="APK75" s="107"/>
      <c r="APM75" s="105"/>
      <c r="APN75" s="109"/>
      <c r="APO75" s="109"/>
      <c r="APP75" s="106"/>
      <c r="APQ75" s="106"/>
      <c r="APR75" s="106"/>
      <c r="APS75" s="107"/>
      <c r="APU75" s="105"/>
      <c r="APV75" s="109"/>
      <c r="APW75" s="109"/>
      <c r="APX75" s="106"/>
      <c r="APY75" s="106"/>
      <c r="APZ75" s="106"/>
      <c r="AQA75" s="107"/>
      <c r="AQC75" s="105"/>
      <c r="AQD75" s="109"/>
      <c r="AQE75" s="109"/>
      <c r="AQF75" s="106"/>
      <c r="AQG75" s="106"/>
      <c r="AQH75" s="106"/>
      <c r="AQI75" s="107"/>
      <c r="AQK75" s="105"/>
      <c r="AQL75" s="109"/>
      <c r="AQM75" s="109"/>
      <c r="AQN75" s="106"/>
      <c r="AQO75" s="106"/>
      <c r="AQP75" s="106"/>
      <c r="AQQ75" s="107"/>
      <c r="AQS75" s="105"/>
      <c r="AQT75" s="109"/>
      <c r="AQU75" s="109"/>
      <c r="AQV75" s="106"/>
      <c r="AQW75" s="106"/>
      <c r="AQX75" s="106"/>
      <c r="AQY75" s="107"/>
      <c r="ARA75" s="105"/>
      <c r="ARB75" s="109"/>
      <c r="ARC75" s="109"/>
      <c r="ARD75" s="106"/>
      <c r="ARE75" s="106"/>
      <c r="ARF75" s="106"/>
      <c r="ARG75" s="107"/>
      <c r="ARI75" s="105"/>
      <c r="ARJ75" s="109"/>
      <c r="ARK75" s="109"/>
      <c r="ARL75" s="106"/>
      <c r="ARM75" s="106"/>
      <c r="ARN75" s="106"/>
      <c r="ARO75" s="107"/>
      <c r="ARQ75" s="105"/>
      <c r="ARR75" s="109"/>
      <c r="ARS75" s="109"/>
      <c r="ART75" s="106"/>
      <c r="ARU75" s="106"/>
      <c r="ARV75" s="106"/>
      <c r="ARW75" s="107"/>
      <c r="ARY75" s="105"/>
      <c r="ARZ75" s="109"/>
      <c r="ASA75" s="109"/>
      <c r="ASB75" s="106"/>
      <c r="ASC75" s="106"/>
      <c r="ASD75" s="106"/>
      <c r="ASE75" s="107"/>
      <c r="ASG75" s="105"/>
      <c r="ASH75" s="109"/>
      <c r="ASI75" s="109"/>
      <c r="ASJ75" s="106"/>
      <c r="ASK75" s="106"/>
      <c r="ASL75" s="106"/>
      <c r="ASM75" s="107"/>
      <c r="ASO75" s="105"/>
      <c r="ASP75" s="109"/>
      <c r="ASQ75" s="109"/>
      <c r="ASR75" s="106"/>
      <c r="ASS75" s="106"/>
      <c r="AST75" s="106"/>
      <c r="ASU75" s="107"/>
      <c r="ASW75" s="105"/>
      <c r="ASX75" s="109"/>
      <c r="ASY75" s="109"/>
      <c r="ASZ75" s="106"/>
      <c r="ATA75" s="106"/>
      <c r="ATB75" s="106"/>
      <c r="ATC75" s="107"/>
      <c r="ATE75" s="105"/>
      <c r="ATF75" s="109"/>
      <c r="ATG75" s="109"/>
      <c r="ATH75" s="106"/>
      <c r="ATI75" s="106"/>
      <c r="ATJ75" s="106"/>
      <c r="ATK75" s="107"/>
      <c r="ATM75" s="105"/>
      <c r="ATN75" s="109"/>
      <c r="ATO75" s="109"/>
      <c r="ATP75" s="106"/>
      <c r="ATQ75" s="106"/>
      <c r="ATR75" s="106"/>
      <c r="ATS75" s="107"/>
      <c r="ATU75" s="105"/>
      <c r="ATV75" s="109"/>
      <c r="ATW75" s="109"/>
      <c r="ATX75" s="106"/>
      <c r="ATY75" s="106"/>
      <c r="ATZ75" s="106"/>
      <c r="AUA75" s="107"/>
      <c r="AUC75" s="105"/>
      <c r="AUD75" s="109"/>
      <c r="AUE75" s="109"/>
      <c r="AUF75" s="106"/>
      <c r="AUG75" s="106"/>
      <c r="AUH75" s="106"/>
      <c r="AUI75" s="107"/>
      <c r="AUK75" s="105"/>
      <c r="AUL75" s="109"/>
      <c r="AUM75" s="109"/>
      <c r="AUN75" s="106"/>
      <c r="AUO75" s="106"/>
      <c r="AUP75" s="106"/>
      <c r="AUQ75" s="107"/>
      <c r="AUS75" s="105"/>
      <c r="AUT75" s="109"/>
      <c r="AUU75" s="109"/>
      <c r="AUV75" s="106"/>
      <c r="AUW75" s="106"/>
      <c r="AUX75" s="106"/>
      <c r="AUY75" s="107"/>
      <c r="AVA75" s="105"/>
      <c r="AVB75" s="109"/>
      <c r="AVC75" s="109"/>
      <c r="AVD75" s="106"/>
      <c r="AVE75" s="106"/>
      <c r="AVF75" s="106"/>
      <c r="AVG75" s="107"/>
      <c r="AVI75" s="105"/>
      <c r="AVJ75" s="109"/>
      <c r="AVK75" s="109"/>
      <c r="AVL75" s="106"/>
      <c r="AVM75" s="106"/>
      <c r="AVN75" s="106"/>
      <c r="AVO75" s="107"/>
      <c r="AVQ75" s="105"/>
      <c r="AVR75" s="109"/>
      <c r="AVS75" s="109"/>
      <c r="AVT75" s="106"/>
      <c r="AVU75" s="106"/>
      <c r="AVV75" s="106"/>
      <c r="AVW75" s="107"/>
      <c r="AVY75" s="105"/>
      <c r="AVZ75" s="109"/>
      <c r="AWA75" s="109"/>
      <c r="AWB75" s="106"/>
      <c r="AWC75" s="106"/>
      <c r="AWD75" s="106"/>
      <c r="AWE75" s="107"/>
      <c r="AWG75" s="105"/>
      <c r="AWH75" s="109"/>
      <c r="AWI75" s="109"/>
      <c r="AWJ75" s="106"/>
      <c r="AWK75" s="106"/>
      <c r="AWL75" s="106"/>
      <c r="AWM75" s="107"/>
      <c r="AWO75" s="105"/>
      <c r="AWP75" s="109"/>
      <c r="AWQ75" s="109"/>
      <c r="AWR75" s="106"/>
      <c r="AWS75" s="106"/>
      <c r="AWT75" s="106"/>
      <c r="AWU75" s="107"/>
      <c r="AWW75" s="105"/>
      <c r="AWX75" s="109"/>
      <c r="AWY75" s="109"/>
      <c r="AWZ75" s="106"/>
      <c r="AXA75" s="106"/>
      <c r="AXB75" s="106"/>
      <c r="AXC75" s="107"/>
      <c r="AXE75" s="105"/>
      <c r="AXF75" s="109"/>
      <c r="AXG75" s="109"/>
      <c r="AXH75" s="106"/>
      <c r="AXI75" s="106"/>
      <c r="AXJ75" s="106"/>
      <c r="AXK75" s="107"/>
      <c r="AXM75" s="105"/>
      <c r="AXN75" s="109"/>
      <c r="AXO75" s="109"/>
      <c r="AXP75" s="106"/>
      <c r="AXQ75" s="106"/>
      <c r="AXR75" s="106"/>
      <c r="AXS75" s="107"/>
      <c r="AXU75" s="105"/>
      <c r="AXV75" s="109"/>
      <c r="AXW75" s="109"/>
      <c r="AXX75" s="106"/>
      <c r="AXY75" s="106"/>
      <c r="AXZ75" s="106"/>
      <c r="AYA75" s="107"/>
      <c r="AYC75" s="105"/>
      <c r="AYD75" s="109"/>
      <c r="AYE75" s="109"/>
      <c r="AYF75" s="106"/>
      <c r="AYG75" s="106"/>
      <c r="AYH75" s="106"/>
      <c r="AYI75" s="107"/>
      <c r="AYK75" s="105"/>
      <c r="AYL75" s="109"/>
      <c r="AYM75" s="109"/>
      <c r="AYN75" s="106"/>
      <c r="AYO75" s="106"/>
      <c r="AYP75" s="106"/>
      <c r="AYQ75" s="107"/>
      <c r="AYS75" s="105"/>
      <c r="AYT75" s="109"/>
      <c r="AYU75" s="109"/>
      <c r="AYV75" s="106"/>
      <c r="AYW75" s="106"/>
      <c r="AYX75" s="106"/>
      <c r="AYY75" s="107"/>
      <c r="AZA75" s="105"/>
      <c r="AZB75" s="109"/>
      <c r="AZC75" s="109"/>
      <c r="AZD75" s="106"/>
      <c r="AZE75" s="106"/>
      <c r="AZF75" s="106"/>
      <c r="AZG75" s="107"/>
      <c r="AZI75" s="105"/>
      <c r="AZJ75" s="109"/>
      <c r="AZK75" s="109"/>
      <c r="AZL75" s="106"/>
      <c r="AZM75" s="106"/>
      <c r="AZN75" s="106"/>
      <c r="AZO75" s="107"/>
      <c r="AZQ75" s="105"/>
      <c r="AZR75" s="109"/>
      <c r="AZS75" s="109"/>
      <c r="AZT75" s="106"/>
      <c r="AZU75" s="106"/>
      <c r="AZV75" s="106"/>
      <c r="AZW75" s="107"/>
      <c r="AZY75" s="105"/>
      <c r="AZZ75" s="109"/>
      <c r="BAA75" s="109"/>
      <c r="BAB75" s="106"/>
      <c r="BAC75" s="106"/>
      <c r="BAD75" s="106"/>
      <c r="BAE75" s="107"/>
      <c r="BAG75" s="105"/>
      <c r="BAH75" s="109"/>
      <c r="BAI75" s="109"/>
      <c r="BAJ75" s="106"/>
      <c r="BAK75" s="106"/>
      <c r="BAL75" s="106"/>
      <c r="BAM75" s="107"/>
      <c r="BAO75" s="105"/>
      <c r="BAP75" s="109"/>
      <c r="BAQ75" s="109"/>
      <c r="BAR75" s="106"/>
      <c r="BAS75" s="106"/>
      <c r="BAT75" s="106"/>
      <c r="BAU75" s="107"/>
      <c r="BAW75" s="105"/>
      <c r="BAX75" s="109"/>
      <c r="BAY75" s="109"/>
      <c r="BAZ75" s="106"/>
      <c r="BBA75" s="106"/>
      <c r="BBB75" s="106"/>
      <c r="BBC75" s="107"/>
      <c r="BBE75" s="105"/>
      <c r="BBF75" s="109"/>
      <c r="BBG75" s="109"/>
      <c r="BBH75" s="106"/>
      <c r="BBI75" s="106"/>
      <c r="BBJ75" s="106"/>
      <c r="BBK75" s="107"/>
      <c r="BBM75" s="105"/>
      <c r="BBN75" s="109"/>
      <c r="BBO75" s="109"/>
      <c r="BBP75" s="106"/>
      <c r="BBQ75" s="106"/>
      <c r="BBR75" s="106"/>
      <c r="BBS75" s="107"/>
      <c r="BBU75" s="105"/>
      <c r="BBV75" s="109"/>
      <c r="BBW75" s="109"/>
      <c r="BBX75" s="106"/>
      <c r="BBY75" s="106"/>
      <c r="BBZ75" s="106"/>
      <c r="BCA75" s="107"/>
      <c r="BCC75" s="105"/>
      <c r="BCD75" s="109"/>
      <c r="BCE75" s="109"/>
      <c r="BCF75" s="106"/>
      <c r="BCG75" s="106"/>
      <c r="BCH75" s="106"/>
      <c r="BCI75" s="107"/>
      <c r="BCK75" s="105"/>
      <c r="BCL75" s="109"/>
      <c r="BCM75" s="109"/>
      <c r="BCN75" s="106"/>
      <c r="BCO75" s="106"/>
      <c r="BCP75" s="106"/>
      <c r="BCQ75" s="107"/>
      <c r="BCS75" s="105"/>
      <c r="BCT75" s="109"/>
      <c r="BCU75" s="109"/>
      <c r="BCV75" s="106"/>
      <c r="BCW75" s="106"/>
      <c r="BCX75" s="106"/>
      <c r="BCY75" s="107"/>
      <c r="BDA75" s="105"/>
      <c r="BDB75" s="109"/>
      <c r="BDC75" s="109"/>
      <c r="BDD75" s="106"/>
      <c r="BDE75" s="106"/>
      <c r="BDF75" s="106"/>
      <c r="BDG75" s="107"/>
      <c r="BDI75" s="105"/>
      <c r="BDJ75" s="109"/>
      <c r="BDK75" s="109"/>
      <c r="BDL75" s="106"/>
      <c r="BDM75" s="106"/>
      <c r="BDN75" s="106"/>
      <c r="BDO75" s="107"/>
      <c r="BDQ75" s="105"/>
      <c r="BDR75" s="109"/>
      <c r="BDS75" s="109"/>
      <c r="BDT75" s="106"/>
      <c r="BDU75" s="106"/>
      <c r="BDV75" s="106"/>
      <c r="BDW75" s="107"/>
      <c r="BDY75" s="105"/>
      <c r="BDZ75" s="109"/>
      <c r="BEA75" s="109"/>
      <c r="BEB75" s="106"/>
      <c r="BEC75" s="106"/>
      <c r="BED75" s="106"/>
      <c r="BEE75" s="107"/>
      <c r="BEG75" s="105"/>
      <c r="BEH75" s="109"/>
      <c r="BEI75" s="109"/>
      <c r="BEJ75" s="106"/>
      <c r="BEK75" s="106"/>
      <c r="BEL75" s="106"/>
      <c r="BEM75" s="107"/>
      <c r="BEO75" s="105"/>
      <c r="BEP75" s="109"/>
      <c r="BEQ75" s="109"/>
      <c r="BER75" s="106"/>
      <c r="BES75" s="106"/>
      <c r="BET75" s="106"/>
      <c r="BEU75" s="107"/>
      <c r="BEW75" s="105"/>
      <c r="BEX75" s="109"/>
      <c r="BEY75" s="109"/>
      <c r="BEZ75" s="106"/>
      <c r="BFA75" s="106"/>
      <c r="BFB75" s="106"/>
      <c r="BFC75" s="107"/>
      <c r="BFE75" s="105"/>
      <c r="BFF75" s="109"/>
      <c r="BFG75" s="109"/>
      <c r="BFH75" s="106"/>
      <c r="BFI75" s="106"/>
      <c r="BFJ75" s="106"/>
      <c r="BFK75" s="107"/>
      <c r="BFM75" s="105"/>
      <c r="BFN75" s="109"/>
      <c r="BFO75" s="109"/>
      <c r="BFP75" s="106"/>
      <c r="BFQ75" s="106"/>
      <c r="BFR75" s="106"/>
      <c r="BFS75" s="107"/>
      <c r="BFU75" s="105"/>
      <c r="BFV75" s="109"/>
      <c r="BFW75" s="109"/>
      <c r="BFX75" s="106"/>
      <c r="BFY75" s="106"/>
      <c r="BFZ75" s="106"/>
      <c r="BGA75" s="107"/>
      <c r="BGC75" s="105"/>
      <c r="BGD75" s="109"/>
      <c r="BGE75" s="109"/>
      <c r="BGF75" s="106"/>
      <c r="BGG75" s="106"/>
      <c r="BGH75" s="106"/>
      <c r="BGI75" s="107"/>
      <c r="BGK75" s="105"/>
      <c r="BGL75" s="109"/>
      <c r="BGM75" s="109"/>
      <c r="BGN75" s="106"/>
      <c r="BGO75" s="106"/>
      <c r="BGP75" s="106"/>
      <c r="BGQ75" s="107"/>
      <c r="BGS75" s="105"/>
      <c r="BGT75" s="109"/>
      <c r="BGU75" s="109"/>
      <c r="BGV75" s="106"/>
      <c r="BGW75" s="106"/>
      <c r="BGX75" s="106"/>
      <c r="BGY75" s="107"/>
      <c r="BHA75" s="105"/>
      <c r="BHB75" s="109"/>
      <c r="BHC75" s="109"/>
      <c r="BHD75" s="106"/>
      <c r="BHE75" s="106"/>
      <c r="BHF75" s="106"/>
      <c r="BHG75" s="107"/>
      <c r="BHI75" s="105"/>
      <c r="BHJ75" s="109"/>
      <c r="BHK75" s="109"/>
      <c r="BHL75" s="106"/>
      <c r="BHM75" s="106"/>
      <c r="BHN75" s="106"/>
      <c r="BHO75" s="107"/>
      <c r="BHQ75" s="105"/>
      <c r="BHR75" s="109"/>
      <c r="BHS75" s="109"/>
      <c r="BHT75" s="106"/>
      <c r="BHU75" s="106"/>
      <c r="BHV75" s="106"/>
      <c r="BHW75" s="107"/>
      <c r="BHY75" s="105"/>
      <c r="BHZ75" s="109"/>
      <c r="BIA75" s="109"/>
      <c r="BIB75" s="106"/>
      <c r="BIC75" s="106"/>
      <c r="BID75" s="106"/>
      <c r="BIE75" s="107"/>
      <c r="BIG75" s="105"/>
      <c r="BIH75" s="109"/>
      <c r="BII75" s="109"/>
      <c r="BIJ75" s="106"/>
      <c r="BIK75" s="106"/>
      <c r="BIL75" s="106"/>
      <c r="BIM75" s="107"/>
      <c r="BIO75" s="105"/>
      <c r="BIP75" s="109"/>
      <c r="BIQ75" s="109"/>
      <c r="BIR75" s="106"/>
      <c r="BIS75" s="106"/>
      <c r="BIT75" s="106"/>
      <c r="BIU75" s="107"/>
      <c r="BIW75" s="105"/>
      <c r="BIX75" s="109"/>
      <c r="BIY75" s="109"/>
      <c r="BIZ75" s="106"/>
      <c r="BJA75" s="106"/>
      <c r="BJB75" s="106"/>
      <c r="BJC75" s="107"/>
      <c r="BJE75" s="105"/>
      <c r="BJF75" s="109"/>
      <c r="BJG75" s="109"/>
      <c r="BJH75" s="106"/>
      <c r="BJI75" s="106"/>
      <c r="BJJ75" s="106"/>
      <c r="BJK75" s="107"/>
      <c r="BJM75" s="105"/>
      <c r="BJN75" s="109"/>
      <c r="BJO75" s="109"/>
      <c r="BJP75" s="106"/>
      <c r="BJQ75" s="106"/>
      <c r="BJR75" s="106"/>
      <c r="BJS75" s="107"/>
      <c r="BJU75" s="105"/>
      <c r="BJV75" s="109"/>
      <c r="BJW75" s="109"/>
      <c r="BJX75" s="106"/>
      <c r="BJY75" s="106"/>
      <c r="BJZ75" s="106"/>
      <c r="BKA75" s="107"/>
      <c r="BKC75" s="105"/>
      <c r="BKD75" s="109"/>
      <c r="BKE75" s="109"/>
      <c r="BKF75" s="106"/>
      <c r="BKG75" s="106"/>
      <c r="BKH75" s="106"/>
      <c r="BKI75" s="107"/>
      <c r="BKK75" s="105"/>
      <c r="BKL75" s="109"/>
      <c r="BKM75" s="109"/>
      <c r="BKN75" s="106"/>
      <c r="BKO75" s="106"/>
      <c r="BKP75" s="106"/>
      <c r="BKQ75" s="107"/>
      <c r="BKS75" s="105"/>
      <c r="BKT75" s="109"/>
      <c r="BKU75" s="109"/>
      <c r="BKV75" s="106"/>
      <c r="BKW75" s="106"/>
      <c r="BKX75" s="106"/>
      <c r="BKY75" s="107"/>
      <c r="BLA75" s="105"/>
      <c r="BLB75" s="109"/>
      <c r="BLC75" s="109"/>
      <c r="BLD75" s="106"/>
      <c r="BLE75" s="106"/>
      <c r="BLF75" s="106"/>
      <c r="BLG75" s="107"/>
      <c r="BLI75" s="105"/>
      <c r="BLJ75" s="109"/>
      <c r="BLK75" s="109"/>
      <c r="BLL75" s="106"/>
      <c r="BLM75" s="106"/>
      <c r="BLN75" s="106"/>
      <c r="BLO75" s="107"/>
      <c r="BLQ75" s="105"/>
      <c r="BLR75" s="109"/>
      <c r="BLS75" s="109"/>
      <c r="BLT75" s="106"/>
      <c r="BLU75" s="106"/>
      <c r="BLV75" s="106"/>
      <c r="BLW75" s="107"/>
      <c r="BLY75" s="105"/>
      <c r="BLZ75" s="109"/>
      <c r="BMA75" s="109"/>
      <c r="BMB75" s="106"/>
      <c r="BMC75" s="106"/>
      <c r="BMD75" s="106"/>
      <c r="BME75" s="107"/>
      <c r="BMG75" s="105"/>
      <c r="BMH75" s="109"/>
      <c r="BMI75" s="109"/>
      <c r="BMJ75" s="106"/>
      <c r="BMK75" s="106"/>
      <c r="BML75" s="106"/>
      <c r="BMM75" s="107"/>
      <c r="BMO75" s="105"/>
      <c r="BMP75" s="109"/>
      <c r="BMQ75" s="109"/>
      <c r="BMR75" s="106"/>
      <c r="BMS75" s="106"/>
      <c r="BMT75" s="106"/>
      <c r="BMU75" s="107"/>
      <c r="BMW75" s="105"/>
      <c r="BMX75" s="109"/>
      <c r="BMY75" s="109"/>
      <c r="BMZ75" s="106"/>
      <c r="BNA75" s="106"/>
      <c r="BNB75" s="106"/>
      <c r="BNC75" s="107"/>
      <c r="BNE75" s="105"/>
      <c r="BNF75" s="109"/>
      <c r="BNG75" s="109"/>
      <c r="BNH75" s="106"/>
      <c r="BNI75" s="106"/>
      <c r="BNJ75" s="106"/>
      <c r="BNK75" s="107"/>
      <c r="BNM75" s="105"/>
      <c r="BNN75" s="109"/>
      <c r="BNO75" s="109"/>
      <c r="BNP75" s="106"/>
      <c r="BNQ75" s="106"/>
      <c r="BNR75" s="106"/>
      <c r="BNS75" s="107"/>
      <c r="BNU75" s="105"/>
      <c r="BNV75" s="109"/>
      <c r="BNW75" s="109"/>
      <c r="BNX75" s="106"/>
      <c r="BNY75" s="106"/>
      <c r="BNZ75" s="106"/>
      <c r="BOA75" s="107"/>
      <c r="BOC75" s="105"/>
      <c r="BOD75" s="109"/>
      <c r="BOE75" s="109"/>
      <c r="BOF75" s="106"/>
      <c r="BOG75" s="106"/>
      <c r="BOH75" s="106"/>
      <c r="BOI75" s="107"/>
      <c r="BOK75" s="105"/>
      <c r="BOL75" s="109"/>
      <c r="BOM75" s="109"/>
      <c r="BON75" s="106"/>
      <c r="BOO75" s="106"/>
      <c r="BOP75" s="106"/>
      <c r="BOQ75" s="107"/>
      <c r="BOS75" s="105"/>
      <c r="BOT75" s="109"/>
      <c r="BOU75" s="109"/>
      <c r="BOV75" s="106"/>
      <c r="BOW75" s="106"/>
      <c r="BOX75" s="106"/>
      <c r="BOY75" s="107"/>
      <c r="BPA75" s="105"/>
      <c r="BPB75" s="109"/>
      <c r="BPC75" s="109"/>
      <c r="BPD75" s="106"/>
      <c r="BPE75" s="106"/>
      <c r="BPF75" s="106"/>
      <c r="BPG75" s="107"/>
      <c r="BPI75" s="105"/>
      <c r="BPJ75" s="109"/>
      <c r="BPK75" s="109"/>
      <c r="BPL75" s="106"/>
      <c r="BPM75" s="106"/>
      <c r="BPN75" s="106"/>
      <c r="BPO75" s="107"/>
      <c r="BPQ75" s="105"/>
      <c r="BPR75" s="109"/>
      <c r="BPS75" s="109"/>
      <c r="BPT75" s="106"/>
      <c r="BPU75" s="106"/>
      <c r="BPV75" s="106"/>
      <c r="BPW75" s="107"/>
      <c r="BPY75" s="105"/>
      <c r="BPZ75" s="109"/>
      <c r="BQA75" s="109"/>
      <c r="BQB75" s="106"/>
      <c r="BQC75" s="106"/>
      <c r="BQD75" s="106"/>
      <c r="BQE75" s="107"/>
      <c r="BQG75" s="105"/>
      <c r="BQH75" s="109"/>
      <c r="BQI75" s="109"/>
      <c r="BQJ75" s="106"/>
      <c r="BQK75" s="106"/>
      <c r="BQL75" s="106"/>
      <c r="BQM75" s="107"/>
      <c r="BQO75" s="105"/>
      <c r="BQP75" s="109"/>
      <c r="BQQ75" s="109"/>
      <c r="BQR75" s="106"/>
      <c r="BQS75" s="106"/>
      <c r="BQT75" s="106"/>
      <c r="BQU75" s="107"/>
      <c r="BQW75" s="105"/>
      <c r="BQX75" s="109"/>
      <c r="BQY75" s="109"/>
      <c r="BQZ75" s="106"/>
      <c r="BRA75" s="106"/>
      <c r="BRB75" s="106"/>
      <c r="BRC75" s="107"/>
      <c r="BRE75" s="105"/>
      <c r="BRF75" s="109"/>
      <c r="BRG75" s="109"/>
      <c r="BRH75" s="106"/>
      <c r="BRI75" s="106"/>
      <c r="BRJ75" s="106"/>
      <c r="BRK75" s="107"/>
      <c r="BRM75" s="105"/>
      <c r="BRN75" s="109"/>
      <c r="BRO75" s="109"/>
      <c r="BRP75" s="106"/>
      <c r="BRQ75" s="106"/>
      <c r="BRR75" s="106"/>
      <c r="BRS75" s="107"/>
      <c r="BRU75" s="105"/>
      <c r="BRV75" s="109"/>
      <c r="BRW75" s="109"/>
      <c r="BRX75" s="106"/>
      <c r="BRY75" s="106"/>
      <c r="BRZ75" s="106"/>
      <c r="BSA75" s="107"/>
      <c r="BSC75" s="105"/>
      <c r="BSD75" s="109"/>
      <c r="BSE75" s="109"/>
      <c r="BSF75" s="106"/>
      <c r="BSG75" s="106"/>
      <c r="BSH75" s="106"/>
      <c r="BSI75" s="107"/>
      <c r="BSK75" s="105"/>
      <c r="BSL75" s="109"/>
      <c r="BSM75" s="109"/>
      <c r="BSN75" s="106"/>
      <c r="BSO75" s="106"/>
      <c r="BSP75" s="106"/>
      <c r="BSQ75" s="107"/>
      <c r="BSS75" s="105"/>
      <c r="BST75" s="109"/>
      <c r="BSU75" s="109"/>
      <c r="BSV75" s="106"/>
      <c r="BSW75" s="106"/>
      <c r="BSX75" s="106"/>
      <c r="BSY75" s="107"/>
      <c r="BTA75" s="105"/>
      <c r="BTB75" s="109"/>
      <c r="BTC75" s="109"/>
      <c r="BTD75" s="106"/>
      <c r="BTE75" s="106"/>
      <c r="BTF75" s="106"/>
      <c r="BTG75" s="107"/>
      <c r="BTI75" s="105"/>
      <c r="BTJ75" s="109"/>
      <c r="BTK75" s="109"/>
      <c r="BTL75" s="106"/>
      <c r="BTM75" s="106"/>
      <c r="BTN75" s="106"/>
      <c r="BTO75" s="107"/>
      <c r="BTQ75" s="105"/>
      <c r="BTR75" s="109"/>
      <c r="BTS75" s="109"/>
      <c r="BTT75" s="106"/>
      <c r="BTU75" s="106"/>
      <c r="BTV75" s="106"/>
      <c r="BTW75" s="107"/>
      <c r="BTY75" s="105"/>
      <c r="BTZ75" s="109"/>
      <c r="BUA75" s="109"/>
      <c r="BUB75" s="106"/>
      <c r="BUC75" s="106"/>
      <c r="BUD75" s="106"/>
      <c r="BUE75" s="107"/>
      <c r="BUG75" s="105"/>
      <c r="BUH75" s="109"/>
      <c r="BUI75" s="109"/>
      <c r="BUJ75" s="106"/>
      <c r="BUK75" s="106"/>
      <c r="BUL75" s="106"/>
      <c r="BUM75" s="107"/>
      <c r="BUO75" s="105"/>
      <c r="BUP75" s="109"/>
      <c r="BUQ75" s="109"/>
      <c r="BUR75" s="106"/>
      <c r="BUS75" s="106"/>
      <c r="BUT75" s="106"/>
      <c r="BUU75" s="107"/>
      <c r="BUW75" s="105"/>
      <c r="BUX75" s="109"/>
      <c r="BUY75" s="109"/>
      <c r="BUZ75" s="106"/>
      <c r="BVA75" s="106"/>
      <c r="BVB75" s="106"/>
      <c r="BVC75" s="107"/>
      <c r="BVE75" s="105"/>
      <c r="BVF75" s="109"/>
      <c r="BVG75" s="109"/>
      <c r="BVH75" s="106"/>
      <c r="BVI75" s="106"/>
      <c r="BVJ75" s="106"/>
      <c r="BVK75" s="107"/>
      <c r="BVM75" s="105"/>
      <c r="BVN75" s="109"/>
      <c r="BVO75" s="109"/>
      <c r="BVP75" s="106"/>
      <c r="BVQ75" s="106"/>
      <c r="BVR75" s="106"/>
      <c r="BVS75" s="107"/>
      <c r="BVU75" s="105"/>
      <c r="BVV75" s="109"/>
      <c r="BVW75" s="109"/>
      <c r="BVX75" s="106"/>
      <c r="BVY75" s="106"/>
      <c r="BVZ75" s="106"/>
      <c r="BWA75" s="107"/>
      <c r="BWC75" s="105"/>
      <c r="BWD75" s="109"/>
      <c r="BWE75" s="109"/>
      <c r="BWF75" s="106"/>
      <c r="BWG75" s="106"/>
      <c r="BWH75" s="106"/>
      <c r="BWI75" s="107"/>
      <c r="BWK75" s="105"/>
      <c r="BWL75" s="109"/>
      <c r="BWM75" s="109"/>
      <c r="BWN75" s="106"/>
      <c r="BWO75" s="106"/>
      <c r="BWP75" s="106"/>
      <c r="BWQ75" s="107"/>
      <c r="BWS75" s="105"/>
      <c r="BWT75" s="109"/>
      <c r="BWU75" s="109"/>
      <c r="BWV75" s="106"/>
      <c r="BWW75" s="106"/>
      <c r="BWX75" s="106"/>
      <c r="BWY75" s="107"/>
      <c r="BXA75" s="105"/>
      <c r="BXB75" s="109"/>
      <c r="BXC75" s="109"/>
      <c r="BXD75" s="106"/>
      <c r="BXE75" s="106"/>
      <c r="BXF75" s="106"/>
      <c r="BXG75" s="107"/>
      <c r="BXI75" s="105"/>
      <c r="BXJ75" s="109"/>
      <c r="BXK75" s="109"/>
      <c r="BXL75" s="106"/>
      <c r="BXM75" s="106"/>
      <c r="BXN75" s="106"/>
      <c r="BXO75" s="107"/>
      <c r="BXQ75" s="105"/>
      <c r="BXR75" s="109"/>
      <c r="BXS75" s="109"/>
      <c r="BXT75" s="106"/>
      <c r="BXU75" s="106"/>
      <c r="BXV75" s="106"/>
      <c r="BXW75" s="107"/>
      <c r="BXY75" s="105"/>
      <c r="BXZ75" s="109"/>
      <c r="BYA75" s="109"/>
      <c r="BYB75" s="106"/>
      <c r="BYC75" s="106"/>
      <c r="BYD75" s="106"/>
      <c r="BYE75" s="107"/>
      <c r="BYG75" s="105"/>
      <c r="BYH75" s="109"/>
      <c r="BYI75" s="109"/>
      <c r="BYJ75" s="106"/>
      <c r="BYK75" s="106"/>
      <c r="BYL75" s="106"/>
      <c r="BYM75" s="107"/>
      <c r="BYO75" s="105"/>
      <c r="BYP75" s="109"/>
      <c r="BYQ75" s="109"/>
      <c r="BYR75" s="106"/>
      <c r="BYS75" s="106"/>
      <c r="BYT75" s="106"/>
      <c r="BYU75" s="107"/>
      <c r="BYW75" s="105"/>
      <c r="BYX75" s="109"/>
      <c r="BYY75" s="109"/>
      <c r="BYZ75" s="106"/>
      <c r="BZA75" s="106"/>
      <c r="BZB75" s="106"/>
      <c r="BZC75" s="107"/>
      <c r="BZE75" s="105"/>
      <c r="BZF75" s="109"/>
      <c r="BZG75" s="109"/>
      <c r="BZH75" s="106"/>
      <c r="BZI75" s="106"/>
      <c r="BZJ75" s="106"/>
      <c r="BZK75" s="107"/>
      <c r="BZM75" s="105"/>
      <c r="BZN75" s="109"/>
      <c r="BZO75" s="109"/>
      <c r="BZP75" s="106"/>
      <c r="BZQ75" s="106"/>
      <c r="BZR75" s="106"/>
      <c r="BZS75" s="107"/>
      <c r="BZU75" s="105"/>
      <c r="BZV75" s="109"/>
      <c r="BZW75" s="109"/>
      <c r="BZX75" s="106"/>
      <c r="BZY75" s="106"/>
      <c r="BZZ75" s="106"/>
      <c r="CAA75" s="107"/>
      <c r="CAC75" s="105"/>
      <c r="CAD75" s="109"/>
      <c r="CAE75" s="109"/>
      <c r="CAF75" s="106"/>
      <c r="CAG75" s="106"/>
      <c r="CAH75" s="106"/>
      <c r="CAI75" s="107"/>
      <c r="CAK75" s="105"/>
      <c r="CAL75" s="109"/>
      <c r="CAM75" s="109"/>
      <c r="CAN75" s="106"/>
      <c r="CAO75" s="106"/>
      <c r="CAP75" s="106"/>
      <c r="CAQ75" s="107"/>
      <c r="CAS75" s="105"/>
      <c r="CAT75" s="109"/>
      <c r="CAU75" s="109"/>
      <c r="CAV75" s="106"/>
      <c r="CAW75" s="106"/>
      <c r="CAX75" s="106"/>
      <c r="CAY75" s="107"/>
      <c r="CBA75" s="105"/>
      <c r="CBB75" s="109"/>
      <c r="CBC75" s="109"/>
      <c r="CBD75" s="106"/>
      <c r="CBE75" s="106"/>
      <c r="CBF75" s="106"/>
      <c r="CBG75" s="107"/>
      <c r="CBI75" s="105"/>
      <c r="CBJ75" s="109"/>
      <c r="CBK75" s="109"/>
      <c r="CBL75" s="106"/>
      <c r="CBM75" s="106"/>
      <c r="CBN75" s="106"/>
      <c r="CBO75" s="107"/>
      <c r="CBQ75" s="105"/>
      <c r="CBR75" s="109"/>
      <c r="CBS75" s="109"/>
      <c r="CBT75" s="106"/>
      <c r="CBU75" s="106"/>
      <c r="CBV75" s="106"/>
      <c r="CBW75" s="107"/>
      <c r="CBY75" s="105"/>
      <c r="CBZ75" s="109"/>
      <c r="CCA75" s="109"/>
      <c r="CCB75" s="106"/>
      <c r="CCC75" s="106"/>
      <c r="CCD75" s="106"/>
      <c r="CCE75" s="107"/>
      <c r="CCG75" s="105"/>
      <c r="CCH75" s="109"/>
      <c r="CCI75" s="109"/>
      <c r="CCJ75" s="106"/>
      <c r="CCK75" s="106"/>
      <c r="CCL75" s="106"/>
      <c r="CCM75" s="107"/>
      <c r="CCO75" s="105"/>
      <c r="CCP75" s="109"/>
      <c r="CCQ75" s="109"/>
      <c r="CCR75" s="106"/>
      <c r="CCS75" s="106"/>
      <c r="CCT75" s="106"/>
      <c r="CCU75" s="107"/>
      <c r="CCW75" s="105"/>
      <c r="CCX75" s="109"/>
      <c r="CCY75" s="109"/>
      <c r="CCZ75" s="106"/>
      <c r="CDA75" s="106"/>
      <c r="CDB75" s="106"/>
      <c r="CDC75" s="107"/>
      <c r="CDE75" s="105"/>
      <c r="CDF75" s="109"/>
      <c r="CDG75" s="109"/>
      <c r="CDH75" s="106"/>
      <c r="CDI75" s="106"/>
      <c r="CDJ75" s="106"/>
      <c r="CDK75" s="107"/>
      <c r="CDM75" s="105"/>
      <c r="CDN75" s="109"/>
      <c r="CDO75" s="109"/>
      <c r="CDP75" s="106"/>
      <c r="CDQ75" s="106"/>
      <c r="CDR75" s="106"/>
      <c r="CDS75" s="107"/>
      <c r="CDU75" s="105"/>
      <c r="CDV75" s="109"/>
      <c r="CDW75" s="109"/>
      <c r="CDX75" s="106"/>
      <c r="CDY75" s="106"/>
      <c r="CDZ75" s="106"/>
      <c r="CEA75" s="107"/>
      <c r="CEC75" s="105"/>
      <c r="CED75" s="109"/>
      <c r="CEE75" s="109"/>
      <c r="CEF75" s="106"/>
      <c r="CEG75" s="106"/>
      <c r="CEH75" s="106"/>
      <c r="CEI75" s="107"/>
      <c r="CEK75" s="105"/>
      <c r="CEL75" s="109"/>
      <c r="CEM75" s="109"/>
      <c r="CEN75" s="106"/>
      <c r="CEO75" s="106"/>
      <c r="CEP75" s="106"/>
      <c r="CEQ75" s="107"/>
      <c r="CES75" s="105"/>
      <c r="CET75" s="109"/>
      <c r="CEU75" s="109"/>
      <c r="CEV75" s="106"/>
      <c r="CEW75" s="106"/>
      <c r="CEX75" s="106"/>
      <c r="CEY75" s="107"/>
      <c r="CFA75" s="105"/>
      <c r="CFB75" s="109"/>
      <c r="CFC75" s="109"/>
      <c r="CFD75" s="106"/>
      <c r="CFE75" s="106"/>
      <c r="CFF75" s="106"/>
      <c r="CFG75" s="107"/>
      <c r="CFI75" s="105"/>
      <c r="CFJ75" s="109"/>
      <c r="CFK75" s="109"/>
      <c r="CFL75" s="106"/>
      <c r="CFM75" s="106"/>
      <c r="CFN75" s="106"/>
      <c r="CFO75" s="107"/>
      <c r="CFQ75" s="105"/>
      <c r="CFR75" s="109"/>
      <c r="CFS75" s="109"/>
      <c r="CFT75" s="106"/>
      <c r="CFU75" s="106"/>
      <c r="CFV75" s="106"/>
      <c r="CFW75" s="107"/>
      <c r="CFY75" s="105"/>
      <c r="CFZ75" s="109"/>
      <c r="CGA75" s="109"/>
      <c r="CGB75" s="106"/>
      <c r="CGC75" s="106"/>
      <c r="CGD75" s="106"/>
      <c r="CGE75" s="107"/>
      <c r="CGG75" s="105"/>
      <c r="CGH75" s="109"/>
      <c r="CGI75" s="109"/>
      <c r="CGJ75" s="106"/>
      <c r="CGK75" s="106"/>
      <c r="CGL75" s="106"/>
      <c r="CGM75" s="107"/>
      <c r="CGO75" s="105"/>
      <c r="CGP75" s="109"/>
      <c r="CGQ75" s="109"/>
      <c r="CGR75" s="106"/>
      <c r="CGS75" s="106"/>
      <c r="CGT75" s="106"/>
      <c r="CGU75" s="107"/>
      <c r="CGW75" s="105"/>
      <c r="CGX75" s="109"/>
      <c r="CGY75" s="109"/>
      <c r="CGZ75" s="106"/>
      <c r="CHA75" s="106"/>
      <c r="CHB75" s="106"/>
      <c r="CHC75" s="107"/>
      <c r="CHE75" s="105"/>
      <c r="CHF75" s="109"/>
      <c r="CHG75" s="109"/>
      <c r="CHH75" s="106"/>
      <c r="CHI75" s="106"/>
      <c r="CHJ75" s="106"/>
      <c r="CHK75" s="107"/>
      <c r="CHM75" s="105"/>
      <c r="CHN75" s="109"/>
      <c r="CHO75" s="109"/>
      <c r="CHP75" s="106"/>
      <c r="CHQ75" s="106"/>
      <c r="CHR75" s="106"/>
      <c r="CHS75" s="107"/>
      <c r="CHU75" s="105"/>
      <c r="CHV75" s="109"/>
      <c r="CHW75" s="109"/>
      <c r="CHX75" s="106"/>
      <c r="CHY75" s="106"/>
      <c r="CHZ75" s="106"/>
      <c r="CIA75" s="107"/>
      <c r="CIC75" s="105"/>
      <c r="CID75" s="109"/>
      <c r="CIE75" s="109"/>
      <c r="CIF75" s="106"/>
      <c r="CIG75" s="106"/>
      <c r="CIH75" s="106"/>
      <c r="CII75" s="107"/>
      <c r="CIK75" s="105"/>
      <c r="CIL75" s="109"/>
      <c r="CIM75" s="109"/>
      <c r="CIN75" s="106"/>
      <c r="CIO75" s="106"/>
      <c r="CIP75" s="106"/>
      <c r="CIQ75" s="107"/>
      <c r="CIS75" s="105"/>
      <c r="CIT75" s="109"/>
      <c r="CIU75" s="109"/>
      <c r="CIV75" s="106"/>
      <c r="CIW75" s="106"/>
      <c r="CIX75" s="106"/>
      <c r="CIY75" s="107"/>
      <c r="CJA75" s="105"/>
      <c r="CJB75" s="109"/>
      <c r="CJC75" s="109"/>
      <c r="CJD75" s="106"/>
      <c r="CJE75" s="106"/>
      <c r="CJF75" s="106"/>
      <c r="CJG75" s="107"/>
      <c r="CJI75" s="105"/>
      <c r="CJJ75" s="109"/>
      <c r="CJK75" s="109"/>
      <c r="CJL75" s="106"/>
      <c r="CJM75" s="106"/>
      <c r="CJN75" s="106"/>
      <c r="CJO75" s="107"/>
      <c r="CJQ75" s="105"/>
      <c r="CJR75" s="109"/>
      <c r="CJS75" s="109"/>
      <c r="CJT75" s="106"/>
      <c r="CJU75" s="106"/>
      <c r="CJV75" s="106"/>
      <c r="CJW75" s="107"/>
      <c r="CJY75" s="105"/>
      <c r="CJZ75" s="109"/>
      <c r="CKA75" s="109"/>
      <c r="CKB75" s="106"/>
      <c r="CKC75" s="106"/>
      <c r="CKD75" s="106"/>
      <c r="CKE75" s="107"/>
      <c r="CKG75" s="105"/>
      <c r="CKH75" s="109"/>
      <c r="CKI75" s="109"/>
      <c r="CKJ75" s="106"/>
      <c r="CKK75" s="106"/>
      <c r="CKL75" s="106"/>
      <c r="CKM75" s="107"/>
      <c r="CKO75" s="105"/>
      <c r="CKP75" s="109"/>
      <c r="CKQ75" s="109"/>
      <c r="CKR75" s="106"/>
      <c r="CKS75" s="106"/>
      <c r="CKT75" s="106"/>
      <c r="CKU75" s="107"/>
      <c r="CKW75" s="105"/>
      <c r="CKX75" s="109"/>
      <c r="CKY75" s="109"/>
      <c r="CKZ75" s="106"/>
      <c r="CLA75" s="106"/>
      <c r="CLB75" s="106"/>
      <c r="CLC75" s="107"/>
      <c r="CLE75" s="105"/>
      <c r="CLF75" s="109"/>
      <c r="CLG75" s="109"/>
      <c r="CLH75" s="106"/>
      <c r="CLI75" s="106"/>
      <c r="CLJ75" s="106"/>
      <c r="CLK75" s="107"/>
      <c r="CLM75" s="105"/>
      <c r="CLN75" s="109"/>
      <c r="CLO75" s="109"/>
      <c r="CLP75" s="106"/>
      <c r="CLQ75" s="106"/>
      <c r="CLR75" s="106"/>
      <c r="CLS75" s="107"/>
      <c r="CLU75" s="105"/>
      <c r="CLV75" s="109"/>
      <c r="CLW75" s="109"/>
      <c r="CLX75" s="106"/>
      <c r="CLY75" s="106"/>
      <c r="CLZ75" s="106"/>
      <c r="CMA75" s="107"/>
      <c r="CMC75" s="105"/>
      <c r="CMD75" s="109"/>
      <c r="CME75" s="109"/>
      <c r="CMF75" s="106"/>
      <c r="CMG75" s="106"/>
      <c r="CMH75" s="106"/>
      <c r="CMI75" s="107"/>
      <c r="CMK75" s="105"/>
      <c r="CML75" s="109"/>
      <c r="CMM75" s="109"/>
      <c r="CMN75" s="106"/>
      <c r="CMO75" s="106"/>
      <c r="CMP75" s="106"/>
      <c r="CMQ75" s="107"/>
      <c r="CMS75" s="105"/>
      <c r="CMT75" s="109"/>
      <c r="CMU75" s="109"/>
      <c r="CMV75" s="106"/>
      <c r="CMW75" s="106"/>
      <c r="CMX75" s="106"/>
      <c r="CMY75" s="107"/>
      <c r="CNA75" s="105"/>
      <c r="CNB75" s="109"/>
      <c r="CNC75" s="109"/>
      <c r="CND75" s="106"/>
      <c r="CNE75" s="106"/>
      <c r="CNF75" s="106"/>
      <c r="CNG75" s="107"/>
      <c r="CNI75" s="105"/>
      <c r="CNJ75" s="109"/>
      <c r="CNK75" s="109"/>
      <c r="CNL75" s="106"/>
      <c r="CNM75" s="106"/>
      <c r="CNN75" s="106"/>
      <c r="CNO75" s="107"/>
      <c r="CNQ75" s="105"/>
      <c r="CNR75" s="109"/>
      <c r="CNS75" s="109"/>
      <c r="CNT75" s="106"/>
      <c r="CNU75" s="106"/>
      <c r="CNV75" s="106"/>
      <c r="CNW75" s="107"/>
      <c r="CNY75" s="105"/>
      <c r="CNZ75" s="109"/>
      <c r="COA75" s="109"/>
      <c r="COB75" s="106"/>
      <c r="COC75" s="106"/>
      <c r="COD75" s="106"/>
      <c r="COE75" s="107"/>
      <c r="COG75" s="105"/>
      <c r="COH75" s="109"/>
      <c r="COI75" s="109"/>
      <c r="COJ75" s="106"/>
      <c r="COK75" s="106"/>
      <c r="COL75" s="106"/>
      <c r="COM75" s="107"/>
      <c r="COO75" s="105"/>
      <c r="COP75" s="109"/>
      <c r="COQ75" s="109"/>
      <c r="COR75" s="106"/>
      <c r="COS75" s="106"/>
      <c r="COT75" s="106"/>
      <c r="COU75" s="107"/>
      <c r="COW75" s="105"/>
      <c r="COX75" s="109"/>
      <c r="COY75" s="109"/>
      <c r="COZ75" s="106"/>
      <c r="CPA75" s="106"/>
      <c r="CPB75" s="106"/>
      <c r="CPC75" s="107"/>
      <c r="CPE75" s="105"/>
      <c r="CPF75" s="109"/>
      <c r="CPG75" s="109"/>
      <c r="CPH75" s="106"/>
      <c r="CPI75" s="106"/>
      <c r="CPJ75" s="106"/>
      <c r="CPK75" s="107"/>
      <c r="CPM75" s="105"/>
      <c r="CPN75" s="109"/>
      <c r="CPO75" s="109"/>
      <c r="CPP75" s="106"/>
      <c r="CPQ75" s="106"/>
      <c r="CPR75" s="106"/>
      <c r="CPS75" s="107"/>
      <c r="CPU75" s="105"/>
      <c r="CPV75" s="109"/>
      <c r="CPW75" s="109"/>
      <c r="CPX75" s="106"/>
      <c r="CPY75" s="106"/>
      <c r="CPZ75" s="106"/>
      <c r="CQA75" s="107"/>
      <c r="CQC75" s="105"/>
      <c r="CQD75" s="109"/>
      <c r="CQE75" s="109"/>
      <c r="CQF75" s="106"/>
      <c r="CQG75" s="106"/>
      <c r="CQH75" s="106"/>
      <c r="CQI75" s="107"/>
      <c r="CQK75" s="105"/>
      <c r="CQL75" s="109"/>
      <c r="CQM75" s="109"/>
      <c r="CQN75" s="106"/>
      <c r="CQO75" s="106"/>
      <c r="CQP75" s="106"/>
      <c r="CQQ75" s="107"/>
      <c r="CQS75" s="105"/>
      <c r="CQT75" s="109"/>
      <c r="CQU75" s="109"/>
      <c r="CQV75" s="106"/>
      <c r="CQW75" s="106"/>
      <c r="CQX75" s="106"/>
      <c r="CQY75" s="107"/>
      <c r="CRA75" s="105"/>
      <c r="CRB75" s="109"/>
      <c r="CRC75" s="109"/>
      <c r="CRD75" s="106"/>
      <c r="CRE75" s="106"/>
      <c r="CRF75" s="106"/>
      <c r="CRG75" s="107"/>
      <c r="CRI75" s="105"/>
      <c r="CRJ75" s="109"/>
      <c r="CRK75" s="109"/>
      <c r="CRL75" s="106"/>
      <c r="CRM75" s="106"/>
      <c r="CRN75" s="106"/>
      <c r="CRO75" s="107"/>
      <c r="CRQ75" s="105"/>
      <c r="CRR75" s="109"/>
      <c r="CRS75" s="109"/>
      <c r="CRT75" s="106"/>
      <c r="CRU75" s="106"/>
      <c r="CRV75" s="106"/>
      <c r="CRW75" s="107"/>
      <c r="CRY75" s="105"/>
      <c r="CRZ75" s="109"/>
      <c r="CSA75" s="109"/>
      <c r="CSB75" s="106"/>
      <c r="CSC75" s="106"/>
      <c r="CSD75" s="106"/>
      <c r="CSE75" s="107"/>
      <c r="CSG75" s="105"/>
      <c r="CSH75" s="109"/>
      <c r="CSI75" s="109"/>
      <c r="CSJ75" s="106"/>
      <c r="CSK75" s="106"/>
      <c r="CSL75" s="106"/>
      <c r="CSM75" s="107"/>
      <c r="CSO75" s="105"/>
      <c r="CSP75" s="109"/>
      <c r="CSQ75" s="109"/>
      <c r="CSR75" s="106"/>
      <c r="CSS75" s="106"/>
      <c r="CST75" s="106"/>
      <c r="CSU75" s="107"/>
      <c r="CSW75" s="105"/>
      <c r="CSX75" s="109"/>
      <c r="CSY75" s="109"/>
      <c r="CSZ75" s="106"/>
      <c r="CTA75" s="106"/>
      <c r="CTB75" s="106"/>
      <c r="CTC75" s="107"/>
      <c r="CTE75" s="105"/>
      <c r="CTF75" s="109"/>
      <c r="CTG75" s="109"/>
      <c r="CTH75" s="106"/>
      <c r="CTI75" s="106"/>
      <c r="CTJ75" s="106"/>
      <c r="CTK75" s="107"/>
      <c r="CTM75" s="105"/>
      <c r="CTN75" s="109"/>
      <c r="CTO75" s="109"/>
      <c r="CTP75" s="106"/>
      <c r="CTQ75" s="106"/>
      <c r="CTR75" s="106"/>
      <c r="CTS75" s="107"/>
      <c r="CTU75" s="105"/>
      <c r="CTV75" s="109"/>
      <c r="CTW75" s="109"/>
      <c r="CTX75" s="106"/>
      <c r="CTY75" s="106"/>
      <c r="CTZ75" s="106"/>
      <c r="CUA75" s="107"/>
      <c r="CUC75" s="105"/>
      <c r="CUD75" s="109"/>
      <c r="CUE75" s="109"/>
      <c r="CUF75" s="106"/>
      <c r="CUG75" s="106"/>
      <c r="CUH75" s="106"/>
      <c r="CUI75" s="107"/>
      <c r="CUK75" s="105"/>
      <c r="CUL75" s="109"/>
      <c r="CUM75" s="109"/>
      <c r="CUN75" s="106"/>
      <c r="CUO75" s="106"/>
      <c r="CUP75" s="106"/>
      <c r="CUQ75" s="107"/>
      <c r="CUS75" s="105"/>
      <c r="CUT75" s="109"/>
      <c r="CUU75" s="109"/>
      <c r="CUV75" s="106"/>
      <c r="CUW75" s="106"/>
      <c r="CUX75" s="106"/>
      <c r="CUY75" s="107"/>
      <c r="CVA75" s="105"/>
      <c r="CVB75" s="109"/>
      <c r="CVC75" s="109"/>
      <c r="CVD75" s="106"/>
      <c r="CVE75" s="106"/>
      <c r="CVF75" s="106"/>
      <c r="CVG75" s="107"/>
      <c r="CVI75" s="105"/>
      <c r="CVJ75" s="109"/>
      <c r="CVK75" s="109"/>
      <c r="CVL75" s="106"/>
      <c r="CVM75" s="106"/>
      <c r="CVN75" s="106"/>
      <c r="CVO75" s="107"/>
      <c r="CVQ75" s="105"/>
      <c r="CVR75" s="109"/>
      <c r="CVS75" s="109"/>
      <c r="CVT75" s="106"/>
      <c r="CVU75" s="106"/>
      <c r="CVV75" s="106"/>
      <c r="CVW75" s="107"/>
      <c r="CVY75" s="105"/>
      <c r="CVZ75" s="109"/>
      <c r="CWA75" s="109"/>
      <c r="CWB75" s="106"/>
      <c r="CWC75" s="106"/>
      <c r="CWD75" s="106"/>
      <c r="CWE75" s="107"/>
      <c r="CWG75" s="105"/>
      <c r="CWH75" s="109"/>
      <c r="CWI75" s="109"/>
      <c r="CWJ75" s="106"/>
      <c r="CWK75" s="106"/>
      <c r="CWL75" s="106"/>
      <c r="CWM75" s="107"/>
      <c r="CWO75" s="105"/>
      <c r="CWP75" s="109"/>
      <c r="CWQ75" s="109"/>
      <c r="CWR75" s="106"/>
      <c r="CWS75" s="106"/>
      <c r="CWT75" s="106"/>
      <c r="CWU75" s="107"/>
      <c r="CWW75" s="105"/>
      <c r="CWX75" s="109"/>
      <c r="CWY75" s="109"/>
      <c r="CWZ75" s="106"/>
      <c r="CXA75" s="106"/>
      <c r="CXB75" s="106"/>
      <c r="CXC75" s="107"/>
      <c r="CXE75" s="105"/>
      <c r="CXF75" s="109"/>
      <c r="CXG75" s="109"/>
      <c r="CXH75" s="106"/>
      <c r="CXI75" s="106"/>
      <c r="CXJ75" s="106"/>
      <c r="CXK75" s="107"/>
      <c r="CXM75" s="105"/>
      <c r="CXN75" s="109"/>
      <c r="CXO75" s="109"/>
      <c r="CXP75" s="106"/>
      <c r="CXQ75" s="106"/>
      <c r="CXR75" s="106"/>
      <c r="CXS75" s="107"/>
      <c r="CXU75" s="105"/>
      <c r="CXV75" s="109"/>
      <c r="CXW75" s="109"/>
      <c r="CXX75" s="106"/>
      <c r="CXY75" s="106"/>
      <c r="CXZ75" s="106"/>
      <c r="CYA75" s="107"/>
      <c r="CYC75" s="105"/>
      <c r="CYD75" s="109"/>
      <c r="CYE75" s="109"/>
      <c r="CYF75" s="106"/>
      <c r="CYG75" s="106"/>
      <c r="CYH75" s="106"/>
      <c r="CYI75" s="107"/>
      <c r="CYK75" s="105"/>
      <c r="CYL75" s="109"/>
      <c r="CYM75" s="109"/>
      <c r="CYN75" s="106"/>
      <c r="CYO75" s="106"/>
      <c r="CYP75" s="106"/>
      <c r="CYQ75" s="107"/>
      <c r="CYS75" s="105"/>
      <c r="CYT75" s="109"/>
      <c r="CYU75" s="109"/>
      <c r="CYV75" s="106"/>
      <c r="CYW75" s="106"/>
      <c r="CYX75" s="106"/>
      <c r="CYY75" s="107"/>
      <c r="CZA75" s="105"/>
      <c r="CZB75" s="109"/>
      <c r="CZC75" s="109"/>
      <c r="CZD75" s="106"/>
      <c r="CZE75" s="106"/>
      <c r="CZF75" s="106"/>
      <c r="CZG75" s="107"/>
      <c r="CZI75" s="105"/>
      <c r="CZJ75" s="109"/>
      <c r="CZK75" s="109"/>
      <c r="CZL75" s="106"/>
      <c r="CZM75" s="106"/>
      <c r="CZN75" s="106"/>
      <c r="CZO75" s="107"/>
      <c r="CZQ75" s="105"/>
      <c r="CZR75" s="109"/>
      <c r="CZS75" s="109"/>
      <c r="CZT75" s="106"/>
      <c r="CZU75" s="106"/>
      <c r="CZV75" s="106"/>
      <c r="CZW75" s="107"/>
      <c r="CZY75" s="105"/>
      <c r="CZZ75" s="109"/>
      <c r="DAA75" s="109"/>
      <c r="DAB75" s="106"/>
      <c r="DAC75" s="106"/>
      <c r="DAD75" s="106"/>
      <c r="DAE75" s="107"/>
      <c r="DAG75" s="105"/>
      <c r="DAH75" s="109"/>
      <c r="DAI75" s="109"/>
      <c r="DAJ75" s="106"/>
      <c r="DAK75" s="106"/>
      <c r="DAL75" s="106"/>
      <c r="DAM75" s="107"/>
      <c r="DAO75" s="105"/>
      <c r="DAP75" s="109"/>
      <c r="DAQ75" s="109"/>
      <c r="DAR75" s="106"/>
      <c r="DAS75" s="106"/>
      <c r="DAT75" s="106"/>
      <c r="DAU75" s="107"/>
      <c r="DAW75" s="105"/>
      <c r="DAX75" s="109"/>
      <c r="DAY75" s="109"/>
      <c r="DAZ75" s="106"/>
      <c r="DBA75" s="106"/>
      <c r="DBB75" s="106"/>
      <c r="DBC75" s="107"/>
      <c r="DBE75" s="105"/>
      <c r="DBF75" s="109"/>
      <c r="DBG75" s="109"/>
      <c r="DBH75" s="106"/>
      <c r="DBI75" s="106"/>
      <c r="DBJ75" s="106"/>
      <c r="DBK75" s="107"/>
      <c r="DBM75" s="105"/>
      <c r="DBN75" s="109"/>
      <c r="DBO75" s="109"/>
      <c r="DBP75" s="106"/>
      <c r="DBQ75" s="106"/>
      <c r="DBR75" s="106"/>
      <c r="DBS75" s="107"/>
      <c r="DBU75" s="105"/>
      <c r="DBV75" s="109"/>
      <c r="DBW75" s="109"/>
      <c r="DBX75" s="106"/>
      <c r="DBY75" s="106"/>
      <c r="DBZ75" s="106"/>
      <c r="DCA75" s="107"/>
      <c r="DCC75" s="105"/>
      <c r="DCD75" s="109"/>
      <c r="DCE75" s="109"/>
      <c r="DCF75" s="106"/>
      <c r="DCG75" s="106"/>
      <c r="DCH75" s="106"/>
      <c r="DCI75" s="107"/>
      <c r="DCK75" s="105"/>
      <c r="DCL75" s="109"/>
      <c r="DCM75" s="109"/>
      <c r="DCN75" s="106"/>
      <c r="DCO75" s="106"/>
      <c r="DCP75" s="106"/>
      <c r="DCQ75" s="107"/>
      <c r="DCS75" s="105"/>
      <c r="DCT75" s="109"/>
      <c r="DCU75" s="109"/>
      <c r="DCV75" s="106"/>
      <c r="DCW75" s="106"/>
      <c r="DCX75" s="106"/>
      <c r="DCY75" s="107"/>
      <c r="DDA75" s="105"/>
      <c r="DDB75" s="109"/>
      <c r="DDC75" s="109"/>
      <c r="DDD75" s="106"/>
      <c r="DDE75" s="106"/>
      <c r="DDF75" s="106"/>
      <c r="DDG75" s="107"/>
      <c r="DDI75" s="105"/>
      <c r="DDJ75" s="109"/>
      <c r="DDK75" s="109"/>
      <c r="DDL75" s="106"/>
      <c r="DDM75" s="106"/>
      <c r="DDN75" s="106"/>
      <c r="DDO75" s="107"/>
      <c r="DDQ75" s="105"/>
      <c r="DDR75" s="109"/>
      <c r="DDS75" s="109"/>
      <c r="DDT75" s="106"/>
      <c r="DDU75" s="106"/>
      <c r="DDV75" s="106"/>
      <c r="DDW75" s="107"/>
      <c r="DDY75" s="105"/>
      <c r="DDZ75" s="109"/>
      <c r="DEA75" s="109"/>
      <c r="DEB75" s="106"/>
      <c r="DEC75" s="106"/>
      <c r="DED75" s="106"/>
      <c r="DEE75" s="107"/>
      <c r="DEG75" s="105"/>
      <c r="DEH75" s="109"/>
      <c r="DEI75" s="109"/>
      <c r="DEJ75" s="106"/>
      <c r="DEK75" s="106"/>
      <c r="DEL75" s="106"/>
      <c r="DEM75" s="107"/>
      <c r="DEO75" s="105"/>
      <c r="DEP75" s="109"/>
      <c r="DEQ75" s="109"/>
      <c r="DER75" s="106"/>
      <c r="DES75" s="106"/>
      <c r="DET75" s="106"/>
      <c r="DEU75" s="107"/>
      <c r="DEW75" s="105"/>
      <c r="DEX75" s="109"/>
      <c r="DEY75" s="109"/>
      <c r="DEZ75" s="106"/>
      <c r="DFA75" s="106"/>
      <c r="DFB75" s="106"/>
      <c r="DFC75" s="107"/>
      <c r="DFE75" s="105"/>
      <c r="DFF75" s="109"/>
      <c r="DFG75" s="109"/>
      <c r="DFH75" s="106"/>
      <c r="DFI75" s="106"/>
      <c r="DFJ75" s="106"/>
      <c r="DFK75" s="107"/>
      <c r="DFM75" s="105"/>
      <c r="DFN75" s="109"/>
      <c r="DFO75" s="109"/>
      <c r="DFP75" s="106"/>
      <c r="DFQ75" s="106"/>
      <c r="DFR75" s="106"/>
      <c r="DFS75" s="107"/>
      <c r="DFU75" s="105"/>
      <c r="DFV75" s="109"/>
      <c r="DFW75" s="109"/>
      <c r="DFX75" s="106"/>
      <c r="DFY75" s="106"/>
      <c r="DFZ75" s="106"/>
      <c r="DGA75" s="107"/>
      <c r="DGC75" s="105"/>
      <c r="DGD75" s="109"/>
      <c r="DGE75" s="109"/>
      <c r="DGF75" s="106"/>
      <c r="DGG75" s="106"/>
      <c r="DGH75" s="106"/>
      <c r="DGI75" s="107"/>
      <c r="DGK75" s="105"/>
      <c r="DGL75" s="109"/>
      <c r="DGM75" s="109"/>
      <c r="DGN75" s="106"/>
      <c r="DGO75" s="106"/>
      <c r="DGP75" s="106"/>
      <c r="DGQ75" s="107"/>
      <c r="DGS75" s="105"/>
      <c r="DGT75" s="109"/>
      <c r="DGU75" s="109"/>
      <c r="DGV75" s="106"/>
      <c r="DGW75" s="106"/>
      <c r="DGX75" s="106"/>
      <c r="DGY75" s="107"/>
      <c r="DHA75" s="105"/>
      <c r="DHB75" s="109"/>
      <c r="DHC75" s="109"/>
      <c r="DHD75" s="106"/>
      <c r="DHE75" s="106"/>
      <c r="DHF75" s="106"/>
      <c r="DHG75" s="107"/>
      <c r="DHI75" s="105"/>
      <c r="DHJ75" s="109"/>
      <c r="DHK75" s="109"/>
      <c r="DHL75" s="106"/>
      <c r="DHM75" s="106"/>
      <c r="DHN75" s="106"/>
      <c r="DHO75" s="107"/>
      <c r="DHQ75" s="105"/>
      <c r="DHR75" s="109"/>
      <c r="DHS75" s="109"/>
      <c r="DHT75" s="106"/>
      <c r="DHU75" s="106"/>
      <c r="DHV75" s="106"/>
      <c r="DHW75" s="107"/>
      <c r="DHY75" s="105"/>
      <c r="DHZ75" s="109"/>
      <c r="DIA75" s="109"/>
      <c r="DIB75" s="106"/>
      <c r="DIC75" s="106"/>
      <c r="DID75" s="106"/>
      <c r="DIE75" s="107"/>
      <c r="DIG75" s="105"/>
      <c r="DIH75" s="109"/>
      <c r="DII75" s="109"/>
      <c r="DIJ75" s="106"/>
      <c r="DIK75" s="106"/>
      <c r="DIL75" s="106"/>
      <c r="DIM75" s="107"/>
      <c r="DIO75" s="105"/>
      <c r="DIP75" s="109"/>
      <c r="DIQ75" s="109"/>
      <c r="DIR75" s="106"/>
      <c r="DIS75" s="106"/>
      <c r="DIT75" s="106"/>
      <c r="DIU75" s="107"/>
      <c r="DIW75" s="105"/>
      <c r="DIX75" s="109"/>
      <c r="DIY75" s="109"/>
      <c r="DIZ75" s="106"/>
      <c r="DJA75" s="106"/>
      <c r="DJB75" s="106"/>
      <c r="DJC75" s="107"/>
      <c r="DJE75" s="105"/>
      <c r="DJF75" s="109"/>
      <c r="DJG75" s="109"/>
      <c r="DJH75" s="106"/>
      <c r="DJI75" s="106"/>
      <c r="DJJ75" s="106"/>
      <c r="DJK75" s="107"/>
      <c r="DJM75" s="105"/>
      <c r="DJN75" s="109"/>
      <c r="DJO75" s="109"/>
      <c r="DJP75" s="106"/>
      <c r="DJQ75" s="106"/>
      <c r="DJR75" s="106"/>
      <c r="DJS75" s="107"/>
      <c r="DJU75" s="105"/>
      <c r="DJV75" s="109"/>
      <c r="DJW75" s="109"/>
      <c r="DJX75" s="106"/>
      <c r="DJY75" s="106"/>
      <c r="DJZ75" s="106"/>
      <c r="DKA75" s="107"/>
      <c r="DKC75" s="105"/>
      <c r="DKD75" s="109"/>
      <c r="DKE75" s="109"/>
      <c r="DKF75" s="106"/>
      <c r="DKG75" s="106"/>
      <c r="DKH75" s="106"/>
      <c r="DKI75" s="107"/>
      <c r="DKK75" s="105"/>
      <c r="DKL75" s="109"/>
      <c r="DKM75" s="109"/>
      <c r="DKN75" s="106"/>
      <c r="DKO75" s="106"/>
      <c r="DKP75" s="106"/>
      <c r="DKQ75" s="107"/>
      <c r="DKS75" s="105"/>
      <c r="DKT75" s="109"/>
      <c r="DKU75" s="109"/>
      <c r="DKV75" s="106"/>
      <c r="DKW75" s="106"/>
      <c r="DKX75" s="106"/>
      <c r="DKY75" s="107"/>
      <c r="DLA75" s="105"/>
      <c r="DLB75" s="109"/>
      <c r="DLC75" s="109"/>
      <c r="DLD75" s="106"/>
      <c r="DLE75" s="106"/>
      <c r="DLF75" s="106"/>
      <c r="DLG75" s="107"/>
      <c r="DLI75" s="105"/>
      <c r="DLJ75" s="109"/>
      <c r="DLK75" s="109"/>
      <c r="DLL75" s="106"/>
      <c r="DLM75" s="106"/>
      <c r="DLN75" s="106"/>
      <c r="DLO75" s="107"/>
      <c r="DLQ75" s="105"/>
      <c r="DLR75" s="109"/>
      <c r="DLS75" s="109"/>
      <c r="DLT75" s="106"/>
      <c r="DLU75" s="106"/>
      <c r="DLV75" s="106"/>
      <c r="DLW75" s="107"/>
      <c r="DLY75" s="105"/>
      <c r="DLZ75" s="109"/>
      <c r="DMA75" s="109"/>
      <c r="DMB75" s="106"/>
      <c r="DMC75" s="106"/>
      <c r="DMD75" s="106"/>
      <c r="DME75" s="107"/>
      <c r="DMG75" s="105"/>
      <c r="DMH75" s="109"/>
      <c r="DMI75" s="109"/>
      <c r="DMJ75" s="106"/>
      <c r="DMK75" s="106"/>
      <c r="DML75" s="106"/>
      <c r="DMM75" s="107"/>
      <c r="DMO75" s="105"/>
      <c r="DMP75" s="109"/>
      <c r="DMQ75" s="109"/>
      <c r="DMR75" s="106"/>
      <c r="DMS75" s="106"/>
      <c r="DMT75" s="106"/>
      <c r="DMU75" s="107"/>
      <c r="DMW75" s="105"/>
      <c r="DMX75" s="109"/>
      <c r="DMY75" s="109"/>
      <c r="DMZ75" s="106"/>
      <c r="DNA75" s="106"/>
      <c r="DNB75" s="106"/>
      <c r="DNC75" s="107"/>
      <c r="DNE75" s="105"/>
      <c r="DNF75" s="109"/>
      <c r="DNG75" s="109"/>
      <c r="DNH75" s="106"/>
      <c r="DNI75" s="106"/>
      <c r="DNJ75" s="106"/>
      <c r="DNK75" s="107"/>
      <c r="DNM75" s="105"/>
      <c r="DNN75" s="109"/>
      <c r="DNO75" s="109"/>
      <c r="DNP75" s="106"/>
      <c r="DNQ75" s="106"/>
      <c r="DNR75" s="106"/>
      <c r="DNS75" s="107"/>
      <c r="DNU75" s="105"/>
      <c r="DNV75" s="109"/>
      <c r="DNW75" s="109"/>
      <c r="DNX75" s="106"/>
      <c r="DNY75" s="106"/>
      <c r="DNZ75" s="106"/>
      <c r="DOA75" s="107"/>
      <c r="DOC75" s="105"/>
      <c r="DOD75" s="109"/>
      <c r="DOE75" s="109"/>
      <c r="DOF75" s="106"/>
      <c r="DOG75" s="106"/>
      <c r="DOH75" s="106"/>
      <c r="DOI75" s="107"/>
      <c r="DOK75" s="105"/>
      <c r="DOL75" s="109"/>
      <c r="DOM75" s="109"/>
      <c r="DON75" s="106"/>
      <c r="DOO75" s="106"/>
      <c r="DOP75" s="106"/>
      <c r="DOQ75" s="107"/>
      <c r="DOS75" s="105"/>
      <c r="DOT75" s="109"/>
      <c r="DOU75" s="109"/>
      <c r="DOV75" s="106"/>
      <c r="DOW75" s="106"/>
      <c r="DOX75" s="106"/>
      <c r="DOY75" s="107"/>
      <c r="DPA75" s="105"/>
      <c r="DPB75" s="109"/>
      <c r="DPC75" s="109"/>
      <c r="DPD75" s="106"/>
      <c r="DPE75" s="106"/>
      <c r="DPF75" s="106"/>
      <c r="DPG75" s="107"/>
      <c r="DPI75" s="105"/>
      <c r="DPJ75" s="109"/>
      <c r="DPK75" s="109"/>
      <c r="DPL75" s="106"/>
      <c r="DPM75" s="106"/>
      <c r="DPN75" s="106"/>
      <c r="DPO75" s="107"/>
      <c r="DPQ75" s="105"/>
      <c r="DPR75" s="109"/>
      <c r="DPS75" s="109"/>
      <c r="DPT75" s="106"/>
      <c r="DPU75" s="106"/>
      <c r="DPV75" s="106"/>
      <c r="DPW75" s="107"/>
      <c r="DPY75" s="105"/>
      <c r="DPZ75" s="109"/>
      <c r="DQA75" s="109"/>
      <c r="DQB75" s="106"/>
      <c r="DQC75" s="106"/>
      <c r="DQD75" s="106"/>
      <c r="DQE75" s="107"/>
      <c r="DQG75" s="105"/>
      <c r="DQH75" s="109"/>
      <c r="DQI75" s="109"/>
      <c r="DQJ75" s="106"/>
      <c r="DQK75" s="106"/>
      <c r="DQL75" s="106"/>
      <c r="DQM75" s="107"/>
      <c r="DQO75" s="105"/>
      <c r="DQP75" s="109"/>
      <c r="DQQ75" s="109"/>
      <c r="DQR75" s="106"/>
      <c r="DQS75" s="106"/>
      <c r="DQT75" s="106"/>
      <c r="DQU75" s="107"/>
      <c r="DQW75" s="105"/>
      <c r="DQX75" s="109"/>
      <c r="DQY75" s="109"/>
      <c r="DQZ75" s="106"/>
      <c r="DRA75" s="106"/>
      <c r="DRB75" s="106"/>
      <c r="DRC75" s="107"/>
      <c r="DRE75" s="105"/>
      <c r="DRF75" s="109"/>
      <c r="DRG75" s="109"/>
      <c r="DRH75" s="106"/>
      <c r="DRI75" s="106"/>
      <c r="DRJ75" s="106"/>
      <c r="DRK75" s="107"/>
      <c r="DRM75" s="105"/>
      <c r="DRN75" s="109"/>
      <c r="DRO75" s="109"/>
      <c r="DRP75" s="106"/>
      <c r="DRQ75" s="106"/>
      <c r="DRR75" s="106"/>
      <c r="DRS75" s="107"/>
      <c r="DRU75" s="105"/>
      <c r="DRV75" s="109"/>
      <c r="DRW75" s="109"/>
      <c r="DRX75" s="106"/>
      <c r="DRY75" s="106"/>
      <c r="DRZ75" s="106"/>
      <c r="DSA75" s="107"/>
      <c r="DSC75" s="105"/>
      <c r="DSD75" s="109"/>
      <c r="DSE75" s="109"/>
      <c r="DSF75" s="106"/>
      <c r="DSG75" s="106"/>
      <c r="DSH75" s="106"/>
      <c r="DSI75" s="107"/>
      <c r="DSK75" s="105"/>
      <c r="DSL75" s="109"/>
      <c r="DSM75" s="109"/>
      <c r="DSN75" s="106"/>
      <c r="DSO75" s="106"/>
      <c r="DSP75" s="106"/>
      <c r="DSQ75" s="107"/>
      <c r="DSS75" s="105"/>
      <c r="DST75" s="109"/>
      <c r="DSU75" s="109"/>
      <c r="DSV75" s="106"/>
      <c r="DSW75" s="106"/>
      <c r="DSX75" s="106"/>
      <c r="DSY75" s="107"/>
      <c r="DTA75" s="105"/>
      <c r="DTB75" s="109"/>
      <c r="DTC75" s="109"/>
      <c r="DTD75" s="106"/>
      <c r="DTE75" s="106"/>
      <c r="DTF75" s="106"/>
      <c r="DTG75" s="107"/>
      <c r="DTI75" s="105"/>
      <c r="DTJ75" s="109"/>
      <c r="DTK75" s="109"/>
      <c r="DTL75" s="106"/>
      <c r="DTM75" s="106"/>
      <c r="DTN75" s="106"/>
      <c r="DTO75" s="107"/>
      <c r="DTQ75" s="105"/>
      <c r="DTR75" s="109"/>
      <c r="DTS75" s="109"/>
      <c r="DTT75" s="106"/>
      <c r="DTU75" s="106"/>
      <c r="DTV75" s="106"/>
      <c r="DTW75" s="107"/>
      <c r="DTY75" s="105"/>
      <c r="DTZ75" s="109"/>
      <c r="DUA75" s="109"/>
      <c r="DUB75" s="106"/>
      <c r="DUC75" s="106"/>
      <c r="DUD75" s="106"/>
      <c r="DUE75" s="107"/>
      <c r="DUG75" s="105"/>
      <c r="DUH75" s="109"/>
      <c r="DUI75" s="109"/>
      <c r="DUJ75" s="106"/>
      <c r="DUK75" s="106"/>
      <c r="DUL75" s="106"/>
      <c r="DUM75" s="107"/>
      <c r="DUO75" s="105"/>
      <c r="DUP75" s="109"/>
      <c r="DUQ75" s="109"/>
      <c r="DUR75" s="106"/>
      <c r="DUS75" s="106"/>
      <c r="DUT75" s="106"/>
      <c r="DUU75" s="107"/>
      <c r="DUW75" s="105"/>
      <c r="DUX75" s="109"/>
      <c r="DUY75" s="109"/>
      <c r="DUZ75" s="106"/>
      <c r="DVA75" s="106"/>
      <c r="DVB75" s="106"/>
      <c r="DVC75" s="107"/>
      <c r="DVE75" s="105"/>
      <c r="DVF75" s="109"/>
      <c r="DVG75" s="109"/>
      <c r="DVH75" s="106"/>
      <c r="DVI75" s="106"/>
      <c r="DVJ75" s="106"/>
      <c r="DVK75" s="107"/>
      <c r="DVM75" s="105"/>
      <c r="DVN75" s="109"/>
      <c r="DVO75" s="109"/>
      <c r="DVP75" s="106"/>
      <c r="DVQ75" s="106"/>
      <c r="DVR75" s="106"/>
      <c r="DVS75" s="107"/>
      <c r="DVU75" s="105"/>
      <c r="DVV75" s="109"/>
      <c r="DVW75" s="109"/>
      <c r="DVX75" s="106"/>
      <c r="DVY75" s="106"/>
      <c r="DVZ75" s="106"/>
      <c r="DWA75" s="107"/>
      <c r="DWC75" s="105"/>
      <c r="DWD75" s="109"/>
      <c r="DWE75" s="109"/>
      <c r="DWF75" s="106"/>
      <c r="DWG75" s="106"/>
      <c r="DWH75" s="106"/>
      <c r="DWI75" s="107"/>
      <c r="DWK75" s="105"/>
      <c r="DWL75" s="109"/>
      <c r="DWM75" s="109"/>
      <c r="DWN75" s="106"/>
      <c r="DWO75" s="106"/>
      <c r="DWP75" s="106"/>
      <c r="DWQ75" s="107"/>
      <c r="DWS75" s="105"/>
      <c r="DWT75" s="109"/>
      <c r="DWU75" s="109"/>
      <c r="DWV75" s="106"/>
      <c r="DWW75" s="106"/>
      <c r="DWX75" s="106"/>
      <c r="DWY75" s="107"/>
      <c r="DXA75" s="105"/>
      <c r="DXB75" s="109"/>
      <c r="DXC75" s="109"/>
      <c r="DXD75" s="106"/>
      <c r="DXE75" s="106"/>
      <c r="DXF75" s="106"/>
      <c r="DXG75" s="107"/>
      <c r="DXI75" s="105"/>
      <c r="DXJ75" s="109"/>
      <c r="DXK75" s="109"/>
      <c r="DXL75" s="106"/>
      <c r="DXM75" s="106"/>
      <c r="DXN75" s="106"/>
      <c r="DXO75" s="107"/>
      <c r="DXQ75" s="105"/>
      <c r="DXR75" s="109"/>
      <c r="DXS75" s="109"/>
      <c r="DXT75" s="106"/>
      <c r="DXU75" s="106"/>
      <c r="DXV75" s="106"/>
      <c r="DXW75" s="107"/>
      <c r="DXY75" s="105"/>
      <c r="DXZ75" s="109"/>
      <c r="DYA75" s="109"/>
      <c r="DYB75" s="106"/>
      <c r="DYC75" s="106"/>
      <c r="DYD75" s="106"/>
      <c r="DYE75" s="107"/>
      <c r="DYG75" s="105"/>
      <c r="DYH75" s="109"/>
      <c r="DYI75" s="109"/>
      <c r="DYJ75" s="106"/>
      <c r="DYK75" s="106"/>
      <c r="DYL75" s="106"/>
      <c r="DYM75" s="107"/>
      <c r="DYO75" s="105"/>
      <c r="DYP75" s="109"/>
      <c r="DYQ75" s="109"/>
      <c r="DYR75" s="106"/>
      <c r="DYS75" s="106"/>
      <c r="DYT75" s="106"/>
      <c r="DYU75" s="107"/>
      <c r="DYW75" s="105"/>
      <c r="DYX75" s="109"/>
      <c r="DYY75" s="109"/>
      <c r="DYZ75" s="106"/>
      <c r="DZA75" s="106"/>
      <c r="DZB75" s="106"/>
      <c r="DZC75" s="107"/>
      <c r="DZE75" s="105"/>
      <c r="DZF75" s="109"/>
      <c r="DZG75" s="109"/>
      <c r="DZH75" s="106"/>
      <c r="DZI75" s="106"/>
      <c r="DZJ75" s="106"/>
      <c r="DZK75" s="107"/>
      <c r="DZM75" s="105"/>
      <c r="DZN75" s="109"/>
      <c r="DZO75" s="109"/>
      <c r="DZP75" s="106"/>
      <c r="DZQ75" s="106"/>
      <c r="DZR75" s="106"/>
      <c r="DZS75" s="107"/>
      <c r="DZU75" s="105"/>
      <c r="DZV75" s="109"/>
      <c r="DZW75" s="109"/>
      <c r="DZX75" s="106"/>
      <c r="DZY75" s="106"/>
      <c r="DZZ75" s="106"/>
      <c r="EAA75" s="107"/>
      <c r="EAC75" s="105"/>
      <c r="EAD75" s="109"/>
      <c r="EAE75" s="109"/>
      <c r="EAF75" s="106"/>
      <c r="EAG75" s="106"/>
      <c r="EAH75" s="106"/>
      <c r="EAI75" s="107"/>
      <c r="EAK75" s="105"/>
      <c r="EAL75" s="109"/>
      <c r="EAM75" s="109"/>
      <c r="EAN75" s="106"/>
      <c r="EAO75" s="106"/>
      <c r="EAP75" s="106"/>
      <c r="EAQ75" s="107"/>
      <c r="EAS75" s="105"/>
      <c r="EAT75" s="109"/>
      <c r="EAU75" s="109"/>
      <c r="EAV75" s="106"/>
      <c r="EAW75" s="106"/>
      <c r="EAX75" s="106"/>
      <c r="EAY75" s="107"/>
      <c r="EBA75" s="105"/>
      <c r="EBB75" s="109"/>
      <c r="EBC75" s="109"/>
      <c r="EBD75" s="106"/>
      <c r="EBE75" s="106"/>
      <c r="EBF75" s="106"/>
      <c r="EBG75" s="107"/>
      <c r="EBI75" s="105"/>
      <c r="EBJ75" s="109"/>
      <c r="EBK75" s="109"/>
      <c r="EBL75" s="106"/>
      <c r="EBM75" s="106"/>
      <c r="EBN75" s="106"/>
      <c r="EBO75" s="107"/>
      <c r="EBQ75" s="105"/>
      <c r="EBR75" s="109"/>
      <c r="EBS75" s="109"/>
      <c r="EBT75" s="106"/>
      <c r="EBU75" s="106"/>
      <c r="EBV75" s="106"/>
      <c r="EBW75" s="107"/>
      <c r="EBY75" s="105"/>
      <c r="EBZ75" s="109"/>
      <c r="ECA75" s="109"/>
      <c r="ECB75" s="106"/>
      <c r="ECC75" s="106"/>
      <c r="ECD75" s="106"/>
      <c r="ECE75" s="107"/>
      <c r="ECG75" s="105"/>
      <c r="ECH75" s="109"/>
      <c r="ECI75" s="109"/>
      <c r="ECJ75" s="106"/>
      <c r="ECK75" s="106"/>
      <c r="ECL75" s="106"/>
      <c r="ECM75" s="107"/>
      <c r="ECO75" s="105"/>
      <c r="ECP75" s="109"/>
      <c r="ECQ75" s="109"/>
      <c r="ECR75" s="106"/>
      <c r="ECS75" s="106"/>
      <c r="ECT75" s="106"/>
      <c r="ECU75" s="107"/>
      <c r="ECW75" s="105"/>
      <c r="ECX75" s="109"/>
      <c r="ECY75" s="109"/>
      <c r="ECZ75" s="106"/>
      <c r="EDA75" s="106"/>
      <c r="EDB75" s="106"/>
      <c r="EDC75" s="107"/>
      <c r="EDE75" s="105"/>
      <c r="EDF75" s="109"/>
      <c r="EDG75" s="109"/>
      <c r="EDH75" s="106"/>
      <c r="EDI75" s="106"/>
      <c r="EDJ75" s="106"/>
      <c r="EDK75" s="107"/>
      <c r="EDM75" s="105"/>
      <c r="EDN75" s="109"/>
      <c r="EDO75" s="109"/>
      <c r="EDP75" s="106"/>
      <c r="EDQ75" s="106"/>
      <c r="EDR75" s="106"/>
      <c r="EDS75" s="107"/>
      <c r="EDU75" s="105"/>
      <c r="EDV75" s="109"/>
      <c r="EDW75" s="109"/>
      <c r="EDX75" s="106"/>
      <c r="EDY75" s="106"/>
      <c r="EDZ75" s="106"/>
      <c r="EEA75" s="107"/>
      <c r="EEC75" s="105"/>
      <c r="EED75" s="109"/>
      <c r="EEE75" s="109"/>
      <c r="EEF75" s="106"/>
      <c r="EEG75" s="106"/>
      <c r="EEH75" s="106"/>
      <c r="EEI75" s="107"/>
      <c r="EEK75" s="105"/>
      <c r="EEL75" s="109"/>
      <c r="EEM75" s="109"/>
      <c r="EEN75" s="106"/>
      <c r="EEO75" s="106"/>
      <c r="EEP75" s="106"/>
      <c r="EEQ75" s="107"/>
      <c r="EES75" s="105"/>
      <c r="EET75" s="109"/>
      <c r="EEU75" s="109"/>
      <c r="EEV75" s="106"/>
      <c r="EEW75" s="106"/>
      <c r="EEX75" s="106"/>
      <c r="EEY75" s="107"/>
      <c r="EFA75" s="105"/>
      <c r="EFB75" s="109"/>
      <c r="EFC75" s="109"/>
      <c r="EFD75" s="106"/>
      <c r="EFE75" s="106"/>
      <c r="EFF75" s="106"/>
      <c r="EFG75" s="107"/>
      <c r="EFI75" s="105"/>
      <c r="EFJ75" s="109"/>
      <c r="EFK75" s="109"/>
      <c r="EFL75" s="106"/>
      <c r="EFM75" s="106"/>
      <c r="EFN75" s="106"/>
      <c r="EFO75" s="107"/>
      <c r="EFQ75" s="105"/>
      <c r="EFR75" s="109"/>
      <c r="EFS75" s="109"/>
      <c r="EFT75" s="106"/>
      <c r="EFU75" s="106"/>
      <c r="EFV75" s="106"/>
      <c r="EFW75" s="107"/>
      <c r="EFY75" s="105"/>
      <c r="EFZ75" s="109"/>
      <c r="EGA75" s="109"/>
      <c r="EGB75" s="106"/>
      <c r="EGC75" s="106"/>
      <c r="EGD75" s="106"/>
      <c r="EGE75" s="107"/>
      <c r="EGG75" s="105"/>
      <c r="EGH75" s="109"/>
      <c r="EGI75" s="109"/>
      <c r="EGJ75" s="106"/>
      <c r="EGK75" s="106"/>
      <c r="EGL75" s="106"/>
      <c r="EGM75" s="107"/>
      <c r="EGO75" s="105"/>
      <c r="EGP75" s="109"/>
      <c r="EGQ75" s="109"/>
      <c r="EGR75" s="106"/>
      <c r="EGS75" s="106"/>
      <c r="EGT75" s="106"/>
      <c r="EGU75" s="107"/>
      <c r="EGW75" s="105"/>
      <c r="EGX75" s="109"/>
      <c r="EGY75" s="109"/>
      <c r="EGZ75" s="106"/>
      <c r="EHA75" s="106"/>
      <c r="EHB75" s="106"/>
      <c r="EHC75" s="107"/>
      <c r="EHE75" s="105"/>
      <c r="EHF75" s="109"/>
      <c r="EHG75" s="109"/>
      <c r="EHH75" s="106"/>
      <c r="EHI75" s="106"/>
      <c r="EHJ75" s="106"/>
      <c r="EHK75" s="107"/>
      <c r="EHM75" s="105"/>
      <c r="EHN75" s="109"/>
      <c r="EHO75" s="109"/>
      <c r="EHP75" s="106"/>
      <c r="EHQ75" s="106"/>
      <c r="EHR75" s="106"/>
      <c r="EHS75" s="107"/>
      <c r="EHU75" s="105"/>
      <c r="EHV75" s="109"/>
      <c r="EHW75" s="109"/>
      <c r="EHX75" s="106"/>
      <c r="EHY75" s="106"/>
      <c r="EHZ75" s="106"/>
      <c r="EIA75" s="107"/>
      <c r="EIC75" s="105"/>
      <c r="EID75" s="109"/>
      <c r="EIE75" s="109"/>
      <c r="EIF75" s="106"/>
      <c r="EIG75" s="106"/>
      <c r="EIH75" s="106"/>
      <c r="EII75" s="107"/>
      <c r="EIK75" s="105"/>
      <c r="EIL75" s="109"/>
      <c r="EIM75" s="109"/>
      <c r="EIN75" s="106"/>
      <c r="EIO75" s="106"/>
      <c r="EIP75" s="106"/>
      <c r="EIQ75" s="107"/>
      <c r="EIS75" s="105"/>
      <c r="EIT75" s="109"/>
      <c r="EIU75" s="109"/>
      <c r="EIV75" s="106"/>
      <c r="EIW75" s="106"/>
      <c r="EIX75" s="106"/>
      <c r="EIY75" s="107"/>
      <c r="EJA75" s="105"/>
      <c r="EJB75" s="109"/>
      <c r="EJC75" s="109"/>
      <c r="EJD75" s="106"/>
      <c r="EJE75" s="106"/>
      <c r="EJF75" s="106"/>
      <c r="EJG75" s="107"/>
      <c r="EJI75" s="105"/>
      <c r="EJJ75" s="109"/>
      <c r="EJK75" s="109"/>
      <c r="EJL75" s="106"/>
      <c r="EJM75" s="106"/>
      <c r="EJN75" s="106"/>
      <c r="EJO75" s="107"/>
      <c r="EJQ75" s="105"/>
      <c r="EJR75" s="109"/>
      <c r="EJS75" s="109"/>
      <c r="EJT75" s="106"/>
      <c r="EJU75" s="106"/>
      <c r="EJV75" s="106"/>
      <c r="EJW75" s="107"/>
      <c r="EJY75" s="105"/>
      <c r="EJZ75" s="109"/>
      <c r="EKA75" s="109"/>
      <c r="EKB75" s="106"/>
      <c r="EKC75" s="106"/>
      <c r="EKD75" s="106"/>
      <c r="EKE75" s="107"/>
      <c r="EKG75" s="105"/>
      <c r="EKH75" s="109"/>
      <c r="EKI75" s="109"/>
      <c r="EKJ75" s="106"/>
      <c r="EKK75" s="106"/>
      <c r="EKL75" s="106"/>
      <c r="EKM75" s="107"/>
      <c r="EKO75" s="105"/>
      <c r="EKP75" s="109"/>
      <c r="EKQ75" s="109"/>
      <c r="EKR75" s="106"/>
      <c r="EKS75" s="106"/>
      <c r="EKT75" s="106"/>
      <c r="EKU75" s="107"/>
      <c r="EKW75" s="105"/>
      <c r="EKX75" s="109"/>
      <c r="EKY75" s="109"/>
      <c r="EKZ75" s="106"/>
      <c r="ELA75" s="106"/>
      <c r="ELB75" s="106"/>
      <c r="ELC75" s="107"/>
      <c r="ELE75" s="105"/>
      <c r="ELF75" s="109"/>
      <c r="ELG75" s="109"/>
      <c r="ELH75" s="106"/>
      <c r="ELI75" s="106"/>
      <c r="ELJ75" s="106"/>
      <c r="ELK75" s="107"/>
      <c r="ELM75" s="105"/>
      <c r="ELN75" s="109"/>
      <c r="ELO75" s="109"/>
      <c r="ELP75" s="106"/>
      <c r="ELQ75" s="106"/>
      <c r="ELR75" s="106"/>
      <c r="ELS75" s="107"/>
      <c r="ELU75" s="105"/>
      <c r="ELV75" s="109"/>
      <c r="ELW75" s="109"/>
      <c r="ELX75" s="106"/>
      <c r="ELY75" s="106"/>
      <c r="ELZ75" s="106"/>
      <c r="EMA75" s="107"/>
      <c r="EMC75" s="105"/>
      <c r="EMD75" s="109"/>
      <c r="EME75" s="109"/>
      <c r="EMF75" s="106"/>
      <c r="EMG75" s="106"/>
      <c r="EMH75" s="106"/>
      <c r="EMI75" s="107"/>
      <c r="EMK75" s="105"/>
      <c r="EML75" s="109"/>
      <c r="EMM75" s="109"/>
      <c r="EMN75" s="106"/>
      <c r="EMO75" s="106"/>
      <c r="EMP75" s="106"/>
      <c r="EMQ75" s="107"/>
      <c r="EMS75" s="105"/>
      <c r="EMT75" s="109"/>
      <c r="EMU75" s="109"/>
      <c r="EMV75" s="106"/>
      <c r="EMW75" s="106"/>
      <c r="EMX75" s="106"/>
      <c r="EMY75" s="107"/>
      <c r="ENA75" s="105"/>
      <c r="ENB75" s="109"/>
      <c r="ENC75" s="109"/>
      <c r="END75" s="106"/>
      <c r="ENE75" s="106"/>
      <c r="ENF75" s="106"/>
      <c r="ENG75" s="107"/>
      <c r="ENI75" s="105"/>
      <c r="ENJ75" s="109"/>
      <c r="ENK75" s="109"/>
      <c r="ENL75" s="106"/>
      <c r="ENM75" s="106"/>
      <c r="ENN75" s="106"/>
      <c r="ENO75" s="107"/>
      <c r="ENQ75" s="105"/>
      <c r="ENR75" s="109"/>
      <c r="ENS75" s="109"/>
      <c r="ENT75" s="106"/>
      <c r="ENU75" s="106"/>
      <c r="ENV75" s="106"/>
      <c r="ENW75" s="107"/>
      <c r="ENY75" s="105"/>
      <c r="ENZ75" s="109"/>
      <c r="EOA75" s="109"/>
      <c r="EOB75" s="106"/>
      <c r="EOC75" s="106"/>
      <c r="EOD75" s="106"/>
      <c r="EOE75" s="107"/>
      <c r="EOG75" s="105"/>
      <c r="EOH75" s="109"/>
      <c r="EOI75" s="109"/>
      <c r="EOJ75" s="106"/>
      <c r="EOK75" s="106"/>
      <c r="EOL75" s="106"/>
      <c r="EOM75" s="107"/>
      <c r="EOO75" s="105"/>
      <c r="EOP75" s="109"/>
      <c r="EOQ75" s="109"/>
      <c r="EOR75" s="106"/>
      <c r="EOS75" s="106"/>
      <c r="EOT75" s="106"/>
      <c r="EOU75" s="107"/>
      <c r="EOW75" s="105"/>
      <c r="EOX75" s="109"/>
      <c r="EOY75" s="109"/>
      <c r="EOZ75" s="106"/>
      <c r="EPA75" s="106"/>
      <c r="EPB75" s="106"/>
      <c r="EPC75" s="107"/>
      <c r="EPE75" s="105"/>
      <c r="EPF75" s="109"/>
      <c r="EPG75" s="109"/>
      <c r="EPH75" s="106"/>
      <c r="EPI75" s="106"/>
      <c r="EPJ75" s="106"/>
      <c r="EPK75" s="107"/>
      <c r="EPM75" s="105"/>
      <c r="EPN75" s="109"/>
      <c r="EPO75" s="109"/>
      <c r="EPP75" s="106"/>
      <c r="EPQ75" s="106"/>
      <c r="EPR75" s="106"/>
      <c r="EPS75" s="107"/>
      <c r="EPU75" s="105"/>
      <c r="EPV75" s="109"/>
      <c r="EPW75" s="109"/>
      <c r="EPX75" s="106"/>
      <c r="EPY75" s="106"/>
      <c r="EPZ75" s="106"/>
      <c r="EQA75" s="107"/>
      <c r="EQC75" s="105"/>
      <c r="EQD75" s="109"/>
      <c r="EQE75" s="109"/>
      <c r="EQF75" s="106"/>
      <c r="EQG75" s="106"/>
      <c r="EQH75" s="106"/>
      <c r="EQI75" s="107"/>
      <c r="EQK75" s="105"/>
      <c r="EQL75" s="109"/>
      <c r="EQM75" s="109"/>
      <c r="EQN75" s="106"/>
      <c r="EQO75" s="106"/>
      <c r="EQP75" s="106"/>
      <c r="EQQ75" s="107"/>
      <c r="EQS75" s="105"/>
      <c r="EQT75" s="109"/>
      <c r="EQU75" s="109"/>
      <c r="EQV75" s="106"/>
      <c r="EQW75" s="106"/>
      <c r="EQX75" s="106"/>
      <c r="EQY75" s="107"/>
      <c r="ERA75" s="105"/>
      <c r="ERB75" s="109"/>
      <c r="ERC75" s="109"/>
      <c r="ERD75" s="106"/>
      <c r="ERE75" s="106"/>
      <c r="ERF75" s="106"/>
      <c r="ERG75" s="107"/>
      <c r="ERI75" s="105"/>
      <c r="ERJ75" s="109"/>
      <c r="ERK75" s="109"/>
      <c r="ERL75" s="106"/>
      <c r="ERM75" s="106"/>
      <c r="ERN75" s="106"/>
      <c r="ERO75" s="107"/>
      <c r="ERQ75" s="105"/>
      <c r="ERR75" s="109"/>
      <c r="ERS75" s="109"/>
      <c r="ERT75" s="106"/>
      <c r="ERU75" s="106"/>
      <c r="ERV75" s="106"/>
      <c r="ERW75" s="107"/>
      <c r="ERY75" s="105"/>
      <c r="ERZ75" s="109"/>
      <c r="ESA75" s="109"/>
      <c r="ESB75" s="106"/>
      <c r="ESC75" s="106"/>
      <c r="ESD75" s="106"/>
      <c r="ESE75" s="107"/>
      <c r="ESG75" s="105"/>
      <c r="ESH75" s="109"/>
      <c r="ESI75" s="109"/>
      <c r="ESJ75" s="106"/>
      <c r="ESK75" s="106"/>
      <c r="ESL75" s="106"/>
      <c r="ESM75" s="107"/>
      <c r="ESO75" s="105"/>
      <c r="ESP75" s="109"/>
      <c r="ESQ75" s="109"/>
      <c r="ESR75" s="106"/>
      <c r="ESS75" s="106"/>
      <c r="EST75" s="106"/>
      <c r="ESU75" s="107"/>
      <c r="ESW75" s="105"/>
      <c r="ESX75" s="109"/>
      <c r="ESY75" s="109"/>
      <c r="ESZ75" s="106"/>
      <c r="ETA75" s="106"/>
      <c r="ETB75" s="106"/>
      <c r="ETC75" s="107"/>
      <c r="ETE75" s="105"/>
      <c r="ETF75" s="109"/>
      <c r="ETG75" s="109"/>
      <c r="ETH75" s="106"/>
      <c r="ETI75" s="106"/>
      <c r="ETJ75" s="106"/>
      <c r="ETK75" s="107"/>
      <c r="ETM75" s="105"/>
      <c r="ETN75" s="109"/>
      <c r="ETO75" s="109"/>
      <c r="ETP75" s="106"/>
      <c r="ETQ75" s="106"/>
      <c r="ETR75" s="106"/>
      <c r="ETS75" s="107"/>
      <c r="ETU75" s="105"/>
      <c r="ETV75" s="109"/>
      <c r="ETW75" s="109"/>
      <c r="ETX75" s="106"/>
      <c r="ETY75" s="106"/>
      <c r="ETZ75" s="106"/>
      <c r="EUA75" s="107"/>
      <c r="EUC75" s="105"/>
      <c r="EUD75" s="109"/>
      <c r="EUE75" s="109"/>
      <c r="EUF75" s="106"/>
      <c r="EUG75" s="106"/>
      <c r="EUH75" s="106"/>
      <c r="EUI75" s="107"/>
      <c r="EUK75" s="105"/>
      <c r="EUL75" s="109"/>
      <c r="EUM75" s="109"/>
      <c r="EUN75" s="106"/>
      <c r="EUO75" s="106"/>
      <c r="EUP75" s="106"/>
      <c r="EUQ75" s="107"/>
      <c r="EUS75" s="105"/>
      <c r="EUT75" s="109"/>
      <c r="EUU75" s="109"/>
      <c r="EUV75" s="106"/>
      <c r="EUW75" s="106"/>
      <c r="EUX75" s="106"/>
      <c r="EUY75" s="107"/>
      <c r="EVA75" s="105"/>
      <c r="EVB75" s="109"/>
      <c r="EVC75" s="109"/>
      <c r="EVD75" s="106"/>
      <c r="EVE75" s="106"/>
      <c r="EVF75" s="106"/>
      <c r="EVG75" s="107"/>
      <c r="EVI75" s="105"/>
      <c r="EVJ75" s="109"/>
      <c r="EVK75" s="109"/>
      <c r="EVL75" s="106"/>
      <c r="EVM75" s="106"/>
      <c r="EVN75" s="106"/>
      <c r="EVO75" s="107"/>
      <c r="EVQ75" s="105"/>
      <c r="EVR75" s="109"/>
      <c r="EVS75" s="109"/>
      <c r="EVT75" s="106"/>
      <c r="EVU75" s="106"/>
      <c r="EVV75" s="106"/>
      <c r="EVW75" s="107"/>
      <c r="EVY75" s="105"/>
      <c r="EVZ75" s="109"/>
      <c r="EWA75" s="109"/>
      <c r="EWB75" s="106"/>
      <c r="EWC75" s="106"/>
      <c r="EWD75" s="106"/>
      <c r="EWE75" s="107"/>
      <c r="EWG75" s="105"/>
      <c r="EWH75" s="109"/>
      <c r="EWI75" s="109"/>
      <c r="EWJ75" s="106"/>
      <c r="EWK75" s="106"/>
      <c r="EWL75" s="106"/>
      <c r="EWM75" s="107"/>
      <c r="EWO75" s="105"/>
      <c r="EWP75" s="109"/>
      <c r="EWQ75" s="109"/>
      <c r="EWR75" s="106"/>
      <c r="EWS75" s="106"/>
      <c r="EWT75" s="106"/>
      <c r="EWU75" s="107"/>
      <c r="EWW75" s="105"/>
      <c r="EWX75" s="109"/>
      <c r="EWY75" s="109"/>
      <c r="EWZ75" s="106"/>
      <c r="EXA75" s="106"/>
      <c r="EXB75" s="106"/>
      <c r="EXC75" s="107"/>
      <c r="EXE75" s="105"/>
      <c r="EXF75" s="109"/>
      <c r="EXG75" s="109"/>
      <c r="EXH75" s="106"/>
      <c r="EXI75" s="106"/>
      <c r="EXJ75" s="106"/>
      <c r="EXK75" s="107"/>
      <c r="EXM75" s="105"/>
      <c r="EXN75" s="109"/>
      <c r="EXO75" s="109"/>
      <c r="EXP75" s="106"/>
      <c r="EXQ75" s="106"/>
      <c r="EXR75" s="106"/>
      <c r="EXS75" s="107"/>
      <c r="EXU75" s="105"/>
      <c r="EXV75" s="109"/>
      <c r="EXW75" s="109"/>
      <c r="EXX75" s="106"/>
      <c r="EXY75" s="106"/>
      <c r="EXZ75" s="106"/>
      <c r="EYA75" s="107"/>
      <c r="EYC75" s="105"/>
      <c r="EYD75" s="109"/>
      <c r="EYE75" s="109"/>
      <c r="EYF75" s="106"/>
      <c r="EYG75" s="106"/>
      <c r="EYH75" s="106"/>
      <c r="EYI75" s="107"/>
      <c r="EYK75" s="105"/>
      <c r="EYL75" s="109"/>
      <c r="EYM75" s="109"/>
      <c r="EYN75" s="106"/>
      <c r="EYO75" s="106"/>
      <c r="EYP75" s="106"/>
      <c r="EYQ75" s="107"/>
      <c r="EYS75" s="105"/>
      <c r="EYT75" s="109"/>
      <c r="EYU75" s="109"/>
      <c r="EYV75" s="106"/>
      <c r="EYW75" s="106"/>
      <c r="EYX75" s="106"/>
      <c r="EYY75" s="107"/>
      <c r="EZA75" s="105"/>
      <c r="EZB75" s="109"/>
      <c r="EZC75" s="109"/>
      <c r="EZD75" s="106"/>
      <c r="EZE75" s="106"/>
      <c r="EZF75" s="106"/>
      <c r="EZG75" s="107"/>
      <c r="EZI75" s="105"/>
      <c r="EZJ75" s="109"/>
      <c r="EZK75" s="109"/>
      <c r="EZL75" s="106"/>
      <c r="EZM75" s="106"/>
      <c r="EZN75" s="106"/>
      <c r="EZO75" s="107"/>
      <c r="EZQ75" s="105"/>
      <c r="EZR75" s="109"/>
      <c r="EZS75" s="109"/>
      <c r="EZT75" s="106"/>
      <c r="EZU75" s="106"/>
      <c r="EZV75" s="106"/>
      <c r="EZW75" s="107"/>
      <c r="EZY75" s="105"/>
      <c r="EZZ75" s="109"/>
      <c r="FAA75" s="109"/>
      <c r="FAB75" s="106"/>
      <c r="FAC75" s="106"/>
      <c r="FAD75" s="106"/>
      <c r="FAE75" s="107"/>
      <c r="FAG75" s="105"/>
      <c r="FAH75" s="109"/>
      <c r="FAI75" s="109"/>
      <c r="FAJ75" s="106"/>
      <c r="FAK75" s="106"/>
      <c r="FAL75" s="106"/>
      <c r="FAM75" s="107"/>
      <c r="FAO75" s="105"/>
      <c r="FAP75" s="109"/>
      <c r="FAQ75" s="109"/>
      <c r="FAR75" s="106"/>
      <c r="FAS75" s="106"/>
      <c r="FAT75" s="106"/>
      <c r="FAU75" s="107"/>
      <c r="FAW75" s="105"/>
      <c r="FAX75" s="109"/>
      <c r="FAY75" s="109"/>
      <c r="FAZ75" s="106"/>
      <c r="FBA75" s="106"/>
      <c r="FBB75" s="106"/>
      <c r="FBC75" s="107"/>
      <c r="FBE75" s="105"/>
      <c r="FBF75" s="109"/>
      <c r="FBG75" s="109"/>
      <c r="FBH75" s="106"/>
      <c r="FBI75" s="106"/>
      <c r="FBJ75" s="106"/>
      <c r="FBK75" s="107"/>
      <c r="FBM75" s="105"/>
      <c r="FBN75" s="109"/>
      <c r="FBO75" s="109"/>
      <c r="FBP75" s="106"/>
      <c r="FBQ75" s="106"/>
      <c r="FBR75" s="106"/>
      <c r="FBS75" s="107"/>
      <c r="FBU75" s="105"/>
      <c r="FBV75" s="109"/>
      <c r="FBW75" s="109"/>
      <c r="FBX75" s="106"/>
      <c r="FBY75" s="106"/>
      <c r="FBZ75" s="106"/>
      <c r="FCA75" s="107"/>
      <c r="FCC75" s="105"/>
      <c r="FCD75" s="109"/>
      <c r="FCE75" s="109"/>
      <c r="FCF75" s="106"/>
      <c r="FCG75" s="106"/>
      <c r="FCH75" s="106"/>
      <c r="FCI75" s="107"/>
      <c r="FCK75" s="105"/>
      <c r="FCL75" s="109"/>
      <c r="FCM75" s="109"/>
      <c r="FCN75" s="106"/>
      <c r="FCO75" s="106"/>
      <c r="FCP75" s="106"/>
      <c r="FCQ75" s="107"/>
      <c r="FCS75" s="105"/>
      <c r="FCT75" s="109"/>
      <c r="FCU75" s="109"/>
      <c r="FCV75" s="106"/>
      <c r="FCW75" s="106"/>
      <c r="FCX75" s="106"/>
      <c r="FCY75" s="107"/>
      <c r="FDA75" s="105"/>
      <c r="FDB75" s="109"/>
      <c r="FDC75" s="109"/>
      <c r="FDD75" s="106"/>
      <c r="FDE75" s="106"/>
      <c r="FDF75" s="106"/>
      <c r="FDG75" s="107"/>
      <c r="FDI75" s="105"/>
      <c r="FDJ75" s="109"/>
      <c r="FDK75" s="109"/>
      <c r="FDL75" s="106"/>
      <c r="FDM75" s="106"/>
      <c r="FDN75" s="106"/>
      <c r="FDO75" s="107"/>
      <c r="FDQ75" s="105"/>
      <c r="FDR75" s="109"/>
      <c r="FDS75" s="109"/>
      <c r="FDT75" s="106"/>
      <c r="FDU75" s="106"/>
      <c r="FDV75" s="106"/>
      <c r="FDW75" s="107"/>
      <c r="FDY75" s="105"/>
      <c r="FDZ75" s="109"/>
      <c r="FEA75" s="109"/>
      <c r="FEB75" s="106"/>
      <c r="FEC75" s="106"/>
      <c r="FED75" s="106"/>
      <c r="FEE75" s="107"/>
      <c r="FEG75" s="105"/>
      <c r="FEH75" s="109"/>
      <c r="FEI75" s="109"/>
      <c r="FEJ75" s="106"/>
      <c r="FEK75" s="106"/>
      <c r="FEL75" s="106"/>
      <c r="FEM75" s="107"/>
      <c r="FEO75" s="105"/>
      <c r="FEP75" s="109"/>
      <c r="FEQ75" s="109"/>
      <c r="FER75" s="106"/>
      <c r="FES75" s="106"/>
      <c r="FET75" s="106"/>
      <c r="FEU75" s="107"/>
      <c r="FEW75" s="105"/>
      <c r="FEX75" s="109"/>
      <c r="FEY75" s="109"/>
      <c r="FEZ75" s="106"/>
      <c r="FFA75" s="106"/>
      <c r="FFB75" s="106"/>
      <c r="FFC75" s="107"/>
      <c r="FFE75" s="105"/>
      <c r="FFF75" s="109"/>
      <c r="FFG75" s="109"/>
      <c r="FFH75" s="106"/>
      <c r="FFI75" s="106"/>
      <c r="FFJ75" s="106"/>
      <c r="FFK75" s="107"/>
      <c r="FFM75" s="105"/>
      <c r="FFN75" s="109"/>
      <c r="FFO75" s="109"/>
      <c r="FFP75" s="106"/>
      <c r="FFQ75" s="106"/>
      <c r="FFR75" s="106"/>
      <c r="FFS75" s="107"/>
      <c r="FFU75" s="105"/>
      <c r="FFV75" s="109"/>
      <c r="FFW75" s="109"/>
      <c r="FFX75" s="106"/>
      <c r="FFY75" s="106"/>
      <c r="FFZ75" s="106"/>
      <c r="FGA75" s="107"/>
      <c r="FGC75" s="105"/>
      <c r="FGD75" s="109"/>
      <c r="FGE75" s="109"/>
      <c r="FGF75" s="106"/>
      <c r="FGG75" s="106"/>
      <c r="FGH75" s="106"/>
      <c r="FGI75" s="107"/>
      <c r="FGK75" s="105"/>
      <c r="FGL75" s="109"/>
      <c r="FGM75" s="109"/>
      <c r="FGN75" s="106"/>
      <c r="FGO75" s="106"/>
      <c r="FGP75" s="106"/>
      <c r="FGQ75" s="107"/>
      <c r="FGS75" s="105"/>
      <c r="FGT75" s="109"/>
      <c r="FGU75" s="109"/>
      <c r="FGV75" s="106"/>
      <c r="FGW75" s="106"/>
      <c r="FGX75" s="106"/>
      <c r="FGY75" s="107"/>
      <c r="FHA75" s="105"/>
      <c r="FHB75" s="109"/>
      <c r="FHC75" s="109"/>
      <c r="FHD75" s="106"/>
      <c r="FHE75" s="106"/>
      <c r="FHF75" s="106"/>
      <c r="FHG75" s="107"/>
      <c r="FHI75" s="105"/>
      <c r="FHJ75" s="109"/>
      <c r="FHK75" s="109"/>
      <c r="FHL75" s="106"/>
      <c r="FHM75" s="106"/>
      <c r="FHN75" s="106"/>
      <c r="FHO75" s="107"/>
      <c r="FHQ75" s="105"/>
      <c r="FHR75" s="109"/>
      <c r="FHS75" s="109"/>
      <c r="FHT75" s="106"/>
      <c r="FHU75" s="106"/>
      <c r="FHV75" s="106"/>
      <c r="FHW75" s="107"/>
      <c r="FHY75" s="105"/>
      <c r="FHZ75" s="109"/>
      <c r="FIA75" s="109"/>
      <c r="FIB75" s="106"/>
      <c r="FIC75" s="106"/>
      <c r="FID75" s="106"/>
      <c r="FIE75" s="107"/>
      <c r="FIG75" s="105"/>
      <c r="FIH75" s="109"/>
      <c r="FII75" s="109"/>
      <c r="FIJ75" s="106"/>
      <c r="FIK75" s="106"/>
      <c r="FIL75" s="106"/>
      <c r="FIM75" s="107"/>
      <c r="FIO75" s="105"/>
      <c r="FIP75" s="109"/>
      <c r="FIQ75" s="109"/>
      <c r="FIR75" s="106"/>
      <c r="FIS75" s="106"/>
      <c r="FIT75" s="106"/>
      <c r="FIU75" s="107"/>
      <c r="FIW75" s="105"/>
      <c r="FIX75" s="109"/>
      <c r="FIY75" s="109"/>
      <c r="FIZ75" s="106"/>
      <c r="FJA75" s="106"/>
      <c r="FJB75" s="106"/>
      <c r="FJC75" s="107"/>
      <c r="FJE75" s="105"/>
      <c r="FJF75" s="109"/>
      <c r="FJG75" s="109"/>
      <c r="FJH75" s="106"/>
      <c r="FJI75" s="106"/>
      <c r="FJJ75" s="106"/>
      <c r="FJK75" s="107"/>
      <c r="FJM75" s="105"/>
      <c r="FJN75" s="109"/>
      <c r="FJO75" s="109"/>
      <c r="FJP75" s="106"/>
      <c r="FJQ75" s="106"/>
      <c r="FJR75" s="106"/>
      <c r="FJS75" s="107"/>
      <c r="FJU75" s="105"/>
      <c r="FJV75" s="109"/>
      <c r="FJW75" s="109"/>
      <c r="FJX75" s="106"/>
      <c r="FJY75" s="106"/>
      <c r="FJZ75" s="106"/>
      <c r="FKA75" s="107"/>
      <c r="FKC75" s="105"/>
      <c r="FKD75" s="109"/>
      <c r="FKE75" s="109"/>
      <c r="FKF75" s="106"/>
      <c r="FKG75" s="106"/>
      <c r="FKH75" s="106"/>
      <c r="FKI75" s="107"/>
      <c r="FKK75" s="105"/>
      <c r="FKL75" s="109"/>
      <c r="FKM75" s="109"/>
      <c r="FKN75" s="106"/>
      <c r="FKO75" s="106"/>
      <c r="FKP75" s="106"/>
      <c r="FKQ75" s="107"/>
      <c r="FKS75" s="105"/>
      <c r="FKT75" s="109"/>
      <c r="FKU75" s="109"/>
      <c r="FKV75" s="106"/>
      <c r="FKW75" s="106"/>
      <c r="FKX75" s="106"/>
      <c r="FKY75" s="107"/>
      <c r="FLA75" s="105"/>
      <c r="FLB75" s="109"/>
      <c r="FLC75" s="109"/>
      <c r="FLD75" s="106"/>
      <c r="FLE75" s="106"/>
      <c r="FLF75" s="106"/>
      <c r="FLG75" s="107"/>
      <c r="FLI75" s="105"/>
      <c r="FLJ75" s="109"/>
      <c r="FLK75" s="109"/>
      <c r="FLL75" s="106"/>
      <c r="FLM75" s="106"/>
      <c r="FLN75" s="106"/>
      <c r="FLO75" s="107"/>
      <c r="FLQ75" s="105"/>
      <c r="FLR75" s="109"/>
      <c r="FLS75" s="109"/>
      <c r="FLT75" s="106"/>
      <c r="FLU75" s="106"/>
      <c r="FLV75" s="106"/>
      <c r="FLW75" s="107"/>
      <c r="FLY75" s="105"/>
      <c r="FLZ75" s="109"/>
      <c r="FMA75" s="109"/>
      <c r="FMB75" s="106"/>
      <c r="FMC75" s="106"/>
      <c r="FMD75" s="106"/>
      <c r="FME75" s="107"/>
      <c r="FMG75" s="105"/>
      <c r="FMH75" s="109"/>
      <c r="FMI75" s="109"/>
      <c r="FMJ75" s="106"/>
      <c r="FMK75" s="106"/>
      <c r="FML75" s="106"/>
      <c r="FMM75" s="107"/>
      <c r="FMO75" s="105"/>
      <c r="FMP75" s="109"/>
      <c r="FMQ75" s="109"/>
      <c r="FMR75" s="106"/>
      <c r="FMS75" s="106"/>
      <c r="FMT75" s="106"/>
      <c r="FMU75" s="107"/>
      <c r="FMW75" s="105"/>
      <c r="FMX75" s="109"/>
      <c r="FMY75" s="109"/>
      <c r="FMZ75" s="106"/>
      <c r="FNA75" s="106"/>
      <c r="FNB75" s="106"/>
      <c r="FNC75" s="107"/>
      <c r="FNE75" s="105"/>
      <c r="FNF75" s="109"/>
      <c r="FNG75" s="109"/>
      <c r="FNH75" s="106"/>
      <c r="FNI75" s="106"/>
      <c r="FNJ75" s="106"/>
      <c r="FNK75" s="107"/>
      <c r="FNM75" s="105"/>
      <c r="FNN75" s="109"/>
      <c r="FNO75" s="109"/>
      <c r="FNP75" s="106"/>
      <c r="FNQ75" s="106"/>
      <c r="FNR75" s="106"/>
      <c r="FNS75" s="107"/>
      <c r="FNU75" s="105"/>
      <c r="FNV75" s="109"/>
      <c r="FNW75" s="109"/>
      <c r="FNX75" s="106"/>
      <c r="FNY75" s="106"/>
      <c r="FNZ75" s="106"/>
      <c r="FOA75" s="107"/>
      <c r="FOC75" s="105"/>
      <c r="FOD75" s="109"/>
      <c r="FOE75" s="109"/>
      <c r="FOF75" s="106"/>
      <c r="FOG75" s="106"/>
      <c r="FOH75" s="106"/>
      <c r="FOI75" s="107"/>
      <c r="FOK75" s="105"/>
      <c r="FOL75" s="109"/>
      <c r="FOM75" s="109"/>
      <c r="FON75" s="106"/>
      <c r="FOO75" s="106"/>
      <c r="FOP75" s="106"/>
      <c r="FOQ75" s="107"/>
      <c r="FOS75" s="105"/>
      <c r="FOT75" s="109"/>
      <c r="FOU75" s="109"/>
      <c r="FOV75" s="106"/>
      <c r="FOW75" s="106"/>
      <c r="FOX75" s="106"/>
      <c r="FOY75" s="107"/>
      <c r="FPA75" s="105"/>
      <c r="FPB75" s="109"/>
      <c r="FPC75" s="109"/>
      <c r="FPD75" s="106"/>
      <c r="FPE75" s="106"/>
      <c r="FPF75" s="106"/>
      <c r="FPG75" s="107"/>
      <c r="FPI75" s="105"/>
      <c r="FPJ75" s="109"/>
      <c r="FPK75" s="109"/>
      <c r="FPL75" s="106"/>
      <c r="FPM75" s="106"/>
      <c r="FPN75" s="106"/>
      <c r="FPO75" s="107"/>
      <c r="FPQ75" s="105"/>
      <c r="FPR75" s="109"/>
      <c r="FPS75" s="109"/>
      <c r="FPT75" s="106"/>
      <c r="FPU75" s="106"/>
      <c r="FPV75" s="106"/>
      <c r="FPW75" s="107"/>
      <c r="FPY75" s="105"/>
      <c r="FPZ75" s="109"/>
      <c r="FQA75" s="109"/>
      <c r="FQB75" s="106"/>
      <c r="FQC75" s="106"/>
      <c r="FQD75" s="106"/>
      <c r="FQE75" s="107"/>
      <c r="FQG75" s="105"/>
      <c r="FQH75" s="109"/>
      <c r="FQI75" s="109"/>
      <c r="FQJ75" s="106"/>
      <c r="FQK75" s="106"/>
      <c r="FQL75" s="106"/>
      <c r="FQM75" s="107"/>
      <c r="FQO75" s="105"/>
      <c r="FQP75" s="109"/>
      <c r="FQQ75" s="109"/>
      <c r="FQR75" s="106"/>
      <c r="FQS75" s="106"/>
      <c r="FQT75" s="106"/>
      <c r="FQU75" s="107"/>
      <c r="FQW75" s="105"/>
      <c r="FQX75" s="109"/>
      <c r="FQY75" s="109"/>
      <c r="FQZ75" s="106"/>
      <c r="FRA75" s="106"/>
      <c r="FRB75" s="106"/>
      <c r="FRC75" s="107"/>
      <c r="FRE75" s="105"/>
      <c r="FRF75" s="109"/>
      <c r="FRG75" s="109"/>
      <c r="FRH75" s="106"/>
      <c r="FRI75" s="106"/>
      <c r="FRJ75" s="106"/>
      <c r="FRK75" s="107"/>
      <c r="FRM75" s="105"/>
      <c r="FRN75" s="109"/>
      <c r="FRO75" s="109"/>
      <c r="FRP75" s="106"/>
      <c r="FRQ75" s="106"/>
      <c r="FRR75" s="106"/>
      <c r="FRS75" s="107"/>
      <c r="FRU75" s="105"/>
      <c r="FRV75" s="109"/>
      <c r="FRW75" s="109"/>
      <c r="FRX75" s="106"/>
      <c r="FRY75" s="106"/>
      <c r="FRZ75" s="106"/>
      <c r="FSA75" s="107"/>
      <c r="FSC75" s="105"/>
      <c r="FSD75" s="109"/>
      <c r="FSE75" s="109"/>
      <c r="FSF75" s="106"/>
      <c r="FSG75" s="106"/>
      <c r="FSH75" s="106"/>
      <c r="FSI75" s="107"/>
      <c r="FSK75" s="105"/>
      <c r="FSL75" s="109"/>
      <c r="FSM75" s="109"/>
      <c r="FSN75" s="106"/>
      <c r="FSO75" s="106"/>
      <c r="FSP75" s="106"/>
      <c r="FSQ75" s="107"/>
      <c r="FSS75" s="105"/>
      <c r="FST75" s="109"/>
      <c r="FSU75" s="109"/>
      <c r="FSV75" s="106"/>
      <c r="FSW75" s="106"/>
      <c r="FSX75" s="106"/>
      <c r="FSY75" s="107"/>
      <c r="FTA75" s="105"/>
      <c r="FTB75" s="109"/>
      <c r="FTC75" s="109"/>
      <c r="FTD75" s="106"/>
      <c r="FTE75" s="106"/>
      <c r="FTF75" s="106"/>
      <c r="FTG75" s="107"/>
      <c r="FTI75" s="105"/>
      <c r="FTJ75" s="109"/>
      <c r="FTK75" s="109"/>
      <c r="FTL75" s="106"/>
      <c r="FTM75" s="106"/>
      <c r="FTN75" s="106"/>
      <c r="FTO75" s="107"/>
      <c r="FTQ75" s="105"/>
      <c r="FTR75" s="109"/>
      <c r="FTS75" s="109"/>
      <c r="FTT75" s="106"/>
      <c r="FTU75" s="106"/>
      <c r="FTV75" s="106"/>
      <c r="FTW75" s="107"/>
      <c r="FTY75" s="105"/>
      <c r="FTZ75" s="109"/>
      <c r="FUA75" s="109"/>
      <c r="FUB75" s="106"/>
      <c r="FUC75" s="106"/>
      <c r="FUD75" s="106"/>
      <c r="FUE75" s="107"/>
      <c r="FUG75" s="105"/>
      <c r="FUH75" s="109"/>
      <c r="FUI75" s="109"/>
      <c r="FUJ75" s="106"/>
      <c r="FUK75" s="106"/>
      <c r="FUL75" s="106"/>
      <c r="FUM75" s="107"/>
      <c r="FUO75" s="105"/>
      <c r="FUP75" s="109"/>
      <c r="FUQ75" s="109"/>
      <c r="FUR75" s="106"/>
      <c r="FUS75" s="106"/>
      <c r="FUT75" s="106"/>
      <c r="FUU75" s="107"/>
      <c r="FUW75" s="105"/>
      <c r="FUX75" s="109"/>
      <c r="FUY75" s="109"/>
      <c r="FUZ75" s="106"/>
      <c r="FVA75" s="106"/>
      <c r="FVB75" s="106"/>
      <c r="FVC75" s="107"/>
      <c r="FVE75" s="105"/>
      <c r="FVF75" s="109"/>
      <c r="FVG75" s="109"/>
      <c r="FVH75" s="106"/>
      <c r="FVI75" s="106"/>
      <c r="FVJ75" s="106"/>
      <c r="FVK75" s="107"/>
      <c r="FVM75" s="105"/>
      <c r="FVN75" s="109"/>
      <c r="FVO75" s="109"/>
      <c r="FVP75" s="106"/>
      <c r="FVQ75" s="106"/>
      <c r="FVR75" s="106"/>
      <c r="FVS75" s="107"/>
      <c r="FVU75" s="105"/>
      <c r="FVV75" s="109"/>
      <c r="FVW75" s="109"/>
      <c r="FVX75" s="106"/>
      <c r="FVY75" s="106"/>
      <c r="FVZ75" s="106"/>
      <c r="FWA75" s="107"/>
      <c r="FWC75" s="105"/>
      <c r="FWD75" s="109"/>
      <c r="FWE75" s="109"/>
      <c r="FWF75" s="106"/>
      <c r="FWG75" s="106"/>
      <c r="FWH75" s="106"/>
      <c r="FWI75" s="107"/>
      <c r="FWK75" s="105"/>
      <c r="FWL75" s="109"/>
      <c r="FWM75" s="109"/>
      <c r="FWN75" s="106"/>
      <c r="FWO75" s="106"/>
      <c r="FWP75" s="106"/>
      <c r="FWQ75" s="107"/>
      <c r="FWS75" s="105"/>
      <c r="FWT75" s="109"/>
      <c r="FWU75" s="109"/>
      <c r="FWV75" s="106"/>
      <c r="FWW75" s="106"/>
      <c r="FWX75" s="106"/>
      <c r="FWY75" s="107"/>
      <c r="FXA75" s="105"/>
      <c r="FXB75" s="109"/>
      <c r="FXC75" s="109"/>
      <c r="FXD75" s="106"/>
      <c r="FXE75" s="106"/>
      <c r="FXF75" s="106"/>
      <c r="FXG75" s="107"/>
      <c r="FXI75" s="105"/>
      <c r="FXJ75" s="109"/>
      <c r="FXK75" s="109"/>
      <c r="FXL75" s="106"/>
      <c r="FXM75" s="106"/>
      <c r="FXN75" s="106"/>
      <c r="FXO75" s="107"/>
      <c r="FXQ75" s="105"/>
      <c r="FXR75" s="109"/>
      <c r="FXS75" s="109"/>
      <c r="FXT75" s="106"/>
      <c r="FXU75" s="106"/>
      <c r="FXV75" s="106"/>
      <c r="FXW75" s="107"/>
      <c r="FXY75" s="105"/>
      <c r="FXZ75" s="109"/>
      <c r="FYA75" s="109"/>
      <c r="FYB75" s="106"/>
      <c r="FYC75" s="106"/>
      <c r="FYD75" s="106"/>
      <c r="FYE75" s="107"/>
      <c r="FYG75" s="105"/>
      <c r="FYH75" s="109"/>
      <c r="FYI75" s="109"/>
      <c r="FYJ75" s="106"/>
      <c r="FYK75" s="106"/>
      <c r="FYL75" s="106"/>
      <c r="FYM75" s="107"/>
      <c r="FYO75" s="105"/>
      <c r="FYP75" s="109"/>
      <c r="FYQ75" s="109"/>
      <c r="FYR75" s="106"/>
      <c r="FYS75" s="106"/>
      <c r="FYT75" s="106"/>
      <c r="FYU75" s="107"/>
      <c r="FYW75" s="105"/>
      <c r="FYX75" s="109"/>
      <c r="FYY75" s="109"/>
      <c r="FYZ75" s="106"/>
      <c r="FZA75" s="106"/>
      <c r="FZB75" s="106"/>
      <c r="FZC75" s="107"/>
      <c r="FZE75" s="105"/>
      <c r="FZF75" s="109"/>
      <c r="FZG75" s="109"/>
      <c r="FZH75" s="106"/>
      <c r="FZI75" s="106"/>
      <c r="FZJ75" s="106"/>
      <c r="FZK75" s="107"/>
      <c r="FZM75" s="105"/>
      <c r="FZN75" s="109"/>
      <c r="FZO75" s="109"/>
      <c r="FZP75" s="106"/>
      <c r="FZQ75" s="106"/>
      <c r="FZR75" s="106"/>
      <c r="FZS75" s="107"/>
      <c r="FZU75" s="105"/>
      <c r="FZV75" s="109"/>
      <c r="FZW75" s="109"/>
      <c r="FZX75" s="106"/>
      <c r="FZY75" s="106"/>
      <c r="FZZ75" s="106"/>
      <c r="GAA75" s="107"/>
      <c r="GAC75" s="105"/>
      <c r="GAD75" s="109"/>
      <c r="GAE75" s="109"/>
      <c r="GAF75" s="106"/>
      <c r="GAG75" s="106"/>
      <c r="GAH75" s="106"/>
      <c r="GAI75" s="107"/>
      <c r="GAK75" s="105"/>
      <c r="GAL75" s="109"/>
      <c r="GAM75" s="109"/>
      <c r="GAN75" s="106"/>
      <c r="GAO75" s="106"/>
      <c r="GAP75" s="106"/>
      <c r="GAQ75" s="107"/>
      <c r="GAS75" s="105"/>
      <c r="GAT75" s="109"/>
      <c r="GAU75" s="109"/>
      <c r="GAV75" s="106"/>
      <c r="GAW75" s="106"/>
      <c r="GAX75" s="106"/>
      <c r="GAY75" s="107"/>
      <c r="GBA75" s="105"/>
      <c r="GBB75" s="109"/>
      <c r="GBC75" s="109"/>
      <c r="GBD75" s="106"/>
      <c r="GBE75" s="106"/>
      <c r="GBF75" s="106"/>
      <c r="GBG75" s="107"/>
      <c r="GBI75" s="105"/>
      <c r="GBJ75" s="109"/>
      <c r="GBK75" s="109"/>
      <c r="GBL75" s="106"/>
      <c r="GBM75" s="106"/>
      <c r="GBN75" s="106"/>
      <c r="GBO75" s="107"/>
      <c r="GBQ75" s="105"/>
      <c r="GBR75" s="109"/>
      <c r="GBS75" s="109"/>
      <c r="GBT75" s="106"/>
      <c r="GBU75" s="106"/>
      <c r="GBV75" s="106"/>
      <c r="GBW75" s="107"/>
      <c r="GBY75" s="105"/>
      <c r="GBZ75" s="109"/>
      <c r="GCA75" s="109"/>
      <c r="GCB75" s="106"/>
      <c r="GCC75" s="106"/>
      <c r="GCD75" s="106"/>
      <c r="GCE75" s="107"/>
      <c r="GCG75" s="105"/>
      <c r="GCH75" s="109"/>
      <c r="GCI75" s="109"/>
      <c r="GCJ75" s="106"/>
      <c r="GCK75" s="106"/>
      <c r="GCL75" s="106"/>
      <c r="GCM75" s="107"/>
      <c r="GCO75" s="105"/>
      <c r="GCP75" s="109"/>
      <c r="GCQ75" s="109"/>
      <c r="GCR75" s="106"/>
      <c r="GCS75" s="106"/>
      <c r="GCT75" s="106"/>
      <c r="GCU75" s="107"/>
      <c r="GCW75" s="105"/>
      <c r="GCX75" s="109"/>
      <c r="GCY75" s="109"/>
      <c r="GCZ75" s="106"/>
      <c r="GDA75" s="106"/>
      <c r="GDB75" s="106"/>
      <c r="GDC75" s="107"/>
      <c r="GDE75" s="105"/>
      <c r="GDF75" s="109"/>
      <c r="GDG75" s="109"/>
      <c r="GDH75" s="106"/>
      <c r="GDI75" s="106"/>
      <c r="GDJ75" s="106"/>
      <c r="GDK75" s="107"/>
      <c r="GDM75" s="105"/>
      <c r="GDN75" s="109"/>
      <c r="GDO75" s="109"/>
      <c r="GDP75" s="106"/>
      <c r="GDQ75" s="106"/>
      <c r="GDR75" s="106"/>
      <c r="GDS75" s="107"/>
      <c r="GDU75" s="105"/>
      <c r="GDV75" s="109"/>
      <c r="GDW75" s="109"/>
      <c r="GDX75" s="106"/>
      <c r="GDY75" s="106"/>
      <c r="GDZ75" s="106"/>
      <c r="GEA75" s="107"/>
      <c r="GEC75" s="105"/>
      <c r="GED75" s="109"/>
      <c r="GEE75" s="109"/>
      <c r="GEF75" s="106"/>
      <c r="GEG75" s="106"/>
      <c r="GEH75" s="106"/>
      <c r="GEI75" s="107"/>
      <c r="GEK75" s="105"/>
      <c r="GEL75" s="109"/>
      <c r="GEM75" s="109"/>
      <c r="GEN75" s="106"/>
      <c r="GEO75" s="106"/>
      <c r="GEP75" s="106"/>
      <c r="GEQ75" s="107"/>
      <c r="GES75" s="105"/>
      <c r="GET75" s="109"/>
      <c r="GEU75" s="109"/>
      <c r="GEV75" s="106"/>
      <c r="GEW75" s="106"/>
      <c r="GEX75" s="106"/>
      <c r="GEY75" s="107"/>
      <c r="GFA75" s="105"/>
      <c r="GFB75" s="109"/>
      <c r="GFC75" s="109"/>
      <c r="GFD75" s="106"/>
      <c r="GFE75" s="106"/>
      <c r="GFF75" s="106"/>
      <c r="GFG75" s="107"/>
      <c r="GFI75" s="105"/>
      <c r="GFJ75" s="109"/>
      <c r="GFK75" s="109"/>
      <c r="GFL75" s="106"/>
      <c r="GFM75" s="106"/>
      <c r="GFN75" s="106"/>
      <c r="GFO75" s="107"/>
      <c r="GFQ75" s="105"/>
      <c r="GFR75" s="109"/>
      <c r="GFS75" s="109"/>
      <c r="GFT75" s="106"/>
      <c r="GFU75" s="106"/>
      <c r="GFV75" s="106"/>
      <c r="GFW75" s="107"/>
      <c r="GFY75" s="105"/>
      <c r="GFZ75" s="109"/>
      <c r="GGA75" s="109"/>
      <c r="GGB75" s="106"/>
      <c r="GGC75" s="106"/>
      <c r="GGD75" s="106"/>
      <c r="GGE75" s="107"/>
      <c r="GGG75" s="105"/>
      <c r="GGH75" s="109"/>
      <c r="GGI75" s="109"/>
      <c r="GGJ75" s="106"/>
      <c r="GGK75" s="106"/>
      <c r="GGL75" s="106"/>
      <c r="GGM75" s="107"/>
      <c r="GGO75" s="105"/>
      <c r="GGP75" s="109"/>
      <c r="GGQ75" s="109"/>
      <c r="GGR75" s="106"/>
      <c r="GGS75" s="106"/>
      <c r="GGT75" s="106"/>
      <c r="GGU75" s="107"/>
      <c r="GGW75" s="105"/>
      <c r="GGX75" s="109"/>
      <c r="GGY75" s="109"/>
      <c r="GGZ75" s="106"/>
      <c r="GHA75" s="106"/>
      <c r="GHB75" s="106"/>
      <c r="GHC75" s="107"/>
      <c r="GHE75" s="105"/>
      <c r="GHF75" s="109"/>
      <c r="GHG75" s="109"/>
      <c r="GHH75" s="106"/>
      <c r="GHI75" s="106"/>
      <c r="GHJ75" s="106"/>
      <c r="GHK75" s="107"/>
      <c r="GHM75" s="105"/>
      <c r="GHN75" s="109"/>
      <c r="GHO75" s="109"/>
      <c r="GHP75" s="106"/>
      <c r="GHQ75" s="106"/>
      <c r="GHR75" s="106"/>
      <c r="GHS75" s="107"/>
      <c r="GHU75" s="105"/>
      <c r="GHV75" s="109"/>
      <c r="GHW75" s="109"/>
      <c r="GHX75" s="106"/>
      <c r="GHY75" s="106"/>
      <c r="GHZ75" s="106"/>
      <c r="GIA75" s="107"/>
      <c r="GIC75" s="105"/>
      <c r="GID75" s="109"/>
      <c r="GIE75" s="109"/>
      <c r="GIF75" s="106"/>
      <c r="GIG75" s="106"/>
      <c r="GIH75" s="106"/>
      <c r="GII75" s="107"/>
      <c r="GIK75" s="105"/>
      <c r="GIL75" s="109"/>
      <c r="GIM75" s="109"/>
      <c r="GIN75" s="106"/>
      <c r="GIO75" s="106"/>
      <c r="GIP75" s="106"/>
      <c r="GIQ75" s="107"/>
      <c r="GIS75" s="105"/>
      <c r="GIT75" s="109"/>
      <c r="GIU75" s="109"/>
      <c r="GIV75" s="106"/>
      <c r="GIW75" s="106"/>
      <c r="GIX75" s="106"/>
      <c r="GIY75" s="107"/>
      <c r="GJA75" s="105"/>
      <c r="GJB75" s="109"/>
      <c r="GJC75" s="109"/>
      <c r="GJD75" s="106"/>
      <c r="GJE75" s="106"/>
      <c r="GJF75" s="106"/>
      <c r="GJG75" s="107"/>
      <c r="GJI75" s="105"/>
      <c r="GJJ75" s="109"/>
      <c r="GJK75" s="109"/>
      <c r="GJL75" s="106"/>
      <c r="GJM75" s="106"/>
      <c r="GJN75" s="106"/>
      <c r="GJO75" s="107"/>
      <c r="GJQ75" s="105"/>
      <c r="GJR75" s="109"/>
      <c r="GJS75" s="109"/>
      <c r="GJT75" s="106"/>
      <c r="GJU75" s="106"/>
      <c r="GJV75" s="106"/>
      <c r="GJW75" s="107"/>
      <c r="GJY75" s="105"/>
      <c r="GJZ75" s="109"/>
      <c r="GKA75" s="109"/>
      <c r="GKB75" s="106"/>
      <c r="GKC75" s="106"/>
      <c r="GKD75" s="106"/>
      <c r="GKE75" s="107"/>
      <c r="GKG75" s="105"/>
      <c r="GKH75" s="109"/>
      <c r="GKI75" s="109"/>
      <c r="GKJ75" s="106"/>
      <c r="GKK75" s="106"/>
      <c r="GKL75" s="106"/>
      <c r="GKM75" s="107"/>
      <c r="GKO75" s="105"/>
      <c r="GKP75" s="109"/>
      <c r="GKQ75" s="109"/>
      <c r="GKR75" s="106"/>
      <c r="GKS75" s="106"/>
      <c r="GKT75" s="106"/>
      <c r="GKU75" s="107"/>
      <c r="GKW75" s="105"/>
      <c r="GKX75" s="109"/>
      <c r="GKY75" s="109"/>
      <c r="GKZ75" s="106"/>
      <c r="GLA75" s="106"/>
      <c r="GLB75" s="106"/>
      <c r="GLC75" s="107"/>
      <c r="GLE75" s="105"/>
      <c r="GLF75" s="109"/>
      <c r="GLG75" s="109"/>
      <c r="GLH75" s="106"/>
      <c r="GLI75" s="106"/>
      <c r="GLJ75" s="106"/>
      <c r="GLK75" s="107"/>
      <c r="GLM75" s="105"/>
      <c r="GLN75" s="109"/>
      <c r="GLO75" s="109"/>
      <c r="GLP75" s="106"/>
      <c r="GLQ75" s="106"/>
      <c r="GLR75" s="106"/>
      <c r="GLS75" s="107"/>
      <c r="GLU75" s="105"/>
      <c r="GLV75" s="109"/>
      <c r="GLW75" s="109"/>
      <c r="GLX75" s="106"/>
      <c r="GLY75" s="106"/>
      <c r="GLZ75" s="106"/>
      <c r="GMA75" s="107"/>
      <c r="GMC75" s="105"/>
      <c r="GMD75" s="109"/>
      <c r="GME75" s="109"/>
      <c r="GMF75" s="106"/>
      <c r="GMG75" s="106"/>
      <c r="GMH75" s="106"/>
      <c r="GMI75" s="107"/>
      <c r="GMK75" s="105"/>
      <c r="GML75" s="109"/>
      <c r="GMM75" s="109"/>
      <c r="GMN75" s="106"/>
      <c r="GMO75" s="106"/>
      <c r="GMP75" s="106"/>
      <c r="GMQ75" s="107"/>
      <c r="GMS75" s="105"/>
      <c r="GMT75" s="109"/>
      <c r="GMU75" s="109"/>
      <c r="GMV75" s="106"/>
      <c r="GMW75" s="106"/>
      <c r="GMX75" s="106"/>
      <c r="GMY75" s="107"/>
      <c r="GNA75" s="105"/>
      <c r="GNB75" s="109"/>
      <c r="GNC75" s="109"/>
      <c r="GND75" s="106"/>
      <c r="GNE75" s="106"/>
      <c r="GNF75" s="106"/>
      <c r="GNG75" s="107"/>
      <c r="GNI75" s="105"/>
      <c r="GNJ75" s="109"/>
      <c r="GNK75" s="109"/>
      <c r="GNL75" s="106"/>
      <c r="GNM75" s="106"/>
      <c r="GNN75" s="106"/>
      <c r="GNO75" s="107"/>
      <c r="GNQ75" s="105"/>
      <c r="GNR75" s="109"/>
      <c r="GNS75" s="109"/>
      <c r="GNT75" s="106"/>
      <c r="GNU75" s="106"/>
      <c r="GNV75" s="106"/>
      <c r="GNW75" s="107"/>
      <c r="GNY75" s="105"/>
      <c r="GNZ75" s="109"/>
      <c r="GOA75" s="109"/>
      <c r="GOB75" s="106"/>
      <c r="GOC75" s="106"/>
      <c r="GOD75" s="106"/>
      <c r="GOE75" s="107"/>
      <c r="GOG75" s="105"/>
      <c r="GOH75" s="109"/>
      <c r="GOI75" s="109"/>
      <c r="GOJ75" s="106"/>
      <c r="GOK75" s="106"/>
      <c r="GOL75" s="106"/>
      <c r="GOM75" s="107"/>
      <c r="GOO75" s="105"/>
      <c r="GOP75" s="109"/>
      <c r="GOQ75" s="109"/>
      <c r="GOR75" s="106"/>
      <c r="GOS75" s="106"/>
      <c r="GOT75" s="106"/>
      <c r="GOU75" s="107"/>
      <c r="GOW75" s="105"/>
      <c r="GOX75" s="109"/>
      <c r="GOY75" s="109"/>
      <c r="GOZ75" s="106"/>
      <c r="GPA75" s="106"/>
      <c r="GPB75" s="106"/>
      <c r="GPC75" s="107"/>
      <c r="GPE75" s="105"/>
      <c r="GPF75" s="109"/>
      <c r="GPG75" s="109"/>
      <c r="GPH75" s="106"/>
      <c r="GPI75" s="106"/>
      <c r="GPJ75" s="106"/>
      <c r="GPK75" s="107"/>
      <c r="GPM75" s="105"/>
      <c r="GPN75" s="109"/>
      <c r="GPO75" s="109"/>
      <c r="GPP75" s="106"/>
      <c r="GPQ75" s="106"/>
      <c r="GPR75" s="106"/>
      <c r="GPS75" s="107"/>
      <c r="GPU75" s="105"/>
      <c r="GPV75" s="109"/>
      <c r="GPW75" s="109"/>
      <c r="GPX75" s="106"/>
      <c r="GPY75" s="106"/>
      <c r="GPZ75" s="106"/>
      <c r="GQA75" s="107"/>
      <c r="GQC75" s="105"/>
      <c r="GQD75" s="109"/>
      <c r="GQE75" s="109"/>
      <c r="GQF75" s="106"/>
      <c r="GQG75" s="106"/>
      <c r="GQH75" s="106"/>
      <c r="GQI75" s="107"/>
      <c r="GQK75" s="105"/>
      <c r="GQL75" s="109"/>
      <c r="GQM75" s="109"/>
      <c r="GQN75" s="106"/>
      <c r="GQO75" s="106"/>
      <c r="GQP75" s="106"/>
      <c r="GQQ75" s="107"/>
      <c r="GQS75" s="105"/>
      <c r="GQT75" s="109"/>
      <c r="GQU75" s="109"/>
      <c r="GQV75" s="106"/>
      <c r="GQW75" s="106"/>
      <c r="GQX75" s="106"/>
      <c r="GQY75" s="107"/>
      <c r="GRA75" s="105"/>
      <c r="GRB75" s="109"/>
      <c r="GRC75" s="109"/>
      <c r="GRD75" s="106"/>
      <c r="GRE75" s="106"/>
      <c r="GRF75" s="106"/>
      <c r="GRG75" s="107"/>
      <c r="GRI75" s="105"/>
      <c r="GRJ75" s="109"/>
      <c r="GRK75" s="109"/>
      <c r="GRL75" s="106"/>
      <c r="GRM75" s="106"/>
      <c r="GRN75" s="106"/>
      <c r="GRO75" s="107"/>
      <c r="GRQ75" s="105"/>
      <c r="GRR75" s="109"/>
      <c r="GRS75" s="109"/>
      <c r="GRT75" s="106"/>
      <c r="GRU75" s="106"/>
      <c r="GRV75" s="106"/>
      <c r="GRW75" s="107"/>
      <c r="GRY75" s="105"/>
      <c r="GRZ75" s="109"/>
      <c r="GSA75" s="109"/>
      <c r="GSB75" s="106"/>
      <c r="GSC75" s="106"/>
      <c r="GSD75" s="106"/>
      <c r="GSE75" s="107"/>
      <c r="GSG75" s="105"/>
      <c r="GSH75" s="109"/>
      <c r="GSI75" s="109"/>
      <c r="GSJ75" s="106"/>
      <c r="GSK75" s="106"/>
      <c r="GSL75" s="106"/>
      <c r="GSM75" s="107"/>
      <c r="GSO75" s="105"/>
      <c r="GSP75" s="109"/>
      <c r="GSQ75" s="109"/>
      <c r="GSR75" s="106"/>
      <c r="GSS75" s="106"/>
      <c r="GST75" s="106"/>
      <c r="GSU75" s="107"/>
      <c r="GSW75" s="105"/>
      <c r="GSX75" s="109"/>
      <c r="GSY75" s="109"/>
      <c r="GSZ75" s="106"/>
      <c r="GTA75" s="106"/>
      <c r="GTB75" s="106"/>
      <c r="GTC75" s="107"/>
      <c r="GTE75" s="105"/>
      <c r="GTF75" s="109"/>
      <c r="GTG75" s="109"/>
      <c r="GTH75" s="106"/>
      <c r="GTI75" s="106"/>
      <c r="GTJ75" s="106"/>
      <c r="GTK75" s="107"/>
      <c r="GTM75" s="105"/>
      <c r="GTN75" s="109"/>
      <c r="GTO75" s="109"/>
      <c r="GTP75" s="106"/>
      <c r="GTQ75" s="106"/>
      <c r="GTR75" s="106"/>
      <c r="GTS75" s="107"/>
      <c r="GTU75" s="105"/>
      <c r="GTV75" s="109"/>
      <c r="GTW75" s="109"/>
      <c r="GTX75" s="106"/>
      <c r="GTY75" s="106"/>
      <c r="GTZ75" s="106"/>
      <c r="GUA75" s="107"/>
      <c r="GUC75" s="105"/>
      <c r="GUD75" s="109"/>
      <c r="GUE75" s="109"/>
      <c r="GUF75" s="106"/>
      <c r="GUG75" s="106"/>
      <c r="GUH75" s="106"/>
      <c r="GUI75" s="107"/>
      <c r="GUK75" s="105"/>
      <c r="GUL75" s="109"/>
      <c r="GUM75" s="109"/>
      <c r="GUN75" s="106"/>
      <c r="GUO75" s="106"/>
      <c r="GUP75" s="106"/>
      <c r="GUQ75" s="107"/>
      <c r="GUS75" s="105"/>
      <c r="GUT75" s="109"/>
      <c r="GUU75" s="109"/>
      <c r="GUV75" s="106"/>
      <c r="GUW75" s="106"/>
      <c r="GUX75" s="106"/>
      <c r="GUY75" s="107"/>
      <c r="GVA75" s="105"/>
      <c r="GVB75" s="109"/>
      <c r="GVC75" s="109"/>
      <c r="GVD75" s="106"/>
      <c r="GVE75" s="106"/>
      <c r="GVF75" s="106"/>
      <c r="GVG75" s="107"/>
      <c r="GVI75" s="105"/>
      <c r="GVJ75" s="109"/>
      <c r="GVK75" s="109"/>
      <c r="GVL75" s="106"/>
      <c r="GVM75" s="106"/>
      <c r="GVN75" s="106"/>
      <c r="GVO75" s="107"/>
      <c r="GVQ75" s="105"/>
      <c r="GVR75" s="109"/>
      <c r="GVS75" s="109"/>
      <c r="GVT75" s="106"/>
      <c r="GVU75" s="106"/>
      <c r="GVV75" s="106"/>
      <c r="GVW75" s="107"/>
      <c r="GVY75" s="105"/>
      <c r="GVZ75" s="109"/>
      <c r="GWA75" s="109"/>
      <c r="GWB75" s="106"/>
      <c r="GWC75" s="106"/>
      <c r="GWD75" s="106"/>
      <c r="GWE75" s="107"/>
      <c r="GWG75" s="105"/>
      <c r="GWH75" s="109"/>
      <c r="GWI75" s="109"/>
      <c r="GWJ75" s="106"/>
      <c r="GWK75" s="106"/>
      <c r="GWL75" s="106"/>
      <c r="GWM75" s="107"/>
      <c r="GWO75" s="105"/>
      <c r="GWP75" s="109"/>
      <c r="GWQ75" s="109"/>
      <c r="GWR75" s="106"/>
      <c r="GWS75" s="106"/>
      <c r="GWT75" s="106"/>
      <c r="GWU75" s="107"/>
      <c r="GWW75" s="105"/>
      <c r="GWX75" s="109"/>
      <c r="GWY75" s="109"/>
      <c r="GWZ75" s="106"/>
      <c r="GXA75" s="106"/>
      <c r="GXB75" s="106"/>
      <c r="GXC75" s="107"/>
      <c r="GXE75" s="105"/>
      <c r="GXF75" s="109"/>
      <c r="GXG75" s="109"/>
      <c r="GXH75" s="106"/>
      <c r="GXI75" s="106"/>
      <c r="GXJ75" s="106"/>
      <c r="GXK75" s="107"/>
      <c r="GXM75" s="105"/>
      <c r="GXN75" s="109"/>
      <c r="GXO75" s="109"/>
      <c r="GXP75" s="106"/>
      <c r="GXQ75" s="106"/>
      <c r="GXR75" s="106"/>
      <c r="GXS75" s="107"/>
      <c r="GXU75" s="105"/>
      <c r="GXV75" s="109"/>
      <c r="GXW75" s="109"/>
      <c r="GXX75" s="106"/>
      <c r="GXY75" s="106"/>
      <c r="GXZ75" s="106"/>
      <c r="GYA75" s="107"/>
      <c r="GYC75" s="105"/>
      <c r="GYD75" s="109"/>
      <c r="GYE75" s="109"/>
      <c r="GYF75" s="106"/>
      <c r="GYG75" s="106"/>
      <c r="GYH75" s="106"/>
      <c r="GYI75" s="107"/>
      <c r="GYK75" s="105"/>
      <c r="GYL75" s="109"/>
      <c r="GYM75" s="109"/>
      <c r="GYN75" s="106"/>
      <c r="GYO75" s="106"/>
      <c r="GYP75" s="106"/>
      <c r="GYQ75" s="107"/>
      <c r="GYS75" s="105"/>
      <c r="GYT75" s="109"/>
      <c r="GYU75" s="109"/>
      <c r="GYV75" s="106"/>
      <c r="GYW75" s="106"/>
      <c r="GYX75" s="106"/>
      <c r="GYY75" s="107"/>
      <c r="GZA75" s="105"/>
      <c r="GZB75" s="109"/>
      <c r="GZC75" s="109"/>
      <c r="GZD75" s="106"/>
      <c r="GZE75" s="106"/>
      <c r="GZF75" s="106"/>
      <c r="GZG75" s="107"/>
      <c r="GZI75" s="105"/>
      <c r="GZJ75" s="109"/>
      <c r="GZK75" s="109"/>
      <c r="GZL75" s="106"/>
      <c r="GZM75" s="106"/>
      <c r="GZN75" s="106"/>
      <c r="GZO75" s="107"/>
      <c r="GZQ75" s="105"/>
      <c r="GZR75" s="109"/>
      <c r="GZS75" s="109"/>
      <c r="GZT75" s="106"/>
      <c r="GZU75" s="106"/>
      <c r="GZV75" s="106"/>
      <c r="GZW75" s="107"/>
      <c r="GZY75" s="105"/>
      <c r="GZZ75" s="109"/>
      <c r="HAA75" s="109"/>
      <c r="HAB75" s="106"/>
      <c r="HAC75" s="106"/>
      <c r="HAD75" s="106"/>
      <c r="HAE75" s="107"/>
      <c r="HAG75" s="105"/>
      <c r="HAH75" s="109"/>
      <c r="HAI75" s="109"/>
      <c r="HAJ75" s="106"/>
      <c r="HAK75" s="106"/>
      <c r="HAL75" s="106"/>
      <c r="HAM75" s="107"/>
      <c r="HAO75" s="105"/>
      <c r="HAP75" s="109"/>
      <c r="HAQ75" s="109"/>
      <c r="HAR75" s="106"/>
      <c r="HAS75" s="106"/>
      <c r="HAT75" s="106"/>
      <c r="HAU75" s="107"/>
      <c r="HAW75" s="105"/>
      <c r="HAX75" s="109"/>
      <c r="HAY75" s="109"/>
      <c r="HAZ75" s="106"/>
      <c r="HBA75" s="106"/>
      <c r="HBB75" s="106"/>
      <c r="HBC75" s="107"/>
      <c r="HBE75" s="105"/>
      <c r="HBF75" s="109"/>
      <c r="HBG75" s="109"/>
      <c r="HBH75" s="106"/>
      <c r="HBI75" s="106"/>
      <c r="HBJ75" s="106"/>
      <c r="HBK75" s="107"/>
      <c r="HBM75" s="105"/>
      <c r="HBN75" s="109"/>
      <c r="HBO75" s="109"/>
      <c r="HBP75" s="106"/>
      <c r="HBQ75" s="106"/>
      <c r="HBR75" s="106"/>
      <c r="HBS75" s="107"/>
      <c r="HBU75" s="105"/>
      <c r="HBV75" s="109"/>
      <c r="HBW75" s="109"/>
      <c r="HBX75" s="106"/>
      <c r="HBY75" s="106"/>
      <c r="HBZ75" s="106"/>
      <c r="HCA75" s="107"/>
      <c r="HCC75" s="105"/>
      <c r="HCD75" s="109"/>
      <c r="HCE75" s="109"/>
      <c r="HCF75" s="106"/>
      <c r="HCG75" s="106"/>
      <c r="HCH75" s="106"/>
      <c r="HCI75" s="107"/>
      <c r="HCK75" s="105"/>
      <c r="HCL75" s="109"/>
      <c r="HCM75" s="109"/>
      <c r="HCN75" s="106"/>
      <c r="HCO75" s="106"/>
      <c r="HCP75" s="106"/>
      <c r="HCQ75" s="107"/>
      <c r="HCS75" s="105"/>
      <c r="HCT75" s="109"/>
      <c r="HCU75" s="109"/>
      <c r="HCV75" s="106"/>
      <c r="HCW75" s="106"/>
      <c r="HCX75" s="106"/>
      <c r="HCY75" s="107"/>
      <c r="HDA75" s="105"/>
      <c r="HDB75" s="109"/>
      <c r="HDC75" s="109"/>
      <c r="HDD75" s="106"/>
      <c r="HDE75" s="106"/>
      <c r="HDF75" s="106"/>
      <c r="HDG75" s="107"/>
      <c r="HDI75" s="105"/>
      <c r="HDJ75" s="109"/>
      <c r="HDK75" s="109"/>
      <c r="HDL75" s="106"/>
      <c r="HDM75" s="106"/>
      <c r="HDN75" s="106"/>
      <c r="HDO75" s="107"/>
      <c r="HDQ75" s="105"/>
      <c r="HDR75" s="109"/>
      <c r="HDS75" s="109"/>
      <c r="HDT75" s="106"/>
      <c r="HDU75" s="106"/>
      <c r="HDV75" s="106"/>
      <c r="HDW75" s="107"/>
      <c r="HDY75" s="105"/>
      <c r="HDZ75" s="109"/>
      <c r="HEA75" s="109"/>
      <c r="HEB75" s="106"/>
      <c r="HEC75" s="106"/>
      <c r="HED75" s="106"/>
      <c r="HEE75" s="107"/>
      <c r="HEG75" s="105"/>
      <c r="HEH75" s="109"/>
      <c r="HEI75" s="109"/>
      <c r="HEJ75" s="106"/>
      <c r="HEK75" s="106"/>
      <c r="HEL75" s="106"/>
      <c r="HEM75" s="107"/>
      <c r="HEO75" s="105"/>
      <c r="HEP75" s="109"/>
      <c r="HEQ75" s="109"/>
      <c r="HER75" s="106"/>
      <c r="HES75" s="106"/>
      <c r="HET75" s="106"/>
      <c r="HEU75" s="107"/>
      <c r="HEW75" s="105"/>
      <c r="HEX75" s="109"/>
      <c r="HEY75" s="109"/>
      <c r="HEZ75" s="106"/>
      <c r="HFA75" s="106"/>
      <c r="HFB75" s="106"/>
      <c r="HFC75" s="107"/>
      <c r="HFE75" s="105"/>
      <c r="HFF75" s="109"/>
      <c r="HFG75" s="109"/>
      <c r="HFH75" s="106"/>
      <c r="HFI75" s="106"/>
      <c r="HFJ75" s="106"/>
      <c r="HFK75" s="107"/>
      <c r="HFM75" s="105"/>
      <c r="HFN75" s="109"/>
      <c r="HFO75" s="109"/>
      <c r="HFP75" s="106"/>
      <c r="HFQ75" s="106"/>
      <c r="HFR75" s="106"/>
      <c r="HFS75" s="107"/>
      <c r="HFU75" s="105"/>
      <c r="HFV75" s="109"/>
      <c r="HFW75" s="109"/>
      <c r="HFX75" s="106"/>
      <c r="HFY75" s="106"/>
      <c r="HFZ75" s="106"/>
      <c r="HGA75" s="107"/>
      <c r="HGC75" s="105"/>
      <c r="HGD75" s="109"/>
      <c r="HGE75" s="109"/>
      <c r="HGF75" s="106"/>
      <c r="HGG75" s="106"/>
      <c r="HGH75" s="106"/>
      <c r="HGI75" s="107"/>
      <c r="HGK75" s="105"/>
      <c r="HGL75" s="109"/>
      <c r="HGM75" s="109"/>
      <c r="HGN75" s="106"/>
      <c r="HGO75" s="106"/>
      <c r="HGP75" s="106"/>
      <c r="HGQ75" s="107"/>
      <c r="HGS75" s="105"/>
      <c r="HGT75" s="109"/>
      <c r="HGU75" s="109"/>
      <c r="HGV75" s="106"/>
      <c r="HGW75" s="106"/>
      <c r="HGX75" s="106"/>
      <c r="HGY75" s="107"/>
      <c r="HHA75" s="105"/>
      <c r="HHB75" s="109"/>
      <c r="HHC75" s="109"/>
      <c r="HHD75" s="106"/>
      <c r="HHE75" s="106"/>
      <c r="HHF75" s="106"/>
      <c r="HHG75" s="107"/>
      <c r="HHI75" s="105"/>
      <c r="HHJ75" s="109"/>
      <c r="HHK75" s="109"/>
      <c r="HHL75" s="106"/>
      <c r="HHM75" s="106"/>
      <c r="HHN75" s="106"/>
      <c r="HHO75" s="107"/>
      <c r="HHQ75" s="105"/>
      <c r="HHR75" s="109"/>
      <c r="HHS75" s="109"/>
      <c r="HHT75" s="106"/>
      <c r="HHU75" s="106"/>
      <c r="HHV75" s="106"/>
      <c r="HHW75" s="107"/>
      <c r="HHY75" s="105"/>
      <c r="HHZ75" s="109"/>
      <c r="HIA75" s="109"/>
      <c r="HIB75" s="106"/>
      <c r="HIC75" s="106"/>
      <c r="HID75" s="106"/>
      <c r="HIE75" s="107"/>
      <c r="HIG75" s="105"/>
      <c r="HIH75" s="109"/>
      <c r="HII75" s="109"/>
      <c r="HIJ75" s="106"/>
      <c r="HIK75" s="106"/>
      <c r="HIL75" s="106"/>
      <c r="HIM75" s="107"/>
      <c r="HIO75" s="105"/>
      <c r="HIP75" s="109"/>
      <c r="HIQ75" s="109"/>
      <c r="HIR75" s="106"/>
      <c r="HIS75" s="106"/>
      <c r="HIT75" s="106"/>
      <c r="HIU75" s="107"/>
      <c r="HIW75" s="105"/>
      <c r="HIX75" s="109"/>
      <c r="HIY75" s="109"/>
      <c r="HIZ75" s="106"/>
      <c r="HJA75" s="106"/>
      <c r="HJB75" s="106"/>
      <c r="HJC75" s="107"/>
      <c r="HJE75" s="105"/>
      <c r="HJF75" s="109"/>
      <c r="HJG75" s="109"/>
      <c r="HJH75" s="106"/>
      <c r="HJI75" s="106"/>
      <c r="HJJ75" s="106"/>
      <c r="HJK75" s="107"/>
      <c r="HJM75" s="105"/>
      <c r="HJN75" s="109"/>
      <c r="HJO75" s="109"/>
      <c r="HJP75" s="106"/>
      <c r="HJQ75" s="106"/>
      <c r="HJR75" s="106"/>
      <c r="HJS75" s="107"/>
      <c r="HJU75" s="105"/>
      <c r="HJV75" s="109"/>
      <c r="HJW75" s="109"/>
      <c r="HJX75" s="106"/>
      <c r="HJY75" s="106"/>
      <c r="HJZ75" s="106"/>
      <c r="HKA75" s="107"/>
      <c r="HKC75" s="105"/>
      <c r="HKD75" s="109"/>
      <c r="HKE75" s="109"/>
      <c r="HKF75" s="106"/>
      <c r="HKG75" s="106"/>
      <c r="HKH75" s="106"/>
      <c r="HKI75" s="107"/>
      <c r="HKK75" s="105"/>
      <c r="HKL75" s="109"/>
      <c r="HKM75" s="109"/>
      <c r="HKN75" s="106"/>
      <c r="HKO75" s="106"/>
      <c r="HKP75" s="106"/>
      <c r="HKQ75" s="107"/>
      <c r="HKS75" s="105"/>
      <c r="HKT75" s="109"/>
      <c r="HKU75" s="109"/>
      <c r="HKV75" s="106"/>
      <c r="HKW75" s="106"/>
      <c r="HKX75" s="106"/>
      <c r="HKY75" s="107"/>
      <c r="HLA75" s="105"/>
      <c r="HLB75" s="109"/>
      <c r="HLC75" s="109"/>
      <c r="HLD75" s="106"/>
      <c r="HLE75" s="106"/>
      <c r="HLF75" s="106"/>
      <c r="HLG75" s="107"/>
      <c r="HLI75" s="105"/>
      <c r="HLJ75" s="109"/>
      <c r="HLK75" s="109"/>
      <c r="HLL75" s="106"/>
      <c r="HLM75" s="106"/>
      <c r="HLN75" s="106"/>
      <c r="HLO75" s="107"/>
      <c r="HLQ75" s="105"/>
      <c r="HLR75" s="109"/>
      <c r="HLS75" s="109"/>
      <c r="HLT75" s="106"/>
      <c r="HLU75" s="106"/>
      <c r="HLV75" s="106"/>
      <c r="HLW75" s="107"/>
      <c r="HLY75" s="105"/>
      <c r="HLZ75" s="109"/>
      <c r="HMA75" s="109"/>
      <c r="HMB75" s="106"/>
      <c r="HMC75" s="106"/>
      <c r="HMD75" s="106"/>
      <c r="HME75" s="107"/>
      <c r="HMG75" s="105"/>
      <c r="HMH75" s="109"/>
      <c r="HMI75" s="109"/>
      <c r="HMJ75" s="106"/>
      <c r="HMK75" s="106"/>
      <c r="HML75" s="106"/>
      <c r="HMM75" s="107"/>
      <c r="HMO75" s="105"/>
      <c r="HMP75" s="109"/>
      <c r="HMQ75" s="109"/>
      <c r="HMR75" s="106"/>
      <c r="HMS75" s="106"/>
      <c r="HMT75" s="106"/>
      <c r="HMU75" s="107"/>
      <c r="HMW75" s="105"/>
      <c r="HMX75" s="109"/>
      <c r="HMY75" s="109"/>
      <c r="HMZ75" s="106"/>
      <c r="HNA75" s="106"/>
      <c r="HNB75" s="106"/>
      <c r="HNC75" s="107"/>
      <c r="HNE75" s="105"/>
      <c r="HNF75" s="109"/>
      <c r="HNG75" s="109"/>
      <c r="HNH75" s="106"/>
      <c r="HNI75" s="106"/>
      <c r="HNJ75" s="106"/>
      <c r="HNK75" s="107"/>
      <c r="HNM75" s="105"/>
      <c r="HNN75" s="109"/>
      <c r="HNO75" s="109"/>
      <c r="HNP75" s="106"/>
      <c r="HNQ75" s="106"/>
      <c r="HNR75" s="106"/>
      <c r="HNS75" s="107"/>
      <c r="HNU75" s="105"/>
      <c r="HNV75" s="109"/>
      <c r="HNW75" s="109"/>
      <c r="HNX75" s="106"/>
      <c r="HNY75" s="106"/>
      <c r="HNZ75" s="106"/>
      <c r="HOA75" s="107"/>
      <c r="HOC75" s="105"/>
      <c r="HOD75" s="109"/>
      <c r="HOE75" s="109"/>
      <c r="HOF75" s="106"/>
      <c r="HOG75" s="106"/>
      <c r="HOH75" s="106"/>
      <c r="HOI75" s="107"/>
      <c r="HOK75" s="105"/>
      <c r="HOL75" s="109"/>
      <c r="HOM75" s="109"/>
      <c r="HON75" s="106"/>
      <c r="HOO75" s="106"/>
      <c r="HOP75" s="106"/>
      <c r="HOQ75" s="107"/>
      <c r="HOS75" s="105"/>
      <c r="HOT75" s="109"/>
      <c r="HOU75" s="109"/>
      <c r="HOV75" s="106"/>
      <c r="HOW75" s="106"/>
      <c r="HOX75" s="106"/>
      <c r="HOY75" s="107"/>
      <c r="HPA75" s="105"/>
      <c r="HPB75" s="109"/>
      <c r="HPC75" s="109"/>
      <c r="HPD75" s="106"/>
      <c r="HPE75" s="106"/>
      <c r="HPF75" s="106"/>
      <c r="HPG75" s="107"/>
      <c r="HPI75" s="105"/>
      <c r="HPJ75" s="109"/>
      <c r="HPK75" s="109"/>
      <c r="HPL75" s="106"/>
      <c r="HPM75" s="106"/>
      <c r="HPN75" s="106"/>
      <c r="HPO75" s="107"/>
      <c r="HPQ75" s="105"/>
      <c r="HPR75" s="109"/>
      <c r="HPS75" s="109"/>
      <c r="HPT75" s="106"/>
      <c r="HPU75" s="106"/>
      <c r="HPV75" s="106"/>
      <c r="HPW75" s="107"/>
      <c r="HPY75" s="105"/>
      <c r="HPZ75" s="109"/>
      <c r="HQA75" s="109"/>
      <c r="HQB75" s="106"/>
      <c r="HQC75" s="106"/>
      <c r="HQD75" s="106"/>
      <c r="HQE75" s="107"/>
      <c r="HQG75" s="105"/>
      <c r="HQH75" s="109"/>
      <c r="HQI75" s="109"/>
      <c r="HQJ75" s="106"/>
      <c r="HQK75" s="106"/>
      <c r="HQL75" s="106"/>
      <c r="HQM75" s="107"/>
      <c r="HQO75" s="105"/>
      <c r="HQP75" s="109"/>
      <c r="HQQ75" s="109"/>
      <c r="HQR75" s="106"/>
      <c r="HQS75" s="106"/>
      <c r="HQT75" s="106"/>
      <c r="HQU75" s="107"/>
      <c r="HQW75" s="105"/>
      <c r="HQX75" s="109"/>
      <c r="HQY75" s="109"/>
      <c r="HQZ75" s="106"/>
      <c r="HRA75" s="106"/>
      <c r="HRB75" s="106"/>
      <c r="HRC75" s="107"/>
      <c r="HRE75" s="105"/>
      <c r="HRF75" s="109"/>
      <c r="HRG75" s="109"/>
      <c r="HRH75" s="106"/>
      <c r="HRI75" s="106"/>
      <c r="HRJ75" s="106"/>
      <c r="HRK75" s="107"/>
      <c r="HRM75" s="105"/>
      <c r="HRN75" s="109"/>
      <c r="HRO75" s="109"/>
      <c r="HRP75" s="106"/>
      <c r="HRQ75" s="106"/>
      <c r="HRR75" s="106"/>
      <c r="HRS75" s="107"/>
      <c r="HRU75" s="105"/>
      <c r="HRV75" s="109"/>
      <c r="HRW75" s="109"/>
      <c r="HRX75" s="106"/>
      <c r="HRY75" s="106"/>
      <c r="HRZ75" s="106"/>
      <c r="HSA75" s="107"/>
      <c r="HSC75" s="105"/>
      <c r="HSD75" s="109"/>
      <c r="HSE75" s="109"/>
      <c r="HSF75" s="106"/>
      <c r="HSG75" s="106"/>
      <c r="HSH75" s="106"/>
      <c r="HSI75" s="107"/>
      <c r="HSK75" s="105"/>
      <c r="HSL75" s="109"/>
      <c r="HSM75" s="109"/>
      <c r="HSN75" s="106"/>
      <c r="HSO75" s="106"/>
      <c r="HSP75" s="106"/>
      <c r="HSQ75" s="107"/>
      <c r="HSS75" s="105"/>
      <c r="HST75" s="109"/>
      <c r="HSU75" s="109"/>
      <c r="HSV75" s="106"/>
      <c r="HSW75" s="106"/>
      <c r="HSX75" s="106"/>
      <c r="HSY75" s="107"/>
      <c r="HTA75" s="105"/>
      <c r="HTB75" s="109"/>
      <c r="HTC75" s="109"/>
      <c r="HTD75" s="106"/>
      <c r="HTE75" s="106"/>
      <c r="HTF75" s="106"/>
      <c r="HTG75" s="107"/>
      <c r="HTI75" s="105"/>
      <c r="HTJ75" s="109"/>
      <c r="HTK75" s="109"/>
      <c r="HTL75" s="106"/>
      <c r="HTM75" s="106"/>
      <c r="HTN75" s="106"/>
      <c r="HTO75" s="107"/>
      <c r="HTQ75" s="105"/>
      <c r="HTR75" s="109"/>
      <c r="HTS75" s="109"/>
      <c r="HTT75" s="106"/>
      <c r="HTU75" s="106"/>
      <c r="HTV75" s="106"/>
      <c r="HTW75" s="107"/>
      <c r="HTY75" s="105"/>
      <c r="HTZ75" s="109"/>
      <c r="HUA75" s="109"/>
      <c r="HUB75" s="106"/>
      <c r="HUC75" s="106"/>
      <c r="HUD75" s="106"/>
      <c r="HUE75" s="107"/>
      <c r="HUG75" s="105"/>
      <c r="HUH75" s="109"/>
      <c r="HUI75" s="109"/>
      <c r="HUJ75" s="106"/>
      <c r="HUK75" s="106"/>
      <c r="HUL75" s="106"/>
      <c r="HUM75" s="107"/>
      <c r="HUO75" s="105"/>
      <c r="HUP75" s="109"/>
      <c r="HUQ75" s="109"/>
      <c r="HUR75" s="106"/>
      <c r="HUS75" s="106"/>
      <c r="HUT75" s="106"/>
      <c r="HUU75" s="107"/>
      <c r="HUW75" s="105"/>
      <c r="HUX75" s="109"/>
      <c r="HUY75" s="109"/>
      <c r="HUZ75" s="106"/>
      <c r="HVA75" s="106"/>
      <c r="HVB75" s="106"/>
      <c r="HVC75" s="107"/>
      <c r="HVE75" s="105"/>
      <c r="HVF75" s="109"/>
      <c r="HVG75" s="109"/>
      <c r="HVH75" s="106"/>
      <c r="HVI75" s="106"/>
      <c r="HVJ75" s="106"/>
      <c r="HVK75" s="107"/>
      <c r="HVM75" s="105"/>
      <c r="HVN75" s="109"/>
      <c r="HVO75" s="109"/>
      <c r="HVP75" s="106"/>
      <c r="HVQ75" s="106"/>
      <c r="HVR75" s="106"/>
      <c r="HVS75" s="107"/>
      <c r="HVU75" s="105"/>
      <c r="HVV75" s="109"/>
      <c r="HVW75" s="109"/>
      <c r="HVX75" s="106"/>
      <c r="HVY75" s="106"/>
      <c r="HVZ75" s="106"/>
      <c r="HWA75" s="107"/>
      <c r="HWC75" s="105"/>
      <c r="HWD75" s="109"/>
      <c r="HWE75" s="109"/>
      <c r="HWF75" s="106"/>
      <c r="HWG75" s="106"/>
      <c r="HWH75" s="106"/>
      <c r="HWI75" s="107"/>
      <c r="HWK75" s="105"/>
      <c r="HWL75" s="109"/>
      <c r="HWM75" s="109"/>
      <c r="HWN75" s="106"/>
      <c r="HWO75" s="106"/>
      <c r="HWP75" s="106"/>
      <c r="HWQ75" s="107"/>
      <c r="HWS75" s="105"/>
      <c r="HWT75" s="109"/>
      <c r="HWU75" s="109"/>
      <c r="HWV75" s="106"/>
      <c r="HWW75" s="106"/>
      <c r="HWX75" s="106"/>
      <c r="HWY75" s="107"/>
      <c r="HXA75" s="105"/>
      <c r="HXB75" s="109"/>
      <c r="HXC75" s="109"/>
      <c r="HXD75" s="106"/>
      <c r="HXE75" s="106"/>
      <c r="HXF75" s="106"/>
      <c r="HXG75" s="107"/>
      <c r="HXI75" s="105"/>
      <c r="HXJ75" s="109"/>
      <c r="HXK75" s="109"/>
      <c r="HXL75" s="106"/>
      <c r="HXM75" s="106"/>
      <c r="HXN75" s="106"/>
      <c r="HXO75" s="107"/>
      <c r="HXQ75" s="105"/>
      <c r="HXR75" s="109"/>
      <c r="HXS75" s="109"/>
      <c r="HXT75" s="106"/>
      <c r="HXU75" s="106"/>
      <c r="HXV75" s="106"/>
      <c r="HXW75" s="107"/>
      <c r="HXY75" s="105"/>
      <c r="HXZ75" s="109"/>
      <c r="HYA75" s="109"/>
      <c r="HYB75" s="106"/>
      <c r="HYC75" s="106"/>
      <c r="HYD75" s="106"/>
      <c r="HYE75" s="107"/>
      <c r="HYG75" s="105"/>
      <c r="HYH75" s="109"/>
      <c r="HYI75" s="109"/>
      <c r="HYJ75" s="106"/>
      <c r="HYK75" s="106"/>
      <c r="HYL75" s="106"/>
      <c r="HYM75" s="107"/>
      <c r="HYO75" s="105"/>
      <c r="HYP75" s="109"/>
      <c r="HYQ75" s="109"/>
      <c r="HYR75" s="106"/>
      <c r="HYS75" s="106"/>
      <c r="HYT75" s="106"/>
      <c r="HYU75" s="107"/>
      <c r="HYW75" s="105"/>
      <c r="HYX75" s="109"/>
      <c r="HYY75" s="109"/>
      <c r="HYZ75" s="106"/>
      <c r="HZA75" s="106"/>
      <c r="HZB75" s="106"/>
      <c r="HZC75" s="107"/>
      <c r="HZE75" s="105"/>
      <c r="HZF75" s="109"/>
      <c r="HZG75" s="109"/>
      <c r="HZH75" s="106"/>
      <c r="HZI75" s="106"/>
      <c r="HZJ75" s="106"/>
      <c r="HZK75" s="107"/>
      <c r="HZM75" s="105"/>
      <c r="HZN75" s="109"/>
      <c r="HZO75" s="109"/>
      <c r="HZP75" s="106"/>
      <c r="HZQ75" s="106"/>
      <c r="HZR75" s="106"/>
      <c r="HZS75" s="107"/>
      <c r="HZU75" s="105"/>
      <c r="HZV75" s="109"/>
      <c r="HZW75" s="109"/>
      <c r="HZX75" s="106"/>
      <c r="HZY75" s="106"/>
      <c r="HZZ75" s="106"/>
      <c r="IAA75" s="107"/>
      <c r="IAC75" s="105"/>
      <c r="IAD75" s="109"/>
      <c r="IAE75" s="109"/>
      <c r="IAF75" s="106"/>
      <c r="IAG75" s="106"/>
      <c r="IAH75" s="106"/>
      <c r="IAI75" s="107"/>
      <c r="IAK75" s="105"/>
      <c r="IAL75" s="109"/>
      <c r="IAM75" s="109"/>
      <c r="IAN75" s="106"/>
      <c r="IAO75" s="106"/>
      <c r="IAP75" s="106"/>
      <c r="IAQ75" s="107"/>
      <c r="IAS75" s="105"/>
      <c r="IAT75" s="109"/>
      <c r="IAU75" s="109"/>
      <c r="IAV75" s="106"/>
      <c r="IAW75" s="106"/>
      <c r="IAX75" s="106"/>
      <c r="IAY75" s="107"/>
      <c r="IBA75" s="105"/>
      <c r="IBB75" s="109"/>
      <c r="IBC75" s="109"/>
      <c r="IBD75" s="106"/>
      <c r="IBE75" s="106"/>
      <c r="IBF75" s="106"/>
      <c r="IBG75" s="107"/>
      <c r="IBI75" s="105"/>
      <c r="IBJ75" s="109"/>
      <c r="IBK75" s="109"/>
      <c r="IBL75" s="106"/>
      <c r="IBM75" s="106"/>
      <c r="IBN75" s="106"/>
      <c r="IBO75" s="107"/>
      <c r="IBQ75" s="105"/>
      <c r="IBR75" s="109"/>
      <c r="IBS75" s="109"/>
      <c r="IBT75" s="106"/>
      <c r="IBU75" s="106"/>
      <c r="IBV75" s="106"/>
      <c r="IBW75" s="107"/>
      <c r="IBY75" s="105"/>
      <c r="IBZ75" s="109"/>
      <c r="ICA75" s="109"/>
      <c r="ICB75" s="106"/>
      <c r="ICC75" s="106"/>
      <c r="ICD75" s="106"/>
      <c r="ICE75" s="107"/>
      <c r="ICG75" s="105"/>
      <c r="ICH75" s="109"/>
      <c r="ICI75" s="109"/>
      <c r="ICJ75" s="106"/>
      <c r="ICK75" s="106"/>
      <c r="ICL75" s="106"/>
      <c r="ICM75" s="107"/>
      <c r="ICO75" s="105"/>
      <c r="ICP75" s="109"/>
      <c r="ICQ75" s="109"/>
      <c r="ICR75" s="106"/>
      <c r="ICS75" s="106"/>
      <c r="ICT75" s="106"/>
      <c r="ICU75" s="107"/>
      <c r="ICW75" s="105"/>
      <c r="ICX75" s="109"/>
      <c r="ICY75" s="109"/>
      <c r="ICZ75" s="106"/>
      <c r="IDA75" s="106"/>
      <c r="IDB75" s="106"/>
      <c r="IDC75" s="107"/>
      <c r="IDE75" s="105"/>
      <c r="IDF75" s="109"/>
      <c r="IDG75" s="109"/>
      <c r="IDH75" s="106"/>
      <c r="IDI75" s="106"/>
      <c r="IDJ75" s="106"/>
      <c r="IDK75" s="107"/>
      <c r="IDM75" s="105"/>
      <c r="IDN75" s="109"/>
      <c r="IDO75" s="109"/>
      <c r="IDP75" s="106"/>
      <c r="IDQ75" s="106"/>
      <c r="IDR75" s="106"/>
      <c r="IDS75" s="107"/>
      <c r="IDU75" s="105"/>
      <c r="IDV75" s="109"/>
      <c r="IDW75" s="109"/>
      <c r="IDX75" s="106"/>
      <c r="IDY75" s="106"/>
      <c r="IDZ75" s="106"/>
      <c r="IEA75" s="107"/>
      <c r="IEC75" s="105"/>
      <c r="IED75" s="109"/>
      <c r="IEE75" s="109"/>
      <c r="IEF75" s="106"/>
      <c r="IEG75" s="106"/>
      <c r="IEH75" s="106"/>
      <c r="IEI75" s="107"/>
      <c r="IEK75" s="105"/>
      <c r="IEL75" s="109"/>
      <c r="IEM75" s="109"/>
      <c r="IEN75" s="106"/>
      <c r="IEO75" s="106"/>
      <c r="IEP75" s="106"/>
      <c r="IEQ75" s="107"/>
      <c r="IES75" s="105"/>
      <c r="IET75" s="109"/>
      <c r="IEU75" s="109"/>
      <c r="IEV75" s="106"/>
      <c r="IEW75" s="106"/>
      <c r="IEX75" s="106"/>
      <c r="IEY75" s="107"/>
      <c r="IFA75" s="105"/>
      <c r="IFB75" s="109"/>
      <c r="IFC75" s="109"/>
      <c r="IFD75" s="106"/>
      <c r="IFE75" s="106"/>
      <c r="IFF75" s="106"/>
      <c r="IFG75" s="107"/>
      <c r="IFI75" s="105"/>
      <c r="IFJ75" s="109"/>
      <c r="IFK75" s="109"/>
      <c r="IFL75" s="106"/>
      <c r="IFM75" s="106"/>
      <c r="IFN75" s="106"/>
      <c r="IFO75" s="107"/>
      <c r="IFQ75" s="105"/>
      <c r="IFR75" s="109"/>
      <c r="IFS75" s="109"/>
      <c r="IFT75" s="106"/>
      <c r="IFU75" s="106"/>
      <c r="IFV75" s="106"/>
      <c r="IFW75" s="107"/>
      <c r="IFY75" s="105"/>
      <c r="IFZ75" s="109"/>
      <c r="IGA75" s="109"/>
      <c r="IGB75" s="106"/>
      <c r="IGC75" s="106"/>
      <c r="IGD75" s="106"/>
      <c r="IGE75" s="107"/>
      <c r="IGG75" s="105"/>
      <c r="IGH75" s="109"/>
      <c r="IGI75" s="109"/>
      <c r="IGJ75" s="106"/>
      <c r="IGK75" s="106"/>
      <c r="IGL75" s="106"/>
      <c r="IGM75" s="107"/>
      <c r="IGO75" s="105"/>
      <c r="IGP75" s="109"/>
      <c r="IGQ75" s="109"/>
      <c r="IGR75" s="106"/>
      <c r="IGS75" s="106"/>
      <c r="IGT75" s="106"/>
      <c r="IGU75" s="107"/>
      <c r="IGW75" s="105"/>
      <c r="IGX75" s="109"/>
      <c r="IGY75" s="109"/>
      <c r="IGZ75" s="106"/>
      <c r="IHA75" s="106"/>
      <c r="IHB75" s="106"/>
      <c r="IHC75" s="107"/>
      <c r="IHE75" s="105"/>
      <c r="IHF75" s="109"/>
      <c r="IHG75" s="109"/>
      <c r="IHH75" s="106"/>
      <c r="IHI75" s="106"/>
      <c r="IHJ75" s="106"/>
      <c r="IHK75" s="107"/>
      <c r="IHM75" s="105"/>
      <c r="IHN75" s="109"/>
      <c r="IHO75" s="109"/>
      <c r="IHP75" s="106"/>
      <c r="IHQ75" s="106"/>
      <c r="IHR75" s="106"/>
      <c r="IHS75" s="107"/>
      <c r="IHU75" s="105"/>
      <c r="IHV75" s="109"/>
      <c r="IHW75" s="109"/>
      <c r="IHX75" s="106"/>
      <c r="IHY75" s="106"/>
      <c r="IHZ75" s="106"/>
      <c r="IIA75" s="107"/>
      <c r="IIC75" s="105"/>
      <c r="IID75" s="109"/>
      <c r="IIE75" s="109"/>
      <c r="IIF75" s="106"/>
      <c r="IIG75" s="106"/>
      <c r="IIH75" s="106"/>
      <c r="III75" s="107"/>
      <c r="IIK75" s="105"/>
      <c r="IIL75" s="109"/>
      <c r="IIM75" s="109"/>
      <c r="IIN75" s="106"/>
      <c r="IIO75" s="106"/>
      <c r="IIP75" s="106"/>
      <c r="IIQ75" s="107"/>
      <c r="IIS75" s="105"/>
      <c r="IIT75" s="109"/>
      <c r="IIU75" s="109"/>
      <c r="IIV75" s="106"/>
      <c r="IIW75" s="106"/>
      <c r="IIX75" s="106"/>
      <c r="IIY75" s="107"/>
      <c r="IJA75" s="105"/>
      <c r="IJB75" s="109"/>
      <c r="IJC75" s="109"/>
      <c r="IJD75" s="106"/>
      <c r="IJE75" s="106"/>
      <c r="IJF75" s="106"/>
      <c r="IJG75" s="107"/>
      <c r="IJI75" s="105"/>
      <c r="IJJ75" s="109"/>
      <c r="IJK75" s="109"/>
      <c r="IJL75" s="106"/>
      <c r="IJM75" s="106"/>
      <c r="IJN75" s="106"/>
      <c r="IJO75" s="107"/>
      <c r="IJQ75" s="105"/>
      <c r="IJR75" s="109"/>
      <c r="IJS75" s="109"/>
      <c r="IJT75" s="106"/>
      <c r="IJU75" s="106"/>
      <c r="IJV75" s="106"/>
      <c r="IJW75" s="107"/>
      <c r="IJY75" s="105"/>
      <c r="IJZ75" s="109"/>
      <c r="IKA75" s="109"/>
      <c r="IKB75" s="106"/>
      <c r="IKC75" s="106"/>
      <c r="IKD75" s="106"/>
      <c r="IKE75" s="107"/>
      <c r="IKG75" s="105"/>
      <c r="IKH75" s="109"/>
      <c r="IKI75" s="109"/>
      <c r="IKJ75" s="106"/>
      <c r="IKK75" s="106"/>
      <c r="IKL75" s="106"/>
      <c r="IKM75" s="107"/>
      <c r="IKO75" s="105"/>
      <c r="IKP75" s="109"/>
      <c r="IKQ75" s="109"/>
      <c r="IKR75" s="106"/>
      <c r="IKS75" s="106"/>
      <c r="IKT75" s="106"/>
      <c r="IKU75" s="107"/>
      <c r="IKW75" s="105"/>
      <c r="IKX75" s="109"/>
      <c r="IKY75" s="109"/>
      <c r="IKZ75" s="106"/>
      <c r="ILA75" s="106"/>
      <c r="ILB75" s="106"/>
      <c r="ILC75" s="107"/>
      <c r="ILE75" s="105"/>
      <c r="ILF75" s="109"/>
      <c r="ILG75" s="109"/>
      <c r="ILH75" s="106"/>
      <c r="ILI75" s="106"/>
      <c r="ILJ75" s="106"/>
      <c r="ILK75" s="107"/>
      <c r="ILM75" s="105"/>
      <c r="ILN75" s="109"/>
      <c r="ILO75" s="109"/>
      <c r="ILP75" s="106"/>
      <c r="ILQ75" s="106"/>
      <c r="ILR75" s="106"/>
      <c r="ILS75" s="107"/>
      <c r="ILU75" s="105"/>
      <c r="ILV75" s="109"/>
      <c r="ILW75" s="109"/>
      <c r="ILX75" s="106"/>
      <c r="ILY75" s="106"/>
      <c r="ILZ75" s="106"/>
      <c r="IMA75" s="107"/>
      <c r="IMC75" s="105"/>
      <c r="IMD75" s="109"/>
      <c r="IME75" s="109"/>
      <c r="IMF75" s="106"/>
      <c r="IMG75" s="106"/>
      <c r="IMH75" s="106"/>
      <c r="IMI75" s="107"/>
      <c r="IMK75" s="105"/>
      <c r="IML75" s="109"/>
      <c r="IMM75" s="109"/>
      <c r="IMN75" s="106"/>
      <c r="IMO75" s="106"/>
      <c r="IMP75" s="106"/>
      <c r="IMQ75" s="107"/>
      <c r="IMS75" s="105"/>
      <c r="IMT75" s="109"/>
      <c r="IMU75" s="109"/>
      <c r="IMV75" s="106"/>
      <c r="IMW75" s="106"/>
      <c r="IMX75" s="106"/>
      <c r="IMY75" s="107"/>
      <c r="INA75" s="105"/>
      <c r="INB75" s="109"/>
      <c r="INC75" s="109"/>
      <c r="IND75" s="106"/>
      <c r="INE75" s="106"/>
      <c r="INF75" s="106"/>
      <c r="ING75" s="107"/>
      <c r="INI75" s="105"/>
      <c r="INJ75" s="109"/>
      <c r="INK75" s="109"/>
      <c r="INL75" s="106"/>
      <c r="INM75" s="106"/>
      <c r="INN75" s="106"/>
      <c r="INO75" s="107"/>
      <c r="INQ75" s="105"/>
      <c r="INR75" s="109"/>
      <c r="INS75" s="109"/>
      <c r="INT75" s="106"/>
      <c r="INU75" s="106"/>
      <c r="INV75" s="106"/>
      <c r="INW75" s="107"/>
      <c r="INY75" s="105"/>
      <c r="INZ75" s="109"/>
      <c r="IOA75" s="109"/>
      <c r="IOB75" s="106"/>
      <c r="IOC75" s="106"/>
      <c r="IOD75" s="106"/>
      <c r="IOE75" s="107"/>
      <c r="IOG75" s="105"/>
      <c r="IOH75" s="109"/>
      <c r="IOI75" s="109"/>
      <c r="IOJ75" s="106"/>
      <c r="IOK75" s="106"/>
      <c r="IOL75" s="106"/>
      <c r="IOM75" s="107"/>
      <c r="IOO75" s="105"/>
      <c r="IOP75" s="109"/>
      <c r="IOQ75" s="109"/>
      <c r="IOR75" s="106"/>
      <c r="IOS75" s="106"/>
      <c r="IOT75" s="106"/>
      <c r="IOU75" s="107"/>
      <c r="IOW75" s="105"/>
      <c r="IOX75" s="109"/>
      <c r="IOY75" s="109"/>
      <c r="IOZ75" s="106"/>
      <c r="IPA75" s="106"/>
      <c r="IPB75" s="106"/>
      <c r="IPC75" s="107"/>
      <c r="IPE75" s="105"/>
      <c r="IPF75" s="109"/>
      <c r="IPG75" s="109"/>
      <c r="IPH75" s="106"/>
      <c r="IPI75" s="106"/>
      <c r="IPJ75" s="106"/>
      <c r="IPK75" s="107"/>
      <c r="IPM75" s="105"/>
      <c r="IPN75" s="109"/>
      <c r="IPO75" s="109"/>
      <c r="IPP75" s="106"/>
      <c r="IPQ75" s="106"/>
      <c r="IPR75" s="106"/>
      <c r="IPS75" s="107"/>
      <c r="IPU75" s="105"/>
      <c r="IPV75" s="109"/>
      <c r="IPW75" s="109"/>
      <c r="IPX75" s="106"/>
      <c r="IPY75" s="106"/>
      <c r="IPZ75" s="106"/>
      <c r="IQA75" s="107"/>
      <c r="IQC75" s="105"/>
      <c r="IQD75" s="109"/>
      <c r="IQE75" s="109"/>
      <c r="IQF75" s="106"/>
      <c r="IQG75" s="106"/>
      <c r="IQH75" s="106"/>
      <c r="IQI75" s="107"/>
      <c r="IQK75" s="105"/>
      <c r="IQL75" s="109"/>
      <c r="IQM75" s="109"/>
      <c r="IQN75" s="106"/>
      <c r="IQO75" s="106"/>
      <c r="IQP75" s="106"/>
      <c r="IQQ75" s="107"/>
      <c r="IQS75" s="105"/>
      <c r="IQT75" s="109"/>
      <c r="IQU75" s="109"/>
      <c r="IQV75" s="106"/>
      <c r="IQW75" s="106"/>
      <c r="IQX75" s="106"/>
      <c r="IQY75" s="107"/>
      <c r="IRA75" s="105"/>
      <c r="IRB75" s="109"/>
      <c r="IRC75" s="109"/>
      <c r="IRD75" s="106"/>
      <c r="IRE75" s="106"/>
      <c r="IRF75" s="106"/>
      <c r="IRG75" s="107"/>
      <c r="IRI75" s="105"/>
      <c r="IRJ75" s="109"/>
      <c r="IRK75" s="109"/>
      <c r="IRL75" s="106"/>
      <c r="IRM75" s="106"/>
      <c r="IRN75" s="106"/>
      <c r="IRO75" s="107"/>
      <c r="IRQ75" s="105"/>
      <c r="IRR75" s="109"/>
      <c r="IRS75" s="109"/>
      <c r="IRT75" s="106"/>
      <c r="IRU75" s="106"/>
      <c r="IRV75" s="106"/>
      <c r="IRW75" s="107"/>
      <c r="IRY75" s="105"/>
      <c r="IRZ75" s="109"/>
      <c r="ISA75" s="109"/>
      <c r="ISB75" s="106"/>
      <c r="ISC75" s="106"/>
      <c r="ISD75" s="106"/>
      <c r="ISE75" s="107"/>
      <c r="ISG75" s="105"/>
      <c r="ISH75" s="109"/>
      <c r="ISI75" s="109"/>
      <c r="ISJ75" s="106"/>
      <c r="ISK75" s="106"/>
      <c r="ISL75" s="106"/>
      <c r="ISM75" s="107"/>
      <c r="ISO75" s="105"/>
      <c r="ISP75" s="109"/>
      <c r="ISQ75" s="109"/>
      <c r="ISR75" s="106"/>
      <c r="ISS75" s="106"/>
      <c r="IST75" s="106"/>
      <c r="ISU75" s="107"/>
      <c r="ISW75" s="105"/>
      <c r="ISX75" s="109"/>
      <c r="ISY75" s="109"/>
      <c r="ISZ75" s="106"/>
      <c r="ITA75" s="106"/>
      <c r="ITB75" s="106"/>
      <c r="ITC75" s="107"/>
      <c r="ITE75" s="105"/>
      <c r="ITF75" s="109"/>
      <c r="ITG75" s="109"/>
      <c r="ITH75" s="106"/>
      <c r="ITI75" s="106"/>
      <c r="ITJ75" s="106"/>
      <c r="ITK75" s="107"/>
      <c r="ITM75" s="105"/>
      <c r="ITN75" s="109"/>
      <c r="ITO75" s="109"/>
      <c r="ITP75" s="106"/>
      <c r="ITQ75" s="106"/>
      <c r="ITR75" s="106"/>
      <c r="ITS75" s="107"/>
      <c r="ITU75" s="105"/>
      <c r="ITV75" s="109"/>
      <c r="ITW75" s="109"/>
      <c r="ITX75" s="106"/>
      <c r="ITY75" s="106"/>
      <c r="ITZ75" s="106"/>
      <c r="IUA75" s="107"/>
      <c r="IUC75" s="105"/>
      <c r="IUD75" s="109"/>
      <c r="IUE75" s="109"/>
      <c r="IUF75" s="106"/>
      <c r="IUG75" s="106"/>
      <c r="IUH75" s="106"/>
      <c r="IUI75" s="107"/>
      <c r="IUK75" s="105"/>
      <c r="IUL75" s="109"/>
      <c r="IUM75" s="109"/>
      <c r="IUN75" s="106"/>
      <c r="IUO75" s="106"/>
      <c r="IUP75" s="106"/>
      <c r="IUQ75" s="107"/>
      <c r="IUS75" s="105"/>
      <c r="IUT75" s="109"/>
      <c r="IUU75" s="109"/>
      <c r="IUV75" s="106"/>
      <c r="IUW75" s="106"/>
      <c r="IUX75" s="106"/>
      <c r="IUY75" s="107"/>
      <c r="IVA75" s="105"/>
      <c r="IVB75" s="109"/>
      <c r="IVC75" s="109"/>
      <c r="IVD75" s="106"/>
      <c r="IVE75" s="106"/>
      <c r="IVF75" s="106"/>
      <c r="IVG75" s="107"/>
      <c r="IVI75" s="105"/>
      <c r="IVJ75" s="109"/>
      <c r="IVK75" s="109"/>
      <c r="IVL75" s="106"/>
      <c r="IVM75" s="106"/>
      <c r="IVN75" s="106"/>
      <c r="IVO75" s="107"/>
      <c r="IVQ75" s="105"/>
      <c r="IVR75" s="109"/>
      <c r="IVS75" s="109"/>
      <c r="IVT75" s="106"/>
      <c r="IVU75" s="106"/>
      <c r="IVV75" s="106"/>
      <c r="IVW75" s="107"/>
      <c r="IVY75" s="105"/>
      <c r="IVZ75" s="109"/>
      <c r="IWA75" s="109"/>
      <c r="IWB75" s="106"/>
      <c r="IWC75" s="106"/>
      <c r="IWD75" s="106"/>
      <c r="IWE75" s="107"/>
      <c r="IWG75" s="105"/>
      <c r="IWH75" s="109"/>
      <c r="IWI75" s="109"/>
      <c r="IWJ75" s="106"/>
      <c r="IWK75" s="106"/>
      <c r="IWL75" s="106"/>
      <c r="IWM75" s="107"/>
      <c r="IWO75" s="105"/>
      <c r="IWP75" s="109"/>
      <c r="IWQ75" s="109"/>
      <c r="IWR75" s="106"/>
      <c r="IWS75" s="106"/>
      <c r="IWT75" s="106"/>
      <c r="IWU75" s="107"/>
      <c r="IWW75" s="105"/>
      <c r="IWX75" s="109"/>
      <c r="IWY75" s="109"/>
      <c r="IWZ75" s="106"/>
      <c r="IXA75" s="106"/>
      <c r="IXB75" s="106"/>
      <c r="IXC75" s="107"/>
      <c r="IXE75" s="105"/>
      <c r="IXF75" s="109"/>
      <c r="IXG75" s="109"/>
      <c r="IXH75" s="106"/>
      <c r="IXI75" s="106"/>
      <c r="IXJ75" s="106"/>
      <c r="IXK75" s="107"/>
      <c r="IXM75" s="105"/>
      <c r="IXN75" s="109"/>
      <c r="IXO75" s="109"/>
      <c r="IXP75" s="106"/>
      <c r="IXQ75" s="106"/>
      <c r="IXR75" s="106"/>
      <c r="IXS75" s="107"/>
      <c r="IXU75" s="105"/>
      <c r="IXV75" s="109"/>
      <c r="IXW75" s="109"/>
      <c r="IXX75" s="106"/>
      <c r="IXY75" s="106"/>
      <c r="IXZ75" s="106"/>
      <c r="IYA75" s="107"/>
      <c r="IYC75" s="105"/>
      <c r="IYD75" s="109"/>
      <c r="IYE75" s="109"/>
      <c r="IYF75" s="106"/>
      <c r="IYG75" s="106"/>
      <c r="IYH75" s="106"/>
      <c r="IYI75" s="107"/>
      <c r="IYK75" s="105"/>
      <c r="IYL75" s="109"/>
      <c r="IYM75" s="109"/>
      <c r="IYN75" s="106"/>
      <c r="IYO75" s="106"/>
      <c r="IYP75" s="106"/>
      <c r="IYQ75" s="107"/>
      <c r="IYS75" s="105"/>
      <c r="IYT75" s="109"/>
      <c r="IYU75" s="109"/>
      <c r="IYV75" s="106"/>
      <c r="IYW75" s="106"/>
      <c r="IYX75" s="106"/>
      <c r="IYY75" s="107"/>
      <c r="IZA75" s="105"/>
      <c r="IZB75" s="109"/>
      <c r="IZC75" s="109"/>
      <c r="IZD75" s="106"/>
      <c r="IZE75" s="106"/>
      <c r="IZF75" s="106"/>
      <c r="IZG75" s="107"/>
      <c r="IZI75" s="105"/>
      <c r="IZJ75" s="109"/>
      <c r="IZK75" s="109"/>
      <c r="IZL75" s="106"/>
      <c r="IZM75" s="106"/>
      <c r="IZN75" s="106"/>
      <c r="IZO75" s="107"/>
      <c r="IZQ75" s="105"/>
      <c r="IZR75" s="109"/>
      <c r="IZS75" s="109"/>
      <c r="IZT75" s="106"/>
      <c r="IZU75" s="106"/>
      <c r="IZV75" s="106"/>
      <c r="IZW75" s="107"/>
      <c r="IZY75" s="105"/>
      <c r="IZZ75" s="109"/>
      <c r="JAA75" s="109"/>
      <c r="JAB75" s="106"/>
      <c r="JAC75" s="106"/>
      <c r="JAD75" s="106"/>
      <c r="JAE75" s="107"/>
      <c r="JAG75" s="105"/>
      <c r="JAH75" s="109"/>
      <c r="JAI75" s="109"/>
      <c r="JAJ75" s="106"/>
      <c r="JAK75" s="106"/>
      <c r="JAL75" s="106"/>
      <c r="JAM75" s="107"/>
      <c r="JAO75" s="105"/>
      <c r="JAP75" s="109"/>
      <c r="JAQ75" s="109"/>
      <c r="JAR75" s="106"/>
      <c r="JAS75" s="106"/>
      <c r="JAT75" s="106"/>
      <c r="JAU75" s="107"/>
      <c r="JAW75" s="105"/>
      <c r="JAX75" s="109"/>
      <c r="JAY75" s="109"/>
      <c r="JAZ75" s="106"/>
      <c r="JBA75" s="106"/>
      <c r="JBB75" s="106"/>
      <c r="JBC75" s="107"/>
      <c r="JBE75" s="105"/>
      <c r="JBF75" s="109"/>
      <c r="JBG75" s="109"/>
      <c r="JBH75" s="106"/>
      <c r="JBI75" s="106"/>
      <c r="JBJ75" s="106"/>
      <c r="JBK75" s="107"/>
      <c r="JBM75" s="105"/>
      <c r="JBN75" s="109"/>
      <c r="JBO75" s="109"/>
      <c r="JBP75" s="106"/>
      <c r="JBQ75" s="106"/>
      <c r="JBR75" s="106"/>
      <c r="JBS75" s="107"/>
      <c r="JBU75" s="105"/>
      <c r="JBV75" s="109"/>
      <c r="JBW75" s="109"/>
      <c r="JBX75" s="106"/>
      <c r="JBY75" s="106"/>
      <c r="JBZ75" s="106"/>
      <c r="JCA75" s="107"/>
      <c r="JCC75" s="105"/>
      <c r="JCD75" s="109"/>
      <c r="JCE75" s="109"/>
      <c r="JCF75" s="106"/>
      <c r="JCG75" s="106"/>
      <c r="JCH75" s="106"/>
      <c r="JCI75" s="107"/>
      <c r="JCK75" s="105"/>
      <c r="JCL75" s="109"/>
      <c r="JCM75" s="109"/>
      <c r="JCN75" s="106"/>
      <c r="JCO75" s="106"/>
      <c r="JCP75" s="106"/>
      <c r="JCQ75" s="107"/>
      <c r="JCS75" s="105"/>
      <c r="JCT75" s="109"/>
      <c r="JCU75" s="109"/>
      <c r="JCV75" s="106"/>
      <c r="JCW75" s="106"/>
      <c r="JCX75" s="106"/>
      <c r="JCY75" s="107"/>
      <c r="JDA75" s="105"/>
      <c r="JDB75" s="109"/>
      <c r="JDC75" s="109"/>
      <c r="JDD75" s="106"/>
      <c r="JDE75" s="106"/>
      <c r="JDF75" s="106"/>
      <c r="JDG75" s="107"/>
      <c r="JDI75" s="105"/>
      <c r="JDJ75" s="109"/>
      <c r="JDK75" s="109"/>
      <c r="JDL75" s="106"/>
      <c r="JDM75" s="106"/>
      <c r="JDN75" s="106"/>
      <c r="JDO75" s="107"/>
      <c r="JDQ75" s="105"/>
      <c r="JDR75" s="109"/>
      <c r="JDS75" s="109"/>
      <c r="JDT75" s="106"/>
      <c r="JDU75" s="106"/>
      <c r="JDV75" s="106"/>
      <c r="JDW75" s="107"/>
      <c r="JDY75" s="105"/>
      <c r="JDZ75" s="109"/>
      <c r="JEA75" s="109"/>
      <c r="JEB75" s="106"/>
      <c r="JEC75" s="106"/>
      <c r="JED75" s="106"/>
      <c r="JEE75" s="107"/>
      <c r="JEG75" s="105"/>
      <c r="JEH75" s="109"/>
      <c r="JEI75" s="109"/>
      <c r="JEJ75" s="106"/>
      <c r="JEK75" s="106"/>
      <c r="JEL75" s="106"/>
      <c r="JEM75" s="107"/>
      <c r="JEO75" s="105"/>
      <c r="JEP75" s="109"/>
      <c r="JEQ75" s="109"/>
      <c r="JER75" s="106"/>
      <c r="JES75" s="106"/>
      <c r="JET75" s="106"/>
      <c r="JEU75" s="107"/>
      <c r="JEW75" s="105"/>
      <c r="JEX75" s="109"/>
      <c r="JEY75" s="109"/>
      <c r="JEZ75" s="106"/>
      <c r="JFA75" s="106"/>
      <c r="JFB75" s="106"/>
      <c r="JFC75" s="107"/>
      <c r="JFE75" s="105"/>
      <c r="JFF75" s="109"/>
      <c r="JFG75" s="109"/>
      <c r="JFH75" s="106"/>
      <c r="JFI75" s="106"/>
      <c r="JFJ75" s="106"/>
      <c r="JFK75" s="107"/>
      <c r="JFM75" s="105"/>
      <c r="JFN75" s="109"/>
      <c r="JFO75" s="109"/>
      <c r="JFP75" s="106"/>
      <c r="JFQ75" s="106"/>
      <c r="JFR75" s="106"/>
      <c r="JFS75" s="107"/>
      <c r="JFU75" s="105"/>
      <c r="JFV75" s="109"/>
      <c r="JFW75" s="109"/>
      <c r="JFX75" s="106"/>
      <c r="JFY75" s="106"/>
      <c r="JFZ75" s="106"/>
      <c r="JGA75" s="107"/>
      <c r="JGC75" s="105"/>
      <c r="JGD75" s="109"/>
      <c r="JGE75" s="109"/>
      <c r="JGF75" s="106"/>
      <c r="JGG75" s="106"/>
      <c r="JGH75" s="106"/>
      <c r="JGI75" s="107"/>
      <c r="JGK75" s="105"/>
      <c r="JGL75" s="109"/>
      <c r="JGM75" s="109"/>
      <c r="JGN75" s="106"/>
      <c r="JGO75" s="106"/>
      <c r="JGP75" s="106"/>
      <c r="JGQ75" s="107"/>
      <c r="JGS75" s="105"/>
      <c r="JGT75" s="109"/>
      <c r="JGU75" s="109"/>
      <c r="JGV75" s="106"/>
      <c r="JGW75" s="106"/>
      <c r="JGX75" s="106"/>
      <c r="JGY75" s="107"/>
      <c r="JHA75" s="105"/>
      <c r="JHB75" s="109"/>
      <c r="JHC75" s="109"/>
      <c r="JHD75" s="106"/>
      <c r="JHE75" s="106"/>
      <c r="JHF75" s="106"/>
      <c r="JHG75" s="107"/>
      <c r="JHI75" s="105"/>
      <c r="JHJ75" s="109"/>
      <c r="JHK75" s="109"/>
      <c r="JHL75" s="106"/>
      <c r="JHM75" s="106"/>
      <c r="JHN75" s="106"/>
      <c r="JHO75" s="107"/>
      <c r="JHQ75" s="105"/>
      <c r="JHR75" s="109"/>
      <c r="JHS75" s="109"/>
      <c r="JHT75" s="106"/>
      <c r="JHU75" s="106"/>
      <c r="JHV75" s="106"/>
      <c r="JHW75" s="107"/>
      <c r="JHY75" s="105"/>
      <c r="JHZ75" s="109"/>
      <c r="JIA75" s="109"/>
      <c r="JIB75" s="106"/>
      <c r="JIC75" s="106"/>
      <c r="JID75" s="106"/>
      <c r="JIE75" s="107"/>
      <c r="JIG75" s="105"/>
      <c r="JIH75" s="109"/>
      <c r="JII75" s="109"/>
      <c r="JIJ75" s="106"/>
      <c r="JIK75" s="106"/>
      <c r="JIL75" s="106"/>
      <c r="JIM75" s="107"/>
      <c r="JIO75" s="105"/>
      <c r="JIP75" s="109"/>
      <c r="JIQ75" s="109"/>
      <c r="JIR75" s="106"/>
      <c r="JIS75" s="106"/>
      <c r="JIT75" s="106"/>
      <c r="JIU75" s="107"/>
      <c r="JIW75" s="105"/>
      <c r="JIX75" s="109"/>
      <c r="JIY75" s="109"/>
      <c r="JIZ75" s="106"/>
      <c r="JJA75" s="106"/>
      <c r="JJB75" s="106"/>
      <c r="JJC75" s="107"/>
      <c r="JJE75" s="105"/>
      <c r="JJF75" s="109"/>
      <c r="JJG75" s="109"/>
      <c r="JJH75" s="106"/>
      <c r="JJI75" s="106"/>
      <c r="JJJ75" s="106"/>
      <c r="JJK75" s="107"/>
      <c r="JJM75" s="105"/>
      <c r="JJN75" s="109"/>
      <c r="JJO75" s="109"/>
      <c r="JJP75" s="106"/>
      <c r="JJQ75" s="106"/>
      <c r="JJR75" s="106"/>
      <c r="JJS75" s="107"/>
      <c r="JJU75" s="105"/>
      <c r="JJV75" s="109"/>
      <c r="JJW75" s="109"/>
      <c r="JJX75" s="106"/>
      <c r="JJY75" s="106"/>
      <c r="JJZ75" s="106"/>
      <c r="JKA75" s="107"/>
      <c r="JKC75" s="105"/>
      <c r="JKD75" s="109"/>
      <c r="JKE75" s="109"/>
      <c r="JKF75" s="106"/>
      <c r="JKG75" s="106"/>
      <c r="JKH75" s="106"/>
      <c r="JKI75" s="107"/>
      <c r="JKK75" s="105"/>
      <c r="JKL75" s="109"/>
      <c r="JKM75" s="109"/>
      <c r="JKN75" s="106"/>
      <c r="JKO75" s="106"/>
      <c r="JKP75" s="106"/>
      <c r="JKQ75" s="107"/>
      <c r="JKS75" s="105"/>
      <c r="JKT75" s="109"/>
      <c r="JKU75" s="109"/>
      <c r="JKV75" s="106"/>
      <c r="JKW75" s="106"/>
      <c r="JKX75" s="106"/>
      <c r="JKY75" s="107"/>
      <c r="JLA75" s="105"/>
      <c r="JLB75" s="109"/>
      <c r="JLC75" s="109"/>
      <c r="JLD75" s="106"/>
      <c r="JLE75" s="106"/>
      <c r="JLF75" s="106"/>
      <c r="JLG75" s="107"/>
      <c r="JLI75" s="105"/>
      <c r="JLJ75" s="109"/>
      <c r="JLK75" s="109"/>
      <c r="JLL75" s="106"/>
      <c r="JLM75" s="106"/>
      <c r="JLN75" s="106"/>
      <c r="JLO75" s="107"/>
      <c r="JLQ75" s="105"/>
      <c r="JLR75" s="109"/>
      <c r="JLS75" s="109"/>
      <c r="JLT75" s="106"/>
      <c r="JLU75" s="106"/>
      <c r="JLV75" s="106"/>
      <c r="JLW75" s="107"/>
      <c r="JLY75" s="105"/>
      <c r="JLZ75" s="109"/>
      <c r="JMA75" s="109"/>
      <c r="JMB75" s="106"/>
      <c r="JMC75" s="106"/>
      <c r="JMD75" s="106"/>
      <c r="JME75" s="107"/>
      <c r="JMG75" s="105"/>
      <c r="JMH75" s="109"/>
      <c r="JMI75" s="109"/>
      <c r="JMJ75" s="106"/>
      <c r="JMK75" s="106"/>
      <c r="JML75" s="106"/>
      <c r="JMM75" s="107"/>
      <c r="JMO75" s="105"/>
      <c r="JMP75" s="109"/>
      <c r="JMQ75" s="109"/>
      <c r="JMR75" s="106"/>
      <c r="JMS75" s="106"/>
      <c r="JMT75" s="106"/>
      <c r="JMU75" s="107"/>
      <c r="JMW75" s="105"/>
      <c r="JMX75" s="109"/>
      <c r="JMY75" s="109"/>
      <c r="JMZ75" s="106"/>
      <c r="JNA75" s="106"/>
      <c r="JNB75" s="106"/>
      <c r="JNC75" s="107"/>
      <c r="JNE75" s="105"/>
      <c r="JNF75" s="109"/>
      <c r="JNG75" s="109"/>
      <c r="JNH75" s="106"/>
      <c r="JNI75" s="106"/>
      <c r="JNJ75" s="106"/>
      <c r="JNK75" s="107"/>
      <c r="JNM75" s="105"/>
      <c r="JNN75" s="109"/>
      <c r="JNO75" s="109"/>
      <c r="JNP75" s="106"/>
      <c r="JNQ75" s="106"/>
      <c r="JNR75" s="106"/>
      <c r="JNS75" s="107"/>
      <c r="JNU75" s="105"/>
      <c r="JNV75" s="109"/>
      <c r="JNW75" s="109"/>
      <c r="JNX75" s="106"/>
      <c r="JNY75" s="106"/>
      <c r="JNZ75" s="106"/>
      <c r="JOA75" s="107"/>
      <c r="JOC75" s="105"/>
      <c r="JOD75" s="109"/>
      <c r="JOE75" s="109"/>
      <c r="JOF75" s="106"/>
      <c r="JOG75" s="106"/>
      <c r="JOH75" s="106"/>
      <c r="JOI75" s="107"/>
      <c r="JOK75" s="105"/>
      <c r="JOL75" s="109"/>
      <c r="JOM75" s="109"/>
      <c r="JON75" s="106"/>
      <c r="JOO75" s="106"/>
      <c r="JOP75" s="106"/>
      <c r="JOQ75" s="107"/>
      <c r="JOS75" s="105"/>
      <c r="JOT75" s="109"/>
      <c r="JOU75" s="109"/>
      <c r="JOV75" s="106"/>
      <c r="JOW75" s="106"/>
      <c r="JOX75" s="106"/>
      <c r="JOY75" s="107"/>
      <c r="JPA75" s="105"/>
      <c r="JPB75" s="109"/>
      <c r="JPC75" s="109"/>
      <c r="JPD75" s="106"/>
      <c r="JPE75" s="106"/>
      <c r="JPF75" s="106"/>
      <c r="JPG75" s="107"/>
      <c r="JPI75" s="105"/>
      <c r="JPJ75" s="109"/>
      <c r="JPK75" s="109"/>
      <c r="JPL75" s="106"/>
      <c r="JPM75" s="106"/>
      <c r="JPN75" s="106"/>
      <c r="JPO75" s="107"/>
      <c r="JPQ75" s="105"/>
      <c r="JPR75" s="109"/>
      <c r="JPS75" s="109"/>
      <c r="JPT75" s="106"/>
      <c r="JPU75" s="106"/>
      <c r="JPV75" s="106"/>
      <c r="JPW75" s="107"/>
      <c r="JPY75" s="105"/>
      <c r="JPZ75" s="109"/>
      <c r="JQA75" s="109"/>
      <c r="JQB75" s="106"/>
      <c r="JQC75" s="106"/>
      <c r="JQD75" s="106"/>
      <c r="JQE75" s="107"/>
      <c r="JQG75" s="105"/>
      <c r="JQH75" s="109"/>
      <c r="JQI75" s="109"/>
      <c r="JQJ75" s="106"/>
      <c r="JQK75" s="106"/>
      <c r="JQL75" s="106"/>
      <c r="JQM75" s="107"/>
      <c r="JQO75" s="105"/>
      <c r="JQP75" s="109"/>
      <c r="JQQ75" s="109"/>
      <c r="JQR75" s="106"/>
      <c r="JQS75" s="106"/>
      <c r="JQT75" s="106"/>
      <c r="JQU75" s="107"/>
      <c r="JQW75" s="105"/>
      <c r="JQX75" s="109"/>
      <c r="JQY75" s="109"/>
      <c r="JQZ75" s="106"/>
      <c r="JRA75" s="106"/>
      <c r="JRB75" s="106"/>
      <c r="JRC75" s="107"/>
      <c r="JRE75" s="105"/>
      <c r="JRF75" s="109"/>
      <c r="JRG75" s="109"/>
      <c r="JRH75" s="106"/>
      <c r="JRI75" s="106"/>
      <c r="JRJ75" s="106"/>
      <c r="JRK75" s="107"/>
      <c r="JRM75" s="105"/>
      <c r="JRN75" s="109"/>
      <c r="JRO75" s="109"/>
      <c r="JRP75" s="106"/>
      <c r="JRQ75" s="106"/>
      <c r="JRR75" s="106"/>
      <c r="JRS75" s="107"/>
      <c r="JRU75" s="105"/>
      <c r="JRV75" s="109"/>
      <c r="JRW75" s="109"/>
      <c r="JRX75" s="106"/>
      <c r="JRY75" s="106"/>
      <c r="JRZ75" s="106"/>
      <c r="JSA75" s="107"/>
      <c r="JSC75" s="105"/>
      <c r="JSD75" s="109"/>
      <c r="JSE75" s="109"/>
      <c r="JSF75" s="106"/>
      <c r="JSG75" s="106"/>
      <c r="JSH75" s="106"/>
      <c r="JSI75" s="107"/>
      <c r="JSK75" s="105"/>
      <c r="JSL75" s="109"/>
      <c r="JSM75" s="109"/>
      <c r="JSN75" s="106"/>
      <c r="JSO75" s="106"/>
      <c r="JSP75" s="106"/>
      <c r="JSQ75" s="107"/>
      <c r="JSS75" s="105"/>
      <c r="JST75" s="109"/>
      <c r="JSU75" s="109"/>
      <c r="JSV75" s="106"/>
      <c r="JSW75" s="106"/>
      <c r="JSX75" s="106"/>
      <c r="JSY75" s="107"/>
      <c r="JTA75" s="105"/>
      <c r="JTB75" s="109"/>
      <c r="JTC75" s="109"/>
      <c r="JTD75" s="106"/>
      <c r="JTE75" s="106"/>
      <c r="JTF75" s="106"/>
      <c r="JTG75" s="107"/>
      <c r="JTI75" s="105"/>
      <c r="JTJ75" s="109"/>
      <c r="JTK75" s="109"/>
      <c r="JTL75" s="106"/>
      <c r="JTM75" s="106"/>
      <c r="JTN75" s="106"/>
      <c r="JTO75" s="107"/>
      <c r="JTQ75" s="105"/>
      <c r="JTR75" s="109"/>
      <c r="JTS75" s="109"/>
      <c r="JTT75" s="106"/>
      <c r="JTU75" s="106"/>
      <c r="JTV75" s="106"/>
      <c r="JTW75" s="107"/>
      <c r="JTY75" s="105"/>
      <c r="JTZ75" s="109"/>
      <c r="JUA75" s="109"/>
      <c r="JUB75" s="106"/>
      <c r="JUC75" s="106"/>
      <c r="JUD75" s="106"/>
      <c r="JUE75" s="107"/>
      <c r="JUG75" s="105"/>
      <c r="JUH75" s="109"/>
      <c r="JUI75" s="109"/>
      <c r="JUJ75" s="106"/>
      <c r="JUK75" s="106"/>
      <c r="JUL75" s="106"/>
      <c r="JUM75" s="107"/>
      <c r="JUO75" s="105"/>
      <c r="JUP75" s="109"/>
      <c r="JUQ75" s="109"/>
      <c r="JUR75" s="106"/>
      <c r="JUS75" s="106"/>
      <c r="JUT75" s="106"/>
      <c r="JUU75" s="107"/>
      <c r="JUW75" s="105"/>
      <c r="JUX75" s="109"/>
      <c r="JUY75" s="109"/>
      <c r="JUZ75" s="106"/>
      <c r="JVA75" s="106"/>
      <c r="JVB75" s="106"/>
      <c r="JVC75" s="107"/>
      <c r="JVE75" s="105"/>
      <c r="JVF75" s="109"/>
      <c r="JVG75" s="109"/>
      <c r="JVH75" s="106"/>
      <c r="JVI75" s="106"/>
      <c r="JVJ75" s="106"/>
      <c r="JVK75" s="107"/>
      <c r="JVM75" s="105"/>
      <c r="JVN75" s="109"/>
      <c r="JVO75" s="109"/>
      <c r="JVP75" s="106"/>
      <c r="JVQ75" s="106"/>
      <c r="JVR75" s="106"/>
      <c r="JVS75" s="107"/>
      <c r="JVU75" s="105"/>
      <c r="JVV75" s="109"/>
      <c r="JVW75" s="109"/>
      <c r="JVX75" s="106"/>
      <c r="JVY75" s="106"/>
      <c r="JVZ75" s="106"/>
      <c r="JWA75" s="107"/>
      <c r="JWC75" s="105"/>
      <c r="JWD75" s="109"/>
      <c r="JWE75" s="109"/>
      <c r="JWF75" s="106"/>
      <c r="JWG75" s="106"/>
      <c r="JWH75" s="106"/>
      <c r="JWI75" s="107"/>
      <c r="JWK75" s="105"/>
      <c r="JWL75" s="109"/>
      <c r="JWM75" s="109"/>
      <c r="JWN75" s="106"/>
      <c r="JWO75" s="106"/>
      <c r="JWP75" s="106"/>
      <c r="JWQ75" s="107"/>
      <c r="JWS75" s="105"/>
      <c r="JWT75" s="109"/>
      <c r="JWU75" s="109"/>
      <c r="JWV75" s="106"/>
      <c r="JWW75" s="106"/>
      <c r="JWX75" s="106"/>
      <c r="JWY75" s="107"/>
      <c r="JXA75" s="105"/>
      <c r="JXB75" s="109"/>
      <c r="JXC75" s="109"/>
      <c r="JXD75" s="106"/>
      <c r="JXE75" s="106"/>
      <c r="JXF75" s="106"/>
      <c r="JXG75" s="107"/>
      <c r="JXI75" s="105"/>
      <c r="JXJ75" s="109"/>
      <c r="JXK75" s="109"/>
      <c r="JXL75" s="106"/>
      <c r="JXM75" s="106"/>
      <c r="JXN75" s="106"/>
      <c r="JXO75" s="107"/>
      <c r="JXQ75" s="105"/>
      <c r="JXR75" s="109"/>
      <c r="JXS75" s="109"/>
      <c r="JXT75" s="106"/>
      <c r="JXU75" s="106"/>
      <c r="JXV75" s="106"/>
      <c r="JXW75" s="107"/>
      <c r="JXY75" s="105"/>
      <c r="JXZ75" s="109"/>
      <c r="JYA75" s="109"/>
      <c r="JYB75" s="106"/>
      <c r="JYC75" s="106"/>
      <c r="JYD75" s="106"/>
      <c r="JYE75" s="107"/>
      <c r="JYG75" s="105"/>
      <c r="JYH75" s="109"/>
      <c r="JYI75" s="109"/>
      <c r="JYJ75" s="106"/>
      <c r="JYK75" s="106"/>
      <c r="JYL75" s="106"/>
      <c r="JYM75" s="107"/>
      <c r="JYO75" s="105"/>
      <c r="JYP75" s="109"/>
      <c r="JYQ75" s="109"/>
      <c r="JYR75" s="106"/>
      <c r="JYS75" s="106"/>
      <c r="JYT75" s="106"/>
      <c r="JYU75" s="107"/>
      <c r="JYW75" s="105"/>
      <c r="JYX75" s="109"/>
      <c r="JYY75" s="109"/>
      <c r="JYZ75" s="106"/>
      <c r="JZA75" s="106"/>
      <c r="JZB75" s="106"/>
      <c r="JZC75" s="107"/>
      <c r="JZE75" s="105"/>
      <c r="JZF75" s="109"/>
      <c r="JZG75" s="109"/>
      <c r="JZH75" s="106"/>
      <c r="JZI75" s="106"/>
      <c r="JZJ75" s="106"/>
      <c r="JZK75" s="107"/>
      <c r="JZM75" s="105"/>
      <c r="JZN75" s="109"/>
      <c r="JZO75" s="109"/>
      <c r="JZP75" s="106"/>
      <c r="JZQ75" s="106"/>
      <c r="JZR75" s="106"/>
      <c r="JZS75" s="107"/>
      <c r="JZU75" s="105"/>
      <c r="JZV75" s="109"/>
      <c r="JZW75" s="109"/>
      <c r="JZX75" s="106"/>
      <c r="JZY75" s="106"/>
      <c r="JZZ75" s="106"/>
      <c r="KAA75" s="107"/>
      <c r="KAC75" s="105"/>
      <c r="KAD75" s="109"/>
      <c r="KAE75" s="109"/>
      <c r="KAF75" s="106"/>
      <c r="KAG75" s="106"/>
      <c r="KAH75" s="106"/>
      <c r="KAI75" s="107"/>
      <c r="KAK75" s="105"/>
      <c r="KAL75" s="109"/>
      <c r="KAM75" s="109"/>
      <c r="KAN75" s="106"/>
      <c r="KAO75" s="106"/>
      <c r="KAP75" s="106"/>
      <c r="KAQ75" s="107"/>
      <c r="KAS75" s="105"/>
      <c r="KAT75" s="109"/>
      <c r="KAU75" s="109"/>
      <c r="KAV75" s="106"/>
      <c r="KAW75" s="106"/>
      <c r="KAX75" s="106"/>
      <c r="KAY75" s="107"/>
      <c r="KBA75" s="105"/>
      <c r="KBB75" s="109"/>
      <c r="KBC75" s="109"/>
      <c r="KBD75" s="106"/>
      <c r="KBE75" s="106"/>
      <c r="KBF75" s="106"/>
      <c r="KBG75" s="107"/>
      <c r="KBI75" s="105"/>
      <c r="KBJ75" s="109"/>
      <c r="KBK75" s="109"/>
      <c r="KBL75" s="106"/>
      <c r="KBM75" s="106"/>
      <c r="KBN75" s="106"/>
      <c r="KBO75" s="107"/>
      <c r="KBQ75" s="105"/>
      <c r="KBR75" s="109"/>
      <c r="KBS75" s="109"/>
      <c r="KBT75" s="106"/>
      <c r="KBU75" s="106"/>
      <c r="KBV75" s="106"/>
      <c r="KBW75" s="107"/>
      <c r="KBY75" s="105"/>
      <c r="KBZ75" s="109"/>
      <c r="KCA75" s="109"/>
      <c r="KCB75" s="106"/>
      <c r="KCC75" s="106"/>
      <c r="KCD75" s="106"/>
      <c r="KCE75" s="107"/>
      <c r="KCG75" s="105"/>
      <c r="KCH75" s="109"/>
      <c r="KCI75" s="109"/>
      <c r="KCJ75" s="106"/>
      <c r="KCK75" s="106"/>
      <c r="KCL75" s="106"/>
      <c r="KCM75" s="107"/>
      <c r="KCO75" s="105"/>
      <c r="KCP75" s="109"/>
      <c r="KCQ75" s="109"/>
      <c r="KCR75" s="106"/>
      <c r="KCS75" s="106"/>
      <c r="KCT75" s="106"/>
      <c r="KCU75" s="107"/>
      <c r="KCW75" s="105"/>
      <c r="KCX75" s="109"/>
      <c r="KCY75" s="109"/>
      <c r="KCZ75" s="106"/>
      <c r="KDA75" s="106"/>
      <c r="KDB75" s="106"/>
      <c r="KDC75" s="107"/>
      <c r="KDE75" s="105"/>
      <c r="KDF75" s="109"/>
      <c r="KDG75" s="109"/>
      <c r="KDH75" s="106"/>
      <c r="KDI75" s="106"/>
      <c r="KDJ75" s="106"/>
      <c r="KDK75" s="107"/>
      <c r="KDM75" s="105"/>
      <c r="KDN75" s="109"/>
      <c r="KDO75" s="109"/>
      <c r="KDP75" s="106"/>
      <c r="KDQ75" s="106"/>
      <c r="KDR75" s="106"/>
      <c r="KDS75" s="107"/>
      <c r="KDU75" s="105"/>
      <c r="KDV75" s="109"/>
      <c r="KDW75" s="109"/>
      <c r="KDX75" s="106"/>
      <c r="KDY75" s="106"/>
      <c r="KDZ75" s="106"/>
      <c r="KEA75" s="107"/>
      <c r="KEC75" s="105"/>
      <c r="KED75" s="109"/>
      <c r="KEE75" s="109"/>
      <c r="KEF75" s="106"/>
      <c r="KEG75" s="106"/>
      <c r="KEH75" s="106"/>
      <c r="KEI75" s="107"/>
      <c r="KEK75" s="105"/>
      <c r="KEL75" s="109"/>
      <c r="KEM75" s="109"/>
      <c r="KEN75" s="106"/>
      <c r="KEO75" s="106"/>
      <c r="KEP75" s="106"/>
      <c r="KEQ75" s="107"/>
      <c r="KES75" s="105"/>
      <c r="KET75" s="109"/>
      <c r="KEU75" s="109"/>
      <c r="KEV75" s="106"/>
      <c r="KEW75" s="106"/>
      <c r="KEX75" s="106"/>
      <c r="KEY75" s="107"/>
      <c r="KFA75" s="105"/>
      <c r="KFB75" s="109"/>
      <c r="KFC75" s="109"/>
      <c r="KFD75" s="106"/>
      <c r="KFE75" s="106"/>
      <c r="KFF75" s="106"/>
      <c r="KFG75" s="107"/>
      <c r="KFI75" s="105"/>
      <c r="KFJ75" s="109"/>
      <c r="KFK75" s="109"/>
      <c r="KFL75" s="106"/>
      <c r="KFM75" s="106"/>
      <c r="KFN75" s="106"/>
      <c r="KFO75" s="107"/>
      <c r="KFQ75" s="105"/>
      <c r="KFR75" s="109"/>
      <c r="KFS75" s="109"/>
      <c r="KFT75" s="106"/>
      <c r="KFU75" s="106"/>
      <c r="KFV75" s="106"/>
      <c r="KFW75" s="107"/>
      <c r="KFY75" s="105"/>
      <c r="KFZ75" s="109"/>
      <c r="KGA75" s="109"/>
      <c r="KGB75" s="106"/>
      <c r="KGC75" s="106"/>
      <c r="KGD75" s="106"/>
      <c r="KGE75" s="107"/>
      <c r="KGG75" s="105"/>
      <c r="KGH75" s="109"/>
      <c r="KGI75" s="109"/>
      <c r="KGJ75" s="106"/>
      <c r="KGK75" s="106"/>
      <c r="KGL75" s="106"/>
      <c r="KGM75" s="107"/>
      <c r="KGO75" s="105"/>
      <c r="KGP75" s="109"/>
      <c r="KGQ75" s="109"/>
      <c r="KGR75" s="106"/>
      <c r="KGS75" s="106"/>
      <c r="KGT75" s="106"/>
      <c r="KGU75" s="107"/>
      <c r="KGW75" s="105"/>
      <c r="KGX75" s="109"/>
      <c r="KGY75" s="109"/>
      <c r="KGZ75" s="106"/>
      <c r="KHA75" s="106"/>
      <c r="KHB75" s="106"/>
      <c r="KHC75" s="107"/>
      <c r="KHE75" s="105"/>
      <c r="KHF75" s="109"/>
      <c r="KHG75" s="109"/>
      <c r="KHH75" s="106"/>
      <c r="KHI75" s="106"/>
      <c r="KHJ75" s="106"/>
      <c r="KHK75" s="107"/>
      <c r="KHM75" s="105"/>
      <c r="KHN75" s="109"/>
      <c r="KHO75" s="109"/>
      <c r="KHP75" s="106"/>
      <c r="KHQ75" s="106"/>
      <c r="KHR75" s="106"/>
      <c r="KHS75" s="107"/>
      <c r="KHU75" s="105"/>
      <c r="KHV75" s="109"/>
      <c r="KHW75" s="109"/>
      <c r="KHX75" s="106"/>
      <c r="KHY75" s="106"/>
      <c r="KHZ75" s="106"/>
      <c r="KIA75" s="107"/>
      <c r="KIC75" s="105"/>
      <c r="KID75" s="109"/>
      <c r="KIE75" s="109"/>
      <c r="KIF75" s="106"/>
      <c r="KIG75" s="106"/>
      <c r="KIH75" s="106"/>
      <c r="KII75" s="107"/>
      <c r="KIK75" s="105"/>
      <c r="KIL75" s="109"/>
      <c r="KIM75" s="109"/>
      <c r="KIN75" s="106"/>
      <c r="KIO75" s="106"/>
      <c r="KIP75" s="106"/>
      <c r="KIQ75" s="107"/>
      <c r="KIS75" s="105"/>
      <c r="KIT75" s="109"/>
      <c r="KIU75" s="109"/>
      <c r="KIV75" s="106"/>
      <c r="KIW75" s="106"/>
      <c r="KIX75" s="106"/>
      <c r="KIY75" s="107"/>
      <c r="KJA75" s="105"/>
      <c r="KJB75" s="109"/>
      <c r="KJC75" s="109"/>
      <c r="KJD75" s="106"/>
      <c r="KJE75" s="106"/>
      <c r="KJF75" s="106"/>
      <c r="KJG75" s="107"/>
      <c r="KJI75" s="105"/>
      <c r="KJJ75" s="109"/>
      <c r="KJK75" s="109"/>
      <c r="KJL75" s="106"/>
      <c r="KJM75" s="106"/>
      <c r="KJN75" s="106"/>
      <c r="KJO75" s="107"/>
      <c r="KJQ75" s="105"/>
      <c r="KJR75" s="109"/>
      <c r="KJS75" s="109"/>
      <c r="KJT75" s="106"/>
      <c r="KJU75" s="106"/>
      <c r="KJV75" s="106"/>
      <c r="KJW75" s="107"/>
      <c r="KJY75" s="105"/>
      <c r="KJZ75" s="109"/>
      <c r="KKA75" s="109"/>
      <c r="KKB75" s="106"/>
      <c r="KKC75" s="106"/>
      <c r="KKD75" s="106"/>
      <c r="KKE75" s="107"/>
      <c r="KKG75" s="105"/>
      <c r="KKH75" s="109"/>
      <c r="KKI75" s="109"/>
      <c r="KKJ75" s="106"/>
      <c r="KKK75" s="106"/>
      <c r="KKL75" s="106"/>
      <c r="KKM75" s="107"/>
      <c r="KKO75" s="105"/>
      <c r="KKP75" s="109"/>
      <c r="KKQ75" s="109"/>
      <c r="KKR75" s="106"/>
      <c r="KKS75" s="106"/>
      <c r="KKT75" s="106"/>
      <c r="KKU75" s="107"/>
      <c r="KKW75" s="105"/>
      <c r="KKX75" s="109"/>
      <c r="KKY75" s="109"/>
      <c r="KKZ75" s="106"/>
      <c r="KLA75" s="106"/>
      <c r="KLB75" s="106"/>
      <c r="KLC75" s="107"/>
      <c r="KLE75" s="105"/>
      <c r="KLF75" s="109"/>
      <c r="KLG75" s="109"/>
      <c r="KLH75" s="106"/>
      <c r="KLI75" s="106"/>
      <c r="KLJ75" s="106"/>
      <c r="KLK75" s="107"/>
      <c r="KLM75" s="105"/>
      <c r="KLN75" s="109"/>
      <c r="KLO75" s="109"/>
      <c r="KLP75" s="106"/>
      <c r="KLQ75" s="106"/>
      <c r="KLR75" s="106"/>
      <c r="KLS75" s="107"/>
      <c r="KLU75" s="105"/>
      <c r="KLV75" s="109"/>
      <c r="KLW75" s="109"/>
      <c r="KLX75" s="106"/>
      <c r="KLY75" s="106"/>
      <c r="KLZ75" s="106"/>
      <c r="KMA75" s="107"/>
      <c r="KMC75" s="105"/>
      <c r="KMD75" s="109"/>
      <c r="KME75" s="109"/>
      <c r="KMF75" s="106"/>
      <c r="KMG75" s="106"/>
      <c r="KMH75" s="106"/>
      <c r="KMI75" s="107"/>
      <c r="KMK75" s="105"/>
      <c r="KML75" s="109"/>
      <c r="KMM75" s="109"/>
      <c r="KMN75" s="106"/>
      <c r="KMO75" s="106"/>
      <c r="KMP75" s="106"/>
      <c r="KMQ75" s="107"/>
      <c r="KMS75" s="105"/>
      <c r="KMT75" s="109"/>
      <c r="KMU75" s="109"/>
      <c r="KMV75" s="106"/>
      <c r="KMW75" s="106"/>
      <c r="KMX75" s="106"/>
      <c r="KMY75" s="107"/>
      <c r="KNA75" s="105"/>
      <c r="KNB75" s="109"/>
      <c r="KNC75" s="109"/>
      <c r="KND75" s="106"/>
      <c r="KNE75" s="106"/>
      <c r="KNF75" s="106"/>
      <c r="KNG75" s="107"/>
      <c r="KNI75" s="105"/>
      <c r="KNJ75" s="109"/>
      <c r="KNK75" s="109"/>
      <c r="KNL75" s="106"/>
      <c r="KNM75" s="106"/>
      <c r="KNN75" s="106"/>
      <c r="KNO75" s="107"/>
      <c r="KNQ75" s="105"/>
      <c r="KNR75" s="109"/>
      <c r="KNS75" s="109"/>
      <c r="KNT75" s="106"/>
      <c r="KNU75" s="106"/>
      <c r="KNV75" s="106"/>
      <c r="KNW75" s="107"/>
      <c r="KNY75" s="105"/>
      <c r="KNZ75" s="109"/>
      <c r="KOA75" s="109"/>
      <c r="KOB75" s="106"/>
      <c r="KOC75" s="106"/>
      <c r="KOD75" s="106"/>
      <c r="KOE75" s="107"/>
      <c r="KOG75" s="105"/>
      <c r="KOH75" s="109"/>
      <c r="KOI75" s="109"/>
      <c r="KOJ75" s="106"/>
      <c r="KOK75" s="106"/>
      <c r="KOL75" s="106"/>
      <c r="KOM75" s="107"/>
      <c r="KOO75" s="105"/>
      <c r="KOP75" s="109"/>
      <c r="KOQ75" s="109"/>
      <c r="KOR75" s="106"/>
      <c r="KOS75" s="106"/>
      <c r="KOT75" s="106"/>
      <c r="KOU75" s="107"/>
      <c r="KOW75" s="105"/>
      <c r="KOX75" s="109"/>
      <c r="KOY75" s="109"/>
      <c r="KOZ75" s="106"/>
      <c r="KPA75" s="106"/>
      <c r="KPB75" s="106"/>
      <c r="KPC75" s="107"/>
      <c r="KPE75" s="105"/>
      <c r="KPF75" s="109"/>
      <c r="KPG75" s="109"/>
      <c r="KPH75" s="106"/>
      <c r="KPI75" s="106"/>
      <c r="KPJ75" s="106"/>
      <c r="KPK75" s="107"/>
      <c r="KPM75" s="105"/>
      <c r="KPN75" s="109"/>
      <c r="KPO75" s="109"/>
      <c r="KPP75" s="106"/>
      <c r="KPQ75" s="106"/>
      <c r="KPR75" s="106"/>
      <c r="KPS75" s="107"/>
      <c r="KPU75" s="105"/>
      <c r="KPV75" s="109"/>
      <c r="KPW75" s="109"/>
      <c r="KPX75" s="106"/>
      <c r="KPY75" s="106"/>
      <c r="KPZ75" s="106"/>
      <c r="KQA75" s="107"/>
      <c r="KQC75" s="105"/>
      <c r="KQD75" s="109"/>
      <c r="KQE75" s="109"/>
      <c r="KQF75" s="106"/>
      <c r="KQG75" s="106"/>
      <c r="KQH75" s="106"/>
      <c r="KQI75" s="107"/>
      <c r="KQK75" s="105"/>
      <c r="KQL75" s="109"/>
      <c r="KQM75" s="109"/>
      <c r="KQN75" s="106"/>
      <c r="KQO75" s="106"/>
      <c r="KQP75" s="106"/>
      <c r="KQQ75" s="107"/>
      <c r="KQS75" s="105"/>
      <c r="KQT75" s="109"/>
      <c r="KQU75" s="109"/>
      <c r="KQV75" s="106"/>
      <c r="KQW75" s="106"/>
      <c r="KQX75" s="106"/>
      <c r="KQY75" s="107"/>
      <c r="KRA75" s="105"/>
      <c r="KRB75" s="109"/>
      <c r="KRC75" s="109"/>
      <c r="KRD75" s="106"/>
      <c r="KRE75" s="106"/>
      <c r="KRF75" s="106"/>
      <c r="KRG75" s="107"/>
      <c r="KRI75" s="105"/>
      <c r="KRJ75" s="109"/>
      <c r="KRK75" s="109"/>
      <c r="KRL75" s="106"/>
      <c r="KRM75" s="106"/>
      <c r="KRN75" s="106"/>
      <c r="KRO75" s="107"/>
      <c r="KRQ75" s="105"/>
      <c r="KRR75" s="109"/>
      <c r="KRS75" s="109"/>
      <c r="KRT75" s="106"/>
      <c r="KRU75" s="106"/>
      <c r="KRV75" s="106"/>
      <c r="KRW75" s="107"/>
      <c r="KRY75" s="105"/>
      <c r="KRZ75" s="109"/>
      <c r="KSA75" s="109"/>
      <c r="KSB75" s="106"/>
      <c r="KSC75" s="106"/>
      <c r="KSD75" s="106"/>
      <c r="KSE75" s="107"/>
      <c r="KSG75" s="105"/>
      <c r="KSH75" s="109"/>
      <c r="KSI75" s="109"/>
      <c r="KSJ75" s="106"/>
      <c r="KSK75" s="106"/>
      <c r="KSL75" s="106"/>
      <c r="KSM75" s="107"/>
      <c r="KSO75" s="105"/>
      <c r="KSP75" s="109"/>
      <c r="KSQ75" s="109"/>
      <c r="KSR75" s="106"/>
      <c r="KSS75" s="106"/>
      <c r="KST75" s="106"/>
      <c r="KSU75" s="107"/>
      <c r="KSW75" s="105"/>
      <c r="KSX75" s="109"/>
      <c r="KSY75" s="109"/>
      <c r="KSZ75" s="106"/>
      <c r="KTA75" s="106"/>
      <c r="KTB75" s="106"/>
      <c r="KTC75" s="107"/>
      <c r="KTE75" s="105"/>
      <c r="KTF75" s="109"/>
      <c r="KTG75" s="109"/>
      <c r="KTH75" s="106"/>
      <c r="KTI75" s="106"/>
      <c r="KTJ75" s="106"/>
      <c r="KTK75" s="107"/>
      <c r="KTM75" s="105"/>
      <c r="KTN75" s="109"/>
      <c r="KTO75" s="109"/>
      <c r="KTP75" s="106"/>
      <c r="KTQ75" s="106"/>
      <c r="KTR75" s="106"/>
      <c r="KTS75" s="107"/>
      <c r="KTU75" s="105"/>
      <c r="KTV75" s="109"/>
      <c r="KTW75" s="109"/>
      <c r="KTX75" s="106"/>
      <c r="KTY75" s="106"/>
      <c r="KTZ75" s="106"/>
      <c r="KUA75" s="107"/>
      <c r="KUC75" s="105"/>
      <c r="KUD75" s="109"/>
      <c r="KUE75" s="109"/>
      <c r="KUF75" s="106"/>
      <c r="KUG75" s="106"/>
      <c r="KUH75" s="106"/>
      <c r="KUI75" s="107"/>
      <c r="KUK75" s="105"/>
      <c r="KUL75" s="109"/>
      <c r="KUM75" s="109"/>
      <c r="KUN75" s="106"/>
      <c r="KUO75" s="106"/>
      <c r="KUP75" s="106"/>
      <c r="KUQ75" s="107"/>
      <c r="KUS75" s="105"/>
      <c r="KUT75" s="109"/>
      <c r="KUU75" s="109"/>
      <c r="KUV75" s="106"/>
      <c r="KUW75" s="106"/>
      <c r="KUX75" s="106"/>
      <c r="KUY75" s="107"/>
      <c r="KVA75" s="105"/>
      <c r="KVB75" s="109"/>
      <c r="KVC75" s="109"/>
      <c r="KVD75" s="106"/>
      <c r="KVE75" s="106"/>
      <c r="KVF75" s="106"/>
      <c r="KVG75" s="107"/>
      <c r="KVI75" s="105"/>
      <c r="KVJ75" s="109"/>
      <c r="KVK75" s="109"/>
      <c r="KVL75" s="106"/>
      <c r="KVM75" s="106"/>
      <c r="KVN75" s="106"/>
      <c r="KVO75" s="107"/>
      <c r="KVQ75" s="105"/>
      <c r="KVR75" s="109"/>
      <c r="KVS75" s="109"/>
      <c r="KVT75" s="106"/>
      <c r="KVU75" s="106"/>
      <c r="KVV75" s="106"/>
      <c r="KVW75" s="107"/>
      <c r="KVY75" s="105"/>
      <c r="KVZ75" s="109"/>
      <c r="KWA75" s="109"/>
      <c r="KWB75" s="106"/>
      <c r="KWC75" s="106"/>
      <c r="KWD75" s="106"/>
      <c r="KWE75" s="107"/>
      <c r="KWG75" s="105"/>
      <c r="KWH75" s="109"/>
      <c r="KWI75" s="109"/>
      <c r="KWJ75" s="106"/>
      <c r="KWK75" s="106"/>
      <c r="KWL75" s="106"/>
      <c r="KWM75" s="107"/>
      <c r="KWO75" s="105"/>
      <c r="KWP75" s="109"/>
      <c r="KWQ75" s="109"/>
      <c r="KWR75" s="106"/>
      <c r="KWS75" s="106"/>
      <c r="KWT75" s="106"/>
      <c r="KWU75" s="107"/>
      <c r="KWW75" s="105"/>
      <c r="KWX75" s="109"/>
      <c r="KWY75" s="109"/>
      <c r="KWZ75" s="106"/>
      <c r="KXA75" s="106"/>
      <c r="KXB75" s="106"/>
      <c r="KXC75" s="107"/>
      <c r="KXE75" s="105"/>
      <c r="KXF75" s="109"/>
      <c r="KXG75" s="109"/>
      <c r="KXH75" s="106"/>
      <c r="KXI75" s="106"/>
      <c r="KXJ75" s="106"/>
      <c r="KXK75" s="107"/>
      <c r="KXM75" s="105"/>
      <c r="KXN75" s="109"/>
      <c r="KXO75" s="109"/>
      <c r="KXP75" s="106"/>
      <c r="KXQ75" s="106"/>
      <c r="KXR75" s="106"/>
      <c r="KXS75" s="107"/>
      <c r="KXU75" s="105"/>
      <c r="KXV75" s="109"/>
      <c r="KXW75" s="109"/>
      <c r="KXX75" s="106"/>
      <c r="KXY75" s="106"/>
      <c r="KXZ75" s="106"/>
      <c r="KYA75" s="107"/>
      <c r="KYC75" s="105"/>
      <c r="KYD75" s="109"/>
      <c r="KYE75" s="109"/>
      <c r="KYF75" s="106"/>
      <c r="KYG75" s="106"/>
      <c r="KYH75" s="106"/>
      <c r="KYI75" s="107"/>
      <c r="KYK75" s="105"/>
      <c r="KYL75" s="109"/>
      <c r="KYM75" s="109"/>
      <c r="KYN75" s="106"/>
      <c r="KYO75" s="106"/>
      <c r="KYP75" s="106"/>
      <c r="KYQ75" s="107"/>
      <c r="KYS75" s="105"/>
      <c r="KYT75" s="109"/>
      <c r="KYU75" s="109"/>
      <c r="KYV75" s="106"/>
      <c r="KYW75" s="106"/>
      <c r="KYX75" s="106"/>
      <c r="KYY75" s="107"/>
      <c r="KZA75" s="105"/>
      <c r="KZB75" s="109"/>
      <c r="KZC75" s="109"/>
      <c r="KZD75" s="106"/>
      <c r="KZE75" s="106"/>
      <c r="KZF75" s="106"/>
      <c r="KZG75" s="107"/>
      <c r="KZI75" s="105"/>
      <c r="KZJ75" s="109"/>
      <c r="KZK75" s="109"/>
      <c r="KZL75" s="106"/>
      <c r="KZM75" s="106"/>
      <c r="KZN75" s="106"/>
      <c r="KZO75" s="107"/>
      <c r="KZQ75" s="105"/>
      <c r="KZR75" s="109"/>
      <c r="KZS75" s="109"/>
      <c r="KZT75" s="106"/>
      <c r="KZU75" s="106"/>
      <c r="KZV75" s="106"/>
      <c r="KZW75" s="107"/>
      <c r="KZY75" s="105"/>
      <c r="KZZ75" s="109"/>
      <c r="LAA75" s="109"/>
      <c r="LAB75" s="106"/>
      <c r="LAC75" s="106"/>
      <c r="LAD75" s="106"/>
      <c r="LAE75" s="107"/>
      <c r="LAG75" s="105"/>
      <c r="LAH75" s="109"/>
      <c r="LAI75" s="109"/>
      <c r="LAJ75" s="106"/>
      <c r="LAK75" s="106"/>
      <c r="LAL75" s="106"/>
      <c r="LAM75" s="107"/>
      <c r="LAO75" s="105"/>
      <c r="LAP75" s="109"/>
      <c r="LAQ75" s="109"/>
      <c r="LAR75" s="106"/>
      <c r="LAS75" s="106"/>
      <c r="LAT75" s="106"/>
      <c r="LAU75" s="107"/>
      <c r="LAW75" s="105"/>
      <c r="LAX75" s="109"/>
      <c r="LAY75" s="109"/>
      <c r="LAZ75" s="106"/>
      <c r="LBA75" s="106"/>
      <c r="LBB75" s="106"/>
      <c r="LBC75" s="107"/>
      <c r="LBE75" s="105"/>
      <c r="LBF75" s="109"/>
      <c r="LBG75" s="109"/>
      <c r="LBH75" s="106"/>
      <c r="LBI75" s="106"/>
      <c r="LBJ75" s="106"/>
      <c r="LBK75" s="107"/>
      <c r="LBM75" s="105"/>
      <c r="LBN75" s="109"/>
      <c r="LBO75" s="109"/>
      <c r="LBP75" s="106"/>
      <c r="LBQ75" s="106"/>
      <c r="LBR75" s="106"/>
      <c r="LBS75" s="107"/>
      <c r="LBU75" s="105"/>
      <c r="LBV75" s="109"/>
      <c r="LBW75" s="109"/>
      <c r="LBX75" s="106"/>
      <c r="LBY75" s="106"/>
      <c r="LBZ75" s="106"/>
      <c r="LCA75" s="107"/>
      <c r="LCC75" s="105"/>
      <c r="LCD75" s="109"/>
      <c r="LCE75" s="109"/>
      <c r="LCF75" s="106"/>
      <c r="LCG75" s="106"/>
      <c r="LCH75" s="106"/>
      <c r="LCI75" s="107"/>
      <c r="LCK75" s="105"/>
      <c r="LCL75" s="109"/>
      <c r="LCM75" s="109"/>
      <c r="LCN75" s="106"/>
      <c r="LCO75" s="106"/>
      <c r="LCP75" s="106"/>
      <c r="LCQ75" s="107"/>
      <c r="LCS75" s="105"/>
      <c r="LCT75" s="109"/>
      <c r="LCU75" s="109"/>
      <c r="LCV75" s="106"/>
      <c r="LCW75" s="106"/>
      <c r="LCX75" s="106"/>
      <c r="LCY75" s="107"/>
      <c r="LDA75" s="105"/>
      <c r="LDB75" s="109"/>
      <c r="LDC75" s="109"/>
      <c r="LDD75" s="106"/>
      <c r="LDE75" s="106"/>
      <c r="LDF75" s="106"/>
      <c r="LDG75" s="107"/>
      <c r="LDI75" s="105"/>
      <c r="LDJ75" s="109"/>
      <c r="LDK75" s="109"/>
      <c r="LDL75" s="106"/>
      <c r="LDM75" s="106"/>
      <c r="LDN75" s="106"/>
      <c r="LDO75" s="107"/>
      <c r="LDQ75" s="105"/>
      <c r="LDR75" s="109"/>
      <c r="LDS75" s="109"/>
      <c r="LDT75" s="106"/>
      <c r="LDU75" s="106"/>
      <c r="LDV75" s="106"/>
      <c r="LDW75" s="107"/>
      <c r="LDY75" s="105"/>
      <c r="LDZ75" s="109"/>
      <c r="LEA75" s="109"/>
      <c r="LEB75" s="106"/>
      <c r="LEC75" s="106"/>
      <c r="LED75" s="106"/>
      <c r="LEE75" s="107"/>
      <c r="LEG75" s="105"/>
      <c r="LEH75" s="109"/>
      <c r="LEI75" s="109"/>
      <c r="LEJ75" s="106"/>
      <c r="LEK75" s="106"/>
      <c r="LEL75" s="106"/>
      <c r="LEM75" s="107"/>
      <c r="LEO75" s="105"/>
      <c r="LEP75" s="109"/>
      <c r="LEQ75" s="109"/>
      <c r="LER75" s="106"/>
      <c r="LES75" s="106"/>
      <c r="LET75" s="106"/>
      <c r="LEU75" s="107"/>
      <c r="LEW75" s="105"/>
      <c r="LEX75" s="109"/>
      <c r="LEY75" s="109"/>
      <c r="LEZ75" s="106"/>
      <c r="LFA75" s="106"/>
      <c r="LFB75" s="106"/>
      <c r="LFC75" s="107"/>
      <c r="LFE75" s="105"/>
      <c r="LFF75" s="109"/>
      <c r="LFG75" s="109"/>
      <c r="LFH75" s="106"/>
      <c r="LFI75" s="106"/>
      <c r="LFJ75" s="106"/>
      <c r="LFK75" s="107"/>
      <c r="LFM75" s="105"/>
      <c r="LFN75" s="109"/>
      <c r="LFO75" s="109"/>
      <c r="LFP75" s="106"/>
      <c r="LFQ75" s="106"/>
      <c r="LFR75" s="106"/>
      <c r="LFS75" s="107"/>
      <c r="LFU75" s="105"/>
      <c r="LFV75" s="109"/>
      <c r="LFW75" s="109"/>
      <c r="LFX75" s="106"/>
      <c r="LFY75" s="106"/>
      <c r="LFZ75" s="106"/>
      <c r="LGA75" s="107"/>
      <c r="LGC75" s="105"/>
      <c r="LGD75" s="109"/>
      <c r="LGE75" s="109"/>
      <c r="LGF75" s="106"/>
      <c r="LGG75" s="106"/>
      <c r="LGH75" s="106"/>
      <c r="LGI75" s="107"/>
      <c r="LGK75" s="105"/>
      <c r="LGL75" s="109"/>
      <c r="LGM75" s="109"/>
      <c r="LGN75" s="106"/>
      <c r="LGO75" s="106"/>
      <c r="LGP75" s="106"/>
      <c r="LGQ75" s="107"/>
      <c r="LGS75" s="105"/>
      <c r="LGT75" s="109"/>
      <c r="LGU75" s="109"/>
      <c r="LGV75" s="106"/>
      <c r="LGW75" s="106"/>
      <c r="LGX75" s="106"/>
      <c r="LGY75" s="107"/>
      <c r="LHA75" s="105"/>
      <c r="LHB75" s="109"/>
      <c r="LHC75" s="109"/>
      <c r="LHD75" s="106"/>
      <c r="LHE75" s="106"/>
      <c r="LHF75" s="106"/>
      <c r="LHG75" s="107"/>
      <c r="LHI75" s="105"/>
      <c r="LHJ75" s="109"/>
      <c r="LHK75" s="109"/>
      <c r="LHL75" s="106"/>
      <c r="LHM75" s="106"/>
      <c r="LHN75" s="106"/>
      <c r="LHO75" s="107"/>
      <c r="LHQ75" s="105"/>
      <c r="LHR75" s="109"/>
      <c r="LHS75" s="109"/>
      <c r="LHT75" s="106"/>
      <c r="LHU75" s="106"/>
      <c r="LHV75" s="106"/>
      <c r="LHW75" s="107"/>
      <c r="LHY75" s="105"/>
      <c r="LHZ75" s="109"/>
      <c r="LIA75" s="109"/>
      <c r="LIB75" s="106"/>
      <c r="LIC75" s="106"/>
      <c r="LID75" s="106"/>
      <c r="LIE75" s="107"/>
      <c r="LIG75" s="105"/>
      <c r="LIH75" s="109"/>
      <c r="LII75" s="109"/>
      <c r="LIJ75" s="106"/>
      <c r="LIK75" s="106"/>
      <c r="LIL75" s="106"/>
      <c r="LIM75" s="107"/>
      <c r="LIO75" s="105"/>
      <c r="LIP75" s="109"/>
      <c r="LIQ75" s="109"/>
      <c r="LIR75" s="106"/>
      <c r="LIS75" s="106"/>
      <c r="LIT75" s="106"/>
      <c r="LIU75" s="107"/>
      <c r="LIW75" s="105"/>
      <c r="LIX75" s="109"/>
      <c r="LIY75" s="109"/>
      <c r="LIZ75" s="106"/>
      <c r="LJA75" s="106"/>
      <c r="LJB75" s="106"/>
      <c r="LJC75" s="107"/>
      <c r="LJE75" s="105"/>
      <c r="LJF75" s="109"/>
      <c r="LJG75" s="109"/>
      <c r="LJH75" s="106"/>
      <c r="LJI75" s="106"/>
      <c r="LJJ75" s="106"/>
      <c r="LJK75" s="107"/>
      <c r="LJM75" s="105"/>
      <c r="LJN75" s="109"/>
      <c r="LJO75" s="109"/>
      <c r="LJP75" s="106"/>
      <c r="LJQ75" s="106"/>
      <c r="LJR75" s="106"/>
      <c r="LJS75" s="107"/>
      <c r="LJU75" s="105"/>
      <c r="LJV75" s="109"/>
      <c r="LJW75" s="109"/>
      <c r="LJX75" s="106"/>
      <c r="LJY75" s="106"/>
      <c r="LJZ75" s="106"/>
      <c r="LKA75" s="107"/>
      <c r="LKC75" s="105"/>
      <c r="LKD75" s="109"/>
      <c r="LKE75" s="109"/>
      <c r="LKF75" s="106"/>
      <c r="LKG75" s="106"/>
      <c r="LKH75" s="106"/>
      <c r="LKI75" s="107"/>
      <c r="LKK75" s="105"/>
      <c r="LKL75" s="109"/>
      <c r="LKM75" s="109"/>
      <c r="LKN75" s="106"/>
      <c r="LKO75" s="106"/>
      <c r="LKP75" s="106"/>
      <c r="LKQ75" s="107"/>
      <c r="LKS75" s="105"/>
      <c r="LKT75" s="109"/>
      <c r="LKU75" s="109"/>
      <c r="LKV75" s="106"/>
      <c r="LKW75" s="106"/>
      <c r="LKX75" s="106"/>
      <c r="LKY75" s="107"/>
      <c r="LLA75" s="105"/>
      <c r="LLB75" s="109"/>
      <c r="LLC75" s="109"/>
      <c r="LLD75" s="106"/>
      <c r="LLE75" s="106"/>
      <c r="LLF75" s="106"/>
      <c r="LLG75" s="107"/>
      <c r="LLI75" s="105"/>
      <c r="LLJ75" s="109"/>
      <c r="LLK75" s="109"/>
      <c r="LLL75" s="106"/>
      <c r="LLM75" s="106"/>
      <c r="LLN75" s="106"/>
      <c r="LLO75" s="107"/>
      <c r="LLQ75" s="105"/>
      <c r="LLR75" s="109"/>
      <c r="LLS75" s="109"/>
      <c r="LLT75" s="106"/>
      <c r="LLU75" s="106"/>
      <c r="LLV75" s="106"/>
      <c r="LLW75" s="107"/>
      <c r="LLY75" s="105"/>
      <c r="LLZ75" s="109"/>
      <c r="LMA75" s="109"/>
      <c r="LMB75" s="106"/>
      <c r="LMC75" s="106"/>
      <c r="LMD75" s="106"/>
      <c r="LME75" s="107"/>
      <c r="LMG75" s="105"/>
      <c r="LMH75" s="109"/>
      <c r="LMI75" s="109"/>
      <c r="LMJ75" s="106"/>
      <c r="LMK75" s="106"/>
      <c r="LML75" s="106"/>
      <c r="LMM75" s="107"/>
      <c r="LMO75" s="105"/>
      <c r="LMP75" s="109"/>
      <c r="LMQ75" s="109"/>
      <c r="LMR75" s="106"/>
      <c r="LMS75" s="106"/>
      <c r="LMT75" s="106"/>
      <c r="LMU75" s="107"/>
      <c r="LMW75" s="105"/>
      <c r="LMX75" s="109"/>
      <c r="LMY75" s="109"/>
      <c r="LMZ75" s="106"/>
      <c r="LNA75" s="106"/>
      <c r="LNB75" s="106"/>
      <c r="LNC75" s="107"/>
      <c r="LNE75" s="105"/>
      <c r="LNF75" s="109"/>
      <c r="LNG75" s="109"/>
      <c r="LNH75" s="106"/>
      <c r="LNI75" s="106"/>
      <c r="LNJ75" s="106"/>
      <c r="LNK75" s="107"/>
      <c r="LNM75" s="105"/>
      <c r="LNN75" s="109"/>
      <c r="LNO75" s="109"/>
      <c r="LNP75" s="106"/>
      <c r="LNQ75" s="106"/>
      <c r="LNR75" s="106"/>
      <c r="LNS75" s="107"/>
      <c r="LNU75" s="105"/>
      <c r="LNV75" s="109"/>
      <c r="LNW75" s="109"/>
      <c r="LNX75" s="106"/>
      <c r="LNY75" s="106"/>
      <c r="LNZ75" s="106"/>
      <c r="LOA75" s="107"/>
      <c r="LOC75" s="105"/>
      <c r="LOD75" s="109"/>
      <c r="LOE75" s="109"/>
      <c r="LOF75" s="106"/>
      <c r="LOG75" s="106"/>
      <c r="LOH75" s="106"/>
      <c r="LOI75" s="107"/>
      <c r="LOK75" s="105"/>
      <c r="LOL75" s="109"/>
      <c r="LOM75" s="109"/>
      <c r="LON75" s="106"/>
      <c r="LOO75" s="106"/>
      <c r="LOP75" s="106"/>
      <c r="LOQ75" s="107"/>
      <c r="LOS75" s="105"/>
      <c r="LOT75" s="109"/>
      <c r="LOU75" s="109"/>
      <c r="LOV75" s="106"/>
      <c r="LOW75" s="106"/>
      <c r="LOX75" s="106"/>
      <c r="LOY75" s="107"/>
      <c r="LPA75" s="105"/>
      <c r="LPB75" s="109"/>
      <c r="LPC75" s="109"/>
      <c r="LPD75" s="106"/>
      <c r="LPE75" s="106"/>
      <c r="LPF75" s="106"/>
      <c r="LPG75" s="107"/>
      <c r="LPI75" s="105"/>
      <c r="LPJ75" s="109"/>
      <c r="LPK75" s="109"/>
      <c r="LPL75" s="106"/>
      <c r="LPM75" s="106"/>
      <c r="LPN75" s="106"/>
      <c r="LPO75" s="107"/>
      <c r="LPQ75" s="105"/>
      <c r="LPR75" s="109"/>
      <c r="LPS75" s="109"/>
      <c r="LPT75" s="106"/>
      <c r="LPU75" s="106"/>
      <c r="LPV75" s="106"/>
      <c r="LPW75" s="107"/>
      <c r="LPY75" s="105"/>
      <c r="LPZ75" s="109"/>
      <c r="LQA75" s="109"/>
      <c r="LQB75" s="106"/>
      <c r="LQC75" s="106"/>
      <c r="LQD75" s="106"/>
      <c r="LQE75" s="107"/>
      <c r="LQG75" s="105"/>
      <c r="LQH75" s="109"/>
      <c r="LQI75" s="109"/>
      <c r="LQJ75" s="106"/>
      <c r="LQK75" s="106"/>
      <c r="LQL75" s="106"/>
      <c r="LQM75" s="107"/>
      <c r="LQO75" s="105"/>
      <c r="LQP75" s="109"/>
      <c r="LQQ75" s="109"/>
      <c r="LQR75" s="106"/>
      <c r="LQS75" s="106"/>
      <c r="LQT75" s="106"/>
      <c r="LQU75" s="107"/>
      <c r="LQW75" s="105"/>
      <c r="LQX75" s="109"/>
      <c r="LQY75" s="109"/>
      <c r="LQZ75" s="106"/>
      <c r="LRA75" s="106"/>
      <c r="LRB75" s="106"/>
      <c r="LRC75" s="107"/>
      <c r="LRE75" s="105"/>
      <c r="LRF75" s="109"/>
      <c r="LRG75" s="109"/>
      <c r="LRH75" s="106"/>
      <c r="LRI75" s="106"/>
      <c r="LRJ75" s="106"/>
      <c r="LRK75" s="107"/>
      <c r="LRM75" s="105"/>
      <c r="LRN75" s="109"/>
      <c r="LRO75" s="109"/>
      <c r="LRP75" s="106"/>
      <c r="LRQ75" s="106"/>
      <c r="LRR75" s="106"/>
      <c r="LRS75" s="107"/>
      <c r="LRU75" s="105"/>
      <c r="LRV75" s="109"/>
      <c r="LRW75" s="109"/>
      <c r="LRX75" s="106"/>
      <c r="LRY75" s="106"/>
      <c r="LRZ75" s="106"/>
      <c r="LSA75" s="107"/>
      <c r="LSC75" s="105"/>
      <c r="LSD75" s="109"/>
      <c r="LSE75" s="109"/>
      <c r="LSF75" s="106"/>
      <c r="LSG75" s="106"/>
      <c r="LSH75" s="106"/>
      <c r="LSI75" s="107"/>
      <c r="LSK75" s="105"/>
      <c r="LSL75" s="109"/>
      <c r="LSM75" s="109"/>
      <c r="LSN75" s="106"/>
      <c r="LSO75" s="106"/>
      <c r="LSP75" s="106"/>
      <c r="LSQ75" s="107"/>
      <c r="LSS75" s="105"/>
      <c r="LST75" s="109"/>
      <c r="LSU75" s="109"/>
      <c r="LSV75" s="106"/>
      <c r="LSW75" s="106"/>
      <c r="LSX75" s="106"/>
      <c r="LSY75" s="107"/>
      <c r="LTA75" s="105"/>
      <c r="LTB75" s="109"/>
      <c r="LTC75" s="109"/>
      <c r="LTD75" s="106"/>
      <c r="LTE75" s="106"/>
      <c r="LTF75" s="106"/>
      <c r="LTG75" s="107"/>
      <c r="LTI75" s="105"/>
      <c r="LTJ75" s="109"/>
      <c r="LTK75" s="109"/>
      <c r="LTL75" s="106"/>
      <c r="LTM75" s="106"/>
      <c r="LTN75" s="106"/>
      <c r="LTO75" s="107"/>
      <c r="LTQ75" s="105"/>
      <c r="LTR75" s="109"/>
      <c r="LTS75" s="109"/>
      <c r="LTT75" s="106"/>
      <c r="LTU75" s="106"/>
      <c r="LTV75" s="106"/>
      <c r="LTW75" s="107"/>
      <c r="LTY75" s="105"/>
      <c r="LTZ75" s="109"/>
      <c r="LUA75" s="109"/>
      <c r="LUB75" s="106"/>
      <c r="LUC75" s="106"/>
      <c r="LUD75" s="106"/>
      <c r="LUE75" s="107"/>
      <c r="LUG75" s="105"/>
      <c r="LUH75" s="109"/>
      <c r="LUI75" s="109"/>
      <c r="LUJ75" s="106"/>
      <c r="LUK75" s="106"/>
      <c r="LUL75" s="106"/>
      <c r="LUM75" s="107"/>
      <c r="LUO75" s="105"/>
      <c r="LUP75" s="109"/>
      <c r="LUQ75" s="109"/>
      <c r="LUR75" s="106"/>
      <c r="LUS75" s="106"/>
      <c r="LUT75" s="106"/>
      <c r="LUU75" s="107"/>
      <c r="LUW75" s="105"/>
      <c r="LUX75" s="109"/>
      <c r="LUY75" s="109"/>
      <c r="LUZ75" s="106"/>
      <c r="LVA75" s="106"/>
      <c r="LVB75" s="106"/>
      <c r="LVC75" s="107"/>
      <c r="LVE75" s="105"/>
      <c r="LVF75" s="109"/>
      <c r="LVG75" s="109"/>
      <c r="LVH75" s="106"/>
      <c r="LVI75" s="106"/>
      <c r="LVJ75" s="106"/>
      <c r="LVK75" s="107"/>
      <c r="LVM75" s="105"/>
      <c r="LVN75" s="109"/>
      <c r="LVO75" s="109"/>
      <c r="LVP75" s="106"/>
      <c r="LVQ75" s="106"/>
      <c r="LVR75" s="106"/>
      <c r="LVS75" s="107"/>
      <c r="LVU75" s="105"/>
      <c r="LVV75" s="109"/>
      <c r="LVW75" s="109"/>
      <c r="LVX75" s="106"/>
      <c r="LVY75" s="106"/>
      <c r="LVZ75" s="106"/>
      <c r="LWA75" s="107"/>
      <c r="LWC75" s="105"/>
      <c r="LWD75" s="109"/>
      <c r="LWE75" s="109"/>
      <c r="LWF75" s="106"/>
      <c r="LWG75" s="106"/>
      <c r="LWH75" s="106"/>
      <c r="LWI75" s="107"/>
      <c r="LWK75" s="105"/>
      <c r="LWL75" s="109"/>
      <c r="LWM75" s="109"/>
      <c r="LWN75" s="106"/>
      <c r="LWO75" s="106"/>
      <c r="LWP75" s="106"/>
      <c r="LWQ75" s="107"/>
      <c r="LWS75" s="105"/>
      <c r="LWT75" s="109"/>
      <c r="LWU75" s="109"/>
      <c r="LWV75" s="106"/>
      <c r="LWW75" s="106"/>
      <c r="LWX75" s="106"/>
      <c r="LWY75" s="107"/>
      <c r="LXA75" s="105"/>
      <c r="LXB75" s="109"/>
      <c r="LXC75" s="109"/>
      <c r="LXD75" s="106"/>
      <c r="LXE75" s="106"/>
      <c r="LXF75" s="106"/>
      <c r="LXG75" s="107"/>
      <c r="LXI75" s="105"/>
      <c r="LXJ75" s="109"/>
      <c r="LXK75" s="109"/>
      <c r="LXL75" s="106"/>
      <c r="LXM75" s="106"/>
      <c r="LXN75" s="106"/>
      <c r="LXO75" s="107"/>
      <c r="LXQ75" s="105"/>
      <c r="LXR75" s="109"/>
      <c r="LXS75" s="109"/>
      <c r="LXT75" s="106"/>
      <c r="LXU75" s="106"/>
      <c r="LXV75" s="106"/>
      <c r="LXW75" s="107"/>
      <c r="LXY75" s="105"/>
      <c r="LXZ75" s="109"/>
      <c r="LYA75" s="109"/>
      <c r="LYB75" s="106"/>
      <c r="LYC75" s="106"/>
      <c r="LYD75" s="106"/>
      <c r="LYE75" s="107"/>
      <c r="LYG75" s="105"/>
      <c r="LYH75" s="109"/>
      <c r="LYI75" s="109"/>
      <c r="LYJ75" s="106"/>
      <c r="LYK75" s="106"/>
      <c r="LYL75" s="106"/>
      <c r="LYM75" s="107"/>
      <c r="LYO75" s="105"/>
      <c r="LYP75" s="109"/>
      <c r="LYQ75" s="109"/>
      <c r="LYR75" s="106"/>
      <c r="LYS75" s="106"/>
      <c r="LYT75" s="106"/>
      <c r="LYU75" s="107"/>
      <c r="LYW75" s="105"/>
      <c r="LYX75" s="109"/>
      <c r="LYY75" s="109"/>
      <c r="LYZ75" s="106"/>
      <c r="LZA75" s="106"/>
      <c r="LZB75" s="106"/>
      <c r="LZC75" s="107"/>
      <c r="LZE75" s="105"/>
      <c r="LZF75" s="109"/>
      <c r="LZG75" s="109"/>
      <c r="LZH75" s="106"/>
      <c r="LZI75" s="106"/>
      <c r="LZJ75" s="106"/>
      <c r="LZK75" s="107"/>
      <c r="LZM75" s="105"/>
      <c r="LZN75" s="109"/>
      <c r="LZO75" s="109"/>
      <c r="LZP75" s="106"/>
      <c r="LZQ75" s="106"/>
      <c r="LZR75" s="106"/>
      <c r="LZS75" s="107"/>
      <c r="LZU75" s="105"/>
      <c r="LZV75" s="109"/>
      <c r="LZW75" s="109"/>
      <c r="LZX75" s="106"/>
      <c r="LZY75" s="106"/>
      <c r="LZZ75" s="106"/>
      <c r="MAA75" s="107"/>
      <c r="MAC75" s="105"/>
      <c r="MAD75" s="109"/>
      <c r="MAE75" s="109"/>
      <c r="MAF75" s="106"/>
      <c r="MAG75" s="106"/>
      <c r="MAH75" s="106"/>
      <c r="MAI75" s="107"/>
      <c r="MAK75" s="105"/>
      <c r="MAL75" s="109"/>
      <c r="MAM75" s="109"/>
      <c r="MAN75" s="106"/>
      <c r="MAO75" s="106"/>
      <c r="MAP75" s="106"/>
      <c r="MAQ75" s="107"/>
      <c r="MAS75" s="105"/>
      <c r="MAT75" s="109"/>
      <c r="MAU75" s="109"/>
      <c r="MAV75" s="106"/>
      <c r="MAW75" s="106"/>
      <c r="MAX75" s="106"/>
      <c r="MAY75" s="107"/>
      <c r="MBA75" s="105"/>
      <c r="MBB75" s="109"/>
      <c r="MBC75" s="109"/>
      <c r="MBD75" s="106"/>
      <c r="MBE75" s="106"/>
      <c r="MBF75" s="106"/>
      <c r="MBG75" s="107"/>
      <c r="MBI75" s="105"/>
      <c r="MBJ75" s="109"/>
      <c r="MBK75" s="109"/>
      <c r="MBL75" s="106"/>
      <c r="MBM75" s="106"/>
      <c r="MBN75" s="106"/>
      <c r="MBO75" s="107"/>
      <c r="MBQ75" s="105"/>
      <c r="MBR75" s="109"/>
      <c r="MBS75" s="109"/>
      <c r="MBT75" s="106"/>
      <c r="MBU75" s="106"/>
      <c r="MBV75" s="106"/>
      <c r="MBW75" s="107"/>
      <c r="MBY75" s="105"/>
      <c r="MBZ75" s="109"/>
      <c r="MCA75" s="109"/>
      <c r="MCB75" s="106"/>
      <c r="MCC75" s="106"/>
      <c r="MCD75" s="106"/>
      <c r="MCE75" s="107"/>
      <c r="MCG75" s="105"/>
      <c r="MCH75" s="109"/>
      <c r="MCI75" s="109"/>
      <c r="MCJ75" s="106"/>
      <c r="MCK75" s="106"/>
      <c r="MCL75" s="106"/>
      <c r="MCM75" s="107"/>
      <c r="MCO75" s="105"/>
      <c r="MCP75" s="109"/>
      <c r="MCQ75" s="109"/>
      <c r="MCR75" s="106"/>
      <c r="MCS75" s="106"/>
      <c r="MCT75" s="106"/>
      <c r="MCU75" s="107"/>
      <c r="MCW75" s="105"/>
      <c r="MCX75" s="109"/>
      <c r="MCY75" s="109"/>
      <c r="MCZ75" s="106"/>
      <c r="MDA75" s="106"/>
      <c r="MDB75" s="106"/>
      <c r="MDC75" s="107"/>
      <c r="MDE75" s="105"/>
      <c r="MDF75" s="109"/>
      <c r="MDG75" s="109"/>
      <c r="MDH75" s="106"/>
      <c r="MDI75" s="106"/>
      <c r="MDJ75" s="106"/>
      <c r="MDK75" s="107"/>
      <c r="MDM75" s="105"/>
      <c r="MDN75" s="109"/>
      <c r="MDO75" s="109"/>
      <c r="MDP75" s="106"/>
      <c r="MDQ75" s="106"/>
      <c r="MDR75" s="106"/>
      <c r="MDS75" s="107"/>
      <c r="MDU75" s="105"/>
      <c r="MDV75" s="109"/>
      <c r="MDW75" s="109"/>
      <c r="MDX75" s="106"/>
      <c r="MDY75" s="106"/>
      <c r="MDZ75" s="106"/>
      <c r="MEA75" s="107"/>
      <c r="MEC75" s="105"/>
      <c r="MED75" s="109"/>
      <c r="MEE75" s="109"/>
      <c r="MEF75" s="106"/>
      <c r="MEG75" s="106"/>
      <c r="MEH75" s="106"/>
      <c r="MEI75" s="107"/>
      <c r="MEK75" s="105"/>
      <c r="MEL75" s="109"/>
      <c r="MEM75" s="109"/>
      <c r="MEN75" s="106"/>
      <c r="MEO75" s="106"/>
      <c r="MEP75" s="106"/>
      <c r="MEQ75" s="107"/>
      <c r="MES75" s="105"/>
      <c r="MET75" s="109"/>
      <c r="MEU75" s="109"/>
      <c r="MEV75" s="106"/>
      <c r="MEW75" s="106"/>
      <c r="MEX75" s="106"/>
      <c r="MEY75" s="107"/>
      <c r="MFA75" s="105"/>
      <c r="MFB75" s="109"/>
      <c r="MFC75" s="109"/>
      <c r="MFD75" s="106"/>
      <c r="MFE75" s="106"/>
      <c r="MFF75" s="106"/>
      <c r="MFG75" s="107"/>
      <c r="MFI75" s="105"/>
      <c r="MFJ75" s="109"/>
      <c r="MFK75" s="109"/>
      <c r="MFL75" s="106"/>
      <c r="MFM75" s="106"/>
      <c r="MFN75" s="106"/>
      <c r="MFO75" s="107"/>
      <c r="MFQ75" s="105"/>
      <c r="MFR75" s="109"/>
      <c r="MFS75" s="109"/>
      <c r="MFT75" s="106"/>
      <c r="MFU75" s="106"/>
      <c r="MFV75" s="106"/>
      <c r="MFW75" s="107"/>
      <c r="MFY75" s="105"/>
      <c r="MFZ75" s="109"/>
      <c r="MGA75" s="109"/>
      <c r="MGB75" s="106"/>
      <c r="MGC75" s="106"/>
      <c r="MGD75" s="106"/>
      <c r="MGE75" s="107"/>
      <c r="MGG75" s="105"/>
      <c r="MGH75" s="109"/>
      <c r="MGI75" s="109"/>
      <c r="MGJ75" s="106"/>
      <c r="MGK75" s="106"/>
      <c r="MGL75" s="106"/>
      <c r="MGM75" s="107"/>
      <c r="MGO75" s="105"/>
      <c r="MGP75" s="109"/>
      <c r="MGQ75" s="109"/>
      <c r="MGR75" s="106"/>
      <c r="MGS75" s="106"/>
      <c r="MGT75" s="106"/>
      <c r="MGU75" s="107"/>
      <c r="MGW75" s="105"/>
      <c r="MGX75" s="109"/>
      <c r="MGY75" s="109"/>
      <c r="MGZ75" s="106"/>
      <c r="MHA75" s="106"/>
      <c r="MHB75" s="106"/>
      <c r="MHC75" s="107"/>
      <c r="MHE75" s="105"/>
      <c r="MHF75" s="109"/>
      <c r="MHG75" s="109"/>
      <c r="MHH75" s="106"/>
      <c r="MHI75" s="106"/>
      <c r="MHJ75" s="106"/>
      <c r="MHK75" s="107"/>
      <c r="MHM75" s="105"/>
      <c r="MHN75" s="109"/>
      <c r="MHO75" s="109"/>
      <c r="MHP75" s="106"/>
      <c r="MHQ75" s="106"/>
      <c r="MHR75" s="106"/>
      <c r="MHS75" s="107"/>
      <c r="MHU75" s="105"/>
      <c r="MHV75" s="109"/>
      <c r="MHW75" s="109"/>
      <c r="MHX75" s="106"/>
      <c r="MHY75" s="106"/>
      <c r="MHZ75" s="106"/>
      <c r="MIA75" s="107"/>
      <c r="MIC75" s="105"/>
      <c r="MID75" s="109"/>
      <c r="MIE75" s="109"/>
      <c r="MIF75" s="106"/>
      <c r="MIG75" s="106"/>
      <c r="MIH75" s="106"/>
      <c r="MII75" s="107"/>
      <c r="MIK75" s="105"/>
      <c r="MIL75" s="109"/>
      <c r="MIM75" s="109"/>
      <c r="MIN75" s="106"/>
      <c r="MIO75" s="106"/>
      <c r="MIP75" s="106"/>
      <c r="MIQ75" s="107"/>
      <c r="MIS75" s="105"/>
      <c r="MIT75" s="109"/>
      <c r="MIU75" s="109"/>
      <c r="MIV75" s="106"/>
      <c r="MIW75" s="106"/>
      <c r="MIX75" s="106"/>
      <c r="MIY75" s="107"/>
      <c r="MJA75" s="105"/>
      <c r="MJB75" s="109"/>
      <c r="MJC75" s="109"/>
      <c r="MJD75" s="106"/>
      <c r="MJE75" s="106"/>
      <c r="MJF75" s="106"/>
      <c r="MJG75" s="107"/>
      <c r="MJI75" s="105"/>
      <c r="MJJ75" s="109"/>
      <c r="MJK75" s="109"/>
      <c r="MJL75" s="106"/>
      <c r="MJM75" s="106"/>
      <c r="MJN75" s="106"/>
      <c r="MJO75" s="107"/>
      <c r="MJQ75" s="105"/>
      <c r="MJR75" s="109"/>
      <c r="MJS75" s="109"/>
      <c r="MJT75" s="106"/>
      <c r="MJU75" s="106"/>
      <c r="MJV75" s="106"/>
      <c r="MJW75" s="107"/>
      <c r="MJY75" s="105"/>
      <c r="MJZ75" s="109"/>
      <c r="MKA75" s="109"/>
      <c r="MKB75" s="106"/>
      <c r="MKC75" s="106"/>
      <c r="MKD75" s="106"/>
      <c r="MKE75" s="107"/>
      <c r="MKG75" s="105"/>
      <c r="MKH75" s="109"/>
      <c r="MKI75" s="109"/>
      <c r="MKJ75" s="106"/>
      <c r="MKK75" s="106"/>
      <c r="MKL75" s="106"/>
      <c r="MKM75" s="107"/>
      <c r="MKO75" s="105"/>
      <c r="MKP75" s="109"/>
      <c r="MKQ75" s="109"/>
      <c r="MKR75" s="106"/>
      <c r="MKS75" s="106"/>
      <c r="MKT75" s="106"/>
      <c r="MKU75" s="107"/>
      <c r="MKW75" s="105"/>
      <c r="MKX75" s="109"/>
      <c r="MKY75" s="109"/>
      <c r="MKZ75" s="106"/>
      <c r="MLA75" s="106"/>
      <c r="MLB75" s="106"/>
      <c r="MLC75" s="107"/>
      <c r="MLE75" s="105"/>
      <c r="MLF75" s="109"/>
      <c r="MLG75" s="109"/>
      <c r="MLH75" s="106"/>
      <c r="MLI75" s="106"/>
      <c r="MLJ75" s="106"/>
      <c r="MLK75" s="107"/>
      <c r="MLM75" s="105"/>
      <c r="MLN75" s="109"/>
      <c r="MLO75" s="109"/>
      <c r="MLP75" s="106"/>
      <c r="MLQ75" s="106"/>
      <c r="MLR75" s="106"/>
      <c r="MLS75" s="107"/>
      <c r="MLU75" s="105"/>
      <c r="MLV75" s="109"/>
      <c r="MLW75" s="109"/>
      <c r="MLX75" s="106"/>
      <c r="MLY75" s="106"/>
      <c r="MLZ75" s="106"/>
      <c r="MMA75" s="107"/>
      <c r="MMC75" s="105"/>
      <c r="MMD75" s="109"/>
      <c r="MME75" s="109"/>
      <c r="MMF75" s="106"/>
      <c r="MMG75" s="106"/>
      <c r="MMH75" s="106"/>
      <c r="MMI75" s="107"/>
      <c r="MMK75" s="105"/>
      <c r="MML75" s="109"/>
      <c r="MMM75" s="109"/>
      <c r="MMN75" s="106"/>
      <c r="MMO75" s="106"/>
      <c r="MMP75" s="106"/>
      <c r="MMQ75" s="107"/>
      <c r="MMS75" s="105"/>
      <c r="MMT75" s="109"/>
      <c r="MMU75" s="109"/>
      <c r="MMV75" s="106"/>
      <c r="MMW75" s="106"/>
      <c r="MMX75" s="106"/>
      <c r="MMY75" s="107"/>
      <c r="MNA75" s="105"/>
      <c r="MNB75" s="109"/>
      <c r="MNC75" s="109"/>
      <c r="MND75" s="106"/>
      <c r="MNE75" s="106"/>
      <c r="MNF75" s="106"/>
      <c r="MNG75" s="107"/>
      <c r="MNI75" s="105"/>
      <c r="MNJ75" s="109"/>
      <c r="MNK75" s="109"/>
      <c r="MNL75" s="106"/>
      <c r="MNM75" s="106"/>
      <c r="MNN75" s="106"/>
      <c r="MNO75" s="107"/>
      <c r="MNQ75" s="105"/>
      <c r="MNR75" s="109"/>
      <c r="MNS75" s="109"/>
      <c r="MNT75" s="106"/>
      <c r="MNU75" s="106"/>
      <c r="MNV75" s="106"/>
      <c r="MNW75" s="107"/>
      <c r="MNY75" s="105"/>
      <c r="MNZ75" s="109"/>
      <c r="MOA75" s="109"/>
      <c r="MOB75" s="106"/>
      <c r="MOC75" s="106"/>
      <c r="MOD75" s="106"/>
      <c r="MOE75" s="107"/>
      <c r="MOG75" s="105"/>
      <c r="MOH75" s="109"/>
      <c r="MOI75" s="109"/>
      <c r="MOJ75" s="106"/>
      <c r="MOK75" s="106"/>
      <c r="MOL75" s="106"/>
      <c r="MOM75" s="107"/>
      <c r="MOO75" s="105"/>
      <c r="MOP75" s="109"/>
      <c r="MOQ75" s="109"/>
      <c r="MOR75" s="106"/>
      <c r="MOS75" s="106"/>
      <c r="MOT75" s="106"/>
      <c r="MOU75" s="107"/>
      <c r="MOW75" s="105"/>
      <c r="MOX75" s="109"/>
      <c r="MOY75" s="109"/>
      <c r="MOZ75" s="106"/>
      <c r="MPA75" s="106"/>
      <c r="MPB75" s="106"/>
      <c r="MPC75" s="107"/>
      <c r="MPE75" s="105"/>
      <c r="MPF75" s="109"/>
      <c r="MPG75" s="109"/>
      <c r="MPH75" s="106"/>
      <c r="MPI75" s="106"/>
      <c r="MPJ75" s="106"/>
      <c r="MPK75" s="107"/>
      <c r="MPM75" s="105"/>
      <c r="MPN75" s="109"/>
      <c r="MPO75" s="109"/>
      <c r="MPP75" s="106"/>
      <c r="MPQ75" s="106"/>
      <c r="MPR75" s="106"/>
      <c r="MPS75" s="107"/>
      <c r="MPU75" s="105"/>
      <c r="MPV75" s="109"/>
      <c r="MPW75" s="109"/>
      <c r="MPX75" s="106"/>
      <c r="MPY75" s="106"/>
      <c r="MPZ75" s="106"/>
      <c r="MQA75" s="107"/>
      <c r="MQC75" s="105"/>
      <c r="MQD75" s="109"/>
      <c r="MQE75" s="109"/>
      <c r="MQF75" s="106"/>
      <c r="MQG75" s="106"/>
      <c r="MQH75" s="106"/>
      <c r="MQI75" s="107"/>
      <c r="MQK75" s="105"/>
      <c r="MQL75" s="109"/>
      <c r="MQM75" s="109"/>
      <c r="MQN75" s="106"/>
      <c r="MQO75" s="106"/>
      <c r="MQP75" s="106"/>
      <c r="MQQ75" s="107"/>
      <c r="MQS75" s="105"/>
      <c r="MQT75" s="109"/>
      <c r="MQU75" s="109"/>
      <c r="MQV75" s="106"/>
      <c r="MQW75" s="106"/>
      <c r="MQX75" s="106"/>
      <c r="MQY75" s="107"/>
      <c r="MRA75" s="105"/>
      <c r="MRB75" s="109"/>
      <c r="MRC75" s="109"/>
      <c r="MRD75" s="106"/>
      <c r="MRE75" s="106"/>
      <c r="MRF75" s="106"/>
      <c r="MRG75" s="107"/>
      <c r="MRI75" s="105"/>
      <c r="MRJ75" s="109"/>
      <c r="MRK75" s="109"/>
      <c r="MRL75" s="106"/>
      <c r="MRM75" s="106"/>
      <c r="MRN75" s="106"/>
      <c r="MRO75" s="107"/>
      <c r="MRQ75" s="105"/>
      <c r="MRR75" s="109"/>
      <c r="MRS75" s="109"/>
      <c r="MRT75" s="106"/>
      <c r="MRU75" s="106"/>
      <c r="MRV75" s="106"/>
      <c r="MRW75" s="107"/>
      <c r="MRY75" s="105"/>
      <c r="MRZ75" s="109"/>
      <c r="MSA75" s="109"/>
      <c r="MSB75" s="106"/>
      <c r="MSC75" s="106"/>
      <c r="MSD75" s="106"/>
      <c r="MSE75" s="107"/>
      <c r="MSG75" s="105"/>
      <c r="MSH75" s="109"/>
      <c r="MSI75" s="109"/>
      <c r="MSJ75" s="106"/>
      <c r="MSK75" s="106"/>
      <c r="MSL75" s="106"/>
      <c r="MSM75" s="107"/>
      <c r="MSO75" s="105"/>
      <c r="MSP75" s="109"/>
      <c r="MSQ75" s="109"/>
      <c r="MSR75" s="106"/>
      <c r="MSS75" s="106"/>
      <c r="MST75" s="106"/>
      <c r="MSU75" s="107"/>
      <c r="MSW75" s="105"/>
      <c r="MSX75" s="109"/>
      <c r="MSY75" s="109"/>
      <c r="MSZ75" s="106"/>
      <c r="MTA75" s="106"/>
      <c r="MTB75" s="106"/>
      <c r="MTC75" s="107"/>
      <c r="MTE75" s="105"/>
      <c r="MTF75" s="109"/>
      <c r="MTG75" s="109"/>
      <c r="MTH75" s="106"/>
      <c r="MTI75" s="106"/>
      <c r="MTJ75" s="106"/>
      <c r="MTK75" s="107"/>
      <c r="MTM75" s="105"/>
      <c r="MTN75" s="109"/>
      <c r="MTO75" s="109"/>
      <c r="MTP75" s="106"/>
      <c r="MTQ75" s="106"/>
      <c r="MTR75" s="106"/>
      <c r="MTS75" s="107"/>
      <c r="MTU75" s="105"/>
      <c r="MTV75" s="109"/>
      <c r="MTW75" s="109"/>
      <c r="MTX75" s="106"/>
      <c r="MTY75" s="106"/>
      <c r="MTZ75" s="106"/>
      <c r="MUA75" s="107"/>
      <c r="MUC75" s="105"/>
      <c r="MUD75" s="109"/>
      <c r="MUE75" s="109"/>
      <c r="MUF75" s="106"/>
      <c r="MUG75" s="106"/>
      <c r="MUH75" s="106"/>
      <c r="MUI75" s="107"/>
      <c r="MUK75" s="105"/>
      <c r="MUL75" s="109"/>
      <c r="MUM75" s="109"/>
      <c r="MUN75" s="106"/>
      <c r="MUO75" s="106"/>
      <c r="MUP75" s="106"/>
      <c r="MUQ75" s="107"/>
      <c r="MUS75" s="105"/>
      <c r="MUT75" s="109"/>
      <c r="MUU75" s="109"/>
      <c r="MUV75" s="106"/>
      <c r="MUW75" s="106"/>
      <c r="MUX75" s="106"/>
      <c r="MUY75" s="107"/>
      <c r="MVA75" s="105"/>
      <c r="MVB75" s="109"/>
      <c r="MVC75" s="109"/>
      <c r="MVD75" s="106"/>
      <c r="MVE75" s="106"/>
      <c r="MVF75" s="106"/>
      <c r="MVG75" s="107"/>
      <c r="MVI75" s="105"/>
      <c r="MVJ75" s="109"/>
      <c r="MVK75" s="109"/>
      <c r="MVL75" s="106"/>
      <c r="MVM75" s="106"/>
      <c r="MVN75" s="106"/>
      <c r="MVO75" s="107"/>
      <c r="MVQ75" s="105"/>
      <c r="MVR75" s="109"/>
      <c r="MVS75" s="109"/>
      <c r="MVT75" s="106"/>
      <c r="MVU75" s="106"/>
      <c r="MVV75" s="106"/>
      <c r="MVW75" s="107"/>
      <c r="MVY75" s="105"/>
      <c r="MVZ75" s="109"/>
      <c r="MWA75" s="109"/>
      <c r="MWB75" s="106"/>
      <c r="MWC75" s="106"/>
      <c r="MWD75" s="106"/>
      <c r="MWE75" s="107"/>
      <c r="MWG75" s="105"/>
      <c r="MWH75" s="109"/>
      <c r="MWI75" s="109"/>
      <c r="MWJ75" s="106"/>
      <c r="MWK75" s="106"/>
      <c r="MWL75" s="106"/>
      <c r="MWM75" s="107"/>
      <c r="MWO75" s="105"/>
      <c r="MWP75" s="109"/>
      <c r="MWQ75" s="109"/>
      <c r="MWR75" s="106"/>
      <c r="MWS75" s="106"/>
      <c r="MWT75" s="106"/>
      <c r="MWU75" s="107"/>
      <c r="MWW75" s="105"/>
      <c r="MWX75" s="109"/>
      <c r="MWY75" s="109"/>
      <c r="MWZ75" s="106"/>
      <c r="MXA75" s="106"/>
      <c r="MXB75" s="106"/>
      <c r="MXC75" s="107"/>
      <c r="MXE75" s="105"/>
      <c r="MXF75" s="109"/>
      <c r="MXG75" s="109"/>
      <c r="MXH75" s="106"/>
      <c r="MXI75" s="106"/>
      <c r="MXJ75" s="106"/>
      <c r="MXK75" s="107"/>
      <c r="MXM75" s="105"/>
      <c r="MXN75" s="109"/>
      <c r="MXO75" s="109"/>
      <c r="MXP75" s="106"/>
      <c r="MXQ75" s="106"/>
      <c r="MXR75" s="106"/>
      <c r="MXS75" s="107"/>
      <c r="MXU75" s="105"/>
      <c r="MXV75" s="109"/>
      <c r="MXW75" s="109"/>
      <c r="MXX75" s="106"/>
      <c r="MXY75" s="106"/>
      <c r="MXZ75" s="106"/>
      <c r="MYA75" s="107"/>
      <c r="MYC75" s="105"/>
      <c r="MYD75" s="109"/>
      <c r="MYE75" s="109"/>
      <c r="MYF75" s="106"/>
      <c r="MYG75" s="106"/>
      <c r="MYH75" s="106"/>
      <c r="MYI75" s="107"/>
      <c r="MYK75" s="105"/>
      <c r="MYL75" s="109"/>
      <c r="MYM75" s="109"/>
      <c r="MYN75" s="106"/>
      <c r="MYO75" s="106"/>
      <c r="MYP75" s="106"/>
      <c r="MYQ75" s="107"/>
      <c r="MYS75" s="105"/>
      <c r="MYT75" s="109"/>
      <c r="MYU75" s="109"/>
      <c r="MYV75" s="106"/>
      <c r="MYW75" s="106"/>
      <c r="MYX75" s="106"/>
      <c r="MYY75" s="107"/>
      <c r="MZA75" s="105"/>
      <c r="MZB75" s="109"/>
      <c r="MZC75" s="109"/>
      <c r="MZD75" s="106"/>
      <c r="MZE75" s="106"/>
      <c r="MZF75" s="106"/>
      <c r="MZG75" s="107"/>
      <c r="MZI75" s="105"/>
      <c r="MZJ75" s="109"/>
      <c r="MZK75" s="109"/>
      <c r="MZL75" s="106"/>
      <c r="MZM75" s="106"/>
      <c r="MZN75" s="106"/>
      <c r="MZO75" s="107"/>
      <c r="MZQ75" s="105"/>
      <c r="MZR75" s="109"/>
      <c r="MZS75" s="109"/>
      <c r="MZT75" s="106"/>
      <c r="MZU75" s="106"/>
      <c r="MZV75" s="106"/>
      <c r="MZW75" s="107"/>
      <c r="MZY75" s="105"/>
      <c r="MZZ75" s="109"/>
      <c r="NAA75" s="109"/>
      <c r="NAB75" s="106"/>
      <c r="NAC75" s="106"/>
      <c r="NAD75" s="106"/>
      <c r="NAE75" s="107"/>
      <c r="NAG75" s="105"/>
      <c r="NAH75" s="109"/>
      <c r="NAI75" s="109"/>
      <c r="NAJ75" s="106"/>
      <c r="NAK75" s="106"/>
      <c r="NAL75" s="106"/>
      <c r="NAM75" s="107"/>
      <c r="NAO75" s="105"/>
      <c r="NAP75" s="109"/>
      <c r="NAQ75" s="109"/>
      <c r="NAR75" s="106"/>
      <c r="NAS75" s="106"/>
      <c r="NAT75" s="106"/>
      <c r="NAU75" s="107"/>
      <c r="NAW75" s="105"/>
      <c r="NAX75" s="109"/>
      <c r="NAY75" s="109"/>
      <c r="NAZ75" s="106"/>
      <c r="NBA75" s="106"/>
      <c r="NBB75" s="106"/>
      <c r="NBC75" s="107"/>
      <c r="NBE75" s="105"/>
      <c r="NBF75" s="109"/>
      <c r="NBG75" s="109"/>
      <c r="NBH75" s="106"/>
      <c r="NBI75" s="106"/>
      <c r="NBJ75" s="106"/>
      <c r="NBK75" s="107"/>
      <c r="NBM75" s="105"/>
      <c r="NBN75" s="109"/>
      <c r="NBO75" s="109"/>
      <c r="NBP75" s="106"/>
      <c r="NBQ75" s="106"/>
      <c r="NBR75" s="106"/>
      <c r="NBS75" s="107"/>
      <c r="NBU75" s="105"/>
      <c r="NBV75" s="109"/>
      <c r="NBW75" s="109"/>
      <c r="NBX75" s="106"/>
      <c r="NBY75" s="106"/>
      <c r="NBZ75" s="106"/>
      <c r="NCA75" s="107"/>
      <c r="NCC75" s="105"/>
      <c r="NCD75" s="109"/>
      <c r="NCE75" s="109"/>
      <c r="NCF75" s="106"/>
      <c r="NCG75" s="106"/>
      <c r="NCH75" s="106"/>
      <c r="NCI75" s="107"/>
      <c r="NCK75" s="105"/>
      <c r="NCL75" s="109"/>
      <c r="NCM75" s="109"/>
      <c r="NCN75" s="106"/>
      <c r="NCO75" s="106"/>
      <c r="NCP75" s="106"/>
      <c r="NCQ75" s="107"/>
      <c r="NCS75" s="105"/>
      <c r="NCT75" s="109"/>
      <c r="NCU75" s="109"/>
      <c r="NCV75" s="106"/>
      <c r="NCW75" s="106"/>
      <c r="NCX75" s="106"/>
      <c r="NCY75" s="107"/>
      <c r="NDA75" s="105"/>
      <c r="NDB75" s="109"/>
      <c r="NDC75" s="109"/>
      <c r="NDD75" s="106"/>
      <c r="NDE75" s="106"/>
      <c r="NDF75" s="106"/>
      <c r="NDG75" s="107"/>
      <c r="NDI75" s="105"/>
      <c r="NDJ75" s="109"/>
      <c r="NDK75" s="109"/>
      <c r="NDL75" s="106"/>
      <c r="NDM75" s="106"/>
      <c r="NDN75" s="106"/>
      <c r="NDO75" s="107"/>
      <c r="NDQ75" s="105"/>
      <c r="NDR75" s="109"/>
      <c r="NDS75" s="109"/>
      <c r="NDT75" s="106"/>
      <c r="NDU75" s="106"/>
      <c r="NDV75" s="106"/>
      <c r="NDW75" s="107"/>
      <c r="NDY75" s="105"/>
      <c r="NDZ75" s="109"/>
      <c r="NEA75" s="109"/>
      <c r="NEB75" s="106"/>
      <c r="NEC75" s="106"/>
      <c r="NED75" s="106"/>
      <c r="NEE75" s="107"/>
      <c r="NEG75" s="105"/>
      <c r="NEH75" s="109"/>
      <c r="NEI75" s="109"/>
      <c r="NEJ75" s="106"/>
      <c r="NEK75" s="106"/>
      <c r="NEL75" s="106"/>
      <c r="NEM75" s="107"/>
      <c r="NEO75" s="105"/>
      <c r="NEP75" s="109"/>
      <c r="NEQ75" s="109"/>
      <c r="NER75" s="106"/>
      <c r="NES75" s="106"/>
      <c r="NET75" s="106"/>
      <c r="NEU75" s="107"/>
      <c r="NEW75" s="105"/>
      <c r="NEX75" s="109"/>
      <c r="NEY75" s="109"/>
      <c r="NEZ75" s="106"/>
      <c r="NFA75" s="106"/>
      <c r="NFB75" s="106"/>
      <c r="NFC75" s="107"/>
      <c r="NFE75" s="105"/>
      <c r="NFF75" s="109"/>
      <c r="NFG75" s="109"/>
      <c r="NFH75" s="106"/>
      <c r="NFI75" s="106"/>
      <c r="NFJ75" s="106"/>
      <c r="NFK75" s="107"/>
      <c r="NFM75" s="105"/>
      <c r="NFN75" s="109"/>
      <c r="NFO75" s="109"/>
      <c r="NFP75" s="106"/>
      <c r="NFQ75" s="106"/>
      <c r="NFR75" s="106"/>
      <c r="NFS75" s="107"/>
      <c r="NFU75" s="105"/>
      <c r="NFV75" s="109"/>
      <c r="NFW75" s="109"/>
      <c r="NFX75" s="106"/>
      <c r="NFY75" s="106"/>
      <c r="NFZ75" s="106"/>
      <c r="NGA75" s="107"/>
      <c r="NGC75" s="105"/>
      <c r="NGD75" s="109"/>
      <c r="NGE75" s="109"/>
      <c r="NGF75" s="106"/>
      <c r="NGG75" s="106"/>
      <c r="NGH75" s="106"/>
      <c r="NGI75" s="107"/>
      <c r="NGK75" s="105"/>
      <c r="NGL75" s="109"/>
      <c r="NGM75" s="109"/>
      <c r="NGN75" s="106"/>
      <c r="NGO75" s="106"/>
      <c r="NGP75" s="106"/>
      <c r="NGQ75" s="107"/>
      <c r="NGS75" s="105"/>
      <c r="NGT75" s="109"/>
      <c r="NGU75" s="109"/>
      <c r="NGV75" s="106"/>
      <c r="NGW75" s="106"/>
      <c r="NGX75" s="106"/>
      <c r="NGY75" s="107"/>
      <c r="NHA75" s="105"/>
      <c r="NHB75" s="109"/>
      <c r="NHC75" s="109"/>
      <c r="NHD75" s="106"/>
      <c r="NHE75" s="106"/>
      <c r="NHF75" s="106"/>
      <c r="NHG75" s="107"/>
      <c r="NHI75" s="105"/>
      <c r="NHJ75" s="109"/>
      <c r="NHK75" s="109"/>
      <c r="NHL75" s="106"/>
      <c r="NHM75" s="106"/>
      <c r="NHN75" s="106"/>
      <c r="NHO75" s="107"/>
      <c r="NHQ75" s="105"/>
      <c r="NHR75" s="109"/>
      <c r="NHS75" s="109"/>
      <c r="NHT75" s="106"/>
      <c r="NHU75" s="106"/>
      <c r="NHV75" s="106"/>
      <c r="NHW75" s="107"/>
      <c r="NHY75" s="105"/>
      <c r="NHZ75" s="109"/>
      <c r="NIA75" s="109"/>
      <c r="NIB75" s="106"/>
      <c r="NIC75" s="106"/>
      <c r="NID75" s="106"/>
      <c r="NIE75" s="107"/>
      <c r="NIG75" s="105"/>
      <c r="NIH75" s="109"/>
      <c r="NII75" s="109"/>
      <c r="NIJ75" s="106"/>
      <c r="NIK75" s="106"/>
      <c r="NIL75" s="106"/>
      <c r="NIM75" s="107"/>
      <c r="NIO75" s="105"/>
      <c r="NIP75" s="109"/>
      <c r="NIQ75" s="109"/>
      <c r="NIR75" s="106"/>
      <c r="NIS75" s="106"/>
      <c r="NIT75" s="106"/>
      <c r="NIU75" s="107"/>
      <c r="NIW75" s="105"/>
      <c r="NIX75" s="109"/>
      <c r="NIY75" s="109"/>
      <c r="NIZ75" s="106"/>
      <c r="NJA75" s="106"/>
      <c r="NJB75" s="106"/>
      <c r="NJC75" s="107"/>
      <c r="NJE75" s="105"/>
      <c r="NJF75" s="109"/>
      <c r="NJG75" s="109"/>
      <c r="NJH75" s="106"/>
      <c r="NJI75" s="106"/>
      <c r="NJJ75" s="106"/>
      <c r="NJK75" s="107"/>
      <c r="NJM75" s="105"/>
      <c r="NJN75" s="109"/>
      <c r="NJO75" s="109"/>
      <c r="NJP75" s="106"/>
      <c r="NJQ75" s="106"/>
      <c r="NJR75" s="106"/>
      <c r="NJS75" s="107"/>
      <c r="NJU75" s="105"/>
      <c r="NJV75" s="109"/>
      <c r="NJW75" s="109"/>
      <c r="NJX75" s="106"/>
      <c r="NJY75" s="106"/>
      <c r="NJZ75" s="106"/>
      <c r="NKA75" s="107"/>
      <c r="NKC75" s="105"/>
      <c r="NKD75" s="109"/>
      <c r="NKE75" s="109"/>
      <c r="NKF75" s="106"/>
      <c r="NKG75" s="106"/>
      <c r="NKH75" s="106"/>
      <c r="NKI75" s="107"/>
      <c r="NKK75" s="105"/>
      <c r="NKL75" s="109"/>
      <c r="NKM75" s="109"/>
      <c r="NKN75" s="106"/>
      <c r="NKO75" s="106"/>
      <c r="NKP75" s="106"/>
      <c r="NKQ75" s="107"/>
      <c r="NKS75" s="105"/>
      <c r="NKT75" s="109"/>
      <c r="NKU75" s="109"/>
      <c r="NKV75" s="106"/>
      <c r="NKW75" s="106"/>
      <c r="NKX75" s="106"/>
      <c r="NKY75" s="107"/>
      <c r="NLA75" s="105"/>
      <c r="NLB75" s="109"/>
      <c r="NLC75" s="109"/>
      <c r="NLD75" s="106"/>
      <c r="NLE75" s="106"/>
      <c r="NLF75" s="106"/>
      <c r="NLG75" s="107"/>
      <c r="NLI75" s="105"/>
      <c r="NLJ75" s="109"/>
      <c r="NLK75" s="109"/>
      <c r="NLL75" s="106"/>
      <c r="NLM75" s="106"/>
      <c r="NLN75" s="106"/>
      <c r="NLO75" s="107"/>
      <c r="NLQ75" s="105"/>
      <c r="NLR75" s="109"/>
      <c r="NLS75" s="109"/>
      <c r="NLT75" s="106"/>
      <c r="NLU75" s="106"/>
      <c r="NLV75" s="106"/>
      <c r="NLW75" s="107"/>
      <c r="NLY75" s="105"/>
      <c r="NLZ75" s="109"/>
      <c r="NMA75" s="109"/>
      <c r="NMB75" s="106"/>
      <c r="NMC75" s="106"/>
      <c r="NMD75" s="106"/>
      <c r="NME75" s="107"/>
      <c r="NMG75" s="105"/>
      <c r="NMH75" s="109"/>
      <c r="NMI75" s="109"/>
      <c r="NMJ75" s="106"/>
      <c r="NMK75" s="106"/>
      <c r="NML75" s="106"/>
      <c r="NMM75" s="107"/>
      <c r="NMO75" s="105"/>
      <c r="NMP75" s="109"/>
      <c r="NMQ75" s="109"/>
      <c r="NMR75" s="106"/>
      <c r="NMS75" s="106"/>
      <c r="NMT75" s="106"/>
      <c r="NMU75" s="107"/>
      <c r="NMW75" s="105"/>
      <c r="NMX75" s="109"/>
      <c r="NMY75" s="109"/>
      <c r="NMZ75" s="106"/>
      <c r="NNA75" s="106"/>
      <c r="NNB75" s="106"/>
      <c r="NNC75" s="107"/>
      <c r="NNE75" s="105"/>
      <c r="NNF75" s="109"/>
      <c r="NNG75" s="109"/>
      <c r="NNH75" s="106"/>
      <c r="NNI75" s="106"/>
      <c r="NNJ75" s="106"/>
      <c r="NNK75" s="107"/>
      <c r="NNM75" s="105"/>
      <c r="NNN75" s="109"/>
      <c r="NNO75" s="109"/>
      <c r="NNP75" s="106"/>
      <c r="NNQ75" s="106"/>
      <c r="NNR75" s="106"/>
      <c r="NNS75" s="107"/>
      <c r="NNU75" s="105"/>
      <c r="NNV75" s="109"/>
      <c r="NNW75" s="109"/>
      <c r="NNX75" s="106"/>
      <c r="NNY75" s="106"/>
      <c r="NNZ75" s="106"/>
      <c r="NOA75" s="107"/>
      <c r="NOC75" s="105"/>
      <c r="NOD75" s="109"/>
      <c r="NOE75" s="109"/>
      <c r="NOF75" s="106"/>
      <c r="NOG75" s="106"/>
      <c r="NOH75" s="106"/>
      <c r="NOI75" s="107"/>
      <c r="NOK75" s="105"/>
      <c r="NOL75" s="109"/>
      <c r="NOM75" s="109"/>
      <c r="NON75" s="106"/>
      <c r="NOO75" s="106"/>
      <c r="NOP75" s="106"/>
      <c r="NOQ75" s="107"/>
      <c r="NOS75" s="105"/>
      <c r="NOT75" s="109"/>
      <c r="NOU75" s="109"/>
      <c r="NOV75" s="106"/>
      <c r="NOW75" s="106"/>
      <c r="NOX75" s="106"/>
      <c r="NOY75" s="107"/>
      <c r="NPA75" s="105"/>
      <c r="NPB75" s="109"/>
      <c r="NPC75" s="109"/>
      <c r="NPD75" s="106"/>
      <c r="NPE75" s="106"/>
      <c r="NPF75" s="106"/>
      <c r="NPG75" s="107"/>
      <c r="NPI75" s="105"/>
      <c r="NPJ75" s="109"/>
      <c r="NPK75" s="109"/>
      <c r="NPL75" s="106"/>
      <c r="NPM75" s="106"/>
      <c r="NPN75" s="106"/>
      <c r="NPO75" s="107"/>
      <c r="NPQ75" s="105"/>
      <c r="NPR75" s="109"/>
      <c r="NPS75" s="109"/>
      <c r="NPT75" s="106"/>
      <c r="NPU75" s="106"/>
      <c r="NPV75" s="106"/>
      <c r="NPW75" s="107"/>
      <c r="NPY75" s="105"/>
      <c r="NPZ75" s="109"/>
      <c r="NQA75" s="109"/>
      <c r="NQB75" s="106"/>
      <c r="NQC75" s="106"/>
      <c r="NQD75" s="106"/>
      <c r="NQE75" s="107"/>
      <c r="NQG75" s="105"/>
      <c r="NQH75" s="109"/>
      <c r="NQI75" s="109"/>
      <c r="NQJ75" s="106"/>
      <c r="NQK75" s="106"/>
      <c r="NQL75" s="106"/>
      <c r="NQM75" s="107"/>
      <c r="NQO75" s="105"/>
      <c r="NQP75" s="109"/>
      <c r="NQQ75" s="109"/>
      <c r="NQR75" s="106"/>
      <c r="NQS75" s="106"/>
      <c r="NQT75" s="106"/>
      <c r="NQU75" s="107"/>
      <c r="NQW75" s="105"/>
      <c r="NQX75" s="109"/>
      <c r="NQY75" s="109"/>
      <c r="NQZ75" s="106"/>
      <c r="NRA75" s="106"/>
      <c r="NRB75" s="106"/>
      <c r="NRC75" s="107"/>
      <c r="NRE75" s="105"/>
      <c r="NRF75" s="109"/>
      <c r="NRG75" s="109"/>
      <c r="NRH75" s="106"/>
      <c r="NRI75" s="106"/>
      <c r="NRJ75" s="106"/>
      <c r="NRK75" s="107"/>
      <c r="NRM75" s="105"/>
      <c r="NRN75" s="109"/>
      <c r="NRO75" s="109"/>
      <c r="NRP75" s="106"/>
      <c r="NRQ75" s="106"/>
      <c r="NRR75" s="106"/>
      <c r="NRS75" s="107"/>
      <c r="NRU75" s="105"/>
      <c r="NRV75" s="109"/>
      <c r="NRW75" s="109"/>
      <c r="NRX75" s="106"/>
      <c r="NRY75" s="106"/>
      <c r="NRZ75" s="106"/>
      <c r="NSA75" s="107"/>
      <c r="NSC75" s="105"/>
      <c r="NSD75" s="109"/>
      <c r="NSE75" s="109"/>
      <c r="NSF75" s="106"/>
      <c r="NSG75" s="106"/>
      <c r="NSH75" s="106"/>
      <c r="NSI75" s="107"/>
      <c r="NSK75" s="105"/>
      <c r="NSL75" s="109"/>
      <c r="NSM75" s="109"/>
      <c r="NSN75" s="106"/>
      <c r="NSO75" s="106"/>
      <c r="NSP75" s="106"/>
      <c r="NSQ75" s="107"/>
      <c r="NSS75" s="105"/>
      <c r="NST75" s="109"/>
      <c r="NSU75" s="109"/>
      <c r="NSV75" s="106"/>
      <c r="NSW75" s="106"/>
      <c r="NSX75" s="106"/>
      <c r="NSY75" s="107"/>
      <c r="NTA75" s="105"/>
      <c r="NTB75" s="109"/>
      <c r="NTC75" s="109"/>
      <c r="NTD75" s="106"/>
      <c r="NTE75" s="106"/>
      <c r="NTF75" s="106"/>
      <c r="NTG75" s="107"/>
      <c r="NTI75" s="105"/>
      <c r="NTJ75" s="109"/>
      <c r="NTK75" s="109"/>
      <c r="NTL75" s="106"/>
      <c r="NTM75" s="106"/>
      <c r="NTN75" s="106"/>
      <c r="NTO75" s="107"/>
      <c r="NTQ75" s="105"/>
      <c r="NTR75" s="109"/>
      <c r="NTS75" s="109"/>
      <c r="NTT75" s="106"/>
      <c r="NTU75" s="106"/>
      <c r="NTV75" s="106"/>
      <c r="NTW75" s="107"/>
      <c r="NTY75" s="105"/>
      <c r="NTZ75" s="109"/>
      <c r="NUA75" s="109"/>
      <c r="NUB75" s="106"/>
      <c r="NUC75" s="106"/>
      <c r="NUD75" s="106"/>
      <c r="NUE75" s="107"/>
      <c r="NUG75" s="105"/>
      <c r="NUH75" s="109"/>
      <c r="NUI75" s="109"/>
      <c r="NUJ75" s="106"/>
      <c r="NUK75" s="106"/>
      <c r="NUL75" s="106"/>
      <c r="NUM75" s="107"/>
      <c r="NUO75" s="105"/>
      <c r="NUP75" s="109"/>
      <c r="NUQ75" s="109"/>
      <c r="NUR75" s="106"/>
      <c r="NUS75" s="106"/>
      <c r="NUT75" s="106"/>
      <c r="NUU75" s="107"/>
      <c r="NUW75" s="105"/>
      <c r="NUX75" s="109"/>
      <c r="NUY75" s="109"/>
      <c r="NUZ75" s="106"/>
      <c r="NVA75" s="106"/>
      <c r="NVB75" s="106"/>
      <c r="NVC75" s="107"/>
      <c r="NVE75" s="105"/>
      <c r="NVF75" s="109"/>
      <c r="NVG75" s="109"/>
      <c r="NVH75" s="106"/>
      <c r="NVI75" s="106"/>
      <c r="NVJ75" s="106"/>
      <c r="NVK75" s="107"/>
      <c r="NVM75" s="105"/>
      <c r="NVN75" s="109"/>
      <c r="NVO75" s="109"/>
      <c r="NVP75" s="106"/>
      <c r="NVQ75" s="106"/>
      <c r="NVR75" s="106"/>
      <c r="NVS75" s="107"/>
      <c r="NVU75" s="105"/>
      <c r="NVV75" s="109"/>
      <c r="NVW75" s="109"/>
      <c r="NVX75" s="106"/>
      <c r="NVY75" s="106"/>
      <c r="NVZ75" s="106"/>
      <c r="NWA75" s="107"/>
      <c r="NWC75" s="105"/>
      <c r="NWD75" s="109"/>
      <c r="NWE75" s="109"/>
      <c r="NWF75" s="106"/>
      <c r="NWG75" s="106"/>
      <c r="NWH75" s="106"/>
      <c r="NWI75" s="107"/>
      <c r="NWK75" s="105"/>
      <c r="NWL75" s="109"/>
      <c r="NWM75" s="109"/>
      <c r="NWN75" s="106"/>
      <c r="NWO75" s="106"/>
      <c r="NWP75" s="106"/>
      <c r="NWQ75" s="107"/>
      <c r="NWS75" s="105"/>
      <c r="NWT75" s="109"/>
      <c r="NWU75" s="109"/>
      <c r="NWV75" s="106"/>
      <c r="NWW75" s="106"/>
      <c r="NWX75" s="106"/>
      <c r="NWY75" s="107"/>
      <c r="NXA75" s="105"/>
      <c r="NXB75" s="109"/>
      <c r="NXC75" s="109"/>
      <c r="NXD75" s="106"/>
      <c r="NXE75" s="106"/>
      <c r="NXF75" s="106"/>
      <c r="NXG75" s="107"/>
      <c r="NXI75" s="105"/>
      <c r="NXJ75" s="109"/>
      <c r="NXK75" s="109"/>
      <c r="NXL75" s="106"/>
      <c r="NXM75" s="106"/>
      <c r="NXN75" s="106"/>
      <c r="NXO75" s="107"/>
      <c r="NXQ75" s="105"/>
      <c r="NXR75" s="109"/>
      <c r="NXS75" s="109"/>
      <c r="NXT75" s="106"/>
      <c r="NXU75" s="106"/>
      <c r="NXV75" s="106"/>
      <c r="NXW75" s="107"/>
      <c r="NXY75" s="105"/>
      <c r="NXZ75" s="109"/>
      <c r="NYA75" s="109"/>
      <c r="NYB75" s="106"/>
      <c r="NYC75" s="106"/>
      <c r="NYD75" s="106"/>
      <c r="NYE75" s="107"/>
      <c r="NYG75" s="105"/>
      <c r="NYH75" s="109"/>
      <c r="NYI75" s="109"/>
      <c r="NYJ75" s="106"/>
      <c r="NYK75" s="106"/>
      <c r="NYL75" s="106"/>
      <c r="NYM75" s="107"/>
      <c r="NYO75" s="105"/>
      <c r="NYP75" s="109"/>
      <c r="NYQ75" s="109"/>
      <c r="NYR75" s="106"/>
      <c r="NYS75" s="106"/>
      <c r="NYT75" s="106"/>
      <c r="NYU75" s="107"/>
      <c r="NYW75" s="105"/>
      <c r="NYX75" s="109"/>
      <c r="NYY75" s="109"/>
      <c r="NYZ75" s="106"/>
      <c r="NZA75" s="106"/>
      <c r="NZB75" s="106"/>
      <c r="NZC75" s="107"/>
      <c r="NZE75" s="105"/>
      <c r="NZF75" s="109"/>
      <c r="NZG75" s="109"/>
      <c r="NZH75" s="106"/>
      <c r="NZI75" s="106"/>
      <c r="NZJ75" s="106"/>
      <c r="NZK75" s="107"/>
      <c r="NZM75" s="105"/>
      <c r="NZN75" s="109"/>
      <c r="NZO75" s="109"/>
      <c r="NZP75" s="106"/>
      <c r="NZQ75" s="106"/>
      <c r="NZR75" s="106"/>
      <c r="NZS75" s="107"/>
      <c r="NZU75" s="105"/>
      <c r="NZV75" s="109"/>
      <c r="NZW75" s="109"/>
      <c r="NZX75" s="106"/>
      <c r="NZY75" s="106"/>
      <c r="NZZ75" s="106"/>
      <c r="OAA75" s="107"/>
      <c r="OAC75" s="105"/>
      <c r="OAD75" s="109"/>
      <c r="OAE75" s="109"/>
      <c r="OAF75" s="106"/>
      <c r="OAG75" s="106"/>
      <c r="OAH75" s="106"/>
      <c r="OAI75" s="107"/>
      <c r="OAK75" s="105"/>
      <c r="OAL75" s="109"/>
      <c r="OAM75" s="109"/>
      <c r="OAN75" s="106"/>
      <c r="OAO75" s="106"/>
      <c r="OAP75" s="106"/>
      <c r="OAQ75" s="107"/>
      <c r="OAS75" s="105"/>
      <c r="OAT75" s="109"/>
      <c r="OAU75" s="109"/>
      <c r="OAV75" s="106"/>
      <c r="OAW75" s="106"/>
      <c r="OAX75" s="106"/>
      <c r="OAY75" s="107"/>
      <c r="OBA75" s="105"/>
      <c r="OBB75" s="109"/>
      <c r="OBC75" s="109"/>
      <c r="OBD75" s="106"/>
      <c r="OBE75" s="106"/>
      <c r="OBF75" s="106"/>
      <c r="OBG75" s="107"/>
      <c r="OBI75" s="105"/>
      <c r="OBJ75" s="109"/>
      <c r="OBK75" s="109"/>
      <c r="OBL75" s="106"/>
      <c r="OBM75" s="106"/>
      <c r="OBN75" s="106"/>
      <c r="OBO75" s="107"/>
      <c r="OBQ75" s="105"/>
      <c r="OBR75" s="109"/>
      <c r="OBS75" s="109"/>
      <c r="OBT75" s="106"/>
      <c r="OBU75" s="106"/>
      <c r="OBV75" s="106"/>
      <c r="OBW75" s="107"/>
      <c r="OBY75" s="105"/>
      <c r="OBZ75" s="109"/>
      <c r="OCA75" s="109"/>
      <c r="OCB75" s="106"/>
      <c r="OCC75" s="106"/>
      <c r="OCD75" s="106"/>
      <c r="OCE75" s="107"/>
      <c r="OCG75" s="105"/>
      <c r="OCH75" s="109"/>
      <c r="OCI75" s="109"/>
      <c r="OCJ75" s="106"/>
      <c r="OCK75" s="106"/>
      <c r="OCL75" s="106"/>
      <c r="OCM75" s="107"/>
      <c r="OCO75" s="105"/>
      <c r="OCP75" s="109"/>
      <c r="OCQ75" s="109"/>
      <c r="OCR75" s="106"/>
      <c r="OCS75" s="106"/>
      <c r="OCT75" s="106"/>
      <c r="OCU75" s="107"/>
      <c r="OCW75" s="105"/>
      <c r="OCX75" s="109"/>
      <c r="OCY75" s="109"/>
      <c r="OCZ75" s="106"/>
      <c r="ODA75" s="106"/>
      <c r="ODB75" s="106"/>
      <c r="ODC75" s="107"/>
      <c r="ODE75" s="105"/>
      <c r="ODF75" s="109"/>
      <c r="ODG75" s="109"/>
      <c r="ODH75" s="106"/>
      <c r="ODI75" s="106"/>
      <c r="ODJ75" s="106"/>
      <c r="ODK75" s="107"/>
      <c r="ODM75" s="105"/>
      <c r="ODN75" s="109"/>
      <c r="ODO75" s="109"/>
      <c r="ODP75" s="106"/>
      <c r="ODQ75" s="106"/>
      <c r="ODR75" s="106"/>
      <c r="ODS75" s="107"/>
      <c r="ODU75" s="105"/>
      <c r="ODV75" s="109"/>
      <c r="ODW75" s="109"/>
      <c r="ODX75" s="106"/>
      <c r="ODY75" s="106"/>
      <c r="ODZ75" s="106"/>
      <c r="OEA75" s="107"/>
      <c r="OEC75" s="105"/>
      <c r="OED75" s="109"/>
      <c r="OEE75" s="109"/>
      <c r="OEF75" s="106"/>
      <c r="OEG75" s="106"/>
      <c r="OEH75" s="106"/>
      <c r="OEI75" s="107"/>
      <c r="OEK75" s="105"/>
      <c r="OEL75" s="109"/>
      <c r="OEM75" s="109"/>
      <c r="OEN75" s="106"/>
      <c r="OEO75" s="106"/>
      <c r="OEP75" s="106"/>
      <c r="OEQ75" s="107"/>
      <c r="OES75" s="105"/>
      <c r="OET75" s="109"/>
      <c r="OEU75" s="109"/>
      <c r="OEV75" s="106"/>
      <c r="OEW75" s="106"/>
      <c r="OEX75" s="106"/>
      <c r="OEY75" s="107"/>
      <c r="OFA75" s="105"/>
      <c r="OFB75" s="109"/>
      <c r="OFC75" s="109"/>
      <c r="OFD75" s="106"/>
      <c r="OFE75" s="106"/>
      <c r="OFF75" s="106"/>
      <c r="OFG75" s="107"/>
      <c r="OFI75" s="105"/>
      <c r="OFJ75" s="109"/>
      <c r="OFK75" s="109"/>
      <c r="OFL75" s="106"/>
      <c r="OFM75" s="106"/>
      <c r="OFN75" s="106"/>
      <c r="OFO75" s="107"/>
      <c r="OFQ75" s="105"/>
      <c r="OFR75" s="109"/>
      <c r="OFS75" s="109"/>
      <c r="OFT75" s="106"/>
      <c r="OFU75" s="106"/>
      <c r="OFV75" s="106"/>
      <c r="OFW75" s="107"/>
      <c r="OFY75" s="105"/>
      <c r="OFZ75" s="109"/>
      <c r="OGA75" s="109"/>
      <c r="OGB75" s="106"/>
      <c r="OGC75" s="106"/>
      <c r="OGD75" s="106"/>
      <c r="OGE75" s="107"/>
      <c r="OGG75" s="105"/>
      <c r="OGH75" s="109"/>
      <c r="OGI75" s="109"/>
      <c r="OGJ75" s="106"/>
      <c r="OGK75" s="106"/>
      <c r="OGL75" s="106"/>
      <c r="OGM75" s="107"/>
      <c r="OGO75" s="105"/>
      <c r="OGP75" s="109"/>
      <c r="OGQ75" s="109"/>
      <c r="OGR75" s="106"/>
      <c r="OGS75" s="106"/>
      <c r="OGT75" s="106"/>
      <c r="OGU75" s="107"/>
      <c r="OGW75" s="105"/>
      <c r="OGX75" s="109"/>
      <c r="OGY75" s="109"/>
      <c r="OGZ75" s="106"/>
      <c r="OHA75" s="106"/>
      <c r="OHB75" s="106"/>
      <c r="OHC75" s="107"/>
      <c r="OHE75" s="105"/>
      <c r="OHF75" s="109"/>
      <c r="OHG75" s="109"/>
      <c r="OHH75" s="106"/>
      <c r="OHI75" s="106"/>
      <c r="OHJ75" s="106"/>
      <c r="OHK75" s="107"/>
      <c r="OHM75" s="105"/>
      <c r="OHN75" s="109"/>
      <c r="OHO75" s="109"/>
      <c r="OHP75" s="106"/>
      <c r="OHQ75" s="106"/>
      <c r="OHR75" s="106"/>
      <c r="OHS75" s="107"/>
      <c r="OHU75" s="105"/>
      <c r="OHV75" s="109"/>
      <c r="OHW75" s="109"/>
      <c r="OHX75" s="106"/>
      <c r="OHY75" s="106"/>
      <c r="OHZ75" s="106"/>
      <c r="OIA75" s="107"/>
      <c r="OIC75" s="105"/>
      <c r="OID75" s="109"/>
      <c r="OIE75" s="109"/>
      <c r="OIF75" s="106"/>
      <c r="OIG75" s="106"/>
      <c r="OIH75" s="106"/>
      <c r="OII75" s="107"/>
      <c r="OIK75" s="105"/>
      <c r="OIL75" s="109"/>
      <c r="OIM75" s="109"/>
      <c r="OIN75" s="106"/>
      <c r="OIO75" s="106"/>
      <c r="OIP75" s="106"/>
      <c r="OIQ75" s="107"/>
      <c r="OIS75" s="105"/>
      <c r="OIT75" s="109"/>
      <c r="OIU75" s="109"/>
      <c r="OIV75" s="106"/>
      <c r="OIW75" s="106"/>
      <c r="OIX75" s="106"/>
      <c r="OIY75" s="107"/>
      <c r="OJA75" s="105"/>
      <c r="OJB75" s="109"/>
      <c r="OJC75" s="109"/>
      <c r="OJD75" s="106"/>
      <c r="OJE75" s="106"/>
      <c r="OJF75" s="106"/>
      <c r="OJG75" s="107"/>
      <c r="OJI75" s="105"/>
      <c r="OJJ75" s="109"/>
      <c r="OJK75" s="109"/>
      <c r="OJL75" s="106"/>
      <c r="OJM75" s="106"/>
      <c r="OJN75" s="106"/>
      <c r="OJO75" s="107"/>
      <c r="OJQ75" s="105"/>
      <c r="OJR75" s="109"/>
      <c r="OJS75" s="109"/>
      <c r="OJT75" s="106"/>
      <c r="OJU75" s="106"/>
      <c r="OJV75" s="106"/>
      <c r="OJW75" s="107"/>
      <c r="OJY75" s="105"/>
      <c r="OJZ75" s="109"/>
      <c r="OKA75" s="109"/>
      <c r="OKB75" s="106"/>
      <c r="OKC75" s="106"/>
      <c r="OKD75" s="106"/>
      <c r="OKE75" s="107"/>
      <c r="OKG75" s="105"/>
      <c r="OKH75" s="109"/>
      <c r="OKI75" s="109"/>
      <c r="OKJ75" s="106"/>
      <c r="OKK75" s="106"/>
      <c r="OKL75" s="106"/>
      <c r="OKM75" s="107"/>
      <c r="OKO75" s="105"/>
      <c r="OKP75" s="109"/>
      <c r="OKQ75" s="109"/>
      <c r="OKR75" s="106"/>
      <c r="OKS75" s="106"/>
      <c r="OKT75" s="106"/>
      <c r="OKU75" s="107"/>
      <c r="OKW75" s="105"/>
      <c r="OKX75" s="109"/>
      <c r="OKY75" s="109"/>
      <c r="OKZ75" s="106"/>
      <c r="OLA75" s="106"/>
      <c r="OLB75" s="106"/>
      <c r="OLC75" s="107"/>
      <c r="OLE75" s="105"/>
      <c r="OLF75" s="109"/>
      <c r="OLG75" s="109"/>
      <c r="OLH75" s="106"/>
      <c r="OLI75" s="106"/>
      <c r="OLJ75" s="106"/>
      <c r="OLK75" s="107"/>
      <c r="OLM75" s="105"/>
      <c r="OLN75" s="109"/>
      <c r="OLO75" s="109"/>
      <c r="OLP75" s="106"/>
      <c r="OLQ75" s="106"/>
      <c r="OLR75" s="106"/>
      <c r="OLS75" s="107"/>
      <c r="OLU75" s="105"/>
      <c r="OLV75" s="109"/>
      <c r="OLW75" s="109"/>
      <c r="OLX75" s="106"/>
      <c r="OLY75" s="106"/>
      <c r="OLZ75" s="106"/>
      <c r="OMA75" s="107"/>
      <c r="OMC75" s="105"/>
      <c r="OMD75" s="109"/>
      <c r="OME75" s="109"/>
      <c r="OMF75" s="106"/>
      <c r="OMG75" s="106"/>
      <c r="OMH75" s="106"/>
      <c r="OMI75" s="107"/>
      <c r="OMK75" s="105"/>
      <c r="OML75" s="109"/>
      <c r="OMM75" s="109"/>
      <c r="OMN75" s="106"/>
      <c r="OMO75" s="106"/>
      <c r="OMP75" s="106"/>
      <c r="OMQ75" s="107"/>
      <c r="OMS75" s="105"/>
      <c r="OMT75" s="109"/>
      <c r="OMU75" s="109"/>
      <c r="OMV75" s="106"/>
      <c r="OMW75" s="106"/>
      <c r="OMX75" s="106"/>
      <c r="OMY75" s="107"/>
      <c r="ONA75" s="105"/>
      <c r="ONB75" s="109"/>
      <c r="ONC75" s="109"/>
      <c r="OND75" s="106"/>
      <c r="ONE75" s="106"/>
      <c r="ONF75" s="106"/>
      <c r="ONG75" s="107"/>
      <c r="ONI75" s="105"/>
      <c r="ONJ75" s="109"/>
      <c r="ONK75" s="109"/>
      <c r="ONL75" s="106"/>
      <c r="ONM75" s="106"/>
      <c r="ONN75" s="106"/>
      <c r="ONO75" s="107"/>
      <c r="ONQ75" s="105"/>
      <c r="ONR75" s="109"/>
      <c r="ONS75" s="109"/>
      <c r="ONT75" s="106"/>
      <c r="ONU75" s="106"/>
      <c r="ONV75" s="106"/>
      <c r="ONW75" s="107"/>
      <c r="ONY75" s="105"/>
      <c r="ONZ75" s="109"/>
      <c r="OOA75" s="109"/>
      <c r="OOB75" s="106"/>
      <c r="OOC75" s="106"/>
      <c r="OOD75" s="106"/>
      <c r="OOE75" s="107"/>
      <c r="OOG75" s="105"/>
      <c r="OOH75" s="109"/>
      <c r="OOI75" s="109"/>
      <c r="OOJ75" s="106"/>
      <c r="OOK75" s="106"/>
      <c r="OOL75" s="106"/>
      <c r="OOM75" s="107"/>
      <c r="OOO75" s="105"/>
      <c r="OOP75" s="109"/>
      <c r="OOQ75" s="109"/>
      <c r="OOR75" s="106"/>
      <c r="OOS75" s="106"/>
      <c r="OOT75" s="106"/>
      <c r="OOU75" s="107"/>
      <c r="OOW75" s="105"/>
      <c r="OOX75" s="109"/>
      <c r="OOY75" s="109"/>
      <c r="OOZ75" s="106"/>
      <c r="OPA75" s="106"/>
      <c r="OPB75" s="106"/>
      <c r="OPC75" s="107"/>
      <c r="OPE75" s="105"/>
      <c r="OPF75" s="109"/>
      <c r="OPG75" s="109"/>
      <c r="OPH75" s="106"/>
      <c r="OPI75" s="106"/>
      <c r="OPJ75" s="106"/>
      <c r="OPK75" s="107"/>
      <c r="OPM75" s="105"/>
      <c r="OPN75" s="109"/>
      <c r="OPO75" s="109"/>
      <c r="OPP75" s="106"/>
      <c r="OPQ75" s="106"/>
      <c r="OPR75" s="106"/>
      <c r="OPS75" s="107"/>
      <c r="OPU75" s="105"/>
      <c r="OPV75" s="109"/>
      <c r="OPW75" s="109"/>
      <c r="OPX75" s="106"/>
      <c r="OPY75" s="106"/>
      <c r="OPZ75" s="106"/>
      <c r="OQA75" s="107"/>
      <c r="OQC75" s="105"/>
      <c r="OQD75" s="109"/>
      <c r="OQE75" s="109"/>
      <c r="OQF75" s="106"/>
      <c r="OQG75" s="106"/>
      <c r="OQH75" s="106"/>
      <c r="OQI75" s="107"/>
      <c r="OQK75" s="105"/>
      <c r="OQL75" s="109"/>
      <c r="OQM75" s="109"/>
      <c r="OQN75" s="106"/>
      <c r="OQO75" s="106"/>
      <c r="OQP75" s="106"/>
      <c r="OQQ75" s="107"/>
      <c r="OQS75" s="105"/>
      <c r="OQT75" s="109"/>
      <c r="OQU75" s="109"/>
      <c r="OQV75" s="106"/>
      <c r="OQW75" s="106"/>
      <c r="OQX75" s="106"/>
      <c r="OQY75" s="107"/>
      <c r="ORA75" s="105"/>
      <c r="ORB75" s="109"/>
      <c r="ORC75" s="109"/>
      <c r="ORD75" s="106"/>
      <c r="ORE75" s="106"/>
      <c r="ORF75" s="106"/>
      <c r="ORG75" s="107"/>
      <c r="ORI75" s="105"/>
      <c r="ORJ75" s="109"/>
      <c r="ORK75" s="109"/>
      <c r="ORL75" s="106"/>
      <c r="ORM75" s="106"/>
      <c r="ORN75" s="106"/>
      <c r="ORO75" s="107"/>
      <c r="ORQ75" s="105"/>
      <c r="ORR75" s="109"/>
      <c r="ORS75" s="109"/>
      <c r="ORT75" s="106"/>
      <c r="ORU75" s="106"/>
      <c r="ORV75" s="106"/>
      <c r="ORW75" s="107"/>
      <c r="ORY75" s="105"/>
      <c r="ORZ75" s="109"/>
      <c r="OSA75" s="109"/>
      <c r="OSB75" s="106"/>
      <c r="OSC75" s="106"/>
      <c r="OSD75" s="106"/>
      <c r="OSE75" s="107"/>
      <c r="OSG75" s="105"/>
      <c r="OSH75" s="109"/>
      <c r="OSI75" s="109"/>
      <c r="OSJ75" s="106"/>
      <c r="OSK75" s="106"/>
      <c r="OSL75" s="106"/>
      <c r="OSM75" s="107"/>
      <c r="OSO75" s="105"/>
      <c r="OSP75" s="109"/>
      <c r="OSQ75" s="109"/>
      <c r="OSR75" s="106"/>
      <c r="OSS75" s="106"/>
      <c r="OST75" s="106"/>
      <c r="OSU75" s="107"/>
      <c r="OSW75" s="105"/>
      <c r="OSX75" s="109"/>
      <c r="OSY75" s="109"/>
      <c r="OSZ75" s="106"/>
      <c r="OTA75" s="106"/>
      <c r="OTB75" s="106"/>
      <c r="OTC75" s="107"/>
      <c r="OTE75" s="105"/>
      <c r="OTF75" s="109"/>
      <c r="OTG75" s="109"/>
      <c r="OTH75" s="106"/>
      <c r="OTI75" s="106"/>
      <c r="OTJ75" s="106"/>
      <c r="OTK75" s="107"/>
      <c r="OTM75" s="105"/>
      <c r="OTN75" s="109"/>
      <c r="OTO75" s="109"/>
      <c r="OTP75" s="106"/>
      <c r="OTQ75" s="106"/>
      <c r="OTR75" s="106"/>
      <c r="OTS75" s="107"/>
      <c r="OTU75" s="105"/>
      <c r="OTV75" s="109"/>
      <c r="OTW75" s="109"/>
      <c r="OTX75" s="106"/>
      <c r="OTY75" s="106"/>
      <c r="OTZ75" s="106"/>
      <c r="OUA75" s="107"/>
      <c r="OUC75" s="105"/>
      <c r="OUD75" s="109"/>
      <c r="OUE75" s="109"/>
      <c r="OUF75" s="106"/>
      <c r="OUG75" s="106"/>
      <c r="OUH75" s="106"/>
      <c r="OUI75" s="107"/>
      <c r="OUK75" s="105"/>
      <c r="OUL75" s="109"/>
      <c r="OUM75" s="109"/>
      <c r="OUN75" s="106"/>
      <c r="OUO75" s="106"/>
      <c r="OUP75" s="106"/>
      <c r="OUQ75" s="107"/>
      <c r="OUS75" s="105"/>
      <c r="OUT75" s="109"/>
      <c r="OUU75" s="109"/>
      <c r="OUV75" s="106"/>
      <c r="OUW75" s="106"/>
      <c r="OUX75" s="106"/>
      <c r="OUY75" s="107"/>
      <c r="OVA75" s="105"/>
      <c r="OVB75" s="109"/>
      <c r="OVC75" s="109"/>
      <c r="OVD75" s="106"/>
      <c r="OVE75" s="106"/>
      <c r="OVF75" s="106"/>
      <c r="OVG75" s="107"/>
      <c r="OVI75" s="105"/>
      <c r="OVJ75" s="109"/>
      <c r="OVK75" s="109"/>
      <c r="OVL75" s="106"/>
      <c r="OVM75" s="106"/>
      <c r="OVN75" s="106"/>
      <c r="OVO75" s="107"/>
      <c r="OVQ75" s="105"/>
      <c r="OVR75" s="109"/>
      <c r="OVS75" s="109"/>
      <c r="OVT75" s="106"/>
      <c r="OVU75" s="106"/>
      <c r="OVV75" s="106"/>
      <c r="OVW75" s="107"/>
      <c r="OVY75" s="105"/>
      <c r="OVZ75" s="109"/>
      <c r="OWA75" s="109"/>
      <c r="OWB75" s="106"/>
      <c r="OWC75" s="106"/>
      <c r="OWD75" s="106"/>
      <c r="OWE75" s="107"/>
      <c r="OWG75" s="105"/>
      <c r="OWH75" s="109"/>
      <c r="OWI75" s="109"/>
      <c r="OWJ75" s="106"/>
      <c r="OWK75" s="106"/>
      <c r="OWL75" s="106"/>
      <c r="OWM75" s="107"/>
      <c r="OWO75" s="105"/>
      <c r="OWP75" s="109"/>
      <c r="OWQ75" s="109"/>
      <c r="OWR75" s="106"/>
      <c r="OWS75" s="106"/>
      <c r="OWT75" s="106"/>
      <c r="OWU75" s="107"/>
      <c r="OWW75" s="105"/>
      <c r="OWX75" s="109"/>
      <c r="OWY75" s="109"/>
      <c r="OWZ75" s="106"/>
      <c r="OXA75" s="106"/>
      <c r="OXB75" s="106"/>
      <c r="OXC75" s="107"/>
      <c r="OXE75" s="105"/>
      <c r="OXF75" s="109"/>
      <c r="OXG75" s="109"/>
      <c r="OXH75" s="106"/>
      <c r="OXI75" s="106"/>
      <c r="OXJ75" s="106"/>
      <c r="OXK75" s="107"/>
      <c r="OXM75" s="105"/>
      <c r="OXN75" s="109"/>
      <c r="OXO75" s="109"/>
      <c r="OXP75" s="106"/>
      <c r="OXQ75" s="106"/>
      <c r="OXR75" s="106"/>
      <c r="OXS75" s="107"/>
      <c r="OXU75" s="105"/>
      <c r="OXV75" s="109"/>
      <c r="OXW75" s="109"/>
      <c r="OXX75" s="106"/>
      <c r="OXY75" s="106"/>
      <c r="OXZ75" s="106"/>
      <c r="OYA75" s="107"/>
      <c r="OYC75" s="105"/>
      <c r="OYD75" s="109"/>
      <c r="OYE75" s="109"/>
      <c r="OYF75" s="106"/>
      <c r="OYG75" s="106"/>
      <c r="OYH75" s="106"/>
      <c r="OYI75" s="107"/>
      <c r="OYK75" s="105"/>
      <c r="OYL75" s="109"/>
      <c r="OYM75" s="109"/>
      <c r="OYN75" s="106"/>
      <c r="OYO75" s="106"/>
      <c r="OYP75" s="106"/>
      <c r="OYQ75" s="107"/>
      <c r="OYS75" s="105"/>
      <c r="OYT75" s="109"/>
      <c r="OYU75" s="109"/>
      <c r="OYV75" s="106"/>
      <c r="OYW75" s="106"/>
      <c r="OYX75" s="106"/>
      <c r="OYY75" s="107"/>
      <c r="OZA75" s="105"/>
      <c r="OZB75" s="109"/>
      <c r="OZC75" s="109"/>
      <c r="OZD75" s="106"/>
      <c r="OZE75" s="106"/>
      <c r="OZF75" s="106"/>
      <c r="OZG75" s="107"/>
      <c r="OZI75" s="105"/>
      <c r="OZJ75" s="109"/>
      <c r="OZK75" s="109"/>
      <c r="OZL75" s="106"/>
      <c r="OZM75" s="106"/>
      <c r="OZN75" s="106"/>
      <c r="OZO75" s="107"/>
      <c r="OZQ75" s="105"/>
      <c r="OZR75" s="109"/>
      <c r="OZS75" s="109"/>
      <c r="OZT75" s="106"/>
      <c r="OZU75" s="106"/>
      <c r="OZV75" s="106"/>
      <c r="OZW75" s="107"/>
      <c r="OZY75" s="105"/>
      <c r="OZZ75" s="109"/>
      <c r="PAA75" s="109"/>
      <c r="PAB75" s="106"/>
      <c r="PAC75" s="106"/>
      <c r="PAD75" s="106"/>
      <c r="PAE75" s="107"/>
      <c r="PAG75" s="105"/>
      <c r="PAH75" s="109"/>
      <c r="PAI75" s="109"/>
      <c r="PAJ75" s="106"/>
      <c r="PAK75" s="106"/>
      <c r="PAL75" s="106"/>
      <c r="PAM75" s="107"/>
      <c r="PAO75" s="105"/>
      <c r="PAP75" s="109"/>
      <c r="PAQ75" s="109"/>
      <c r="PAR75" s="106"/>
      <c r="PAS75" s="106"/>
      <c r="PAT75" s="106"/>
      <c r="PAU75" s="107"/>
      <c r="PAW75" s="105"/>
      <c r="PAX75" s="109"/>
      <c r="PAY75" s="109"/>
      <c r="PAZ75" s="106"/>
      <c r="PBA75" s="106"/>
      <c r="PBB75" s="106"/>
      <c r="PBC75" s="107"/>
      <c r="PBE75" s="105"/>
      <c r="PBF75" s="109"/>
      <c r="PBG75" s="109"/>
      <c r="PBH75" s="106"/>
      <c r="PBI75" s="106"/>
      <c r="PBJ75" s="106"/>
      <c r="PBK75" s="107"/>
      <c r="PBM75" s="105"/>
      <c r="PBN75" s="109"/>
      <c r="PBO75" s="109"/>
      <c r="PBP75" s="106"/>
      <c r="PBQ75" s="106"/>
      <c r="PBR75" s="106"/>
      <c r="PBS75" s="107"/>
      <c r="PBU75" s="105"/>
      <c r="PBV75" s="109"/>
      <c r="PBW75" s="109"/>
      <c r="PBX75" s="106"/>
      <c r="PBY75" s="106"/>
      <c r="PBZ75" s="106"/>
      <c r="PCA75" s="107"/>
      <c r="PCC75" s="105"/>
      <c r="PCD75" s="109"/>
      <c r="PCE75" s="109"/>
      <c r="PCF75" s="106"/>
      <c r="PCG75" s="106"/>
      <c r="PCH75" s="106"/>
      <c r="PCI75" s="107"/>
      <c r="PCK75" s="105"/>
      <c r="PCL75" s="109"/>
      <c r="PCM75" s="109"/>
      <c r="PCN75" s="106"/>
      <c r="PCO75" s="106"/>
      <c r="PCP75" s="106"/>
      <c r="PCQ75" s="107"/>
      <c r="PCS75" s="105"/>
      <c r="PCT75" s="109"/>
      <c r="PCU75" s="109"/>
      <c r="PCV75" s="106"/>
      <c r="PCW75" s="106"/>
      <c r="PCX75" s="106"/>
      <c r="PCY75" s="107"/>
      <c r="PDA75" s="105"/>
      <c r="PDB75" s="109"/>
      <c r="PDC75" s="109"/>
      <c r="PDD75" s="106"/>
      <c r="PDE75" s="106"/>
      <c r="PDF75" s="106"/>
      <c r="PDG75" s="107"/>
      <c r="PDI75" s="105"/>
      <c r="PDJ75" s="109"/>
      <c r="PDK75" s="109"/>
      <c r="PDL75" s="106"/>
      <c r="PDM75" s="106"/>
      <c r="PDN75" s="106"/>
      <c r="PDO75" s="107"/>
      <c r="PDQ75" s="105"/>
      <c r="PDR75" s="109"/>
      <c r="PDS75" s="109"/>
      <c r="PDT75" s="106"/>
      <c r="PDU75" s="106"/>
      <c r="PDV75" s="106"/>
      <c r="PDW75" s="107"/>
      <c r="PDY75" s="105"/>
      <c r="PDZ75" s="109"/>
      <c r="PEA75" s="109"/>
      <c r="PEB75" s="106"/>
      <c r="PEC75" s="106"/>
      <c r="PED75" s="106"/>
      <c r="PEE75" s="107"/>
      <c r="PEG75" s="105"/>
      <c r="PEH75" s="109"/>
      <c r="PEI75" s="109"/>
      <c r="PEJ75" s="106"/>
      <c r="PEK75" s="106"/>
      <c r="PEL75" s="106"/>
      <c r="PEM75" s="107"/>
      <c r="PEO75" s="105"/>
      <c r="PEP75" s="109"/>
      <c r="PEQ75" s="109"/>
      <c r="PER75" s="106"/>
      <c r="PES75" s="106"/>
      <c r="PET75" s="106"/>
      <c r="PEU75" s="107"/>
      <c r="PEW75" s="105"/>
      <c r="PEX75" s="109"/>
      <c r="PEY75" s="109"/>
      <c r="PEZ75" s="106"/>
      <c r="PFA75" s="106"/>
      <c r="PFB75" s="106"/>
      <c r="PFC75" s="107"/>
      <c r="PFE75" s="105"/>
      <c r="PFF75" s="109"/>
      <c r="PFG75" s="109"/>
      <c r="PFH75" s="106"/>
      <c r="PFI75" s="106"/>
      <c r="PFJ75" s="106"/>
      <c r="PFK75" s="107"/>
      <c r="PFM75" s="105"/>
      <c r="PFN75" s="109"/>
      <c r="PFO75" s="109"/>
      <c r="PFP75" s="106"/>
      <c r="PFQ75" s="106"/>
      <c r="PFR75" s="106"/>
      <c r="PFS75" s="107"/>
      <c r="PFU75" s="105"/>
      <c r="PFV75" s="109"/>
      <c r="PFW75" s="109"/>
      <c r="PFX75" s="106"/>
      <c r="PFY75" s="106"/>
      <c r="PFZ75" s="106"/>
      <c r="PGA75" s="107"/>
      <c r="PGC75" s="105"/>
      <c r="PGD75" s="109"/>
      <c r="PGE75" s="109"/>
      <c r="PGF75" s="106"/>
      <c r="PGG75" s="106"/>
      <c r="PGH75" s="106"/>
      <c r="PGI75" s="107"/>
      <c r="PGK75" s="105"/>
      <c r="PGL75" s="109"/>
      <c r="PGM75" s="109"/>
      <c r="PGN75" s="106"/>
      <c r="PGO75" s="106"/>
      <c r="PGP75" s="106"/>
      <c r="PGQ75" s="107"/>
      <c r="PGS75" s="105"/>
      <c r="PGT75" s="109"/>
      <c r="PGU75" s="109"/>
      <c r="PGV75" s="106"/>
      <c r="PGW75" s="106"/>
      <c r="PGX75" s="106"/>
      <c r="PGY75" s="107"/>
      <c r="PHA75" s="105"/>
      <c r="PHB75" s="109"/>
      <c r="PHC75" s="109"/>
      <c r="PHD75" s="106"/>
      <c r="PHE75" s="106"/>
      <c r="PHF75" s="106"/>
      <c r="PHG75" s="107"/>
      <c r="PHI75" s="105"/>
      <c r="PHJ75" s="109"/>
      <c r="PHK75" s="109"/>
      <c r="PHL75" s="106"/>
      <c r="PHM75" s="106"/>
      <c r="PHN75" s="106"/>
      <c r="PHO75" s="107"/>
      <c r="PHQ75" s="105"/>
      <c r="PHR75" s="109"/>
      <c r="PHS75" s="109"/>
      <c r="PHT75" s="106"/>
      <c r="PHU75" s="106"/>
      <c r="PHV75" s="106"/>
      <c r="PHW75" s="107"/>
      <c r="PHY75" s="105"/>
      <c r="PHZ75" s="109"/>
      <c r="PIA75" s="109"/>
      <c r="PIB75" s="106"/>
      <c r="PIC75" s="106"/>
      <c r="PID75" s="106"/>
      <c r="PIE75" s="107"/>
      <c r="PIG75" s="105"/>
      <c r="PIH75" s="109"/>
      <c r="PII75" s="109"/>
      <c r="PIJ75" s="106"/>
      <c r="PIK75" s="106"/>
      <c r="PIL75" s="106"/>
      <c r="PIM75" s="107"/>
      <c r="PIO75" s="105"/>
      <c r="PIP75" s="109"/>
      <c r="PIQ75" s="109"/>
      <c r="PIR75" s="106"/>
      <c r="PIS75" s="106"/>
      <c r="PIT75" s="106"/>
      <c r="PIU75" s="107"/>
      <c r="PIW75" s="105"/>
      <c r="PIX75" s="109"/>
      <c r="PIY75" s="109"/>
      <c r="PIZ75" s="106"/>
      <c r="PJA75" s="106"/>
      <c r="PJB75" s="106"/>
      <c r="PJC75" s="107"/>
      <c r="PJE75" s="105"/>
      <c r="PJF75" s="109"/>
      <c r="PJG75" s="109"/>
      <c r="PJH75" s="106"/>
      <c r="PJI75" s="106"/>
      <c r="PJJ75" s="106"/>
      <c r="PJK75" s="107"/>
      <c r="PJM75" s="105"/>
      <c r="PJN75" s="109"/>
      <c r="PJO75" s="109"/>
      <c r="PJP75" s="106"/>
      <c r="PJQ75" s="106"/>
      <c r="PJR75" s="106"/>
      <c r="PJS75" s="107"/>
      <c r="PJU75" s="105"/>
      <c r="PJV75" s="109"/>
      <c r="PJW75" s="109"/>
      <c r="PJX75" s="106"/>
      <c r="PJY75" s="106"/>
      <c r="PJZ75" s="106"/>
      <c r="PKA75" s="107"/>
      <c r="PKC75" s="105"/>
      <c r="PKD75" s="109"/>
      <c r="PKE75" s="109"/>
      <c r="PKF75" s="106"/>
      <c r="PKG75" s="106"/>
      <c r="PKH75" s="106"/>
      <c r="PKI75" s="107"/>
      <c r="PKK75" s="105"/>
      <c r="PKL75" s="109"/>
      <c r="PKM75" s="109"/>
      <c r="PKN75" s="106"/>
      <c r="PKO75" s="106"/>
      <c r="PKP75" s="106"/>
      <c r="PKQ75" s="107"/>
      <c r="PKS75" s="105"/>
      <c r="PKT75" s="109"/>
      <c r="PKU75" s="109"/>
      <c r="PKV75" s="106"/>
      <c r="PKW75" s="106"/>
      <c r="PKX75" s="106"/>
      <c r="PKY75" s="107"/>
      <c r="PLA75" s="105"/>
      <c r="PLB75" s="109"/>
      <c r="PLC75" s="109"/>
      <c r="PLD75" s="106"/>
      <c r="PLE75" s="106"/>
      <c r="PLF75" s="106"/>
      <c r="PLG75" s="107"/>
      <c r="PLI75" s="105"/>
      <c r="PLJ75" s="109"/>
      <c r="PLK75" s="109"/>
      <c r="PLL75" s="106"/>
      <c r="PLM75" s="106"/>
      <c r="PLN75" s="106"/>
      <c r="PLO75" s="107"/>
      <c r="PLQ75" s="105"/>
      <c r="PLR75" s="109"/>
      <c r="PLS75" s="109"/>
      <c r="PLT75" s="106"/>
      <c r="PLU75" s="106"/>
      <c r="PLV75" s="106"/>
      <c r="PLW75" s="107"/>
      <c r="PLY75" s="105"/>
      <c r="PLZ75" s="109"/>
      <c r="PMA75" s="109"/>
      <c r="PMB75" s="106"/>
      <c r="PMC75" s="106"/>
      <c r="PMD75" s="106"/>
      <c r="PME75" s="107"/>
      <c r="PMG75" s="105"/>
      <c r="PMH75" s="109"/>
      <c r="PMI75" s="109"/>
      <c r="PMJ75" s="106"/>
      <c r="PMK75" s="106"/>
      <c r="PML75" s="106"/>
      <c r="PMM75" s="107"/>
      <c r="PMO75" s="105"/>
      <c r="PMP75" s="109"/>
      <c r="PMQ75" s="109"/>
      <c r="PMR75" s="106"/>
      <c r="PMS75" s="106"/>
      <c r="PMT75" s="106"/>
      <c r="PMU75" s="107"/>
      <c r="PMW75" s="105"/>
      <c r="PMX75" s="109"/>
      <c r="PMY75" s="109"/>
      <c r="PMZ75" s="106"/>
      <c r="PNA75" s="106"/>
      <c r="PNB75" s="106"/>
      <c r="PNC75" s="107"/>
      <c r="PNE75" s="105"/>
      <c r="PNF75" s="109"/>
      <c r="PNG75" s="109"/>
      <c r="PNH75" s="106"/>
      <c r="PNI75" s="106"/>
      <c r="PNJ75" s="106"/>
      <c r="PNK75" s="107"/>
      <c r="PNM75" s="105"/>
      <c r="PNN75" s="109"/>
      <c r="PNO75" s="109"/>
      <c r="PNP75" s="106"/>
      <c r="PNQ75" s="106"/>
      <c r="PNR75" s="106"/>
      <c r="PNS75" s="107"/>
      <c r="PNU75" s="105"/>
      <c r="PNV75" s="109"/>
      <c r="PNW75" s="109"/>
      <c r="PNX75" s="106"/>
      <c r="PNY75" s="106"/>
      <c r="PNZ75" s="106"/>
      <c r="POA75" s="107"/>
      <c r="POC75" s="105"/>
      <c r="POD75" s="109"/>
      <c r="POE75" s="109"/>
      <c r="POF75" s="106"/>
      <c r="POG75" s="106"/>
      <c r="POH75" s="106"/>
      <c r="POI75" s="107"/>
      <c r="POK75" s="105"/>
      <c r="POL75" s="109"/>
      <c r="POM75" s="109"/>
      <c r="PON75" s="106"/>
      <c r="POO75" s="106"/>
      <c r="POP75" s="106"/>
      <c r="POQ75" s="107"/>
      <c r="POS75" s="105"/>
      <c r="POT75" s="109"/>
      <c r="POU75" s="109"/>
      <c r="POV75" s="106"/>
      <c r="POW75" s="106"/>
      <c r="POX75" s="106"/>
      <c r="POY75" s="107"/>
      <c r="PPA75" s="105"/>
      <c r="PPB75" s="109"/>
      <c r="PPC75" s="109"/>
      <c r="PPD75" s="106"/>
      <c r="PPE75" s="106"/>
      <c r="PPF75" s="106"/>
      <c r="PPG75" s="107"/>
      <c r="PPI75" s="105"/>
      <c r="PPJ75" s="109"/>
      <c r="PPK75" s="109"/>
      <c r="PPL75" s="106"/>
      <c r="PPM75" s="106"/>
      <c r="PPN75" s="106"/>
      <c r="PPO75" s="107"/>
      <c r="PPQ75" s="105"/>
      <c r="PPR75" s="109"/>
      <c r="PPS75" s="109"/>
      <c r="PPT75" s="106"/>
      <c r="PPU75" s="106"/>
      <c r="PPV75" s="106"/>
      <c r="PPW75" s="107"/>
      <c r="PPY75" s="105"/>
      <c r="PPZ75" s="109"/>
      <c r="PQA75" s="109"/>
      <c r="PQB75" s="106"/>
      <c r="PQC75" s="106"/>
      <c r="PQD75" s="106"/>
      <c r="PQE75" s="107"/>
      <c r="PQG75" s="105"/>
      <c r="PQH75" s="109"/>
      <c r="PQI75" s="109"/>
      <c r="PQJ75" s="106"/>
      <c r="PQK75" s="106"/>
      <c r="PQL75" s="106"/>
      <c r="PQM75" s="107"/>
      <c r="PQO75" s="105"/>
      <c r="PQP75" s="109"/>
      <c r="PQQ75" s="109"/>
      <c r="PQR75" s="106"/>
      <c r="PQS75" s="106"/>
      <c r="PQT75" s="106"/>
      <c r="PQU75" s="107"/>
      <c r="PQW75" s="105"/>
      <c r="PQX75" s="109"/>
      <c r="PQY75" s="109"/>
      <c r="PQZ75" s="106"/>
      <c r="PRA75" s="106"/>
      <c r="PRB75" s="106"/>
      <c r="PRC75" s="107"/>
      <c r="PRE75" s="105"/>
      <c r="PRF75" s="109"/>
      <c r="PRG75" s="109"/>
      <c r="PRH75" s="106"/>
      <c r="PRI75" s="106"/>
      <c r="PRJ75" s="106"/>
      <c r="PRK75" s="107"/>
      <c r="PRM75" s="105"/>
      <c r="PRN75" s="109"/>
      <c r="PRO75" s="109"/>
      <c r="PRP75" s="106"/>
      <c r="PRQ75" s="106"/>
      <c r="PRR75" s="106"/>
      <c r="PRS75" s="107"/>
      <c r="PRU75" s="105"/>
      <c r="PRV75" s="109"/>
      <c r="PRW75" s="109"/>
      <c r="PRX75" s="106"/>
      <c r="PRY75" s="106"/>
      <c r="PRZ75" s="106"/>
      <c r="PSA75" s="107"/>
      <c r="PSC75" s="105"/>
      <c r="PSD75" s="109"/>
      <c r="PSE75" s="109"/>
      <c r="PSF75" s="106"/>
      <c r="PSG75" s="106"/>
      <c r="PSH75" s="106"/>
      <c r="PSI75" s="107"/>
      <c r="PSK75" s="105"/>
      <c r="PSL75" s="109"/>
      <c r="PSM75" s="109"/>
      <c r="PSN75" s="106"/>
      <c r="PSO75" s="106"/>
      <c r="PSP75" s="106"/>
      <c r="PSQ75" s="107"/>
      <c r="PSS75" s="105"/>
      <c r="PST75" s="109"/>
      <c r="PSU75" s="109"/>
      <c r="PSV75" s="106"/>
      <c r="PSW75" s="106"/>
      <c r="PSX75" s="106"/>
      <c r="PSY75" s="107"/>
      <c r="PTA75" s="105"/>
      <c r="PTB75" s="109"/>
      <c r="PTC75" s="109"/>
      <c r="PTD75" s="106"/>
      <c r="PTE75" s="106"/>
      <c r="PTF75" s="106"/>
      <c r="PTG75" s="107"/>
      <c r="PTI75" s="105"/>
      <c r="PTJ75" s="109"/>
      <c r="PTK75" s="109"/>
      <c r="PTL75" s="106"/>
      <c r="PTM75" s="106"/>
      <c r="PTN75" s="106"/>
      <c r="PTO75" s="107"/>
      <c r="PTQ75" s="105"/>
      <c r="PTR75" s="109"/>
      <c r="PTS75" s="109"/>
      <c r="PTT75" s="106"/>
      <c r="PTU75" s="106"/>
      <c r="PTV75" s="106"/>
      <c r="PTW75" s="107"/>
      <c r="PTY75" s="105"/>
      <c r="PTZ75" s="109"/>
      <c r="PUA75" s="109"/>
      <c r="PUB75" s="106"/>
      <c r="PUC75" s="106"/>
      <c r="PUD75" s="106"/>
      <c r="PUE75" s="107"/>
      <c r="PUG75" s="105"/>
      <c r="PUH75" s="109"/>
      <c r="PUI75" s="109"/>
      <c r="PUJ75" s="106"/>
      <c r="PUK75" s="106"/>
      <c r="PUL75" s="106"/>
      <c r="PUM75" s="107"/>
      <c r="PUO75" s="105"/>
      <c r="PUP75" s="109"/>
      <c r="PUQ75" s="109"/>
      <c r="PUR75" s="106"/>
      <c r="PUS75" s="106"/>
      <c r="PUT75" s="106"/>
      <c r="PUU75" s="107"/>
      <c r="PUW75" s="105"/>
      <c r="PUX75" s="109"/>
      <c r="PUY75" s="109"/>
      <c r="PUZ75" s="106"/>
      <c r="PVA75" s="106"/>
      <c r="PVB75" s="106"/>
      <c r="PVC75" s="107"/>
      <c r="PVE75" s="105"/>
      <c r="PVF75" s="109"/>
      <c r="PVG75" s="109"/>
      <c r="PVH75" s="106"/>
      <c r="PVI75" s="106"/>
      <c r="PVJ75" s="106"/>
      <c r="PVK75" s="107"/>
      <c r="PVM75" s="105"/>
      <c r="PVN75" s="109"/>
      <c r="PVO75" s="109"/>
      <c r="PVP75" s="106"/>
      <c r="PVQ75" s="106"/>
      <c r="PVR75" s="106"/>
      <c r="PVS75" s="107"/>
      <c r="PVU75" s="105"/>
      <c r="PVV75" s="109"/>
      <c r="PVW75" s="109"/>
      <c r="PVX75" s="106"/>
      <c r="PVY75" s="106"/>
      <c r="PVZ75" s="106"/>
      <c r="PWA75" s="107"/>
      <c r="PWC75" s="105"/>
      <c r="PWD75" s="109"/>
      <c r="PWE75" s="109"/>
      <c r="PWF75" s="106"/>
      <c r="PWG75" s="106"/>
      <c r="PWH75" s="106"/>
      <c r="PWI75" s="107"/>
      <c r="PWK75" s="105"/>
      <c r="PWL75" s="109"/>
      <c r="PWM75" s="109"/>
      <c r="PWN75" s="106"/>
      <c r="PWO75" s="106"/>
      <c r="PWP75" s="106"/>
      <c r="PWQ75" s="107"/>
      <c r="PWS75" s="105"/>
      <c r="PWT75" s="109"/>
      <c r="PWU75" s="109"/>
      <c r="PWV75" s="106"/>
      <c r="PWW75" s="106"/>
      <c r="PWX75" s="106"/>
      <c r="PWY75" s="107"/>
      <c r="PXA75" s="105"/>
      <c r="PXB75" s="109"/>
      <c r="PXC75" s="109"/>
      <c r="PXD75" s="106"/>
      <c r="PXE75" s="106"/>
      <c r="PXF75" s="106"/>
      <c r="PXG75" s="107"/>
      <c r="PXI75" s="105"/>
      <c r="PXJ75" s="109"/>
      <c r="PXK75" s="109"/>
      <c r="PXL75" s="106"/>
      <c r="PXM75" s="106"/>
      <c r="PXN75" s="106"/>
      <c r="PXO75" s="107"/>
      <c r="PXQ75" s="105"/>
      <c r="PXR75" s="109"/>
      <c r="PXS75" s="109"/>
      <c r="PXT75" s="106"/>
      <c r="PXU75" s="106"/>
      <c r="PXV75" s="106"/>
      <c r="PXW75" s="107"/>
      <c r="PXY75" s="105"/>
      <c r="PXZ75" s="109"/>
      <c r="PYA75" s="109"/>
      <c r="PYB75" s="106"/>
      <c r="PYC75" s="106"/>
      <c r="PYD75" s="106"/>
      <c r="PYE75" s="107"/>
      <c r="PYG75" s="105"/>
      <c r="PYH75" s="109"/>
      <c r="PYI75" s="109"/>
      <c r="PYJ75" s="106"/>
      <c r="PYK75" s="106"/>
      <c r="PYL75" s="106"/>
      <c r="PYM75" s="107"/>
      <c r="PYO75" s="105"/>
      <c r="PYP75" s="109"/>
      <c r="PYQ75" s="109"/>
      <c r="PYR75" s="106"/>
      <c r="PYS75" s="106"/>
      <c r="PYT75" s="106"/>
      <c r="PYU75" s="107"/>
      <c r="PYW75" s="105"/>
      <c r="PYX75" s="109"/>
      <c r="PYY75" s="109"/>
      <c r="PYZ75" s="106"/>
      <c r="PZA75" s="106"/>
      <c r="PZB75" s="106"/>
      <c r="PZC75" s="107"/>
      <c r="PZE75" s="105"/>
      <c r="PZF75" s="109"/>
      <c r="PZG75" s="109"/>
      <c r="PZH75" s="106"/>
      <c r="PZI75" s="106"/>
      <c r="PZJ75" s="106"/>
      <c r="PZK75" s="107"/>
      <c r="PZM75" s="105"/>
      <c r="PZN75" s="109"/>
      <c r="PZO75" s="109"/>
      <c r="PZP75" s="106"/>
      <c r="PZQ75" s="106"/>
      <c r="PZR75" s="106"/>
      <c r="PZS75" s="107"/>
      <c r="PZU75" s="105"/>
      <c r="PZV75" s="109"/>
      <c r="PZW75" s="109"/>
      <c r="PZX75" s="106"/>
      <c r="PZY75" s="106"/>
      <c r="PZZ75" s="106"/>
      <c r="QAA75" s="107"/>
      <c r="QAC75" s="105"/>
      <c r="QAD75" s="109"/>
      <c r="QAE75" s="109"/>
      <c r="QAF75" s="106"/>
      <c r="QAG75" s="106"/>
      <c r="QAH75" s="106"/>
      <c r="QAI75" s="107"/>
      <c r="QAK75" s="105"/>
      <c r="QAL75" s="109"/>
      <c r="QAM75" s="109"/>
      <c r="QAN75" s="106"/>
      <c r="QAO75" s="106"/>
      <c r="QAP75" s="106"/>
      <c r="QAQ75" s="107"/>
      <c r="QAS75" s="105"/>
      <c r="QAT75" s="109"/>
      <c r="QAU75" s="109"/>
      <c r="QAV75" s="106"/>
      <c r="QAW75" s="106"/>
      <c r="QAX75" s="106"/>
      <c r="QAY75" s="107"/>
      <c r="QBA75" s="105"/>
      <c r="QBB75" s="109"/>
      <c r="QBC75" s="109"/>
      <c r="QBD75" s="106"/>
      <c r="QBE75" s="106"/>
      <c r="QBF75" s="106"/>
      <c r="QBG75" s="107"/>
      <c r="QBI75" s="105"/>
      <c r="QBJ75" s="109"/>
      <c r="QBK75" s="109"/>
      <c r="QBL75" s="106"/>
      <c r="QBM75" s="106"/>
      <c r="QBN75" s="106"/>
      <c r="QBO75" s="107"/>
      <c r="QBQ75" s="105"/>
      <c r="QBR75" s="109"/>
      <c r="QBS75" s="109"/>
      <c r="QBT75" s="106"/>
      <c r="QBU75" s="106"/>
      <c r="QBV75" s="106"/>
      <c r="QBW75" s="107"/>
      <c r="QBY75" s="105"/>
      <c r="QBZ75" s="109"/>
      <c r="QCA75" s="109"/>
      <c r="QCB75" s="106"/>
      <c r="QCC75" s="106"/>
      <c r="QCD75" s="106"/>
      <c r="QCE75" s="107"/>
      <c r="QCG75" s="105"/>
      <c r="QCH75" s="109"/>
      <c r="QCI75" s="109"/>
      <c r="QCJ75" s="106"/>
      <c r="QCK75" s="106"/>
      <c r="QCL75" s="106"/>
      <c r="QCM75" s="107"/>
      <c r="QCO75" s="105"/>
      <c r="QCP75" s="109"/>
      <c r="QCQ75" s="109"/>
      <c r="QCR75" s="106"/>
      <c r="QCS75" s="106"/>
      <c r="QCT75" s="106"/>
      <c r="QCU75" s="107"/>
      <c r="QCW75" s="105"/>
      <c r="QCX75" s="109"/>
      <c r="QCY75" s="109"/>
      <c r="QCZ75" s="106"/>
      <c r="QDA75" s="106"/>
      <c r="QDB75" s="106"/>
      <c r="QDC75" s="107"/>
      <c r="QDE75" s="105"/>
      <c r="QDF75" s="109"/>
      <c r="QDG75" s="109"/>
      <c r="QDH75" s="106"/>
      <c r="QDI75" s="106"/>
      <c r="QDJ75" s="106"/>
      <c r="QDK75" s="107"/>
      <c r="QDM75" s="105"/>
      <c r="QDN75" s="109"/>
      <c r="QDO75" s="109"/>
      <c r="QDP75" s="106"/>
      <c r="QDQ75" s="106"/>
      <c r="QDR75" s="106"/>
      <c r="QDS75" s="107"/>
      <c r="QDU75" s="105"/>
      <c r="QDV75" s="109"/>
      <c r="QDW75" s="109"/>
      <c r="QDX75" s="106"/>
      <c r="QDY75" s="106"/>
      <c r="QDZ75" s="106"/>
      <c r="QEA75" s="107"/>
      <c r="QEC75" s="105"/>
      <c r="QED75" s="109"/>
      <c r="QEE75" s="109"/>
      <c r="QEF75" s="106"/>
      <c r="QEG75" s="106"/>
      <c r="QEH75" s="106"/>
      <c r="QEI75" s="107"/>
      <c r="QEK75" s="105"/>
      <c r="QEL75" s="109"/>
      <c r="QEM75" s="109"/>
      <c r="QEN75" s="106"/>
      <c r="QEO75" s="106"/>
      <c r="QEP75" s="106"/>
      <c r="QEQ75" s="107"/>
      <c r="QES75" s="105"/>
      <c r="QET75" s="109"/>
      <c r="QEU75" s="109"/>
      <c r="QEV75" s="106"/>
      <c r="QEW75" s="106"/>
      <c r="QEX75" s="106"/>
      <c r="QEY75" s="107"/>
      <c r="QFA75" s="105"/>
      <c r="QFB75" s="109"/>
      <c r="QFC75" s="109"/>
      <c r="QFD75" s="106"/>
      <c r="QFE75" s="106"/>
      <c r="QFF75" s="106"/>
      <c r="QFG75" s="107"/>
      <c r="QFI75" s="105"/>
      <c r="QFJ75" s="109"/>
      <c r="QFK75" s="109"/>
      <c r="QFL75" s="106"/>
      <c r="QFM75" s="106"/>
      <c r="QFN75" s="106"/>
      <c r="QFO75" s="107"/>
      <c r="QFQ75" s="105"/>
      <c r="QFR75" s="109"/>
      <c r="QFS75" s="109"/>
      <c r="QFT75" s="106"/>
      <c r="QFU75" s="106"/>
      <c r="QFV75" s="106"/>
      <c r="QFW75" s="107"/>
      <c r="QFY75" s="105"/>
      <c r="QFZ75" s="109"/>
      <c r="QGA75" s="109"/>
      <c r="QGB75" s="106"/>
      <c r="QGC75" s="106"/>
      <c r="QGD75" s="106"/>
      <c r="QGE75" s="107"/>
      <c r="QGG75" s="105"/>
      <c r="QGH75" s="109"/>
      <c r="QGI75" s="109"/>
      <c r="QGJ75" s="106"/>
      <c r="QGK75" s="106"/>
      <c r="QGL75" s="106"/>
      <c r="QGM75" s="107"/>
      <c r="QGO75" s="105"/>
      <c r="QGP75" s="109"/>
      <c r="QGQ75" s="109"/>
      <c r="QGR75" s="106"/>
      <c r="QGS75" s="106"/>
      <c r="QGT75" s="106"/>
      <c r="QGU75" s="107"/>
      <c r="QGW75" s="105"/>
      <c r="QGX75" s="109"/>
      <c r="QGY75" s="109"/>
      <c r="QGZ75" s="106"/>
      <c r="QHA75" s="106"/>
      <c r="QHB75" s="106"/>
      <c r="QHC75" s="107"/>
      <c r="QHE75" s="105"/>
      <c r="QHF75" s="109"/>
      <c r="QHG75" s="109"/>
      <c r="QHH75" s="106"/>
      <c r="QHI75" s="106"/>
      <c r="QHJ75" s="106"/>
      <c r="QHK75" s="107"/>
      <c r="QHM75" s="105"/>
      <c r="QHN75" s="109"/>
      <c r="QHO75" s="109"/>
      <c r="QHP75" s="106"/>
      <c r="QHQ75" s="106"/>
      <c r="QHR75" s="106"/>
      <c r="QHS75" s="107"/>
      <c r="QHU75" s="105"/>
      <c r="QHV75" s="109"/>
      <c r="QHW75" s="109"/>
      <c r="QHX75" s="106"/>
      <c r="QHY75" s="106"/>
      <c r="QHZ75" s="106"/>
      <c r="QIA75" s="107"/>
      <c r="QIC75" s="105"/>
      <c r="QID75" s="109"/>
      <c r="QIE75" s="109"/>
      <c r="QIF75" s="106"/>
      <c r="QIG75" s="106"/>
      <c r="QIH75" s="106"/>
      <c r="QII75" s="107"/>
      <c r="QIK75" s="105"/>
      <c r="QIL75" s="109"/>
      <c r="QIM75" s="109"/>
      <c r="QIN75" s="106"/>
      <c r="QIO75" s="106"/>
      <c r="QIP75" s="106"/>
      <c r="QIQ75" s="107"/>
      <c r="QIS75" s="105"/>
      <c r="QIT75" s="109"/>
      <c r="QIU75" s="109"/>
      <c r="QIV75" s="106"/>
      <c r="QIW75" s="106"/>
      <c r="QIX75" s="106"/>
      <c r="QIY75" s="107"/>
      <c r="QJA75" s="105"/>
      <c r="QJB75" s="109"/>
      <c r="QJC75" s="109"/>
      <c r="QJD75" s="106"/>
      <c r="QJE75" s="106"/>
      <c r="QJF75" s="106"/>
      <c r="QJG75" s="107"/>
      <c r="QJI75" s="105"/>
      <c r="QJJ75" s="109"/>
      <c r="QJK75" s="109"/>
      <c r="QJL75" s="106"/>
      <c r="QJM75" s="106"/>
      <c r="QJN75" s="106"/>
      <c r="QJO75" s="107"/>
      <c r="QJQ75" s="105"/>
      <c r="QJR75" s="109"/>
      <c r="QJS75" s="109"/>
      <c r="QJT75" s="106"/>
      <c r="QJU75" s="106"/>
      <c r="QJV75" s="106"/>
      <c r="QJW75" s="107"/>
      <c r="QJY75" s="105"/>
      <c r="QJZ75" s="109"/>
      <c r="QKA75" s="109"/>
      <c r="QKB75" s="106"/>
      <c r="QKC75" s="106"/>
      <c r="QKD75" s="106"/>
      <c r="QKE75" s="107"/>
      <c r="QKG75" s="105"/>
      <c r="QKH75" s="109"/>
      <c r="QKI75" s="109"/>
      <c r="QKJ75" s="106"/>
      <c r="QKK75" s="106"/>
      <c r="QKL75" s="106"/>
      <c r="QKM75" s="107"/>
      <c r="QKO75" s="105"/>
      <c r="QKP75" s="109"/>
      <c r="QKQ75" s="109"/>
      <c r="QKR75" s="106"/>
      <c r="QKS75" s="106"/>
      <c r="QKT75" s="106"/>
      <c r="QKU75" s="107"/>
      <c r="QKW75" s="105"/>
      <c r="QKX75" s="109"/>
      <c r="QKY75" s="109"/>
      <c r="QKZ75" s="106"/>
      <c r="QLA75" s="106"/>
      <c r="QLB75" s="106"/>
      <c r="QLC75" s="107"/>
      <c r="QLE75" s="105"/>
      <c r="QLF75" s="109"/>
      <c r="QLG75" s="109"/>
      <c r="QLH75" s="106"/>
      <c r="QLI75" s="106"/>
      <c r="QLJ75" s="106"/>
      <c r="QLK75" s="107"/>
      <c r="QLM75" s="105"/>
      <c r="QLN75" s="109"/>
      <c r="QLO75" s="109"/>
      <c r="QLP75" s="106"/>
      <c r="QLQ75" s="106"/>
      <c r="QLR75" s="106"/>
      <c r="QLS75" s="107"/>
      <c r="QLU75" s="105"/>
      <c r="QLV75" s="109"/>
      <c r="QLW75" s="109"/>
      <c r="QLX75" s="106"/>
      <c r="QLY75" s="106"/>
      <c r="QLZ75" s="106"/>
      <c r="QMA75" s="107"/>
      <c r="QMC75" s="105"/>
      <c r="QMD75" s="109"/>
      <c r="QME75" s="109"/>
      <c r="QMF75" s="106"/>
      <c r="QMG75" s="106"/>
      <c r="QMH75" s="106"/>
      <c r="QMI75" s="107"/>
      <c r="QMK75" s="105"/>
      <c r="QML75" s="109"/>
      <c r="QMM75" s="109"/>
      <c r="QMN75" s="106"/>
      <c r="QMO75" s="106"/>
      <c r="QMP75" s="106"/>
      <c r="QMQ75" s="107"/>
      <c r="QMS75" s="105"/>
      <c r="QMT75" s="109"/>
      <c r="QMU75" s="109"/>
      <c r="QMV75" s="106"/>
      <c r="QMW75" s="106"/>
      <c r="QMX75" s="106"/>
      <c r="QMY75" s="107"/>
      <c r="QNA75" s="105"/>
      <c r="QNB75" s="109"/>
      <c r="QNC75" s="109"/>
      <c r="QND75" s="106"/>
      <c r="QNE75" s="106"/>
      <c r="QNF75" s="106"/>
      <c r="QNG75" s="107"/>
      <c r="QNI75" s="105"/>
      <c r="QNJ75" s="109"/>
      <c r="QNK75" s="109"/>
      <c r="QNL75" s="106"/>
      <c r="QNM75" s="106"/>
      <c r="QNN75" s="106"/>
      <c r="QNO75" s="107"/>
      <c r="QNQ75" s="105"/>
      <c r="QNR75" s="109"/>
      <c r="QNS75" s="109"/>
      <c r="QNT75" s="106"/>
      <c r="QNU75" s="106"/>
      <c r="QNV75" s="106"/>
      <c r="QNW75" s="107"/>
      <c r="QNY75" s="105"/>
      <c r="QNZ75" s="109"/>
      <c r="QOA75" s="109"/>
      <c r="QOB75" s="106"/>
      <c r="QOC75" s="106"/>
      <c r="QOD75" s="106"/>
      <c r="QOE75" s="107"/>
      <c r="QOG75" s="105"/>
      <c r="QOH75" s="109"/>
      <c r="QOI75" s="109"/>
      <c r="QOJ75" s="106"/>
      <c r="QOK75" s="106"/>
      <c r="QOL75" s="106"/>
      <c r="QOM75" s="107"/>
      <c r="QOO75" s="105"/>
      <c r="QOP75" s="109"/>
      <c r="QOQ75" s="109"/>
      <c r="QOR75" s="106"/>
      <c r="QOS75" s="106"/>
      <c r="QOT75" s="106"/>
      <c r="QOU75" s="107"/>
      <c r="QOW75" s="105"/>
      <c r="QOX75" s="109"/>
      <c r="QOY75" s="109"/>
      <c r="QOZ75" s="106"/>
      <c r="QPA75" s="106"/>
      <c r="QPB75" s="106"/>
      <c r="QPC75" s="107"/>
      <c r="QPE75" s="105"/>
      <c r="QPF75" s="109"/>
      <c r="QPG75" s="109"/>
      <c r="QPH75" s="106"/>
      <c r="QPI75" s="106"/>
      <c r="QPJ75" s="106"/>
      <c r="QPK75" s="107"/>
      <c r="QPM75" s="105"/>
      <c r="QPN75" s="109"/>
      <c r="QPO75" s="109"/>
      <c r="QPP75" s="106"/>
      <c r="QPQ75" s="106"/>
      <c r="QPR75" s="106"/>
      <c r="QPS75" s="107"/>
      <c r="QPU75" s="105"/>
      <c r="QPV75" s="109"/>
      <c r="QPW75" s="109"/>
      <c r="QPX75" s="106"/>
      <c r="QPY75" s="106"/>
      <c r="QPZ75" s="106"/>
      <c r="QQA75" s="107"/>
      <c r="QQC75" s="105"/>
      <c r="QQD75" s="109"/>
      <c r="QQE75" s="109"/>
      <c r="QQF75" s="106"/>
      <c r="QQG75" s="106"/>
      <c r="QQH75" s="106"/>
      <c r="QQI75" s="107"/>
      <c r="QQK75" s="105"/>
      <c r="QQL75" s="109"/>
      <c r="QQM75" s="109"/>
      <c r="QQN75" s="106"/>
      <c r="QQO75" s="106"/>
      <c r="QQP75" s="106"/>
      <c r="QQQ75" s="107"/>
      <c r="QQS75" s="105"/>
      <c r="QQT75" s="109"/>
      <c r="QQU75" s="109"/>
      <c r="QQV75" s="106"/>
      <c r="QQW75" s="106"/>
      <c r="QQX75" s="106"/>
      <c r="QQY75" s="107"/>
      <c r="QRA75" s="105"/>
      <c r="QRB75" s="109"/>
      <c r="QRC75" s="109"/>
      <c r="QRD75" s="106"/>
      <c r="QRE75" s="106"/>
      <c r="QRF75" s="106"/>
      <c r="QRG75" s="107"/>
      <c r="QRI75" s="105"/>
      <c r="QRJ75" s="109"/>
      <c r="QRK75" s="109"/>
      <c r="QRL75" s="106"/>
      <c r="QRM75" s="106"/>
      <c r="QRN75" s="106"/>
      <c r="QRO75" s="107"/>
      <c r="QRQ75" s="105"/>
      <c r="QRR75" s="109"/>
      <c r="QRS75" s="109"/>
      <c r="QRT75" s="106"/>
      <c r="QRU75" s="106"/>
      <c r="QRV75" s="106"/>
      <c r="QRW75" s="107"/>
      <c r="QRY75" s="105"/>
      <c r="QRZ75" s="109"/>
      <c r="QSA75" s="109"/>
      <c r="QSB75" s="106"/>
      <c r="QSC75" s="106"/>
      <c r="QSD75" s="106"/>
      <c r="QSE75" s="107"/>
      <c r="QSG75" s="105"/>
      <c r="QSH75" s="109"/>
      <c r="QSI75" s="109"/>
      <c r="QSJ75" s="106"/>
      <c r="QSK75" s="106"/>
      <c r="QSL75" s="106"/>
      <c r="QSM75" s="107"/>
      <c r="QSO75" s="105"/>
      <c r="QSP75" s="109"/>
      <c r="QSQ75" s="109"/>
      <c r="QSR75" s="106"/>
      <c r="QSS75" s="106"/>
      <c r="QST75" s="106"/>
      <c r="QSU75" s="107"/>
      <c r="QSW75" s="105"/>
      <c r="QSX75" s="109"/>
      <c r="QSY75" s="109"/>
      <c r="QSZ75" s="106"/>
      <c r="QTA75" s="106"/>
      <c r="QTB75" s="106"/>
      <c r="QTC75" s="107"/>
      <c r="QTE75" s="105"/>
      <c r="QTF75" s="109"/>
      <c r="QTG75" s="109"/>
      <c r="QTH75" s="106"/>
      <c r="QTI75" s="106"/>
      <c r="QTJ75" s="106"/>
      <c r="QTK75" s="107"/>
      <c r="QTM75" s="105"/>
      <c r="QTN75" s="109"/>
      <c r="QTO75" s="109"/>
      <c r="QTP75" s="106"/>
      <c r="QTQ75" s="106"/>
      <c r="QTR75" s="106"/>
      <c r="QTS75" s="107"/>
      <c r="QTU75" s="105"/>
      <c r="QTV75" s="109"/>
      <c r="QTW75" s="109"/>
      <c r="QTX75" s="106"/>
      <c r="QTY75" s="106"/>
      <c r="QTZ75" s="106"/>
      <c r="QUA75" s="107"/>
      <c r="QUC75" s="105"/>
      <c r="QUD75" s="109"/>
      <c r="QUE75" s="109"/>
      <c r="QUF75" s="106"/>
      <c r="QUG75" s="106"/>
      <c r="QUH75" s="106"/>
      <c r="QUI75" s="107"/>
      <c r="QUK75" s="105"/>
      <c r="QUL75" s="109"/>
      <c r="QUM75" s="109"/>
      <c r="QUN75" s="106"/>
      <c r="QUO75" s="106"/>
      <c r="QUP75" s="106"/>
      <c r="QUQ75" s="107"/>
      <c r="QUS75" s="105"/>
      <c r="QUT75" s="109"/>
      <c r="QUU75" s="109"/>
      <c r="QUV75" s="106"/>
      <c r="QUW75" s="106"/>
      <c r="QUX75" s="106"/>
      <c r="QUY75" s="107"/>
      <c r="QVA75" s="105"/>
      <c r="QVB75" s="109"/>
      <c r="QVC75" s="109"/>
      <c r="QVD75" s="106"/>
      <c r="QVE75" s="106"/>
      <c r="QVF75" s="106"/>
      <c r="QVG75" s="107"/>
      <c r="QVI75" s="105"/>
      <c r="QVJ75" s="109"/>
      <c r="QVK75" s="109"/>
      <c r="QVL75" s="106"/>
      <c r="QVM75" s="106"/>
      <c r="QVN75" s="106"/>
      <c r="QVO75" s="107"/>
      <c r="QVQ75" s="105"/>
      <c r="QVR75" s="109"/>
      <c r="QVS75" s="109"/>
      <c r="QVT75" s="106"/>
      <c r="QVU75" s="106"/>
      <c r="QVV75" s="106"/>
      <c r="QVW75" s="107"/>
      <c r="QVY75" s="105"/>
      <c r="QVZ75" s="109"/>
      <c r="QWA75" s="109"/>
      <c r="QWB75" s="106"/>
      <c r="QWC75" s="106"/>
      <c r="QWD75" s="106"/>
      <c r="QWE75" s="107"/>
      <c r="QWG75" s="105"/>
      <c r="QWH75" s="109"/>
      <c r="QWI75" s="109"/>
      <c r="QWJ75" s="106"/>
      <c r="QWK75" s="106"/>
      <c r="QWL75" s="106"/>
      <c r="QWM75" s="107"/>
      <c r="QWO75" s="105"/>
      <c r="QWP75" s="109"/>
      <c r="QWQ75" s="109"/>
      <c r="QWR75" s="106"/>
      <c r="QWS75" s="106"/>
      <c r="QWT75" s="106"/>
      <c r="QWU75" s="107"/>
      <c r="QWW75" s="105"/>
      <c r="QWX75" s="109"/>
      <c r="QWY75" s="109"/>
      <c r="QWZ75" s="106"/>
      <c r="QXA75" s="106"/>
      <c r="QXB75" s="106"/>
      <c r="QXC75" s="107"/>
      <c r="QXE75" s="105"/>
      <c r="QXF75" s="109"/>
      <c r="QXG75" s="109"/>
      <c r="QXH75" s="106"/>
      <c r="QXI75" s="106"/>
      <c r="QXJ75" s="106"/>
      <c r="QXK75" s="107"/>
      <c r="QXM75" s="105"/>
      <c r="QXN75" s="109"/>
      <c r="QXO75" s="109"/>
      <c r="QXP75" s="106"/>
      <c r="QXQ75" s="106"/>
      <c r="QXR75" s="106"/>
      <c r="QXS75" s="107"/>
      <c r="QXU75" s="105"/>
      <c r="QXV75" s="109"/>
      <c r="QXW75" s="109"/>
      <c r="QXX75" s="106"/>
      <c r="QXY75" s="106"/>
      <c r="QXZ75" s="106"/>
      <c r="QYA75" s="107"/>
      <c r="QYC75" s="105"/>
      <c r="QYD75" s="109"/>
      <c r="QYE75" s="109"/>
      <c r="QYF75" s="106"/>
      <c r="QYG75" s="106"/>
      <c r="QYH75" s="106"/>
      <c r="QYI75" s="107"/>
      <c r="QYK75" s="105"/>
      <c r="QYL75" s="109"/>
      <c r="QYM75" s="109"/>
      <c r="QYN75" s="106"/>
      <c r="QYO75" s="106"/>
      <c r="QYP75" s="106"/>
      <c r="QYQ75" s="107"/>
      <c r="QYS75" s="105"/>
      <c r="QYT75" s="109"/>
      <c r="QYU75" s="109"/>
      <c r="QYV75" s="106"/>
      <c r="QYW75" s="106"/>
      <c r="QYX75" s="106"/>
      <c r="QYY75" s="107"/>
      <c r="QZA75" s="105"/>
      <c r="QZB75" s="109"/>
      <c r="QZC75" s="109"/>
      <c r="QZD75" s="106"/>
      <c r="QZE75" s="106"/>
      <c r="QZF75" s="106"/>
      <c r="QZG75" s="107"/>
      <c r="QZI75" s="105"/>
      <c r="QZJ75" s="109"/>
      <c r="QZK75" s="109"/>
      <c r="QZL75" s="106"/>
      <c r="QZM75" s="106"/>
      <c r="QZN75" s="106"/>
      <c r="QZO75" s="107"/>
      <c r="QZQ75" s="105"/>
      <c r="QZR75" s="109"/>
      <c r="QZS75" s="109"/>
      <c r="QZT75" s="106"/>
      <c r="QZU75" s="106"/>
      <c r="QZV75" s="106"/>
      <c r="QZW75" s="107"/>
      <c r="QZY75" s="105"/>
      <c r="QZZ75" s="109"/>
      <c r="RAA75" s="109"/>
      <c r="RAB75" s="106"/>
      <c r="RAC75" s="106"/>
      <c r="RAD75" s="106"/>
      <c r="RAE75" s="107"/>
      <c r="RAG75" s="105"/>
      <c r="RAH75" s="109"/>
      <c r="RAI75" s="109"/>
      <c r="RAJ75" s="106"/>
      <c r="RAK75" s="106"/>
      <c r="RAL75" s="106"/>
      <c r="RAM75" s="107"/>
      <c r="RAO75" s="105"/>
      <c r="RAP75" s="109"/>
      <c r="RAQ75" s="109"/>
      <c r="RAR75" s="106"/>
      <c r="RAS75" s="106"/>
      <c r="RAT75" s="106"/>
      <c r="RAU75" s="107"/>
      <c r="RAW75" s="105"/>
      <c r="RAX75" s="109"/>
      <c r="RAY75" s="109"/>
      <c r="RAZ75" s="106"/>
      <c r="RBA75" s="106"/>
      <c r="RBB75" s="106"/>
      <c r="RBC75" s="107"/>
      <c r="RBE75" s="105"/>
      <c r="RBF75" s="109"/>
      <c r="RBG75" s="109"/>
      <c r="RBH75" s="106"/>
      <c r="RBI75" s="106"/>
      <c r="RBJ75" s="106"/>
      <c r="RBK75" s="107"/>
      <c r="RBM75" s="105"/>
      <c r="RBN75" s="109"/>
      <c r="RBO75" s="109"/>
      <c r="RBP75" s="106"/>
      <c r="RBQ75" s="106"/>
      <c r="RBR75" s="106"/>
      <c r="RBS75" s="107"/>
      <c r="RBU75" s="105"/>
      <c r="RBV75" s="109"/>
      <c r="RBW75" s="109"/>
      <c r="RBX75" s="106"/>
      <c r="RBY75" s="106"/>
      <c r="RBZ75" s="106"/>
      <c r="RCA75" s="107"/>
      <c r="RCC75" s="105"/>
      <c r="RCD75" s="109"/>
      <c r="RCE75" s="109"/>
      <c r="RCF75" s="106"/>
      <c r="RCG75" s="106"/>
      <c r="RCH75" s="106"/>
      <c r="RCI75" s="107"/>
      <c r="RCK75" s="105"/>
      <c r="RCL75" s="109"/>
      <c r="RCM75" s="109"/>
      <c r="RCN75" s="106"/>
      <c r="RCO75" s="106"/>
      <c r="RCP75" s="106"/>
      <c r="RCQ75" s="107"/>
      <c r="RCS75" s="105"/>
      <c r="RCT75" s="109"/>
      <c r="RCU75" s="109"/>
      <c r="RCV75" s="106"/>
      <c r="RCW75" s="106"/>
      <c r="RCX75" s="106"/>
      <c r="RCY75" s="107"/>
      <c r="RDA75" s="105"/>
      <c r="RDB75" s="109"/>
      <c r="RDC75" s="109"/>
      <c r="RDD75" s="106"/>
      <c r="RDE75" s="106"/>
      <c r="RDF75" s="106"/>
      <c r="RDG75" s="107"/>
      <c r="RDI75" s="105"/>
      <c r="RDJ75" s="109"/>
      <c r="RDK75" s="109"/>
      <c r="RDL75" s="106"/>
      <c r="RDM75" s="106"/>
      <c r="RDN75" s="106"/>
      <c r="RDO75" s="107"/>
      <c r="RDQ75" s="105"/>
      <c r="RDR75" s="109"/>
      <c r="RDS75" s="109"/>
      <c r="RDT75" s="106"/>
      <c r="RDU75" s="106"/>
      <c r="RDV75" s="106"/>
      <c r="RDW75" s="107"/>
      <c r="RDY75" s="105"/>
      <c r="RDZ75" s="109"/>
      <c r="REA75" s="109"/>
      <c r="REB75" s="106"/>
      <c r="REC75" s="106"/>
      <c r="RED75" s="106"/>
      <c r="REE75" s="107"/>
      <c r="REG75" s="105"/>
      <c r="REH75" s="109"/>
      <c r="REI75" s="109"/>
      <c r="REJ75" s="106"/>
      <c r="REK75" s="106"/>
      <c r="REL75" s="106"/>
      <c r="REM75" s="107"/>
      <c r="REO75" s="105"/>
      <c r="REP75" s="109"/>
      <c r="REQ75" s="109"/>
      <c r="RER75" s="106"/>
      <c r="RES75" s="106"/>
      <c r="RET75" s="106"/>
      <c r="REU75" s="107"/>
      <c r="REW75" s="105"/>
      <c r="REX75" s="109"/>
      <c r="REY75" s="109"/>
      <c r="REZ75" s="106"/>
      <c r="RFA75" s="106"/>
      <c r="RFB75" s="106"/>
      <c r="RFC75" s="107"/>
      <c r="RFE75" s="105"/>
      <c r="RFF75" s="109"/>
      <c r="RFG75" s="109"/>
      <c r="RFH75" s="106"/>
      <c r="RFI75" s="106"/>
      <c r="RFJ75" s="106"/>
      <c r="RFK75" s="107"/>
      <c r="RFM75" s="105"/>
      <c r="RFN75" s="109"/>
      <c r="RFO75" s="109"/>
      <c r="RFP75" s="106"/>
      <c r="RFQ75" s="106"/>
      <c r="RFR75" s="106"/>
      <c r="RFS75" s="107"/>
      <c r="RFU75" s="105"/>
      <c r="RFV75" s="109"/>
      <c r="RFW75" s="109"/>
      <c r="RFX75" s="106"/>
      <c r="RFY75" s="106"/>
      <c r="RFZ75" s="106"/>
      <c r="RGA75" s="107"/>
      <c r="RGC75" s="105"/>
      <c r="RGD75" s="109"/>
      <c r="RGE75" s="109"/>
      <c r="RGF75" s="106"/>
      <c r="RGG75" s="106"/>
      <c r="RGH75" s="106"/>
      <c r="RGI75" s="107"/>
      <c r="RGK75" s="105"/>
      <c r="RGL75" s="109"/>
      <c r="RGM75" s="109"/>
      <c r="RGN75" s="106"/>
      <c r="RGO75" s="106"/>
      <c r="RGP75" s="106"/>
      <c r="RGQ75" s="107"/>
      <c r="RGS75" s="105"/>
      <c r="RGT75" s="109"/>
      <c r="RGU75" s="109"/>
      <c r="RGV75" s="106"/>
      <c r="RGW75" s="106"/>
      <c r="RGX75" s="106"/>
      <c r="RGY75" s="107"/>
      <c r="RHA75" s="105"/>
      <c r="RHB75" s="109"/>
      <c r="RHC75" s="109"/>
      <c r="RHD75" s="106"/>
      <c r="RHE75" s="106"/>
      <c r="RHF75" s="106"/>
      <c r="RHG75" s="107"/>
      <c r="RHI75" s="105"/>
      <c r="RHJ75" s="109"/>
      <c r="RHK75" s="109"/>
      <c r="RHL75" s="106"/>
      <c r="RHM75" s="106"/>
      <c r="RHN75" s="106"/>
      <c r="RHO75" s="107"/>
      <c r="RHQ75" s="105"/>
      <c r="RHR75" s="109"/>
      <c r="RHS75" s="109"/>
      <c r="RHT75" s="106"/>
      <c r="RHU75" s="106"/>
      <c r="RHV75" s="106"/>
      <c r="RHW75" s="107"/>
      <c r="RHY75" s="105"/>
      <c r="RHZ75" s="109"/>
      <c r="RIA75" s="109"/>
      <c r="RIB75" s="106"/>
      <c r="RIC75" s="106"/>
      <c r="RID75" s="106"/>
      <c r="RIE75" s="107"/>
      <c r="RIG75" s="105"/>
      <c r="RIH75" s="109"/>
      <c r="RII75" s="109"/>
      <c r="RIJ75" s="106"/>
      <c r="RIK75" s="106"/>
      <c r="RIL75" s="106"/>
      <c r="RIM75" s="107"/>
      <c r="RIO75" s="105"/>
      <c r="RIP75" s="109"/>
      <c r="RIQ75" s="109"/>
      <c r="RIR75" s="106"/>
      <c r="RIS75" s="106"/>
      <c r="RIT75" s="106"/>
      <c r="RIU75" s="107"/>
      <c r="RIW75" s="105"/>
      <c r="RIX75" s="109"/>
      <c r="RIY75" s="109"/>
      <c r="RIZ75" s="106"/>
      <c r="RJA75" s="106"/>
      <c r="RJB75" s="106"/>
      <c r="RJC75" s="107"/>
      <c r="RJE75" s="105"/>
      <c r="RJF75" s="109"/>
      <c r="RJG75" s="109"/>
      <c r="RJH75" s="106"/>
      <c r="RJI75" s="106"/>
      <c r="RJJ75" s="106"/>
      <c r="RJK75" s="107"/>
      <c r="RJM75" s="105"/>
      <c r="RJN75" s="109"/>
      <c r="RJO75" s="109"/>
      <c r="RJP75" s="106"/>
      <c r="RJQ75" s="106"/>
      <c r="RJR75" s="106"/>
      <c r="RJS75" s="107"/>
      <c r="RJU75" s="105"/>
      <c r="RJV75" s="109"/>
      <c r="RJW75" s="109"/>
      <c r="RJX75" s="106"/>
      <c r="RJY75" s="106"/>
      <c r="RJZ75" s="106"/>
      <c r="RKA75" s="107"/>
      <c r="RKC75" s="105"/>
      <c r="RKD75" s="109"/>
      <c r="RKE75" s="109"/>
      <c r="RKF75" s="106"/>
      <c r="RKG75" s="106"/>
      <c r="RKH75" s="106"/>
      <c r="RKI75" s="107"/>
      <c r="RKK75" s="105"/>
      <c r="RKL75" s="109"/>
      <c r="RKM75" s="109"/>
      <c r="RKN75" s="106"/>
      <c r="RKO75" s="106"/>
      <c r="RKP75" s="106"/>
      <c r="RKQ75" s="107"/>
      <c r="RKS75" s="105"/>
      <c r="RKT75" s="109"/>
      <c r="RKU75" s="109"/>
      <c r="RKV75" s="106"/>
      <c r="RKW75" s="106"/>
      <c r="RKX75" s="106"/>
      <c r="RKY75" s="107"/>
      <c r="RLA75" s="105"/>
      <c r="RLB75" s="109"/>
      <c r="RLC75" s="109"/>
      <c r="RLD75" s="106"/>
      <c r="RLE75" s="106"/>
      <c r="RLF75" s="106"/>
      <c r="RLG75" s="107"/>
      <c r="RLI75" s="105"/>
      <c r="RLJ75" s="109"/>
      <c r="RLK75" s="109"/>
      <c r="RLL75" s="106"/>
      <c r="RLM75" s="106"/>
      <c r="RLN75" s="106"/>
      <c r="RLO75" s="107"/>
      <c r="RLQ75" s="105"/>
      <c r="RLR75" s="109"/>
      <c r="RLS75" s="109"/>
      <c r="RLT75" s="106"/>
      <c r="RLU75" s="106"/>
      <c r="RLV75" s="106"/>
      <c r="RLW75" s="107"/>
      <c r="RLY75" s="105"/>
      <c r="RLZ75" s="109"/>
      <c r="RMA75" s="109"/>
      <c r="RMB75" s="106"/>
      <c r="RMC75" s="106"/>
      <c r="RMD75" s="106"/>
      <c r="RME75" s="107"/>
      <c r="RMG75" s="105"/>
      <c r="RMH75" s="109"/>
      <c r="RMI75" s="109"/>
      <c r="RMJ75" s="106"/>
      <c r="RMK75" s="106"/>
      <c r="RML75" s="106"/>
      <c r="RMM75" s="107"/>
      <c r="RMO75" s="105"/>
      <c r="RMP75" s="109"/>
      <c r="RMQ75" s="109"/>
      <c r="RMR75" s="106"/>
      <c r="RMS75" s="106"/>
      <c r="RMT75" s="106"/>
      <c r="RMU75" s="107"/>
      <c r="RMW75" s="105"/>
      <c r="RMX75" s="109"/>
      <c r="RMY75" s="109"/>
      <c r="RMZ75" s="106"/>
      <c r="RNA75" s="106"/>
      <c r="RNB75" s="106"/>
      <c r="RNC75" s="107"/>
      <c r="RNE75" s="105"/>
      <c r="RNF75" s="109"/>
      <c r="RNG75" s="109"/>
      <c r="RNH75" s="106"/>
      <c r="RNI75" s="106"/>
      <c r="RNJ75" s="106"/>
      <c r="RNK75" s="107"/>
      <c r="RNM75" s="105"/>
      <c r="RNN75" s="109"/>
      <c r="RNO75" s="109"/>
      <c r="RNP75" s="106"/>
      <c r="RNQ75" s="106"/>
      <c r="RNR75" s="106"/>
      <c r="RNS75" s="107"/>
      <c r="RNU75" s="105"/>
      <c r="RNV75" s="109"/>
      <c r="RNW75" s="109"/>
      <c r="RNX75" s="106"/>
      <c r="RNY75" s="106"/>
      <c r="RNZ75" s="106"/>
      <c r="ROA75" s="107"/>
      <c r="ROC75" s="105"/>
      <c r="ROD75" s="109"/>
      <c r="ROE75" s="109"/>
      <c r="ROF75" s="106"/>
      <c r="ROG75" s="106"/>
      <c r="ROH75" s="106"/>
      <c r="ROI75" s="107"/>
      <c r="ROK75" s="105"/>
      <c r="ROL75" s="109"/>
      <c r="ROM75" s="109"/>
      <c r="RON75" s="106"/>
      <c r="ROO75" s="106"/>
      <c r="ROP75" s="106"/>
      <c r="ROQ75" s="107"/>
      <c r="ROS75" s="105"/>
      <c r="ROT75" s="109"/>
      <c r="ROU75" s="109"/>
      <c r="ROV75" s="106"/>
      <c r="ROW75" s="106"/>
      <c r="ROX75" s="106"/>
      <c r="ROY75" s="107"/>
      <c r="RPA75" s="105"/>
      <c r="RPB75" s="109"/>
      <c r="RPC75" s="109"/>
      <c r="RPD75" s="106"/>
      <c r="RPE75" s="106"/>
      <c r="RPF75" s="106"/>
      <c r="RPG75" s="107"/>
      <c r="RPI75" s="105"/>
      <c r="RPJ75" s="109"/>
      <c r="RPK75" s="109"/>
      <c r="RPL75" s="106"/>
      <c r="RPM75" s="106"/>
      <c r="RPN75" s="106"/>
      <c r="RPO75" s="107"/>
      <c r="RPQ75" s="105"/>
      <c r="RPR75" s="109"/>
      <c r="RPS75" s="109"/>
      <c r="RPT75" s="106"/>
      <c r="RPU75" s="106"/>
      <c r="RPV75" s="106"/>
      <c r="RPW75" s="107"/>
      <c r="RPY75" s="105"/>
      <c r="RPZ75" s="109"/>
      <c r="RQA75" s="109"/>
      <c r="RQB75" s="106"/>
      <c r="RQC75" s="106"/>
      <c r="RQD75" s="106"/>
      <c r="RQE75" s="107"/>
      <c r="RQG75" s="105"/>
      <c r="RQH75" s="109"/>
      <c r="RQI75" s="109"/>
      <c r="RQJ75" s="106"/>
      <c r="RQK75" s="106"/>
      <c r="RQL75" s="106"/>
      <c r="RQM75" s="107"/>
      <c r="RQO75" s="105"/>
      <c r="RQP75" s="109"/>
      <c r="RQQ75" s="109"/>
      <c r="RQR75" s="106"/>
      <c r="RQS75" s="106"/>
      <c r="RQT75" s="106"/>
      <c r="RQU75" s="107"/>
      <c r="RQW75" s="105"/>
      <c r="RQX75" s="109"/>
      <c r="RQY75" s="109"/>
      <c r="RQZ75" s="106"/>
      <c r="RRA75" s="106"/>
      <c r="RRB75" s="106"/>
      <c r="RRC75" s="107"/>
      <c r="RRE75" s="105"/>
      <c r="RRF75" s="109"/>
      <c r="RRG75" s="109"/>
      <c r="RRH75" s="106"/>
      <c r="RRI75" s="106"/>
      <c r="RRJ75" s="106"/>
      <c r="RRK75" s="107"/>
      <c r="RRM75" s="105"/>
      <c r="RRN75" s="109"/>
      <c r="RRO75" s="109"/>
      <c r="RRP75" s="106"/>
      <c r="RRQ75" s="106"/>
      <c r="RRR75" s="106"/>
      <c r="RRS75" s="107"/>
      <c r="RRU75" s="105"/>
      <c r="RRV75" s="109"/>
      <c r="RRW75" s="109"/>
      <c r="RRX75" s="106"/>
      <c r="RRY75" s="106"/>
      <c r="RRZ75" s="106"/>
      <c r="RSA75" s="107"/>
      <c r="RSC75" s="105"/>
      <c r="RSD75" s="109"/>
      <c r="RSE75" s="109"/>
      <c r="RSF75" s="106"/>
      <c r="RSG75" s="106"/>
      <c r="RSH75" s="106"/>
      <c r="RSI75" s="107"/>
      <c r="RSK75" s="105"/>
      <c r="RSL75" s="109"/>
      <c r="RSM75" s="109"/>
      <c r="RSN75" s="106"/>
      <c r="RSO75" s="106"/>
      <c r="RSP75" s="106"/>
      <c r="RSQ75" s="107"/>
      <c r="RSS75" s="105"/>
      <c r="RST75" s="109"/>
      <c r="RSU75" s="109"/>
      <c r="RSV75" s="106"/>
      <c r="RSW75" s="106"/>
      <c r="RSX75" s="106"/>
      <c r="RSY75" s="107"/>
      <c r="RTA75" s="105"/>
      <c r="RTB75" s="109"/>
      <c r="RTC75" s="109"/>
      <c r="RTD75" s="106"/>
      <c r="RTE75" s="106"/>
      <c r="RTF75" s="106"/>
      <c r="RTG75" s="107"/>
      <c r="RTI75" s="105"/>
      <c r="RTJ75" s="109"/>
      <c r="RTK75" s="109"/>
      <c r="RTL75" s="106"/>
      <c r="RTM75" s="106"/>
      <c r="RTN75" s="106"/>
      <c r="RTO75" s="107"/>
      <c r="RTQ75" s="105"/>
      <c r="RTR75" s="109"/>
      <c r="RTS75" s="109"/>
      <c r="RTT75" s="106"/>
      <c r="RTU75" s="106"/>
      <c r="RTV75" s="106"/>
      <c r="RTW75" s="107"/>
      <c r="RTY75" s="105"/>
      <c r="RTZ75" s="109"/>
      <c r="RUA75" s="109"/>
      <c r="RUB75" s="106"/>
      <c r="RUC75" s="106"/>
      <c r="RUD75" s="106"/>
      <c r="RUE75" s="107"/>
      <c r="RUG75" s="105"/>
      <c r="RUH75" s="109"/>
      <c r="RUI75" s="109"/>
      <c r="RUJ75" s="106"/>
      <c r="RUK75" s="106"/>
      <c r="RUL75" s="106"/>
      <c r="RUM75" s="107"/>
      <c r="RUO75" s="105"/>
      <c r="RUP75" s="109"/>
      <c r="RUQ75" s="109"/>
      <c r="RUR75" s="106"/>
      <c r="RUS75" s="106"/>
      <c r="RUT75" s="106"/>
      <c r="RUU75" s="107"/>
      <c r="RUW75" s="105"/>
      <c r="RUX75" s="109"/>
      <c r="RUY75" s="109"/>
      <c r="RUZ75" s="106"/>
      <c r="RVA75" s="106"/>
      <c r="RVB75" s="106"/>
      <c r="RVC75" s="107"/>
      <c r="RVE75" s="105"/>
      <c r="RVF75" s="109"/>
      <c r="RVG75" s="109"/>
      <c r="RVH75" s="106"/>
      <c r="RVI75" s="106"/>
      <c r="RVJ75" s="106"/>
      <c r="RVK75" s="107"/>
      <c r="RVM75" s="105"/>
      <c r="RVN75" s="109"/>
      <c r="RVO75" s="109"/>
      <c r="RVP75" s="106"/>
      <c r="RVQ75" s="106"/>
      <c r="RVR75" s="106"/>
      <c r="RVS75" s="107"/>
      <c r="RVU75" s="105"/>
      <c r="RVV75" s="109"/>
      <c r="RVW75" s="109"/>
      <c r="RVX75" s="106"/>
      <c r="RVY75" s="106"/>
      <c r="RVZ75" s="106"/>
      <c r="RWA75" s="107"/>
      <c r="RWC75" s="105"/>
      <c r="RWD75" s="109"/>
      <c r="RWE75" s="109"/>
      <c r="RWF75" s="106"/>
      <c r="RWG75" s="106"/>
      <c r="RWH75" s="106"/>
      <c r="RWI75" s="107"/>
      <c r="RWK75" s="105"/>
      <c r="RWL75" s="109"/>
      <c r="RWM75" s="109"/>
      <c r="RWN75" s="106"/>
      <c r="RWO75" s="106"/>
      <c r="RWP75" s="106"/>
      <c r="RWQ75" s="107"/>
      <c r="RWS75" s="105"/>
      <c r="RWT75" s="109"/>
      <c r="RWU75" s="109"/>
      <c r="RWV75" s="106"/>
      <c r="RWW75" s="106"/>
      <c r="RWX75" s="106"/>
      <c r="RWY75" s="107"/>
      <c r="RXA75" s="105"/>
      <c r="RXB75" s="109"/>
      <c r="RXC75" s="109"/>
      <c r="RXD75" s="106"/>
      <c r="RXE75" s="106"/>
      <c r="RXF75" s="106"/>
      <c r="RXG75" s="107"/>
      <c r="RXI75" s="105"/>
      <c r="RXJ75" s="109"/>
      <c r="RXK75" s="109"/>
      <c r="RXL75" s="106"/>
      <c r="RXM75" s="106"/>
      <c r="RXN75" s="106"/>
      <c r="RXO75" s="107"/>
      <c r="RXQ75" s="105"/>
      <c r="RXR75" s="109"/>
      <c r="RXS75" s="109"/>
      <c r="RXT75" s="106"/>
      <c r="RXU75" s="106"/>
      <c r="RXV75" s="106"/>
      <c r="RXW75" s="107"/>
      <c r="RXY75" s="105"/>
      <c r="RXZ75" s="109"/>
      <c r="RYA75" s="109"/>
      <c r="RYB75" s="106"/>
      <c r="RYC75" s="106"/>
      <c r="RYD75" s="106"/>
      <c r="RYE75" s="107"/>
      <c r="RYG75" s="105"/>
      <c r="RYH75" s="109"/>
      <c r="RYI75" s="109"/>
      <c r="RYJ75" s="106"/>
      <c r="RYK75" s="106"/>
      <c r="RYL75" s="106"/>
      <c r="RYM75" s="107"/>
      <c r="RYO75" s="105"/>
      <c r="RYP75" s="109"/>
      <c r="RYQ75" s="109"/>
      <c r="RYR75" s="106"/>
      <c r="RYS75" s="106"/>
      <c r="RYT75" s="106"/>
      <c r="RYU75" s="107"/>
      <c r="RYW75" s="105"/>
      <c r="RYX75" s="109"/>
      <c r="RYY75" s="109"/>
      <c r="RYZ75" s="106"/>
      <c r="RZA75" s="106"/>
      <c r="RZB75" s="106"/>
      <c r="RZC75" s="107"/>
      <c r="RZE75" s="105"/>
      <c r="RZF75" s="109"/>
      <c r="RZG75" s="109"/>
      <c r="RZH75" s="106"/>
      <c r="RZI75" s="106"/>
      <c r="RZJ75" s="106"/>
      <c r="RZK75" s="107"/>
      <c r="RZM75" s="105"/>
      <c r="RZN75" s="109"/>
      <c r="RZO75" s="109"/>
      <c r="RZP75" s="106"/>
      <c r="RZQ75" s="106"/>
      <c r="RZR75" s="106"/>
      <c r="RZS75" s="107"/>
      <c r="RZU75" s="105"/>
      <c r="RZV75" s="109"/>
      <c r="RZW75" s="109"/>
      <c r="RZX75" s="106"/>
      <c r="RZY75" s="106"/>
      <c r="RZZ75" s="106"/>
      <c r="SAA75" s="107"/>
      <c r="SAC75" s="105"/>
      <c r="SAD75" s="109"/>
      <c r="SAE75" s="109"/>
      <c r="SAF75" s="106"/>
      <c r="SAG75" s="106"/>
      <c r="SAH75" s="106"/>
      <c r="SAI75" s="107"/>
      <c r="SAK75" s="105"/>
      <c r="SAL75" s="109"/>
      <c r="SAM75" s="109"/>
      <c r="SAN75" s="106"/>
      <c r="SAO75" s="106"/>
      <c r="SAP75" s="106"/>
      <c r="SAQ75" s="107"/>
      <c r="SAS75" s="105"/>
      <c r="SAT75" s="109"/>
      <c r="SAU75" s="109"/>
      <c r="SAV75" s="106"/>
      <c r="SAW75" s="106"/>
      <c r="SAX75" s="106"/>
      <c r="SAY75" s="107"/>
      <c r="SBA75" s="105"/>
      <c r="SBB75" s="109"/>
      <c r="SBC75" s="109"/>
      <c r="SBD75" s="106"/>
      <c r="SBE75" s="106"/>
      <c r="SBF75" s="106"/>
      <c r="SBG75" s="107"/>
      <c r="SBI75" s="105"/>
      <c r="SBJ75" s="109"/>
      <c r="SBK75" s="109"/>
      <c r="SBL75" s="106"/>
      <c r="SBM75" s="106"/>
      <c r="SBN75" s="106"/>
      <c r="SBO75" s="107"/>
      <c r="SBQ75" s="105"/>
      <c r="SBR75" s="109"/>
      <c r="SBS75" s="109"/>
      <c r="SBT75" s="106"/>
      <c r="SBU75" s="106"/>
      <c r="SBV75" s="106"/>
      <c r="SBW75" s="107"/>
      <c r="SBY75" s="105"/>
      <c r="SBZ75" s="109"/>
      <c r="SCA75" s="109"/>
      <c r="SCB75" s="106"/>
      <c r="SCC75" s="106"/>
      <c r="SCD75" s="106"/>
      <c r="SCE75" s="107"/>
      <c r="SCG75" s="105"/>
      <c r="SCH75" s="109"/>
      <c r="SCI75" s="109"/>
      <c r="SCJ75" s="106"/>
      <c r="SCK75" s="106"/>
      <c r="SCL75" s="106"/>
      <c r="SCM75" s="107"/>
      <c r="SCO75" s="105"/>
      <c r="SCP75" s="109"/>
      <c r="SCQ75" s="109"/>
      <c r="SCR75" s="106"/>
      <c r="SCS75" s="106"/>
      <c r="SCT75" s="106"/>
      <c r="SCU75" s="107"/>
      <c r="SCW75" s="105"/>
      <c r="SCX75" s="109"/>
      <c r="SCY75" s="109"/>
      <c r="SCZ75" s="106"/>
      <c r="SDA75" s="106"/>
      <c r="SDB75" s="106"/>
      <c r="SDC75" s="107"/>
      <c r="SDE75" s="105"/>
      <c r="SDF75" s="109"/>
      <c r="SDG75" s="109"/>
      <c r="SDH75" s="106"/>
      <c r="SDI75" s="106"/>
      <c r="SDJ75" s="106"/>
      <c r="SDK75" s="107"/>
      <c r="SDM75" s="105"/>
      <c r="SDN75" s="109"/>
      <c r="SDO75" s="109"/>
      <c r="SDP75" s="106"/>
      <c r="SDQ75" s="106"/>
      <c r="SDR75" s="106"/>
      <c r="SDS75" s="107"/>
      <c r="SDU75" s="105"/>
      <c r="SDV75" s="109"/>
      <c r="SDW75" s="109"/>
      <c r="SDX75" s="106"/>
      <c r="SDY75" s="106"/>
      <c r="SDZ75" s="106"/>
      <c r="SEA75" s="107"/>
      <c r="SEC75" s="105"/>
      <c r="SED75" s="109"/>
      <c r="SEE75" s="109"/>
      <c r="SEF75" s="106"/>
      <c r="SEG75" s="106"/>
      <c r="SEH75" s="106"/>
      <c r="SEI75" s="107"/>
      <c r="SEK75" s="105"/>
      <c r="SEL75" s="109"/>
      <c r="SEM75" s="109"/>
      <c r="SEN75" s="106"/>
      <c r="SEO75" s="106"/>
      <c r="SEP75" s="106"/>
      <c r="SEQ75" s="107"/>
      <c r="SES75" s="105"/>
      <c r="SET75" s="109"/>
      <c r="SEU75" s="109"/>
      <c r="SEV75" s="106"/>
      <c r="SEW75" s="106"/>
      <c r="SEX75" s="106"/>
      <c r="SEY75" s="107"/>
      <c r="SFA75" s="105"/>
      <c r="SFB75" s="109"/>
      <c r="SFC75" s="109"/>
      <c r="SFD75" s="106"/>
      <c r="SFE75" s="106"/>
      <c r="SFF75" s="106"/>
      <c r="SFG75" s="107"/>
      <c r="SFI75" s="105"/>
      <c r="SFJ75" s="109"/>
      <c r="SFK75" s="109"/>
      <c r="SFL75" s="106"/>
      <c r="SFM75" s="106"/>
      <c r="SFN75" s="106"/>
      <c r="SFO75" s="107"/>
      <c r="SFQ75" s="105"/>
      <c r="SFR75" s="109"/>
      <c r="SFS75" s="109"/>
      <c r="SFT75" s="106"/>
      <c r="SFU75" s="106"/>
      <c r="SFV75" s="106"/>
      <c r="SFW75" s="107"/>
      <c r="SFY75" s="105"/>
      <c r="SFZ75" s="109"/>
      <c r="SGA75" s="109"/>
      <c r="SGB75" s="106"/>
      <c r="SGC75" s="106"/>
      <c r="SGD75" s="106"/>
      <c r="SGE75" s="107"/>
      <c r="SGG75" s="105"/>
      <c r="SGH75" s="109"/>
      <c r="SGI75" s="109"/>
      <c r="SGJ75" s="106"/>
      <c r="SGK75" s="106"/>
      <c r="SGL75" s="106"/>
      <c r="SGM75" s="107"/>
      <c r="SGO75" s="105"/>
      <c r="SGP75" s="109"/>
      <c r="SGQ75" s="109"/>
      <c r="SGR75" s="106"/>
      <c r="SGS75" s="106"/>
      <c r="SGT75" s="106"/>
      <c r="SGU75" s="107"/>
      <c r="SGW75" s="105"/>
      <c r="SGX75" s="109"/>
      <c r="SGY75" s="109"/>
      <c r="SGZ75" s="106"/>
      <c r="SHA75" s="106"/>
      <c r="SHB75" s="106"/>
      <c r="SHC75" s="107"/>
      <c r="SHE75" s="105"/>
      <c r="SHF75" s="109"/>
      <c r="SHG75" s="109"/>
      <c r="SHH75" s="106"/>
      <c r="SHI75" s="106"/>
      <c r="SHJ75" s="106"/>
      <c r="SHK75" s="107"/>
      <c r="SHM75" s="105"/>
      <c r="SHN75" s="109"/>
      <c r="SHO75" s="109"/>
      <c r="SHP75" s="106"/>
      <c r="SHQ75" s="106"/>
      <c r="SHR75" s="106"/>
      <c r="SHS75" s="107"/>
      <c r="SHU75" s="105"/>
      <c r="SHV75" s="109"/>
      <c r="SHW75" s="109"/>
      <c r="SHX75" s="106"/>
      <c r="SHY75" s="106"/>
      <c r="SHZ75" s="106"/>
      <c r="SIA75" s="107"/>
      <c r="SIC75" s="105"/>
      <c r="SID75" s="109"/>
      <c r="SIE75" s="109"/>
      <c r="SIF75" s="106"/>
      <c r="SIG75" s="106"/>
      <c r="SIH75" s="106"/>
      <c r="SII75" s="107"/>
      <c r="SIK75" s="105"/>
      <c r="SIL75" s="109"/>
      <c r="SIM75" s="109"/>
      <c r="SIN75" s="106"/>
      <c r="SIO75" s="106"/>
      <c r="SIP75" s="106"/>
      <c r="SIQ75" s="107"/>
      <c r="SIS75" s="105"/>
      <c r="SIT75" s="109"/>
      <c r="SIU75" s="109"/>
      <c r="SIV75" s="106"/>
      <c r="SIW75" s="106"/>
      <c r="SIX75" s="106"/>
      <c r="SIY75" s="107"/>
      <c r="SJA75" s="105"/>
      <c r="SJB75" s="109"/>
      <c r="SJC75" s="109"/>
      <c r="SJD75" s="106"/>
      <c r="SJE75" s="106"/>
      <c r="SJF75" s="106"/>
      <c r="SJG75" s="107"/>
      <c r="SJI75" s="105"/>
      <c r="SJJ75" s="109"/>
      <c r="SJK75" s="109"/>
      <c r="SJL75" s="106"/>
      <c r="SJM75" s="106"/>
      <c r="SJN75" s="106"/>
      <c r="SJO75" s="107"/>
      <c r="SJQ75" s="105"/>
      <c r="SJR75" s="109"/>
      <c r="SJS75" s="109"/>
      <c r="SJT75" s="106"/>
      <c r="SJU75" s="106"/>
      <c r="SJV75" s="106"/>
      <c r="SJW75" s="107"/>
      <c r="SJY75" s="105"/>
      <c r="SJZ75" s="109"/>
      <c r="SKA75" s="109"/>
      <c r="SKB75" s="106"/>
      <c r="SKC75" s="106"/>
      <c r="SKD75" s="106"/>
      <c r="SKE75" s="107"/>
      <c r="SKG75" s="105"/>
      <c r="SKH75" s="109"/>
      <c r="SKI75" s="109"/>
      <c r="SKJ75" s="106"/>
      <c r="SKK75" s="106"/>
      <c r="SKL75" s="106"/>
      <c r="SKM75" s="107"/>
      <c r="SKO75" s="105"/>
      <c r="SKP75" s="109"/>
      <c r="SKQ75" s="109"/>
      <c r="SKR75" s="106"/>
      <c r="SKS75" s="106"/>
      <c r="SKT75" s="106"/>
      <c r="SKU75" s="107"/>
      <c r="SKW75" s="105"/>
      <c r="SKX75" s="109"/>
      <c r="SKY75" s="109"/>
      <c r="SKZ75" s="106"/>
      <c r="SLA75" s="106"/>
      <c r="SLB75" s="106"/>
      <c r="SLC75" s="107"/>
      <c r="SLE75" s="105"/>
      <c r="SLF75" s="109"/>
      <c r="SLG75" s="109"/>
      <c r="SLH75" s="106"/>
      <c r="SLI75" s="106"/>
      <c r="SLJ75" s="106"/>
      <c r="SLK75" s="107"/>
      <c r="SLM75" s="105"/>
      <c r="SLN75" s="109"/>
      <c r="SLO75" s="109"/>
      <c r="SLP75" s="106"/>
      <c r="SLQ75" s="106"/>
      <c r="SLR75" s="106"/>
      <c r="SLS75" s="107"/>
      <c r="SLU75" s="105"/>
      <c r="SLV75" s="109"/>
      <c r="SLW75" s="109"/>
      <c r="SLX75" s="106"/>
      <c r="SLY75" s="106"/>
      <c r="SLZ75" s="106"/>
      <c r="SMA75" s="107"/>
      <c r="SMC75" s="105"/>
      <c r="SMD75" s="109"/>
      <c r="SME75" s="109"/>
      <c r="SMF75" s="106"/>
      <c r="SMG75" s="106"/>
      <c r="SMH75" s="106"/>
      <c r="SMI75" s="107"/>
      <c r="SMK75" s="105"/>
      <c r="SML75" s="109"/>
      <c r="SMM75" s="109"/>
      <c r="SMN75" s="106"/>
      <c r="SMO75" s="106"/>
      <c r="SMP75" s="106"/>
      <c r="SMQ75" s="107"/>
      <c r="SMS75" s="105"/>
      <c r="SMT75" s="109"/>
      <c r="SMU75" s="109"/>
      <c r="SMV75" s="106"/>
      <c r="SMW75" s="106"/>
      <c r="SMX75" s="106"/>
      <c r="SMY75" s="107"/>
      <c r="SNA75" s="105"/>
      <c r="SNB75" s="109"/>
      <c r="SNC75" s="109"/>
      <c r="SND75" s="106"/>
      <c r="SNE75" s="106"/>
      <c r="SNF75" s="106"/>
      <c r="SNG75" s="107"/>
      <c r="SNI75" s="105"/>
      <c r="SNJ75" s="109"/>
      <c r="SNK75" s="109"/>
      <c r="SNL75" s="106"/>
      <c r="SNM75" s="106"/>
      <c r="SNN75" s="106"/>
      <c r="SNO75" s="107"/>
      <c r="SNQ75" s="105"/>
      <c r="SNR75" s="109"/>
      <c r="SNS75" s="109"/>
      <c r="SNT75" s="106"/>
      <c r="SNU75" s="106"/>
      <c r="SNV75" s="106"/>
      <c r="SNW75" s="107"/>
      <c r="SNY75" s="105"/>
      <c r="SNZ75" s="109"/>
      <c r="SOA75" s="109"/>
      <c r="SOB75" s="106"/>
      <c r="SOC75" s="106"/>
      <c r="SOD75" s="106"/>
      <c r="SOE75" s="107"/>
      <c r="SOG75" s="105"/>
      <c r="SOH75" s="109"/>
      <c r="SOI75" s="109"/>
      <c r="SOJ75" s="106"/>
      <c r="SOK75" s="106"/>
      <c r="SOL75" s="106"/>
      <c r="SOM75" s="107"/>
      <c r="SOO75" s="105"/>
      <c r="SOP75" s="109"/>
      <c r="SOQ75" s="109"/>
      <c r="SOR75" s="106"/>
      <c r="SOS75" s="106"/>
      <c r="SOT75" s="106"/>
      <c r="SOU75" s="107"/>
      <c r="SOW75" s="105"/>
      <c r="SOX75" s="109"/>
      <c r="SOY75" s="109"/>
      <c r="SOZ75" s="106"/>
      <c r="SPA75" s="106"/>
      <c r="SPB75" s="106"/>
      <c r="SPC75" s="107"/>
      <c r="SPE75" s="105"/>
      <c r="SPF75" s="109"/>
      <c r="SPG75" s="109"/>
      <c r="SPH75" s="106"/>
      <c r="SPI75" s="106"/>
      <c r="SPJ75" s="106"/>
      <c r="SPK75" s="107"/>
      <c r="SPM75" s="105"/>
      <c r="SPN75" s="109"/>
      <c r="SPO75" s="109"/>
      <c r="SPP75" s="106"/>
      <c r="SPQ75" s="106"/>
      <c r="SPR75" s="106"/>
      <c r="SPS75" s="107"/>
      <c r="SPU75" s="105"/>
      <c r="SPV75" s="109"/>
      <c r="SPW75" s="109"/>
      <c r="SPX75" s="106"/>
      <c r="SPY75" s="106"/>
      <c r="SPZ75" s="106"/>
      <c r="SQA75" s="107"/>
      <c r="SQC75" s="105"/>
      <c r="SQD75" s="109"/>
      <c r="SQE75" s="109"/>
      <c r="SQF75" s="106"/>
      <c r="SQG75" s="106"/>
      <c r="SQH75" s="106"/>
      <c r="SQI75" s="107"/>
      <c r="SQK75" s="105"/>
      <c r="SQL75" s="109"/>
      <c r="SQM75" s="109"/>
      <c r="SQN75" s="106"/>
      <c r="SQO75" s="106"/>
      <c r="SQP75" s="106"/>
      <c r="SQQ75" s="107"/>
      <c r="SQS75" s="105"/>
      <c r="SQT75" s="109"/>
      <c r="SQU75" s="109"/>
      <c r="SQV75" s="106"/>
      <c r="SQW75" s="106"/>
      <c r="SQX75" s="106"/>
      <c r="SQY75" s="107"/>
      <c r="SRA75" s="105"/>
      <c r="SRB75" s="109"/>
      <c r="SRC75" s="109"/>
      <c r="SRD75" s="106"/>
      <c r="SRE75" s="106"/>
      <c r="SRF75" s="106"/>
      <c r="SRG75" s="107"/>
      <c r="SRI75" s="105"/>
      <c r="SRJ75" s="109"/>
      <c r="SRK75" s="109"/>
      <c r="SRL75" s="106"/>
      <c r="SRM75" s="106"/>
      <c r="SRN75" s="106"/>
      <c r="SRO75" s="107"/>
      <c r="SRQ75" s="105"/>
      <c r="SRR75" s="109"/>
      <c r="SRS75" s="109"/>
      <c r="SRT75" s="106"/>
      <c r="SRU75" s="106"/>
      <c r="SRV75" s="106"/>
      <c r="SRW75" s="107"/>
      <c r="SRY75" s="105"/>
      <c r="SRZ75" s="109"/>
      <c r="SSA75" s="109"/>
      <c r="SSB75" s="106"/>
      <c r="SSC75" s="106"/>
      <c r="SSD75" s="106"/>
      <c r="SSE75" s="107"/>
      <c r="SSG75" s="105"/>
      <c r="SSH75" s="109"/>
      <c r="SSI75" s="109"/>
      <c r="SSJ75" s="106"/>
      <c r="SSK75" s="106"/>
      <c r="SSL75" s="106"/>
      <c r="SSM75" s="107"/>
      <c r="SSO75" s="105"/>
      <c r="SSP75" s="109"/>
      <c r="SSQ75" s="109"/>
      <c r="SSR75" s="106"/>
      <c r="SSS75" s="106"/>
      <c r="SST75" s="106"/>
      <c r="SSU75" s="107"/>
      <c r="SSW75" s="105"/>
      <c r="SSX75" s="109"/>
      <c r="SSY75" s="109"/>
      <c r="SSZ75" s="106"/>
      <c r="STA75" s="106"/>
      <c r="STB75" s="106"/>
      <c r="STC75" s="107"/>
      <c r="STE75" s="105"/>
      <c r="STF75" s="109"/>
      <c r="STG75" s="109"/>
      <c r="STH75" s="106"/>
      <c r="STI75" s="106"/>
      <c r="STJ75" s="106"/>
      <c r="STK75" s="107"/>
      <c r="STM75" s="105"/>
      <c r="STN75" s="109"/>
      <c r="STO75" s="109"/>
      <c r="STP75" s="106"/>
      <c r="STQ75" s="106"/>
      <c r="STR75" s="106"/>
      <c r="STS75" s="107"/>
      <c r="STU75" s="105"/>
      <c r="STV75" s="109"/>
      <c r="STW75" s="109"/>
      <c r="STX75" s="106"/>
      <c r="STY75" s="106"/>
      <c r="STZ75" s="106"/>
      <c r="SUA75" s="107"/>
      <c r="SUC75" s="105"/>
      <c r="SUD75" s="109"/>
      <c r="SUE75" s="109"/>
      <c r="SUF75" s="106"/>
      <c r="SUG75" s="106"/>
      <c r="SUH75" s="106"/>
      <c r="SUI75" s="107"/>
      <c r="SUK75" s="105"/>
      <c r="SUL75" s="109"/>
      <c r="SUM75" s="109"/>
      <c r="SUN75" s="106"/>
      <c r="SUO75" s="106"/>
      <c r="SUP75" s="106"/>
      <c r="SUQ75" s="107"/>
      <c r="SUS75" s="105"/>
      <c r="SUT75" s="109"/>
      <c r="SUU75" s="109"/>
      <c r="SUV75" s="106"/>
      <c r="SUW75" s="106"/>
      <c r="SUX75" s="106"/>
      <c r="SUY75" s="107"/>
      <c r="SVA75" s="105"/>
      <c r="SVB75" s="109"/>
      <c r="SVC75" s="109"/>
      <c r="SVD75" s="106"/>
      <c r="SVE75" s="106"/>
      <c r="SVF75" s="106"/>
      <c r="SVG75" s="107"/>
      <c r="SVI75" s="105"/>
      <c r="SVJ75" s="109"/>
      <c r="SVK75" s="109"/>
      <c r="SVL75" s="106"/>
      <c r="SVM75" s="106"/>
      <c r="SVN75" s="106"/>
      <c r="SVO75" s="107"/>
      <c r="SVQ75" s="105"/>
      <c r="SVR75" s="109"/>
      <c r="SVS75" s="109"/>
      <c r="SVT75" s="106"/>
      <c r="SVU75" s="106"/>
      <c r="SVV75" s="106"/>
      <c r="SVW75" s="107"/>
      <c r="SVY75" s="105"/>
      <c r="SVZ75" s="109"/>
      <c r="SWA75" s="109"/>
      <c r="SWB75" s="106"/>
      <c r="SWC75" s="106"/>
      <c r="SWD75" s="106"/>
      <c r="SWE75" s="107"/>
      <c r="SWG75" s="105"/>
      <c r="SWH75" s="109"/>
      <c r="SWI75" s="109"/>
      <c r="SWJ75" s="106"/>
      <c r="SWK75" s="106"/>
      <c r="SWL75" s="106"/>
      <c r="SWM75" s="107"/>
      <c r="SWO75" s="105"/>
      <c r="SWP75" s="109"/>
      <c r="SWQ75" s="109"/>
      <c r="SWR75" s="106"/>
      <c r="SWS75" s="106"/>
      <c r="SWT75" s="106"/>
      <c r="SWU75" s="107"/>
      <c r="SWW75" s="105"/>
      <c r="SWX75" s="109"/>
      <c r="SWY75" s="109"/>
      <c r="SWZ75" s="106"/>
      <c r="SXA75" s="106"/>
      <c r="SXB75" s="106"/>
      <c r="SXC75" s="107"/>
      <c r="SXE75" s="105"/>
      <c r="SXF75" s="109"/>
      <c r="SXG75" s="109"/>
      <c r="SXH75" s="106"/>
      <c r="SXI75" s="106"/>
      <c r="SXJ75" s="106"/>
      <c r="SXK75" s="107"/>
      <c r="SXM75" s="105"/>
      <c r="SXN75" s="109"/>
      <c r="SXO75" s="109"/>
      <c r="SXP75" s="106"/>
      <c r="SXQ75" s="106"/>
      <c r="SXR75" s="106"/>
      <c r="SXS75" s="107"/>
      <c r="SXU75" s="105"/>
      <c r="SXV75" s="109"/>
      <c r="SXW75" s="109"/>
      <c r="SXX75" s="106"/>
      <c r="SXY75" s="106"/>
      <c r="SXZ75" s="106"/>
      <c r="SYA75" s="107"/>
      <c r="SYC75" s="105"/>
      <c r="SYD75" s="109"/>
      <c r="SYE75" s="109"/>
      <c r="SYF75" s="106"/>
      <c r="SYG75" s="106"/>
      <c r="SYH75" s="106"/>
      <c r="SYI75" s="107"/>
      <c r="SYK75" s="105"/>
      <c r="SYL75" s="109"/>
      <c r="SYM75" s="109"/>
      <c r="SYN75" s="106"/>
      <c r="SYO75" s="106"/>
      <c r="SYP75" s="106"/>
      <c r="SYQ75" s="107"/>
      <c r="SYS75" s="105"/>
      <c r="SYT75" s="109"/>
      <c r="SYU75" s="109"/>
      <c r="SYV75" s="106"/>
      <c r="SYW75" s="106"/>
      <c r="SYX75" s="106"/>
      <c r="SYY75" s="107"/>
      <c r="SZA75" s="105"/>
      <c r="SZB75" s="109"/>
      <c r="SZC75" s="109"/>
      <c r="SZD75" s="106"/>
      <c r="SZE75" s="106"/>
      <c r="SZF75" s="106"/>
      <c r="SZG75" s="107"/>
      <c r="SZI75" s="105"/>
      <c r="SZJ75" s="109"/>
      <c r="SZK75" s="109"/>
      <c r="SZL75" s="106"/>
      <c r="SZM75" s="106"/>
      <c r="SZN75" s="106"/>
      <c r="SZO75" s="107"/>
      <c r="SZQ75" s="105"/>
      <c r="SZR75" s="109"/>
      <c r="SZS75" s="109"/>
      <c r="SZT75" s="106"/>
      <c r="SZU75" s="106"/>
      <c r="SZV75" s="106"/>
      <c r="SZW75" s="107"/>
      <c r="SZY75" s="105"/>
      <c r="SZZ75" s="109"/>
      <c r="TAA75" s="109"/>
      <c r="TAB75" s="106"/>
      <c r="TAC75" s="106"/>
      <c r="TAD75" s="106"/>
      <c r="TAE75" s="107"/>
      <c r="TAG75" s="105"/>
      <c r="TAH75" s="109"/>
      <c r="TAI75" s="109"/>
      <c r="TAJ75" s="106"/>
      <c r="TAK75" s="106"/>
      <c r="TAL75" s="106"/>
      <c r="TAM75" s="107"/>
      <c r="TAO75" s="105"/>
      <c r="TAP75" s="109"/>
      <c r="TAQ75" s="109"/>
      <c r="TAR75" s="106"/>
      <c r="TAS75" s="106"/>
      <c r="TAT75" s="106"/>
      <c r="TAU75" s="107"/>
      <c r="TAW75" s="105"/>
      <c r="TAX75" s="109"/>
      <c r="TAY75" s="109"/>
      <c r="TAZ75" s="106"/>
      <c r="TBA75" s="106"/>
      <c r="TBB75" s="106"/>
      <c r="TBC75" s="107"/>
      <c r="TBE75" s="105"/>
      <c r="TBF75" s="109"/>
      <c r="TBG75" s="109"/>
      <c r="TBH75" s="106"/>
      <c r="TBI75" s="106"/>
      <c r="TBJ75" s="106"/>
      <c r="TBK75" s="107"/>
      <c r="TBM75" s="105"/>
      <c r="TBN75" s="109"/>
      <c r="TBO75" s="109"/>
      <c r="TBP75" s="106"/>
      <c r="TBQ75" s="106"/>
      <c r="TBR75" s="106"/>
      <c r="TBS75" s="107"/>
      <c r="TBU75" s="105"/>
      <c r="TBV75" s="109"/>
      <c r="TBW75" s="109"/>
      <c r="TBX75" s="106"/>
      <c r="TBY75" s="106"/>
      <c r="TBZ75" s="106"/>
      <c r="TCA75" s="107"/>
      <c r="TCC75" s="105"/>
      <c r="TCD75" s="109"/>
      <c r="TCE75" s="109"/>
      <c r="TCF75" s="106"/>
      <c r="TCG75" s="106"/>
      <c r="TCH75" s="106"/>
      <c r="TCI75" s="107"/>
      <c r="TCK75" s="105"/>
      <c r="TCL75" s="109"/>
      <c r="TCM75" s="109"/>
      <c r="TCN75" s="106"/>
      <c r="TCO75" s="106"/>
      <c r="TCP75" s="106"/>
      <c r="TCQ75" s="107"/>
      <c r="TCS75" s="105"/>
      <c r="TCT75" s="109"/>
      <c r="TCU75" s="109"/>
      <c r="TCV75" s="106"/>
      <c r="TCW75" s="106"/>
      <c r="TCX75" s="106"/>
      <c r="TCY75" s="107"/>
      <c r="TDA75" s="105"/>
      <c r="TDB75" s="109"/>
      <c r="TDC75" s="109"/>
      <c r="TDD75" s="106"/>
      <c r="TDE75" s="106"/>
      <c r="TDF75" s="106"/>
      <c r="TDG75" s="107"/>
      <c r="TDI75" s="105"/>
      <c r="TDJ75" s="109"/>
      <c r="TDK75" s="109"/>
      <c r="TDL75" s="106"/>
      <c r="TDM75" s="106"/>
      <c r="TDN75" s="106"/>
      <c r="TDO75" s="107"/>
      <c r="TDQ75" s="105"/>
      <c r="TDR75" s="109"/>
      <c r="TDS75" s="109"/>
      <c r="TDT75" s="106"/>
      <c r="TDU75" s="106"/>
      <c r="TDV75" s="106"/>
      <c r="TDW75" s="107"/>
      <c r="TDY75" s="105"/>
      <c r="TDZ75" s="109"/>
      <c r="TEA75" s="109"/>
      <c r="TEB75" s="106"/>
      <c r="TEC75" s="106"/>
      <c r="TED75" s="106"/>
      <c r="TEE75" s="107"/>
      <c r="TEG75" s="105"/>
      <c r="TEH75" s="109"/>
      <c r="TEI75" s="109"/>
      <c r="TEJ75" s="106"/>
      <c r="TEK75" s="106"/>
      <c r="TEL75" s="106"/>
      <c r="TEM75" s="107"/>
      <c r="TEO75" s="105"/>
      <c r="TEP75" s="109"/>
      <c r="TEQ75" s="109"/>
      <c r="TER75" s="106"/>
      <c r="TES75" s="106"/>
      <c r="TET75" s="106"/>
      <c r="TEU75" s="107"/>
      <c r="TEW75" s="105"/>
      <c r="TEX75" s="109"/>
      <c r="TEY75" s="109"/>
      <c r="TEZ75" s="106"/>
      <c r="TFA75" s="106"/>
      <c r="TFB75" s="106"/>
      <c r="TFC75" s="107"/>
      <c r="TFE75" s="105"/>
      <c r="TFF75" s="109"/>
      <c r="TFG75" s="109"/>
      <c r="TFH75" s="106"/>
      <c r="TFI75" s="106"/>
      <c r="TFJ75" s="106"/>
      <c r="TFK75" s="107"/>
      <c r="TFM75" s="105"/>
      <c r="TFN75" s="109"/>
      <c r="TFO75" s="109"/>
      <c r="TFP75" s="106"/>
      <c r="TFQ75" s="106"/>
      <c r="TFR75" s="106"/>
      <c r="TFS75" s="107"/>
      <c r="TFU75" s="105"/>
      <c r="TFV75" s="109"/>
      <c r="TFW75" s="109"/>
      <c r="TFX75" s="106"/>
      <c r="TFY75" s="106"/>
      <c r="TFZ75" s="106"/>
      <c r="TGA75" s="107"/>
      <c r="TGC75" s="105"/>
      <c r="TGD75" s="109"/>
      <c r="TGE75" s="109"/>
      <c r="TGF75" s="106"/>
      <c r="TGG75" s="106"/>
      <c r="TGH75" s="106"/>
      <c r="TGI75" s="107"/>
      <c r="TGK75" s="105"/>
      <c r="TGL75" s="109"/>
      <c r="TGM75" s="109"/>
      <c r="TGN75" s="106"/>
      <c r="TGO75" s="106"/>
      <c r="TGP75" s="106"/>
      <c r="TGQ75" s="107"/>
      <c r="TGS75" s="105"/>
      <c r="TGT75" s="109"/>
      <c r="TGU75" s="109"/>
      <c r="TGV75" s="106"/>
      <c r="TGW75" s="106"/>
      <c r="TGX75" s="106"/>
      <c r="TGY75" s="107"/>
      <c r="THA75" s="105"/>
      <c r="THB75" s="109"/>
      <c r="THC75" s="109"/>
      <c r="THD75" s="106"/>
      <c r="THE75" s="106"/>
      <c r="THF75" s="106"/>
      <c r="THG75" s="107"/>
      <c r="THI75" s="105"/>
      <c r="THJ75" s="109"/>
      <c r="THK75" s="109"/>
      <c r="THL75" s="106"/>
      <c r="THM75" s="106"/>
      <c r="THN75" s="106"/>
      <c r="THO75" s="107"/>
      <c r="THQ75" s="105"/>
      <c r="THR75" s="109"/>
      <c r="THS75" s="109"/>
      <c r="THT75" s="106"/>
      <c r="THU75" s="106"/>
      <c r="THV75" s="106"/>
      <c r="THW75" s="107"/>
      <c r="THY75" s="105"/>
      <c r="THZ75" s="109"/>
      <c r="TIA75" s="109"/>
      <c r="TIB75" s="106"/>
      <c r="TIC75" s="106"/>
      <c r="TID75" s="106"/>
      <c r="TIE75" s="107"/>
      <c r="TIG75" s="105"/>
      <c r="TIH75" s="109"/>
      <c r="TII75" s="109"/>
      <c r="TIJ75" s="106"/>
      <c r="TIK75" s="106"/>
      <c r="TIL75" s="106"/>
      <c r="TIM75" s="107"/>
      <c r="TIO75" s="105"/>
      <c r="TIP75" s="109"/>
      <c r="TIQ75" s="109"/>
      <c r="TIR75" s="106"/>
      <c r="TIS75" s="106"/>
      <c r="TIT75" s="106"/>
      <c r="TIU75" s="107"/>
      <c r="TIW75" s="105"/>
      <c r="TIX75" s="109"/>
      <c r="TIY75" s="109"/>
      <c r="TIZ75" s="106"/>
      <c r="TJA75" s="106"/>
      <c r="TJB75" s="106"/>
      <c r="TJC75" s="107"/>
      <c r="TJE75" s="105"/>
      <c r="TJF75" s="109"/>
      <c r="TJG75" s="109"/>
      <c r="TJH75" s="106"/>
      <c r="TJI75" s="106"/>
      <c r="TJJ75" s="106"/>
      <c r="TJK75" s="107"/>
      <c r="TJM75" s="105"/>
      <c r="TJN75" s="109"/>
      <c r="TJO75" s="109"/>
      <c r="TJP75" s="106"/>
      <c r="TJQ75" s="106"/>
      <c r="TJR75" s="106"/>
      <c r="TJS75" s="107"/>
      <c r="TJU75" s="105"/>
      <c r="TJV75" s="109"/>
      <c r="TJW75" s="109"/>
      <c r="TJX75" s="106"/>
      <c r="TJY75" s="106"/>
      <c r="TJZ75" s="106"/>
      <c r="TKA75" s="107"/>
      <c r="TKC75" s="105"/>
      <c r="TKD75" s="109"/>
      <c r="TKE75" s="109"/>
      <c r="TKF75" s="106"/>
      <c r="TKG75" s="106"/>
      <c r="TKH75" s="106"/>
      <c r="TKI75" s="107"/>
      <c r="TKK75" s="105"/>
      <c r="TKL75" s="109"/>
      <c r="TKM75" s="109"/>
      <c r="TKN75" s="106"/>
      <c r="TKO75" s="106"/>
      <c r="TKP75" s="106"/>
      <c r="TKQ75" s="107"/>
      <c r="TKS75" s="105"/>
      <c r="TKT75" s="109"/>
      <c r="TKU75" s="109"/>
      <c r="TKV75" s="106"/>
      <c r="TKW75" s="106"/>
      <c r="TKX75" s="106"/>
      <c r="TKY75" s="107"/>
      <c r="TLA75" s="105"/>
      <c r="TLB75" s="109"/>
      <c r="TLC75" s="109"/>
      <c r="TLD75" s="106"/>
      <c r="TLE75" s="106"/>
      <c r="TLF75" s="106"/>
      <c r="TLG75" s="107"/>
      <c r="TLI75" s="105"/>
      <c r="TLJ75" s="109"/>
      <c r="TLK75" s="109"/>
      <c r="TLL75" s="106"/>
      <c r="TLM75" s="106"/>
      <c r="TLN75" s="106"/>
      <c r="TLO75" s="107"/>
      <c r="TLQ75" s="105"/>
      <c r="TLR75" s="109"/>
      <c r="TLS75" s="109"/>
      <c r="TLT75" s="106"/>
      <c r="TLU75" s="106"/>
      <c r="TLV75" s="106"/>
      <c r="TLW75" s="107"/>
      <c r="TLY75" s="105"/>
      <c r="TLZ75" s="109"/>
      <c r="TMA75" s="109"/>
      <c r="TMB75" s="106"/>
      <c r="TMC75" s="106"/>
      <c r="TMD75" s="106"/>
      <c r="TME75" s="107"/>
      <c r="TMG75" s="105"/>
      <c r="TMH75" s="109"/>
      <c r="TMI75" s="109"/>
      <c r="TMJ75" s="106"/>
      <c r="TMK75" s="106"/>
      <c r="TML75" s="106"/>
      <c r="TMM75" s="107"/>
      <c r="TMO75" s="105"/>
      <c r="TMP75" s="109"/>
      <c r="TMQ75" s="109"/>
      <c r="TMR75" s="106"/>
      <c r="TMS75" s="106"/>
      <c r="TMT75" s="106"/>
      <c r="TMU75" s="107"/>
      <c r="TMW75" s="105"/>
      <c r="TMX75" s="109"/>
      <c r="TMY75" s="109"/>
      <c r="TMZ75" s="106"/>
      <c r="TNA75" s="106"/>
      <c r="TNB75" s="106"/>
      <c r="TNC75" s="107"/>
      <c r="TNE75" s="105"/>
      <c r="TNF75" s="109"/>
      <c r="TNG75" s="109"/>
      <c r="TNH75" s="106"/>
      <c r="TNI75" s="106"/>
      <c r="TNJ75" s="106"/>
      <c r="TNK75" s="107"/>
      <c r="TNM75" s="105"/>
      <c r="TNN75" s="109"/>
      <c r="TNO75" s="109"/>
      <c r="TNP75" s="106"/>
      <c r="TNQ75" s="106"/>
      <c r="TNR75" s="106"/>
      <c r="TNS75" s="107"/>
      <c r="TNU75" s="105"/>
      <c r="TNV75" s="109"/>
      <c r="TNW75" s="109"/>
      <c r="TNX75" s="106"/>
      <c r="TNY75" s="106"/>
      <c r="TNZ75" s="106"/>
      <c r="TOA75" s="107"/>
      <c r="TOC75" s="105"/>
      <c r="TOD75" s="109"/>
      <c r="TOE75" s="109"/>
      <c r="TOF75" s="106"/>
      <c r="TOG75" s="106"/>
      <c r="TOH75" s="106"/>
      <c r="TOI75" s="107"/>
      <c r="TOK75" s="105"/>
      <c r="TOL75" s="109"/>
      <c r="TOM75" s="109"/>
      <c r="TON75" s="106"/>
      <c r="TOO75" s="106"/>
      <c r="TOP75" s="106"/>
      <c r="TOQ75" s="107"/>
      <c r="TOS75" s="105"/>
      <c r="TOT75" s="109"/>
      <c r="TOU75" s="109"/>
      <c r="TOV75" s="106"/>
      <c r="TOW75" s="106"/>
      <c r="TOX75" s="106"/>
      <c r="TOY75" s="107"/>
      <c r="TPA75" s="105"/>
      <c r="TPB75" s="109"/>
      <c r="TPC75" s="109"/>
      <c r="TPD75" s="106"/>
      <c r="TPE75" s="106"/>
      <c r="TPF75" s="106"/>
      <c r="TPG75" s="107"/>
      <c r="TPI75" s="105"/>
      <c r="TPJ75" s="109"/>
      <c r="TPK75" s="109"/>
      <c r="TPL75" s="106"/>
      <c r="TPM75" s="106"/>
      <c r="TPN75" s="106"/>
      <c r="TPO75" s="107"/>
      <c r="TPQ75" s="105"/>
      <c r="TPR75" s="109"/>
      <c r="TPS75" s="109"/>
      <c r="TPT75" s="106"/>
      <c r="TPU75" s="106"/>
      <c r="TPV75" s="106"/>
      <c r="TPW75" s="107"/>
      <c r="TPY75" s="105"/>
      <c r="TPZ75" s="109"/>
      <c r="TQA75" s="109"/>
      <c r="TQB75" s="106"/>
      <c r="TQC75" s="106"/>
      <c r="TQD75" s="106"/>
      <c r="TQE75" s="107"/>
      <c r="TQG75" s="105"/>
      <c r="TQH75" s="109"/>
      <c r="TQI75" s="109"/>
      <c r="TQJ75" s="106"/>
      <c r="TQK75" s="106"/>
      <c r="TQL75" s="106"/>
      <c r="TQM75" s="107"/>
      <c r="TQO75" s="105"/>
      <c r="TQP75" s="109"/>
      <c r="TQQ75" s="109"/>
      <c r="TQR75" s="106"/>
      <c r="TQS75" s="106"/>
      <c r="TQT75" s="106"/>
      <c r="TQU75" s="107"/>
      <c r="TQW75" s="105"/>
      <c r="TQX75" s="109"/>
      <c r="TQY75" s="109"/>
      <c r="TQZ75" s="106"/>
      <c r="TRA75" s="106"/>
      <c r="TRB75" s="106"/>
      <c r="TRC75" s="107"/>
      <c r="TRE75" s="105"/>
      <c r="TRF75" s="109"/>
      <c r="TRG75" s="109"/>
      <c r="TRH75" s="106"/>
      <c r="TRI75" s="106"/>
      <c r="TRJ75" s="106"/>
      <c r="TRK75" s="107"/>
      <c r="TRM75" s="105"/>
      <c r="TRN75" s="109"/>
      <c r="TRO75" s="109"/>
      <c r="TRP75" s="106"/>
      <c r="TRQ75" s="106"/>
      <c r="TRR75" s="106"/>
      <c r="TRS75" s="107"/>
      <c r="TRU75" s="105"/>
      <c r="TRV75" s="109"/>
      <c r="TRW75" s="109"/>
      <c r="TRX75" s="106"/>
      <c r="TRY75" s="106"/>
      <c r="TRZ75" s="106"/>
      <c r="TSA75" s="107"/>
      <c r="TSC75" s="105"/>
      <c r="TSD75" s="109"/>
      <c r="TSE75" s="109"/>
      <c r="TSF75" s="106"/>
      <c r="TSG75" s="106"/>
      <c r="TSH75" s="106"/>
      <c r="TSI75" s="107"/>
      <c r="TSK75" s="105"/>
      <c r="TSL75" s="109"/>
      <c r="TSM75" s="109"/>
      <c r="TSN75" s="106"/>
      <c r="TSO75" s="106"/>
      <c r="TSP75" s="106"/>
      <c r="TSQ75" s="107"/>
      <c r="TSS75" s="105"/>
      <c r="TST75" s="109"/>
      <c r="TSU75" s="109"/>
      <c r="TSV75" s="106"/>
      <c r="TSW75" s="106"/>
      <c r="TSX75" s="106"/>
      <c r="TSY75" s="107"/>
      <c r="TTA75" s="105"/>
      <c r="TTB75" s="109"/>
      <c r="TTC75" s="109"/>
      <c r="TTD75" s="106"/>
      <c r="TTE75" s="106"/>
      <c r="TTF75" s="106"/>
      <c r="TTG75" s="107"/>
      <c r="TTI75" s="105"/>
      <c r="TTJ75" s="109"/>
      <c r="TTK75" s="109"/>
      <c r="TTL75" s="106"/>
      <c r="TTM75" s="106"/>
      <c r="TTN75" s="106"/>
      <c r="TTO75" s="107"/>
      <c r="TTQ75" s="105"/>
      <c r="TTR75" s="109"/>
      <c r="TTS75" s="109"/>
      <c r="TTT75" s="106"/>
      <c r="TTU75" s="106"/>
      <c r="TTV75" s="106"/>
      <c r="TTW75" s="107"/>
      <c r="TTY75" s="105"/>
      <c r="TTZ75" s="109"/>
      <c r="TUA75" s="109"/>
      <c r="TUB75" s="106"/>
      <c r="TUC75" s="106"/>
      <c r="TUD75" s="106"/>
      <c r="TUE75" s="107"/>
      <c r="TUG75" s="105"/>
      <c r="TUH75" s="109"/>
      <c r="TUI75" s="109"/>
      <c r="TUJ75" s="106"/>
      <c r="TUK75" s="106"/>
      <c r="TUL75" s="106"/>
      <c r="TUM75" s="107"/>
      <c r="TUO75" s="105"/>
      <c r="TUP75" s="109"/>
      <c r="TUQ75" s="109"/>
      <c r="TUR75" s="106"/>
      <c r="TUS75" s="106"/>
      <c r="TUT75" s="106"/>
      <c r="TUU75" s="107"/>
      <c r="TUW75" s="105"/>
      <c r="TUX75" s="109"/>
      <c r="TUY75" s="109"/>
      <c r="TUZ75" s="106"/>
      <c r="TVA75" s="106"/>
      <c r="TVB75" s="106"/>
      <c r="TVC75" s="107"/>
      <c r="TVE75" s="105"/>
      <c r="TVF75" s="109"/>
      <c r="TVG75" s="109"/>
      <c r="TVH75" s="106"/>
      <c r="TVI75" s="106"/>
      <c r="TVJ75" s="106"/>
      <c r="TVK75" s="107"/>
      <c r="TVM75" s="105"/>
      <c r="TVN75" s="109"/>
      <c r="TVO75" s="109"/>
      <c r="TVP75" s="106"/>
      <c r="TVQ75" s="106"/>
      <c r="TVR75" s="106"/>
      <c r="TVS75" s="107"/>
      <c r="TVU75" s="105"/>
      <c r="TVV75" s="109"/>
      <c r="TVW75" s="109"/>
      <c r="TVX75" s="106"/>
      <c r="TVY75" s="106"/>
      <c r="TVZ75" s="106"/>
      <c r="TWA75" s="107"/>
      <c r="TWC75" s="105"/>
      <c r="TWD75" s="109"/>
      <c r="TWE75" s="109"/>
      <c r="TWF75" s="106"/>
      <c r="TWG75" s="106"/>
      <c r="TWH75" s="106"/>
      <c r="TWI75" s="107"/>
      <c r="TWK75" s="105"/>
      <c r="TWL75" s="109"/>
      <c r="TWM75" s="109"/>
      <c r="TWN75" s="106"/>
      <c r="TWO75" s="106"/>
      <c r="TWP75" s="106"/>
      <c r="TWQ75" s="107"/>
      <c r="TWS75" s="105"/>
      <c r="TWT75" s="109"/>
      <c r="TWU75" s="109"/>
      <c r="TWV75" s="106"/>
      <c r="TWW75" s="106"/>
      <c r="TWX75" s="106"/>
      <c r="TWY75" s="107"/>
      <c r="TXA75" s="105"/>
      <c r="TXB75" s="109"/>
      <c r="TXC75" s="109"/>
      <c r="TXD75" s="106"/>
      <c r="TXE75" s="106"/>
      <c r="TXF75" s="106"/>
      <c r="TXG75" s="107"/>
      <c r="TXI75" s="105"/>
      <c r="TXJ75" s="109"/>
      <c r="TXK75" s="109"/>
      <c r="TXL75" s="106"/>
      <c r="TXM75" s="106"/>
      <c r="TXN75" s="106"/>
      <c r="TXO75" s="107"/>
      <c r="TXQ75" s="105"/>
      <c r="TXR75" s="109"/>
      <c r="TXS75" s="109"/>
      <c r="TXT75" s="106"/>
      <c r="TXU75" s="106"/>
      <c r="TXV75" s="106"/>
      <c r="TXW75" s="107"/>
      <c r="TXY75" s="105"/>
      <c r="TXZ75" s="109"/>
      <c r="TYA75" s="109"/>
      <c r="TYB75" s="106"/>
      <c r="TYC75" s="106"/>
      <c r="TYD75" s="106"/>
      <c r="TYE75" s="107"/>
      <c r="TYG75" s="105"/>
      <c r="TYH75" s="109"/>
      <c r="TYI75" s="109"/>
      <c r="TYJ75" s="106"/>
      <c r="TYK75" s="106"/>
      <c r="TYL75" s="106"/>
      <c r="TYM75" s="107"/>
      <c r="TYO75" s="105"/>
      <c r="TYP75" s="109"/>
      <c r="TYQ75" s="109"/>
      <c r="TYR75" s="106"/>
      <c r="TYS75" s="106"/>
      <c r="TYT75" s="106"/>
      <c r="TYU75" s="107"/>
      <c r="TYW75" s="105"/>
      <c r="TYX75" s="109"/>
      <c r="TYY75" s="109"/>
      <c r="TYZ75" s="106"/>
      <c r="TZA75" s="106"/>
      <c r="TZB75" s="106"/>
      <c r="TZC75" s="107"/>
      <c r="TZE75" s="105"/>
      <c r="TZF75" s="109"/>
      <c r="TZG75" s="109"/>
      <c r="TZH75" s="106"/>
      <c r="TZI75" s="106"/>
      <c r="TZJ75" s="106"/>
      <c r="TZK75" s="107"/>
      <c r="TZM75" s="105"/>
      <c r="TZN75" s="109"/>
      <c r="TZO75" s="109"/>
      <c r="TZP75" s="106"/>
      <c r="TZQ75" s="106"/>
      <c r="TZR75" s="106"/>
      <c r="TZS75" s="107"/>
      <c r="TZU75" s="105"/>
      <c r="TZV75" s="109"/>
      <c r="TZW75" s="109"/>
      <c r="TZX75" s="106"/>
      <c r="TZY75" s="106"/>
      <c r="TZZ75" s="106"/>
      <c r="UAA75" s="107"/>
      <c r="UAC75" s="105"/>
      <c r="UAD75" s="109"/>
      <c r="UAE75" s="109"/>
      <c r="UAF75" s="106"/>
      <c r="UAG75" s="106"/>
      <c r="UAH75" s="106"/>
      <c r="UAI75" s="107"/>
      <c r="UAK75" s="105"/>
      <c r="UAL75" s="109"/>
      <c r="UAM75" s="109"/>
      <c r="UAN75" s="106"/>
      <c r="UAO75" s="106"/>
      <c r="UAP75" s="106"/>
      <c r="UAQ75" s="107"/>
      <c r="UAS75" s="105"/>
      <c r="UAT75" s="109"/>
      <c r="UAU75" s="109"/>
      <c r="UAV75" s="106"/>
      <c r="UAW75" s="106"/>
      <c r="UAX75" s="106"/>
      <c r="UAY75" s="107"/>
      <c r="UBA75" s="105"/>
      <c r="UBB75" s="109"/>
      <c r="UBC75" s="109"/>
      <c r="UBD75" s="106"/>
      <c r="UBE75" s="106"/>
      <c r="UBF75" s="106"/>
      <c r="UBG75" s="107"/>
      <c r="UBI75" s="105"/>
      <c r="UBJ75" s="109"/>
      <c r="UBK75" s="109"/>
      <c r="UBL75" s="106"/>
      <c r="UBM75" s="106"/>
      <c r="UBN75" s="106"/>
      <c r="UBO75" s="107"/>
      <c r="UBQ75" s="105"/>
      <c r="UBR75" s="109"/>
      <c r="UBS75" s="109"/>
      <c r="UBT75" s="106"/>
      <c r="UBU75" s="106"/>
      <c r="UBV75" s="106"/>
      <c r="UBW75" s="107"/>
      <c r="UBY75" s="105"/>
      <c r="UBZ75" s="109"/>
      <c r="UCA75" s="109"/>
      <c r="UCB75" s="106"/>
      <c r="UCC75" s="106"/>
      <c r="UCD75" s="106"/>
      <c r="UCE75" s="107"/>
      <c r="UCG75" s="105"/>
      <c r="UCH75" s="109"/>
      <c r="UCI75" s="109"/>
      <c r="UCJ75" s="106"/>
      <c r="UCK75" s="106"/>
      <c r="UCL75" s="106"/>
      <c r="UCM75" s="107"/>
      <c r="UCO75" s="105"/>
      <c r="UCP75" s="109"/>
      <c r="UCQ75" s="109"/>
      <c r="UCR75" s="106"/>
      <c r="UCS75" s="106"/>
      <c r="UCT75" s="106"/>
      <c r="UCU75" s="107"/>
      <c r="UCW75" s="105"/>
      <c r="UCX75" s="109"/>
      <c r="UCY75" s="109"/>
      <c r="UCZ75" s="106"/>
      <c r="UDA75" s="106"/>
      <c r="UDB75" s="106"/>
      <c r="UDC75" s="107"/>
      <c r="UDE75" s="105"/>
      <c r="UDF75" s="109"/>
      <c r="UDG75" s="109"/>
      <c r="UDH75" s="106"/>
      <c r="UDI75" s="106"/>
      <c r="UDJ75" s="106"/>
      <c r="UDK75" s="107"/>
      <c r="UDM75" s="105"/>
      <c r="UDN75" s="109"/>
      <c r="UDO75" s="109"/>
      <c r="UDP75" s="106"/>
      <c r="UDQ75" s="106"/>
      <c r="UDR75" s="106"/>
      <c r="UDS75" s="107"/>
      <c r="UDU75" s="105"/>
      <c r="UDV75" s="109"/>
      <c r="UDW75" s="109"/>
      <c r="UDX75" s="106"/>
      <c r="UDY75" s="106"/>
      <c r="UDZ75" s="106"/>
      <c r="UEA75" s="107"/>
      <c r="UEC75" s="105"/>
      <c r="UED75" s="109"/>
      <c r="UEE75" s="109"/>
      <c r="UEF75" s="106"/>
      <c r="UEG75" s="106"/>
      <c r="UEH75" s="106"/>
      <c r="UEI75" s="107"/>
      <c r="UEK75" s="105"/>
      <c r="UEL75" s="109"/>
      <c r="UEM75" s="109"/>
      <c r="UEN75" s="106"/>
      <c r="UEO75" s="106"/>
      <c r="UEP75" s="106"/>
      <c r="UEQ75" s="107"/>
      <c r="UES75" s="105"/>
      <c r="UET75" s="109"/>
      <c r="UEU75" s="109"/>
      <c r="UEV75" s="106"/>
      <c r="UEW75" s="106"/>
      <c r="UEX75" s="106"/>
      <c r="UEY75" s="107"/>
      <c r="UFA75" s="105"/>
      <c r="UFB75" s="109"/>
      <c r="UFC75" s="109"/>
      <c r="UFD75" s="106"/>
      <c r="UFE75" s="106"/>
      <c r="UFF75" s="106"/>
      <c r="UFG75" s="107"/>
      <c r="UFI75" s="105"/>
      <c r="UFJ75" s="109"/>
      <c r="UFK75" s="109"/>
      <c r="UFL75" s="106"/>
      <c r="UFM75" s="106"/>
      <c r="UFN75" s="106"/>
      <c r="UFO75" s="107"/>
      <c r="UFQ75" s="105"/>
      <c r="UFR75" s="109"/>
      <c r="UFS75" s="109"/>
      <c r="UFT75" s="106"/>
      <c r="UFU75" s="106"/>
      <c r="UFV75" s="106"/>
      <c r="UFW75" s="107"/>
      <c r="UFY75" s="105"/>
      <c r="UFZ75" s="109"/>
      <c r="UGA75" s="109"/>
      <c r="UGB75" s="106"/>
      <c r="UGC75" s="106"/>
      <c r="UGD75" s="106"/>
      <c r="UGE75" s="107"/>
      <c r="UGG75" s="105"/>
      <c r="UGH75" s="109"/>
      <c r="UGI75" s="109"/>
      <c r="UGJ75" s="106"/>
      <c r="UGK75" s="106"/>
      <c r="UGL75" s="106"/>
      <c r="UGM75" s="107"/>
      <c r="UGO75" s="105"/>
      <c r="UGP75" s="109"/>
      <c r="UGQ75" s="109"/>
      <c r="UGR75" s="106"/>
      <c r="UGS75" s="106"/>
      <c r="UGT75" s="106"/>
      <c r="UGU75" s="107"/>
      <c r="UGW75" s="105"/>
      <c r="UGX75" s="109"/>
      <c r="UGY75" s="109"/>
      <c r="UGZ75" s="106"/>
      <c r="UHA75" s="106"/>
      <c r="UHB75" s="106"/>
      <c r="UHC75" s="107"/>
      <c r="UHE75" s="105"/>
      <c r="UHF75" s="109"/>
      <c r="UHG75" s="109"/>
      <c r="UHH75" s="106"/>
      <c r="UHI75" s="106"/>
      <c r="UHJ75" s="106"/>
      <c r="UHK75" s="107"/>
      <c r="UHM75" s="105"/>
      <c r="UHN75" s="109"/>
      <c r="UHO75" s="109"/>
      <c r="UHP75" s="106"/>
      <c r="UHQ75" s="106"/>
      <c r="UHR75" s="106"/>
      <c r="UHS75" s="107"/>
      <c r="UHU75" s="105"/>
      <c r="UHV75" s="109"/>
      <c r="UHW75" s="109"/>
      <c r="UHX75" s="106"/>
      <c r="UHY75" s="106"/>
      <c r="UHZ75" s="106"/>
      <c r="UIA75" s="107"/>
      <c r="UIC75" s="105"/>
      <c r="UID75" s="109"/>
      <c r="UIE75" s="109"/>
      <c r="UIF75" s="106"/>
      <c r="UIG75" s="106"/>
      <c r="UIH75" s="106"/>
      <c r="UII75" s="107"/>
      <c r="UIK75" s="105"/>
      <c r="UIL75" s="109"/>
      <c r="UIM75" s="109"/>
      <c r="UIN75" s="106"/>
      <c r="UIO75" s="106"/>
      <c r="UIP75" s="106"/>
      <c r="UIQ75" s="107"/>
      <c r="UIS75" s="105"/>
      <c r="UIT75" s="109"/>
      <c r="UIU75" s="109"/>
      <c r="UIV75" s="106"/>
      <c r="UIW75" s="106"/>
      <c r="UIX75" s="106"/>
      <c r="UIY75" s="107"/>
      <c r="UJA75" s="105"/>
      <c r="UJB75" s="109"/>
      <c r="UJC75" s="109"/>
      <c r="UJD75" s="106"/>
      <c r="UJE75" s="106"/>
      <c r="UJF75" s="106"/>
      <c r="UJG75" s="107"/>
      <c r="UJI75" s="105"/>
      <c r="UJJ75" s="109"/>
      <c r="UJK75" s="109"/>
      <c r="UJL75" s="106"/>
      <c r="UJM75" s="106"/>
      <c r="UJN75" s="106"/>
      <c r="UJO75" s="107"/>
      <c r="UJQ75" s="105"/>
      <c r="UJR75" s="109"/>
      <c r="UJS75" s="109"/>
      <c r="UJT75" s="106"/>
      <c r="UJU75" s="106"/>
      <c r="UJV75" s="106"/>
      <c r="UJW75" s="107"/>
      <c r="UJY75" s="105"/>
      <c r="UJZ75" s="109"/>
      <c r="UKA75" s="109"/>
      <c r="UKB75" s="106"/>
      <c r="UKC75" s="106"/>
      <c r="UKD75" s="106"/>
      <c r="UKE75" s="107"/>
      <c r="UKG75" s="105"/>
      <c r="UKH75" s="109"/>
      <c r="UKI75" s="109"/>
      <c r="UKJ75" s="106"/>
      <c r="UKK75" s="106"/>
      <c r="UKL75" s="106"/>
      <c r="UKM75" s="107"/>
      <c r="UKO75" s="105"/>
      <c r="UKP75" s="109"/>
      <c r="UKQ75" s="109"/>
      <c r="UKR75" s="106"/>
      <c r="UKS75" s="106"/>
      <c r="UKT75" s="106"/>
      <c r="UKU75" s="107"/>
      <c r="UKW75" s="105"/>
      <c r="UKX75" s="109"/>
      <c r="UKY75" s="109"/>
      <c r="UKZ75" s="106"/>
      <c r="ULA75" s="106"/>
      <c r="ULB75" s="106"/>
      <c r="ULC75" s="107"/>
      <c r="ULE75" s="105"/>
      <c r="ULF75" s="109"/>
      <c r="ULG75" s="109"/>
      <c r="ULH75" s="106"/>
      <c r="ULI75" s="106"/>
      <c r="ULJ75" s="106"/>
      <c r="ULK75" s="107"/>
      <c r="ULM75" s="105"/>
      <c r="ULN75" s="109"/>
      <c r="ULO75" s="109"/>
      <c r="ULP75" s="106"/>
      <c r="ULQ75" s="106"/>
      <c r="ULR75" s="106"/>
      <c r="ULS75" s="107"/>
      <c r="ULU75" s="105"/>
      <c r="ULV75" s="109"/>
      <c r="ULW75" s="109"/>
      <c r="ULX75" s="106"/>
      <c r="ULY75" s="106"/>
      <c r="ULZ75" s="106"/>
      <c r="UMA75" s="107"/>
      <c r="UMC75" s="105"/>
      <c r="UMD75" s="109"/>
      <c r="UME75" s="109"/>
      <c r="UMF75" s="106"/>
      <c r="UMG75" s="106"/>
      <c r="UMH75" s="106"/>
      <c r="UMI75" s="107"/>
      <c r="UMK75" s="105"/>
      <c r="UML75" s="109"/>
      <c r="UMM75" s="109"/>
      <c r="UMN75" s="106"/>
      <c r="UMO75" s="106"/>
      <c r="UMP75" s="106"/>
      <c r="UMQ75" s="107"/>
      <c r="UMS75" s="105"/>
      <c r="UMT75" s="109"/>
      <c r="UMU75" s="109"/>
      <c r="UMV75" s="106"/>
      <c r="UMW75" s="106"/>
      <c r="UMX75" s="106"/>
      <c r="UMY75" s="107"/>
      <c r="UNA75" s="105"/>
      <c r="UNB75" s="109"/>
      <c r="UNC75" s="109"/>
      <c r="UND75" s="106"/>
      <c r="UNE75" s="106"/>
      <c r="UNF75" s="106"/>
      <c r="UNG75" s="107"/>
      <c r="UNI75" s="105"/>
      <c r="UNJ75" s="109"/>
      <c r="UNK75" s="109"/>
      <c r="UNL75" s="106"/>
      <c r="UNM75" s="106"/>
      <c r="UNN75" s="106"/>
      <c r="UNO75" s="107"/>
      <c r="UNQ75" s="105"/>
      <c r="UNR75" s="109"/>
      <c r="UNS75" s="109"/>
      <c r="UNT75" s="106"/>
      <c r="UNU75" s="106"/>
      <c r="UNV75" s="106"/>
      <c r="UNW75" s="107"/>
      <c r="UNY75" s="105"/>
      <c r="UNZ75" s="109"/>
      <c r="UOA75" s="109"/>
      <c r="UOB75" s="106"/>
      <c r="UOC75" s="106"/>
      <c r="UOD75" s="106"/>
      <c r="UOE75" s="107"/>
      <c r="UOG75" s="105"/>
      <c r="UOH75" s="109"/>
      <c r="UOI75" s="109"/>
      <c r="UOJ75" s="106"/>
      <c r="UOK75" s="106"/>
      <c r="UOL75" s="106"/>
      <c r="UOM75" s="107"/>
      <c r="UOO75" s="105"/>
      <c r="UOP75" s="109"/>
      <c r="UOQ75" s="109"/>
      <c r="UOR75" s="106"/>
      <c r="UOS75" s="106"/>
      <c r="UOT75" s="106"/>
      <c r="UOU75" s="107"/>
      <c r="UOW75" s="105"/>
      <c r="UOX75" s="109"/>
      <c r="UOY75" s="109"/>
      <c r="UOZ75" s="106"/>
      <c r="UPA75" s="106"/>
      <c r="UPB75" s="106"/>
      <c r="UPC75" s="107"/>
      <c r="UPE75" s="105"/>
      <c r="UPF75" s="109"/>
      <c r="UPG75" s="109"/>
      <c r="UPH75" s="106"/>
      <c r="UPI75" s="106"/>
      <c r="UPJ75" s="106"/>
      <c r="UPK75" s="107"/>
      <c r="UPM75" s="105"/>
      <c r="UPN75" s="109"/>
      <c r="UPO75" s="109"/>
      <c r="UPP75" s="106"/>
      <c r="UPQ75" s="106"/>
      <c r="UPR75" s="106"/>
      <c r="UPS75" s="107"/>
      <c r="UPU75" s="105"/>
      <c r="UPV75" s="109"/>
      <c r="UPW75" s="109"/>
      <c r="UPX75" s="106"/>
      <c r="UPY75" s="106"/>
      <c r="UPZ75" s="106"/>
      <c r="UQA75" s="107"/>
      <c r="UQC75" s="105"/>
      <c r="UQD75" s="109"/>
      <c r="UQE75" s="109"/>
      <c r="UQF75" s="106"/>
      <c r="UQG75" s="106"/>
      <c r="UQH75" s="106"/>
      <c r="UQI75" s="107"/>
      <c r="UQK75" s="105"/>
      <c r="UQL75" s="109"/>
      <c r="UQM75" s="109"/>
      <c r="UQN75" s="106"/>
      <c r="UQO75" s="106"/>
      <c r="UQP75" s="106"/>
      <c r="UQQ75" s="107"/>
      <c r="UQS75" s="105"/>
      <c r="UQT75" s="109"/>
      <c r="UQU75" s="109"/>
      <c r="UQV75" s="106"/>
      <c r="UQW75" s="106"/>
      <c r="UQX75" s="106"/>
      <c r="UQY75" s="107"/>
      <c r="URA75" s="105"/>
      <c r="URB75" s="109"/>
      <c r="URC75" s="109"/>
      <c r="URD75" s="106"/>
      <c r="URE75" s="106"/>
      <c r="URF75" s="106"/>
      <c r="URG75" s="107"/>
      <c r="URI75" s="105"/>
      <c r="URJ75" s="109"/>
      <c r="URK75" s="109"/>
      <c r="URL75" s="106"/>
      <c r="URM75" s="106"/>
      <c r="URN75" s="106"/>
      <c r="URO75" s="107"/>
      <c r="URQ75" s="105"/>
      <c r="URR75" s="109"/>
      <c r="URS75" s="109"/>
      <c r="URT75" s="106"/>
      <c r="URU75" s="106"/>
      <c r="URV75" s="106"/>
      <c r="URW75" s="107"/>
      <c r="URY75" s="105"/>
      <c r="URZ75" s="109"/>
      <c r="USA75" s="109"/>
      <c r="USB75" s="106"/>
      <c r="USC75" s="106"/>
      <c r="USD75" s="106"/>
      <c r="USE75" s="107"/>
      <c r="USG75" s="105"/>
      <c r="USH75" s="109"/>
      <c r="USI75" s="109"/>
      <c r="USJ75" s="106"/>
      <c r="USK75" s="106"/>
      <c r="USL75" s="106"/>
      <c r="USM75" s="107"/>
      <c r="USO75" s="105"/>
      <c r="USP75" s="109"/>
      <c r="USQ75" s="109"/>
      <c r="USR75" s="106"/>
      <c r="USS75" s="106"/>
      <c r="UST75" s="106"/>
      <c r="USU75" s="107"/>
      <c r="USW75" s="105"/>
      <c r="USX75" s="109"/>
      <c r="USY75" s="109"/>
      <c r="USZ75" s="106"/>
      <c r="UTA75" s="106"/>
      <c r="UTB75" s="106"/>
      <c r="UTC75" s="107"/>
      <c r="UTE75" s="105"/>
      <c r="UTF75" s="109"/>
      <c r="UTG75" s="109"/>
      <c r="UTH75" s="106"/>
      <c r="UTI75" s="106"/>
      <c r="UTJ75" s="106"/>
      <c r="UTK75" s="107"/>
      <c r="UTM75" s="105"/>
      <c r="UTN75" s="109"/>
      <c r="UTO75" s="109"/>
      <c r="UTP75" s="106"/>
      <c r="UTQ75" s="106"/>
      <c r="UTR75" s="106"/>
      <c r="UTS75" s="107"/>
      <c r="UTU75" s="105"/>
      <c r="UTV75" s="109"/>
      <c r="UTW75" s="109"/>
      <c r="UTX75" s="106"/>
      <c r="UTY75" s="106"/>
      <c r="UTZ75" s="106"/>
      <c r="UUA75" s="107"/>
      <c r="UUC75" s="105"/>
      <c r="UUD75" s="109"/>
      <c r="UUE75" s="109"/>
      <c r="UUF75" s="106"/>
      <c r="UUG75" s="106"/>
      <c r="UUH75" s="106"/>
      <c r="UUI75" s="107"/>
      <c r="UUK75" s="105"/>
      <c r="UUL75" s="109"/>
      <c r="UUM75" s="109"/>
      <c r="UUN75" s="106"/>
      <c r="UUO75" s="106"/>
      <c r="UUP75" s="106"/>
      <c r="UUQ75" s="107"/>
      <c r="UUS75" s="105"/>
      <c r="UUT75" s="109"/>
      <c r="UUU75" s="109"/>
      <c r="UUV75" s="106"/>
      <c r="UUW75" s="106"/>
      <c r="UUX75" s="106"/>
      <c r="UUY75" s="107"/>
      <c r="UVA75" s="105"/>
      <c r="UVB75" s="109"/>
      <c r="UVC75" s="109"/>
      <c r="UVD75" s="106"/>
      <c r="UVE75" s="106"/>
      <c r="UVF75" s="106"/>
      <c r="UVG75" s="107"/>
      <c r="UVI75" s="105"/>
      <c r="UVJ75" s="109"/>
      <c r="UVK75" s="109"/>
      <c r="UVL75" s="106"/>
      <c r="UVM75" s="106"/>
      <c r="UVN75" s="106"/>
      <c r="UVO75" s="107"/>
      <c r="UVQ75" s="105"/>
      <c r="UVR75" s="109"/>
      <c r="UVS75" s="109"/>
      <c r="UVT75" s="106"/>
      <c r="UVU75" s="106"/>
      <c r="UVV75" s="106"/>
      <c r="UVW75" s="107"/>
      <c r="UVY75" s="105"/>
      <c r="UVZ75" s="109"/>
      <c r="UWA75" s="109"/>
      <c r="UWB75" s="106"/>
      <c r="UWC75" s="106"/>
      <c r="UWD75" s="106"/>
      <c r="UWE75" s="107"/>
      <c r="UWG75" s="105"/>
      <c r="UWH75" s="109"/>
      <c r="UWI75" s="109"/>
      <c r="UWJ75" s="106"/>
      <c r="UWK75" s="106"/>
      <c r="UWL75" s="106"/>
      <c r="UWM75" s="107"/>
      <c r="UWO75" s="105"/>
      <c r="UWP75" s="109"/>
      <c r="UWQ75" s="109"/>
      <c r="UWR75" s="106"/>
      <c r="UWS75" s="106"/>
      <c r="UWT75" s="106"/>
      <c r="UWU75" s="107"/>
      <c r="UWW75" s="105"/>
      <c r="UWX75" s="109"/>
      <c r="UWY75" s="109"/>
      <c r="UWZ75" s="106"/>
      <c r="UXA75" s="106"/>
      <c r="UXB75" s="106"/>
      <c r="UXC75" s="107"/>
      <c r="UXE75" s="105"/>
      <c r="UXF75" s="109"/>
      <c r="UXG75" s="109"/>
      <c r="UXH75" s="106"/>
      <c r="UXI75" s="106"/>
      <c r="UXJ75" s="106"/>
      <c r="UXK75" s="107"/>
      <c r="UXM75" s="105"/>
      <c r="UXN75" s="109"/>
      <c r="UXO75" s="109"/>
      <c r="UXP75" s="106"/>
      <c r="UXQ75" s="106"/>
      <c r="UXR75" s="106"/>
      <c r="UXS75" s="107"/>
      <c r="UXU75" s="105"/>
      <c r="UXV75" s="109"/>
      <c r="UXW75" s="109"/>
      <c r="UXX75" s="106"/>
      <c r="UXY75" s="106"/>
      <c r="UXZ75" s="106"/>
      <c r="UYA75" s="107"/>
      <c r="UYC75" s="105"/>
      <c r="UYD75" s="109"/>
      <c r="UYE75" s="109"/>
      <c r="UYF75" s="106"/>
      <c r="UYG75" s="106"/>
      <c r="UYH75" s="106"/>
      <c r="UYI75" s="107"/>
      <c r="UYK75" s="105"/>
      <c r="UYL75" s="109"/>
      <c r="UYM75" s="109"/>
      <c r="UYN75" s="106"/>
      <c r="UYO75" s="106"/>
      <c r="UYP75" s="106"/>
      <c r="UYQ75" s="107"/>
      <c r="UYS75" s="105"/>
      <c r="UYT75" s="109"/>
      <c r="UYU75" s="109"/>
      <c r="UYV75" s="106"/>
      <c r="UYW75" s="106"/>
      <c r="UYX75" s="106"/>
      <c r="UYY75" s="107"/>
      <c r="UZA75" s="105"/>
      <c r="UZB75" s="109"/>
      <c r="UZC75" s="109"/>
      <c r="UZD75" s="106"/>
      <c r="UZE75" s="106"/>
      <c r="UZF75" s="106"/>
      <c r="UZG75" s="107"/>
      <c r="UZI75" s="105"/>
      <c r="UZJ75" s="109"/>
      <c r="UZK75" s="109"/>
      <c r="UZL75" s="106"/>
      <c r="UZM75" s="106"/>
      <c r="UZN75" s="106"/>
      <c r="UZO75" s="107"/>
      <c r="UZQ75" s="105"/>
      <c r="UZR75" s="109"/>
      <c r="UZS75" s="109"/>
      <c r="UZT75" s="106"/>
      <c r="UZU75" s="106"/>
      <c r="UZV75" s="106"/>
      <c r="UZW75" s="107"/>
      <c r="UZY75" s="105"/>
      <c r="UZZ75" s="109"/>
      <c r="VAA75" s="109"/>
      <c r="VAB75" s="106"/>
      <c r="VAC75" s="106"/>
      <c r="VAD75" s="106"/>
      <c r="VAE75" s="107"/>
      <c r="VAG75" s="105"/>
      <c r="VAH75" s="109"/>
      <c r="VAI75" s="109"/>
      <c r="VAJ75" s="106"/>
      <c r="VAK75" s="106"/>
      <c r="VAL75" s="106"/>
      <c r="VAM75" s="107"/>
      <c r="VAO75" s="105"/>
      <c r="VAP75" s="109"/>
      <c r="VAQ75" s="109"/>
      <c r="VAR75" s="106"/>
      <c r="VAS75" s="106"/>
      <c r="VAT75" s="106"/>
      <c r="VAU75" s="107"/>
      <c r="VAW75" s="105"/>
      <c r="VAX75" s="109"/>
      <c r="VAY75" s="109"/>
      <c r="VAZ75" s="106"/>
      <c r="VBA75" s="106"/>
      <c r="VBB75" s="106"/>
      <c r="VBC75" s="107"/>
      <c r="VBE75" s="105"/>
      <c r="VBF75" s="109"/>
      <c r="VBG75" s="109"/>
      <c r="VBH75" s="106"/>
      <c r="VBI75" s="106"/>
      <c r="VBJ75" s="106"/>
      <c r="VBK75" s="107"/>
      <c r="VBM75" s="105"/>
      <c r="VBN75" s="109"/>
      <c r="VBO75" s="109"/>
      <c r="VBP75" s="106"/>
      <c r="VBQ75" s="106"/>
      <c r="VBR75" s="106"/>
      <c r="VBS75" s="107"/>
      <c r="VBU75" s="105"/>
      <c r="VBV75" s="109"/>
      <c r="VBW75" s="109"/>
      <c r="VBX75" s="106"/>
      <c r="VBY75" s="106"/>
      <c r="VBZ75" s="106"/>
      <c r="VCA75" s="107"/>
      <c r="VCC75" s="105"/>
      <c r="VCD75" s="109"/>
      <c r="VCE75" s="109"/>
      <c r="VCF75" s="106"/>
      <c r="VCG75" s="106"/>
      <c r="VCH75" s="106"/>
      <c r="VCI75" s="107"/>
      <c r="VCK75" s="105"/>
      <c r="VCL75" s="109"/>
      <c r="VCM75" s="109"/>
      <c r="VCN75" s="106"/>
      <c r="VCO75" s="106"/>
      <c r="VCP75" s="106"/>
      <c r="VCQ75" s="107"/>
      <c r="VCS75" s="105"/>
      <c r="VCT75" s="109"/>
      <c r="VCU75" s="109"/>
      <c r="VCV75" s="106"/>
      <c r="VCW75" s="106"/>
      <c r="VCX75" s="106"/>
      <c r="VCY75" s="107"/>
      <c r="VDA75" s="105"/>
      <c r="VDB75" s="109"/>
      <c r="VDC75" s="109"/>
      <c r="VDD75" s="106"/>
      <c r="VDE75" s="106"/>
      <c r="VDF75" s="106"/>
      <c r="VDG75" s="107"/>
      <c r="VDI75" s="105"/>
      <c r="VDJ75" s="109"/>
      <c r="VDK75" s="109"/>
      <c r="VDL75" s="106"/>
      <c r="VDM75" s="106"/>
      <c r="VDN75" s="106"/>
      <c r="VDO75" s="107"/>
      <c r="VDQ75" s="105"/>
      <c r="VDR75" s="109"/>
      <c r="VDS75" s="109"/>
      <c r="VDT75" s="106"/>
      <c r="VDU75" s="106"/>
      <c r="VDV75" s="106"/>
      <c r="VDW75" s="107"/>
      <c r="VDY75" s="105"/>
      <c r="VDZ75" s="109"/>
      <c r="VEA75" s="109"/>
      <c r="VEB75" s="106"/>
      <c r="VEC75" s="106"/>
      <c r="VED75" s="106"/>
      <c r="VEE75" s="107"/>
      <c r="VEG75" s="105"/>
      <c r="VEH75" s="109"/>
      <c r="VEI75" s="109"/>
      <c r="VEJ75" s="106"/>
      <c r="VEK75" s="106"/>
      <c r="VEL75" s="106"/>
      <c r="VEM75" s="107"/>
      <c r="VEO75" s="105"/>
      <c r="VEP75" s="109"/>
      <c r="VEQ75" s="109"/>
      <c r="VER75" s="106"/>
      <c r="VES75" s="106"/>
      <c r="VET75" s="106"/>
      <c r="VEU75" s="107"/>
      <c r="VEW75" s="105"/>
      <c r="VEX75" s="109"/>
      <c r="VEY75" s="109"/>
      <c r="VEZ75" s="106"/>
      <c r="VFA75" s="106"/>
      <c r="VFB75" s="106"/>
      <c r="VFC75" s="107"/>
      <c r="VFE75" s="105"/>
      <c r="VFF75" s="109"/>
      <c r="VFG75" s="109"/>
      <c r="VFH75" s="106"/>
      <c r="VFI75" s="106"/>
      <c r="VFJ75" s="106"/>
      <c r="VFK75" s="107"/>
      <c r="VFM75" s="105"/>
      <c r="VFN75" s="109"/>
      <c r="VFO75" s="109"/>
      <c r="VFP75" s="106"/>
      <c r="VFQ75" s="106"/>
      <c r="VFR75" s="106"/>
      <c r="VFS75" s="107"/>
      <c r="VFU75" s="105"/>
      <c r="VFV75" s="109"/>
      <c r="VFW75" s="109"/>
      <c r="VFX75" s="106"/>
      <c r="VFY75" s="106"/>
      <c r="VFZ75" s="106"/>
      <c r="VGA75" s="107"/>
      <c r="VGC75" s="105"/>
      <c r="VGD75" s="109"/>
      <c r="VGE75" s="109"/>
      <c r="VGF75" s="106"/>
      <c r="VGG75" s="106"/>
      <c r="VGH75" s="106"/>
      <c r="VGI75" s="107"/>
      <c r="VGK75" s="105"/>
      <c r="VGL75" s="109"/>
      <c r="VGM75" s="109"/>
      <c r="VGN75" s="106"/>
      <c r="VGO75" s="106"/>
      <c r="VGP75" s="106"/>
      <c r="VGQ75" s="107"/>
      <c r="VGS75" s="105"/>
      <c r="VGT75" s="109"/>
      <c r="VGU75" s="109"/>
      <c r="VGV75" s="106"/>
      <c r="VGW75" s="106"/>
      <c r="VGX75" s="106"/>
      <c r="VGY75" s="107"/>
      <c r="VHA75" s="105"/>
      <c r="VHB75" s="109"/>
      <c r="VHC75" s="109"/>
      <c r="VHD75" s="106"/>
      <c r="VHE75" s="106"/>
      <c r="VHF75" s="106"/>
      <c r="VHG75" s="107"/>
      <c r="VHI75" s="105"/>
      <c r="VHJ75" s="109"/>
      <c r="VHK75" s="109"/>
      <c r="VHL75" s="106"/>
      <c r="VHM75" s="106"/>
      <c r="VHN75" s="106"/>
      <c r="VHO75" s="107"/>
      <c r="VHQ75" s="105"/>
      <c r="VHR75" s="109"/>
      <c r="VHS75" s="109"/>
      <c r="VHT75" s="106"/>
      <c r="VHU75" s="106"/>
      <c r="VHV75" s="106"/>
      <c r="VHW75" s="107"/>
      <c r="VHY75" s="105"/>
      <c r="VHZ75" s="109"/>
      <c r="VIA75" s="109"/>
      <c r="VIB75" s="106"/>
      <c r="VIC75" s="106"/>
      <c r="VID75" s="106"/>
      <c r="VIE75" s="107"/>
      <c r="VIG75" s="105"/>
      <c r="VIH75" s="109"/>
      <c r="VII75" s="109"/>
      <c r="VIJ75" s="106"/>
      <c r="VIK75" s="106"/>
      <c r="VIL75" s="106"/>
      <c r="VIM75" s="107"/>
      <c r="VIO75" s="105"/>
      <c r="VIP75" s="109"/>
      <c r="VIQ75" s="109"/>
      <c r="VIR75" s="106"/>
      <c r="VIS75" s="106"/>
      <c r="VIT75" s="106"/>
      <c r="VIU75" s="107"/>
      <c r="VIW75" s="105"/>
      <c r="VIX75" s="109"/>
      <c r="VIY75" s="109"/>
      <c r="VIZ75" s="106"/>
      <c r="VJA75" s="106"/>
      <c r="VJB75" s="106"/>
      <c r="VJC75" s="107"/>
      <c r="VJE75" s="105"/>
      <c r="VJF75" s="109"/>
      <c r="VJG75" s="109"/>
      <c r="VJH75" s="106"/>
      <c r="VJI75" s="106"/>
      <c r="VJJ75" s="106"/>
      <c r="VJK75" s="107"/>
      <c r="VJM75" s="105"/>
      <c r="VJN75" s="109"/>
      <c r="VJO75" s="109"/>
      <c r="VJP75" s="106"/>
      <c r="VJQ75" s="106"/>
      <c r="VJR75" s="106"/>
      <c r="VJS75" s="107"/>
      <c r="VJU75" s="105"/>
      <c r="VJV75" s="109"/>
      <c r="VJW75" s="109"/>
      <c r="VJX75" s="106"/>
      <c r="VJY75" s="106"/>
      <c r="VJZ75" s="106"/>
      <c r="VKA75" s="107"/>
      <c r="VKC75" s="105"/>
      <c r="VKD75" s="109"/>
      <c r="VKE75" s="109"/>
      <c r="VKF75" s="106"/>
      <c r="VKG75" s="106"/>
      <c r="VKH75" s="106"/>
      <c r="VKI75" s="107"/>
      <c r="VKK75" s="105"/>
      <c r="VKL75" s="109"/>
      <c r="VKM75" s="109"/>
      <c r="VKN75" s="106"/>
      <c r="VKO75" s="106"/>
      <c r="VKP75" s="106"/>
      <c r="VKQ75" s="107"/>
      <c r="VKS75" s="105"/>
      <c r="VKT75" s="109"/>
      <c r="VKU75" s="109"/>
      <c r="VKV75" s="106"/>
      <c r="VKW75" s="106"/>
      <c r="VKX75" s="106"/>
      <c r="VKY75" s="107"/>
      <c r="VLA75" s="105"/>
      <c r="VLB75" s="109"/>
      <c r="VLC75" s="109"/>
      <c r="VLD75" s="106"/>
      <c r="VLE75" s="106"/>
      <c r="VLF75" s="106"/>
      <c r="VLG75" s="107"/>
      <c r="VLI75" s="105"/>
      <c r="VLJ75" s="109"/>
      <c r="VLK75" s="109"/>
      <c r="VLL75" s="106"/>
      <c r="VLM75" s="106"/>
      <c r="VLN75" s="106"/>
      <c r="VLO75" s="107"/>
      <c r="VLQ75" s="105"/>
      <c r="VLR75" s="109"/>
      <c r="VLS75" s="109"/>
      <c r="VLT75" s="106"/>
      <c r="VLU75" s="106"/>
      <c r="VLV75" s="106"/>
      <c r="VLW75" s="107"/>
      <c r="VLY75" s="105"/>
      <c r="VLZ75" s="109"/>
      <c r="VMA75" s="109"/>
      <c r="VMB75" s="106"/>
      <c r="VMC75" s="106"/>
      <c r="VMD75" s="106"/>
      <c r="VME75" s="107"/>
      <c r="VMG75" s="105"/>
      <c r="VMH75" s="109"/>
      <c r="VMI75" s="109"/>
      <c r="VMJ75" s="106"/>
      <c r="VMK75" s="106"/>
      <c r="VML75" s="106"/>
      <c r="VMM75" s="107"/>
      <c r="VMO75" s="105"/>
      <c r="VMP75" s="109"/>
      <c r="VMQ75" s="109"/>
      <c r="VMR75" s="106"/>
      <c r="VMS75" s="106"/>
      <c r="VMT75" s="106"/>
      <c r="VMU75" s="107"/>
      <c r="VMW75" s="105"/>
      <c r="VMX75" s="109"/>
      <c r="VMY75" s="109"/>
      <c r="VMZ75" s="106"/>
      <c r="VNA75" s="106"/>
      <c r="VNB75" s="106"/>
      <c r="VNC75" s="107"/>
      <c r="VNE75" s="105"/>
      <c r="VNF75" s="109"/>
      <c r="VNG75" s="109"/>
      <c r="VNH75" s="106"/>
      <c r="VNI75" s="106"/>
      <c r="VNJ75" s="106"/>
      <c r="VNK75" s="107"/>
      <c r="VNM75" s="105"/>
      <c r="VNN75" s="109"/>
      <c r="VNO75" s="109"/>
      <c r="VNP75" s="106"/>
      <c r="VNQ75" s="106"/>
      <c r="VNR75" s="106"/>
      <c r="VNS75" s="107"/>
      <c r="VNU75" s="105"/>
      <c r="VNV75" s="109"/>
      <c r="VNW75" s="109"/>
      <c r="VNX75" s="106"/>
      <c r="VNY75" s="106"/>
      <c r="VNZ75" s="106"/>
      <c r="VOA75" s="107"/>
      <c r="VOC75" s="105"/>
      <c r="VOD75" s="109"/>
      <c r="VOE75" s="109"/>
      <c r="VOF75" s="106"/>
      <c r="VOG75" s="106"/>
      <c r="VOH75" s="106"/>
      <c r="VOI75" s="107"/>
      <c r="VOK75" s="105"/>
      <c r="VOL75" s="109"/>
      <c r="VOM75" s="109"/>
      <c r="VON75" s="106"/>
      <c r="VOO75" s="106"/>
      <c r="VOP75" s="106"/>
      <c r="VOQ75" s="107"/>
      <c r="VOS75" s="105"/>
      <c r="VOT75" s="109"/>
      <c r="VOU75" s="109"/>
      <c r="VOV75" s="106"/>
      <c r="VOW75" s="106"/>
      <c r="VOX75" s="106"/>
      <c r="VOY75" s="107"/>
      <c r="VPA75" s="105"/>
      <c r="VPB75" s="109"/>
      <c r="VPC75" s="109"/>
      <c r="VPD75" s="106"/>
      <c r="VPE75" s="106"/>
      <c r="VPF75" s="106"/>
      <c r="VPG75" s="107"/>
      <c r="VPI75" s="105"/>
      <c r="VPJ75" s="109"/>
      <c r="VPK75" s="109"/>
      <c r="VPL75" s="106"/>
      <c r="VPM75" s="106"/>
      <c r="VPN75" s="106"/>
      <c r="VPO75" s="107"/>
      <c r="VPQ75" s="105"/>
      <c r="VPR75" s="109"/>
      <c r="VPS75" s="109"/>
      <c r="VPT75" s="106"/>
      <c r="VPU75" s="106"/>
      <c r="VPV75" s="106"/>
      <c r="VPW75" s="107"/>
      <c r="VPY75" s="105"/>
      <c r="VPZ75" s="109"/>
      <c r="VQA75" s="109"/>
      <c r="VQB75" s="106"/>
      <c r="VQC75" s="106"/>
      <c r="VQD75" s="106"/>
      <c r="VQE75" s="107"/>
      <c r="VQG75" s="105"/>
      <c r="VQH75" s="109"/>
      <c r="VQI75" s="109"/>
      <c r="VQJ75" s="106"/>
      <c r="VQK75" s="106"/>
      <c r="VQL75" s="106"/>
      <c r="VQM75" s="107"/>
      <c r="VQO75" s="105"/>
      <c r="VQP75" s="109"/>
      <c r="VQQ75" s="109"/>
      <c r="VQR75" s="106"/>
      <c r="VQS75" s="106"/>
      <c r="VQT75" s="106"/>
      <c r="VQU75" s="107"/>
      <c r="VQW75" s="105"/>
      <c r="VQX75" s="109"/>
      <c r="VQY75" s="109"/>
      <c r="VQZ75" s="106"/>
      <c r="VRA75" s="106"/>
      <c r="VRB75" s="106"/>
      <c r="VRC75" s="107"/>
      <c r="VRE75" s="105"/>
      <c r="VRF75" s="109"/>
      <c r="VRG75" s="109"/>
      <c r="VRH75" s="106"/>
      <c r="VRI75" s="106"/>
      <c r="VRJ75" s="106"/>
      <c r="VRK75" s="107"/>
      <c r="VRM75" s="105"/>
      <c r="VRN75" s="109"/>
      <c r="VRO75" s="109"/>
      <c r="VRP75" s="106"/>
      <c r="VRQ75" s="106"/>
      <c r="VRR75" s="106"/>
      <c r="VRS75" s="107"/>
      <c r="VRU75" s="105"/>
      <c r="VRV75" s="109"/>
      <c r="VRW75" s="109"/>
      <c r="VRX75" s="106"/>
      <c r="VRY75" s="106"/>
      <c r="VRZ75" s="106"/>
      <c r="VSA75" s="107"/>
      <c r="VSC75" s="105"/>
      <c r="VSD75" s="109"/>
      <c r="VSE75" s="109"/>
      <c r="VSF75" s="106"/>
      <c r="VSG75" s="106"/>
      <c r="VSH75" s="106"/>
      <c r="VSI75" s="107"/>
      <c r="VSK75" s="105"/>
      <c r="VSL75" s="109"/>
      <c r="VSM75" s="109"/>
      <c r="VSN75" s="106"/>
      <c r="VSO75" s="106"/>
      <c r="VSP75" s="106"/>
      <c r="VSQ75" s="107"/>
      <c r="VSS75" s="105"/>
      <c r="VST75" s="109"/>
      <c r="VSU75" s="109"/>
      <c r="VSV75" s="106"/>
      <c r="VSW75" s="106"/>
      <c r="VSX75" s="106"/>
      <c r="VSY75" s="107"/>
      <c r="VTA75" s="105"/>
      <c r="VTB75" s="109"/>
      <c r="VTC75" s="109"/>
      <c r="VTD75" s="106"/>
      <c r="VTE75" s="106"/>
      <c r="VTF75" s="106"/>
      <c r="VTG75" s="107"/>
      <c r="VTI75" s="105"/>
      <c r="VTJ75" s="109"/>
      <c r="VTK75" s="109"/>
      <c r="VTL75" s="106"/>
      <c r="VTM75" s="106"/>
      <c r="VTN75" s="106"/>
      <c r="VTO75" s="107"/>
      <c r="VTQ75" s="105"/>
      <c r="VTR75" s="109"/>
      <c r="VTS75" s="109"/>
      <c r="VTT75" s="106"/>
      <c r="VTU75" s="106"/>
      <c r="VTV75" s="106"/>
      <c r="VTW75" s="107"/>
      <c r="VTY75" s="105"/>
      <c r="VTZ75" s="109"/>
      <c r="VUA75" s="109"/>
      <c r="VUB75" s="106"/>
      <c r="VUC75" s="106"/>
      <c r="VUD75" s="106"/>
      <c r="VUE75" s="107"/>
      <c r="VUG75" s="105"/>
      <c r="VUH75" s="109"/>
      <c r="VUI75" s="109"/>
      <c r="VUJ75" s="106"/>
      <c r="VUK75" s="106"/>
      <c r="VUL75" s="106"/>
      <c r="VUM75" s="107"/>
      <c r="VUO75" s="105"/>
      <c r="VUP75" s="109"/>
      <c r="VUQ75" s="109"/>
      <c r="VUR75" s="106"/>
      <c r="VUS75" s="106"/>
      <c r="VUT75" s="106"/>
      <c r="VUU75" s="107"/>
      <c r="VUW75" s="105"/>
      <c r="VUX75" s="109"/>
      <c r="VUY75" s="109"/>
      <c r="VUZ75" s="106"/>
      <c r="VVA75" s="106"/>
      <c r="VVB75" s="106"/>
      <c r="VVC75" s="107"/>
      <c r="VVE75" s="105"/>
      <c r="VVF75" s="109"/>
      <c r="VVG75" s="109"/>
      <c r="VVH75" s="106"/>
      <c r="VVI75" s="106"/>
      <c r="VVJ75" s="106"/>
      <c r="VVK75" s="107"/>
      <c r="VVM75" s="105"/>
      <c r="VVN75" s="109"/>
      <c r="VVO75" s="109"/>
      <c r="VVP75" s="106"/>
      <c r="VVQ75" s="106"/>
      <c r="VVR75" s="106"/>
      <c r="VVS75" s="107"/>
      <c r="VVU75" s="105"/>
      <c r="VVV75" s="109"/>
      <c r="VVW75" s="109"/>
      <c r="VVX75" s="106"/>
      <c r="VVY75" s="106"/>
      <c r="VVZ75" s="106"/>
      <c r="VWA75" s="107"/>
      <c r="VWC75" s="105"/>
      <c r="VWD75" s="109"/>
      <c r="VWE75" s="109"/>
      <c r="VWF75" s="106"/>
      <c r="VWG75" s="106"/>
      <c r="VWH75" s="106"/>
      <c r="VWI75" s="107"/>
      <c r="VWK75" s="105"/>
      <c r="VWL75" s="109"/>
      <c r="VWM75" s="109"/>
      <c r="VWN75" s="106"/>
      <c r="VWO75" s="106"/>
      <c r="VWP75" s="106"/>
      <c r="VWQ75" s="107"/>
      <c r="VWS75" s="105"/>
      <c r="VWT75" s="109"/>
      <c r="VWU75" s="109"/>
      <c r="VWV75" s="106"/>
      <c r="VWW75" s="106"/>
      <c r="VWX75" s="106"/>
      <c r="VWY75" s="107"/>
      <c r="VXA75" s="105"/>
      <c r="VXB75" s="109"/>
      <c r="VXC75" s="109"/>
      <c r="VXD75" s="106"/>
      <c r="VXE75" s="106"/>
      <c r="VXF75" s="106"/>
      <c r="VXG75" s="107"/>
      <c r="VXI75" s="105"/>
      <c r="VXJ75" s="109"/>
      <c r="VXK75" s="109"/>
      <c r="VXL75" s="106"/>
      <c r="VXM75" s="106"/>
      <c r="VXN75" s="106"/>
      <c r="VXO75" s="107"/>
      <c r="VXQ75" s="105"/>
      <c r="VXR75" s="109"/>
      <c r="VXS75" s="109"/>
      <c r="VXT75" s="106"/>
      <c r="VXU75" s="106"/>
      <c r="VXV75" s="106"/>
      <c r="VXW75" s="107"/>
      <c r="VXY75" s="105"/>
      <c r="VXZ75" s="109"/>
      <c r="VYA75" s="109"/>
      <c r="VYB75" s="106"/>
      <c r="VYC75" s="106"/>
      <c r="VYD75" s="106"/>
      <c r="VYE75" s="107"/>
      <c r="VYG75" s="105"/>
      <c r="VYH75" s="109"/>
      <c r="VYI75" s="109"/>
      <c r="VYJ75" s="106"/>
      <c r="VYK75" s="106"/>
      <c r="VYL75" s="106"/>
      <c r="VYM75" s="107"/>
      <c r="VYO75" s="105"/>
      <c r="VYP75" s="109"/>
      <c r="VYQ75" s="109"/>
      <c r="VYR75" s="106"/>
      <c r="VYS75" s="106"/>
      <c r="VYT75" s="106"/>
      <c r="VYU75" s="107"/>
      <c r="VYW75" s="105"/>
      <c r="VYX75" s="109"/>
      <c r="VYY75" s="109"/>
      <c r="VYZ75" s="106"/>
      <c r="VZA75" s="106"/>
      <c r="VZB75" s="106"/>
      <c r="VZC75" s="107"/>
      <c r="VZE75" s="105"/>
      <c r="VZF75" s="109"/>
      <c r="VZG75" s="109"/>
      <c r="VZH75" s="106"/>
      <c r="VZI75" s="106"/>
      <c r="VZJ75" s="106"/>
      <c r="VZK75" s="107"/>
      <c r="VZM75" s="105"/>
      <c r="VZN75" s="109"/>
      <c r="VZO75" s="109"/>
      <c r="VZP75" s="106"/>
      <c r="VZQ75" s="106"/>
      <c r="VZR75" s="106"/>
      <c r="VZS75" s="107"/>
      <c r="VZU75" s="105"/>
      <c r="VZV75" s="109"/>
      <c r="VZW75" s="109"/>
      <c r="VZX75" s="106"/>
      <c r="VZY75" s="106"/>
      <c r="VZZ75" s="106"/>
      <c r="WAA75" s="107"/>
      <c r="WAC75" s="105"/>
      <c r="WAD75" s="109"/>
      <c r="WAE75" s="109"/>
      <c r="WAF75" s="106"/>
      <c r="WAG75" s="106"/>
      <c r="WAH75" s="106"/>
      <c r="WAI75" s="107"/>
      <c r="WAK75" s="105"/>
      <c r="WAL75" s="109"/>
      <c r="WAM75" s="109"/>
      <c r="WAN75" s="106"/>
      <c r="WAO75" s="106"/>
      <c r="WAP75" s="106"/>
      <c r="WAQ75" s="107"/>
      <c r="WAS75" s="105"/>
      <c r="WAT75" s="109"/>
      <c r="WAU75" s="109"/>
      <c r="WAV75" s="106"/>
      <c r="WAW75" s="106"/>
      <c r="WAX75" s="106"/>
      <c r="WAY75" s="107"/>
      <c r="WBA75" s="105"/>
      <c r="WBB75" s="109"/>
      <c r="WBC75" s="109"/>
      <c r="WBD75" s="106"/>
      <c r="WBE75" s="106"/>
      <c r="WBF75" s="106"/>
      <c r="WBG75" s="107"/>
      <c r="WBI75" s="105"/>
      <c r="WBJ75" s="109"/>
      <c r="WBK75" s="109"/>
      <c r="WBL75" s="106"/>
      <c r="WBM75" s="106"/>
      <c r="WBN75" s="106"/>
      <c r="WBO75" s="107"/>
      <c r="WBQ75" s="105"/>
      <c r="WBR75" s="109"/>
      <c r="WBS75" s="109"/>
      <c r="WBT75" s="106"/>
      <c r="WBU75" s="106"/>
      <c r="WBV75" s="106"/>
      <c r="WBW75" s="107"/>
      <c r="WBY75" s="105"/>
      <c r="WBZ75" s="109"/>
      <c r="WCA75" s="109"/>
      <c r="WCB75" s="106"/>
      <c r="WCC75" s="106"/>
      <c r="WCD75" s="106"/>
      <c r="WCE75" s="107"/>
      <c r="WCG75" s="105"/>
      <c r="WCH75" s="109"/>
      <c r="WCI75" s="109"/>
      <c r="WCJ75" s="106"/>
      <c r="WCK75" s="106"/>
      <c r="WCL75" s="106"/>
      <c r="WCM75" s="107"/>
      <c r="WCO75" s="105"/>
      <c r="WCP75" s="109"/>
      <c r="WCQ75" s="109"/>
      <c r="WCR75" s="106"/>
      <c r="WCS75" s="106"/>
      <c r="WCT75" s="106"/>
      <c r="WCU75" s="107"/>
      <c r="WCW75" s="105"/>
      <c r="WCX75" s="109"/>
      <c r="WCY75" s="109"/>
      <c r="WCZ75" s="106"/>
      <c r="WDA75" s="106"/>
      <c r="WDB75" s="106"/>
      <c r="WDC75" s="107"/>
      <c r="WDE75" s="105"/>
      <c r="WDF75" s="109"/>
      <c r="WDG75" s="109"/>
      <c r="WDH75" s="106"/>
      <c r="WDI75" s="106"/>
      <c r="WDJ75" s="106"/>
      <c r="WDK75" s="107"/>
      <c r="WDM75" s="105"/>
      <c r="WDN75" s="109"/>
      <c r="WDO75" s="109"/>
      <c r="WDP75" s="106"/>
      <c r="WDQ75" s="106"/>
      <c r="WDR75" s="106"/>
      <c r="WDS75" s="107"/>
      <c r="WDU75" s="105"/>
      <c r="WDV75" s="109"/>
      <c r="WDW75" s="109"/>
      <c r="WDX75" s="106"/>
      <c r="WDY75" s="106"/>
      <c r="WDZ75" s="106"/>
      <c r="WEA75" s="107"/>
      <c r="WEC75" s="105"/>
      <c r="WED75" s="109"/>
      <c r="WEE75" s="109"/>
      <c r="WEF75" s="106"/>
      <c r="WEG75" s="106"/>
      <c r="WEH75" s="106"/>
      <c r="WEI75" s="107"/>
      <c r="WEK75" s="105"/>
      <c r="WEL75" s="109"/>
      <c r="WEM75" s="109"/>
      <c r="WEN75" s="106"/>
      <c r="WEO75" s="106"/>
      <c r="WEP75" s="106"/>
      <c r="WEQ75" s="107"/>
      <c r="WES75" s="105"/>
      <c r="WET75" s="109"/>
      <c r="WEU75" s="109"/>
      <c r="WEV75" s="106"/>
      <c r="WEW75" s="106"/>
      <c r="WEX75" s="106"/>
      <c r="WEY75" s="107"/>
      <c r="WFA75" s="105"/>
      <c r="WFB75" s="109"/>
      <c r="WFC75" s="109"/>
      <c r="WFD75" s="106"/>
      <c r="WFE75" s="106"/>
      <c r="WFF75" s="106"/>
      <c r="WFG75" s="107"/>
      <c r="WFI75" s="105"/>
      <c r="WFJ75" s="109"/>
      <c r="WFK75" s="109"/>
      <c r="WFL75" s="106"/>
      <c r="WFM75" s="106"/>
      <c r="WFN75" s="106"/>
      <c r="WFO75" s="107"/>
      <c r="WFQ75" s="105"/>
      <c r="WFR75" s="109"/>
      <c r="WFS75" s="109"/>
      <c r="WFT75" s="106"/>
      <c r="WFU75" s="106"/>
      <c r="WFV75" s="106"/>
      <c r="WFW75" s="107"/>
      <c r="WFY75" s="105"/>
      <c r="WFZ75" s="109"/>
      <c r="WGA75" s="109"/>
      <c r="WGB75" s="106"/>
      <c r="WGC75" s="106"/>
      <c r="WGD75" s="106"/>
      <c r="WGE75" s="107"/>
      <c r="WGG75" s="105"/>
      <c r="WGH75" s="109"/>
      <c r="WGI75" s="109"/>
      <c r="WGJ75" s="106"/>
      <c r="WGK75" s="106"/>
      <c r="WGL75" s="106"/>
      <c r="WGM75" s="107"/>
      <c r="WGO75" s="105"/>
      <c r="WGP75" s="109"/>
      <c r="WGQ75" s="109"/>
      <c r="WGR75" s="106"/>
      <c r="WGS75" s="106"/>
      <c r="WGT75" s="106"/>
      <c r="WGU75" s="107"/>
      <c r="WGW75" s="105"/>
      <c r="WGX75" s="109"/>
      <c r="WGY75" s="109"/>
      <c r="WGZ75" s="106"/>
      <c r="WHA75" s="106"/>
      <c r="WHB75" s="106"/>
      <c r="WHC75" s="107"/>
      <c r="WHE75" s="105"/>
      <c r="WHF75" s="109"/>
      <c r="WHG75" s="109"/>
      <c r="WHH75" s="106"/>
      <c r="WHI75" s="106"/>
      <c r="WHJ75" s="106"/>
      <c r="WHK75" s="107"/>
      <c r="WHM75" s="105"/>
      <c r="WHN75" s="109"/>
      <c r="WHO75" s="109"/>
      <c r="WHP75" s="106"/>
      <c r="WHQ75" s="106"/>
      <c r="WHR75" s="106"/>
      <c r="WHS75" s="107"/>
      <c r="WHU75" s="105"/>
      <c r="WHV75" s="109"/>
      <c r="WHW75" s="109"/>
      <c r="WHX75" s="106"/>
      <c r="WHY75" s="106"/>
      <c r="WHZ75" s="106"/>
      <c r="WIA75" s="107"/>
      <c r="WIC75" s="105"/>
      <c r="WID75" s="109"/>
      <c r="WIE75" s="109"/>
      <c r="WIF75" s="106"/>
      <c r="WIG75" s="106"/>
      <c r="WIH75" s="106"/>
      <c r="WII75" s="107"/>
      <c r="WIK75" s="105"/>
      <c r="WIL75" s="109"/>
      <c r="WIM75" s="109"/>
      <c r="WIN75" s="106"/>
      <c r="WIO75" s="106"/>
      <c r="WIP75" s="106"/>
      <c r="WIQ75" s="107"/>
      <c r="WIS75" s="105"/>
      <c r="WIT75" s="109"/>
      <c r="WIU75" s="109"/>
      <c r="WIV75" s="106"/>
      <c r="WIW75" s="106"/>
      <c r="WIX75" s="106"/>
      <c r="WIY75" s="107"/>
      <c r="WJA75" s="105"/>
      <c r="WJB75" s="109"/>
      <c r="WJC75" s="109"/>
      <c r="WJD75" s="106"/>
      <c r="WJE75" s="106"/>
      <c r="WJF75" s="106"/>
      <c r="WJG75" s="107"/>
      <c r="WJI75" s="105"/>
      <c r="WJJ75" s="109"/>
      <c r="WJK75" s="109"/>
      <c r="WJL75" s="106"/>
      <c r="WJM75" s="106"/>
      <c r="WJN75" s="106"/>
      <c r="WJO75" s="107"/>
      <c r="WJQ75" s="105"/>
      <c r="WJR75" s="109"/>
      <c r="WJS75" s="109"/>
      <c r="WJT75" s="106"/>
      <c r="WJU75" s="106"/>
      <c r="WJV75" s="106"/>
      <c r="WJW75" s="107"/>
      <c r="WJY75" s="105"/>
      <c r="WJZ75" s="109"/>
      <c r="WKA75" s="109"/>
      <c r="WKB75" s="106"/>
      <c r="WKC75" s="106"/>
      <c r="WKD75" s="106"/>
      <c r="WKE75" s="107"/>
      <c r="WKG75" s="105"/>
      <c r="WKH75" s="109"/>
      <c r="WKI75" s="109"/>
      <c r="WKJ75" s="106"/>
      <c r="WKK75" s="106"/>
      <c r="WKL75" s="106"/>
      <c r="WKM75" s="107"/>
      <c r="WKO75" s="105"/>
      <c r="WKP75" s="109"/>
      <c r="WKQ75" s="109"/>
      <c r="WKR75" s="106"/>
      <c r="WKS75" s="106"/>
      <c r="WKT75" s="106"/>
      <c r="WKU75" s="107"/>
      <c r="WKW75" s="105"/>
      <c r="WKX75" s="109"/>
      <c r="WKY75" s="109"/>
      <c r="WKZ75" s="106"/>
      <c r="WLA75" s="106"/>
      <c r="WLB75" s="106"/>
      <c r="WLC75" s="107"/>
      <c r="WLE75" s="105"/>
      <c r="WLF75" s="109"/>
      <c r="WLG75" s="109"/>
      <c r="WLH75" s="106"/>
      <c r="WLI75" s="106"/>
      <c r="WLJ75" s="106"/>
      <c r="WLK75" s="107"/>
      <c r="WLM75" s="105"/>
      <c r="WLN75" s="109"/>
      <c r="WLO75" s="109"/>
      <c r="WLP75" s="106"/>
      <c r="WLQ75" s="106"/>
      <c r="WLR75" s="106"/>
      <c r="WLS75" s="107"/>
      <c r="WLU75" s="105"/>
      <c r="WLV75" s="109"/>
      <c r="WLW75" s="109"/>
      <c r="WLX75" s="106"/>
      <c r="WLY75" s="106"/>
      <c r="WLZ75" s="106"/>
      <c r="WMA75" s="107"/>
      <c r="WMC75" s="105"/>
      <c r="WMD75" s="109"/>
      <c r="WME75" s="109"/>
      <c r="WMF75" s="106"/>
      <c r="WMG75" s="106"/>
      <c r="WMH75" s="106"/>
      <c r="WMI75" s="107"/>
      <c r="WMK75" s="105"/>
      <c r="WML75" s="109"/>
      <c r="WMM75" s="109"/>
      <c r="WMN75" s="106"/>
      <c r="WMO75" s="106"/>
      <c r="WMP75" s="106"/>
      <c r="WMQ75" s="107"/>
      <c r="WMS75" s="105"/>
      <c r="WMT75" s="109"/>
      <c r="WMU75" s="109"/>
      <c r="WMV75" s="106"/>
      <c r="WMW75" s="106"/>
      <c r="WMX75" s="106"/>
      <c r="WMY75" s="107"/>
      <c r="WNA75" s="105"/>
      <c r="WNB75" s="109"/>
      <c r="WNC75" s="109"/>
      <c r="WND75" s="106"/>
      <c r="WNE75" s="106"/>
      <c r="WNF75" s="106"/>
      <c r="WNG75" s="107"/>
      <c r="WNI75" s="105"/>
      <c r="WNJ75" s="109"/>
      <c r="WNK75" s="109"/>
      <c r="WNL75" s="106"/>
      <c r="WNM75" s="106"/>
      <c r="WNN75" s="106"/>
      <c r="WNO75" s="107"/>
      <c r="WNQ75" s="105"/>
      <c r="WNR75" s="109"/>
      <c r="WNS75" s="109"/>
      <c r="WNT75" s="106"/>
      <c r="WNU75" s="106"/>
      <c r="WNV75" s="106"/>
      <c r="WNW75" s="107"/>
      <c r="WNY75" s="105"/>
      <c r="WNZ75" s="109"/>
      <c r="WOA75" s="109"/>
      <c r="WOB75" s="106"/>
      <c r="WOC75" s="106"/>
      <c r="WOD75" s="106"/>
      <c r="WOE75" s="107"/>
      <c r="WOG75" s="105"/>
      <c r="WOH75" s="109"/>
      <c r="WOI75" s="109"/>
      <c r="WOJ75" s="106"/>
      <c r="WOK75" s="106"/>
      <c r="WOL75" s="106"/>
      <c r="WOM75" s="107"/>
      <c r="WOO75" s="105"/>
      <c r="WOP75" s="109"/>
      <c r="WOQ75" s="109"/>
      <c r="WOR75" s="106"/>
      <c r="WOS75" s="106"/>
      <c r="WOT75" s="106"/>
      <c r="WOU75" s="107"/>
      <c r="WOW75" s="105"/>
      <c r="WOX75" s="109"/>
      <c r="WOY75" s="109"/>
      <c r="WOZ75" s="106"/>
      <c r="WPA75" s="106"/>
      <c r="WPB75" s="106"/>
      <c r="WPC75" s="107"/>
      <c r="WPE75" s="105"/>
      <c r="WPF75" s="109"/>
      <c r="WPG75" s="109"/>
      <c r="WPH75" s="106"/>
      <c r="WPI75" s="106"/>
      <c r="WPJ75" s="106"/>
      <c r="WPK75" s="107"/>
      <c r="WPM75" s="105"/>
      <c r="WPN75" s="109"/>
      <c r="WPO75" s="109"/>
      <c r="WPP75" s="106"/>
      <c r="WPQ75" s="106"/>
      <c r="WPR75" s="106"/>
      <c r="WPS75" s="107"/>
      <c r="WPU75" s="105"/>
      <c r="WPV75" s="109"/>
      <c r="WPW75" s="109"/>
      <c r="WPX75" s="106"/>
      <c r="WPY75" s="106"/>
      <c r="WPZ75" s="106"/>
      <c r="WQA75" s="107"/>
      <c r="WQC75" s="105"/>
      <c r="WQD75" s="109"/>
      <c r="WQE75" s="109"/>
      <c r="WQF75" s="106"/>
      <c r="WQG75" s="106"/>
      <c r="WQH75" s="106"/>
      <c r="WQI75" s="107"/>
      <c r="WQK75" s="105"/>
      <c r="WQL75" s="109"/>
      <c r="WQM75" s="109"/>
      <c r="WQN75" s="106"/>
      <c r="WQO75" s="106"/>
      <c r="WQP75" s="106"/>
      <c r="WQQ75" s="107"/>
      <c r="WQS75" s="105"/>
      <c r="WQT75" s="109"/>
      <c r="WQU75" s="109"/>
      <c r="WQV75" s="106"/>
      <c r="WQW75" s="106"/>
      <c r="WQX75" s="106"/>
      <c r="WQY75" s="107"/>
      <c r="WRA75" s="105"/>
      <c r="WRB75" s="109"/>
      <c r="WRC75" s="109"/>
      <c r="WRD75" s="106"/>
      <c r="WRE75" s="106"/>
      <c r="WRF75" s="106"/>
      <c r="WRG75" s="107"/>
      <c r="WRI75" s="105"/>
      <c r="WRJ75" s="109"/>
      <c r="WRK75" s="109"/>
      <c r="WRL75" s="106"/>
      <c r="WRM75" s="106"/>
      <c r="WRN75" s="106"/>
      <c r="WRO75" s="107"/>
      <c r="WRQ75" s="105"/>
      <c r="WRR75" s="109"/>
      <c r="WRS75" s="109"/>
      <c r="WRT75" s="106"/>
      <c r="WRU75" s="106"/>
      <c r="WRV75" s="106"/>
      <c r="WRW75" s="107"/>
      <c r="WRY75" s="105"/>
      <c r="WRZ75" s="109"/>
      <c r="WSA75" s="109"/>
      <c r="WSB75" s="106"/>
      <c r="WSC75" s="106"/>
      <c r="WSD75" s="106"/>
      <c r="WSE75" s="107"/>
      <c r="WSG75" s="105"/>
      <c r="WSH75" s="109"/>
      <c r="WSI75" s="109"/>
      <c r="WSJ75" s="106"/>
      <c r="WSK75" s="106"/>
      <c r="WSL75" s="106"/>
      <c r="WSM75" s="107"/>
      <c r="WSO75" s="105"/>
      <c r="WSP75" s="109"/>
      <c r="WSQ75" s="109"/>
      <c r="WSR75" s="106"/>
      <c r="WSS75" s="106"/>
      <c r="WST75" s="106"/>
      <c r="WSU75" s="107"/>
      <c r="WSW75" s="105"/>
      <c r="WSX75" s="109"/>
      <c r="WSY75" s="109"/>
      <c r="WSZ75" s="106"/>
      <c r="WTA75" s="106"/>
      <c r="WTB75" s="106"/>
      <c r="WTC75" s="107"/>
      <c r="WTE75" s="105"/>
      <c r="WTF75" s="109"/>
      <c r="WTG75" s="109"/>
      <c r="WTH75" s="106"/>
      <c r="WTI75" s="106"/>
      <c r="WTJ75" s="106"/>
      <c r="WTK75" s="107"/>
      <c r="WTM75" s="105"/>
      <c r="WTN75" s="109"/>
      <c r="WTO75" s="109"/>
      <c r="WTP75" s="106"/>
      <c r="WTQ75" s="106"/>
      <c r="WTR75" s="106"/>
      <c r="WTS75" s="107"/>
      <c r="WTU75" s="105"/>
      <c r="WTV75" s="109"/>
      <c r="WTW75" s="109"/>
      <c r="WTX75" s="106"/>
      <c r="WTY75" s="106"/>
      <c r="WTZ75" s="106"/>
      <c r="WUA75" s="107"/>
      <c r="WUC75" s="105"/>
      <c r="WUD75" s="109"/>
      <c r="WUE75" s="109"/>
      <c r="WUF75" s="106"/>
      <c r="WUG75" s="106"/>
      <c r="WUH75" s="106"/>
      <c r="WUI75" s="107"/>
      <c r="WUK75" s="105"/>
      <c r="WUL75" s="109"/>
      <c r="WUM75" s="109"/>
      <c r="WUN75" s="106"/>
      <c r="WUO75" s="106"/>
      <c r="WUP75" s="106"/>
      <c r="WUQ75" s="107"/>
      <c r="WUS75" s="105"/>
      <c r="WUT75" s="109"/>
      <c r="WUU75" s="109"/>
      <c r="WUV75" s="106"/>
      <c r="WUW75" s="106"/>
      <c r="WUX75" s="106"/>
      <c r="WUY75" s="107"/>
      <c r="WVA75" s="105"/>
      <c r="WVB75" s="109"/>
      <c r="WVC75" s="109"/>
      <c r="WVD75" s="106"/>
      <c r="WVE75" s="106"/>
      <c r="WVF75" s="106"/>
      <c r="WVG75" s="107"/>
      <c r="WVI75" s="105"/>
      <c r="WVJ75" s="109"/>
      <c r="WVK75" s="109"/>
      <c r="WVL75" s="106"/>
      <c r="WVM75" s="106"/>
      <c r="WVN75" s="106"/>
      <c r="WVO75" s="107"/>
      <c r="WVQ75" s="105"/>
      <c r="WVR75" s="109"/>
      <c r="WVS75" s="109"/>
      <c r="WVT75" s="106"/>
      <c r="WVU75" s="106"/>
      <c r="WVV75" s="106"/>
      <c r="WVW75" s="107"/>
      <c r="WVY75" s="105"/>
      <c r="WVZ75" s="109"/>
      <c r="WWA75" s="109"/>
      <c r="WWB75" s="106"/>
      <c r="WWC75" s="106"/>
      <c r="WWD75" s="106"/>
      <c r="WWE75" s="107"/>
      <c r="WWG75" s="105"/>
      <c r="WWH75" s="109"/>
      <c r="WWI75" s="109"/>
      <c r="WWJ75" s="106"/>
      <c r="WWK75" s="106"/>
      <c r="WWL75" s="106"/>
      <c r="WWM75" s="107"/>
      <c r="WWO75" s="105"/>
      <c r="WWP75" s="109"/>
      <c r="WWQ75" s="109"/>
      <c r="WWR75" s="106"/>
      <c r="WWS75" s="106"/>
      <c r="WWT75" s="106"/>
      <c r="WWU75" s="107"/>
      <c r="WWW75" s="105"/>
      <c r="WWX75" s="109"/>
      <c r="WWY75" s="109"/>
      <c r="WWZ75" s="106"/>
      <c r="WXA75" s="106"/>
      <c r="WXB75" s="106"/>
      <c r="WXC75" s="107"/>
      <c r="WXE75" s="105"/>
      <c r="WXF75" s="109"/>
      <c r="WXG75" s="109"/>
      <c r="WXH75" s="106"/>
      <c r="WXI75" s="106"/>
      <c r="WXJ75" s="106"/>
      <c r="WXK75" s="107"/>
      <c r="WXM75" s="105"/>
      <c r="WXN75" s="109"/>
      <c r="WXO75" s="109"/>
      <c r="WXP75" s="106"/>
      <c r="WXQ75" s="106"/>
      <c r="WXR75" s="106"/>
      <c r="WXS75" s="107"/>
      <c r="WXU75" s="105"/>
      <c r="WXV75" s="109"/>
      <c r="WXW75" s="109"/>
      <c r="WXX75" s="106"/>
      <c r="WXY75" s="106"/>
      <c r="WXZ75" s="106"/>
      <c r="WYA75" s="107"/>
      <c r="WYC75" s="105"/>
      <c r="WYD75" s="109"/>
      <c r="WYE75" s="109"/>
      <c r="WYF75" s="106"/>
      <c r="WYG75" s="106"/>
      <c r="WYH75" s="106"/>
      <c r="WYI75" s="107"/>
      <c r="WYK75" s="105"/>
      <c r="WYL75" s="109"/>
      <c r="WYM75" s="109"/>
      <c r="WYN75" s="106"/>
      <c r="WYO75" s="106"/>
      <c r="WYP75" s="106"/>
      <c r="WYQ75" s="107"/>
      <c r="WYS75" s="105"/>
      <c r="WYT75" s="109"/>
      <c r="WYU75" s="109"/>
      <c r="WYV75" s="106"/>
      <c r="WYW75" s="106"/>
      <c r="WYX75" s="106"/>
      <c r="WYY75" s="107"/>
      <c r="WZA75" s="105"/>
      <c r="WZB75" s="109"/>
      <c r="WZC75" s="109"/>
      <c r="WZD75" s="106"/>
      <c r="WZE75" s="106"/>
      <c r="WZF75" s="106"/>
      <c r="WZG75" s="107"/>
      <c r="WZI75" s="105"/>
      <c r="WZJ75" s="109"/>
      <c r="WZK75" s="109"/>
      <c r="WZL75" s="106"/>
      <c r="WZM75" s="106"/>
      <c r="WZN75" s="106"/>
      <c r="WZO75" s="107"/>
      <c r="WZQ75" s="105"/>
      <c r="WZR75" s="109"/>
      <c r="WZS75" s="109"/>
      <c r="WZT75" s="106"/>
      <c r="WZU75" s="106"/>
      <c r="WZV75" s="106"/>
      <c r="WZW75" s="107"/>
      <c r="WZY75" s="105"/>
      <c r="WZZ75" s="109"/>
      <c r="XAA75" s="109"/>
      <c r="XAB75" s="106"/>
      <c r="XAC75" s="106"/>
      <c r="XAD75" s="106"/>
      <c r="XAE75" s="107"/>
      <c r="XAG75" s="105"/>
      <c r="XAH75" s="109"/>
      <c r="XAI75" s="109"/>
      <c r="XAJ75" s="106"/>
      <c r="XAK75" s="106"/>
      <c r="XAL75" s="106"/>
      <c r="XAM75" s="107"/>
      <c r="XAO75" s="105"/>
      <c r="XAP75" s="109"/>
      <c r="XAQ75" s="109"/>
      <c r="XAR75" s="106"/>
      <c r="XAS75" s="106"/>
      <c r="XAT75" s="106"/>
      <c r="XAU75" s="107"/>
      <c r="XAW75" s="105"/>
      <c r="XAX75" s="109"/>
      <c r="XAY75" s="109"/>
      <c r="XAZ75" s="106"/>
      <c r="XBA75" s="106"/>
      <c r="XBB75" s="106"/>
      <c r="XBC75" s="107"/>
      <c r="XBE75" s="105"/>
      <c r="XBF75" s="109"/>
      <c r="XBG75" s="109"/>
      <c r="XBH75" s="106"/>
      <c r="XBI75" s="106"/>
      <c r="XBJ75" s="106"/>
      <c r="XBK75" s="107"/>
      <c r="XBM75" s="105"/>
      <c r="XBN75" s="109"/>
      <c r="XBO75" s="109"/>
      <c r="XBP75" s="106"/>
      <c r="XBQ75" s="106"/>
      <c r="XBR75" s="106"/>
      <c r="XBS75" s="107"/>
      <c r="XBU75" s="105"/>
      <c r="XBV75" s="109"/>
      <c r="XBW75" s="109"/>
      <c r="XBX75" s="106"/>
      <c r="XBY75" s="106"/>
      <c r="XBZ75" s="106"/>
      <c r="XCA75" s="107"/>
      <c r="XCC75" s="105"/>
      <c r="XCD75" s="109"/>
      <c r="XCE75" s="109"/>
      <c r="XCF75" s="106"/>
      <c r="XCG75" s="106"/>
      <c r="XCH75" s="106"/>
      <c r="XCI75" s="107"/>
      <c r="XCK75" s="105"/>
      <c r="XCL75" s="109"/>
      <c r="XCM75" s="109"/>
      <c r="XCN75" s="106"/>
      <c r="XCO75" s="106"/>
      <c r="XCP75" s="106"/>
      <c r="XCQ75" s="107"/>
      <c r="XCS75" s="105"/>
      <c r="XCT75" s="109"/>
      <c r="XCU75" s="109"/>
      <c r="XCV75" s="106"/>
      <c r="XCW75" s="106"/>
      <c r="XCX75" s="106"/>
      <c r="XCY75" s="107"/>
      <c r="XDA75" s="105"/>
      <c r="XDB75" s="109"/>
      <c r="XDC75" s="109"/>
      <c r="XDD75" s="106"/>
      <c r="XDE75" s="106"/>
      <c r="XDF75" s="106"/>
      <c r="XDG75" s="107"/>
      <c r="XDI75" s="105"/>
      <c r="XDJ75" s="109"/>
      <c r="XDK75" s="109"/>
      <c r="XDL75" s="106"/>
      <c r="XDM75" s="106"/>
      <c r="XDN75" s="106"/>
      <c r="XDO75" s="107"/>
      <c r="XDQ75" s="105"/>
      <c r="XDR75" s="109"/>
      <c r="XDS75" s="109"/>
      <c r="XDT75" s="106"/>
      <c r="XDU75" s="106"/>
      <c r="XDV75" s="106"/>
      <c r="XDW75" s="107"/>
      <c r="XDY75" s="105"/>
      <c r="XDZ75" s="109"/>
      <c r="XEA75" s="109"/>
      <c r="XEB75" s="106"/>
      <c r="XEC75" s="106"/>
      <c r="XED75" s="106"/>
      <c r="XEE75" s="107"/>
      <c r="XEG75" s="105"/>
      <c r="XEH75" s="109"/>
      <c r="XEI75" s="109"/>
      <c r="XEJ75" s="106"/>
      <c r="XEK75" s="106"/>
      <c r="XEL75" s="106"/>
      <c r="XEM75" s="107"/>
      <c r="XEO75" s="105"/>
      <c r="XEP75" s="109"/>
      <c r="XEQ75" s="109"/>
      <c r="XER75" s="106"/>
      <c r="XES75" s="106"/>
      <c r="XET75" s="106"/>
      <c r="XEU75" s="107"/>
      <c r="XEW75" s="105"/>
      <c r="XEX75" s="109"/>
      <c r="XEY75" s="109"/>
      <c r="XEZ75" s="106"/>
      <c r="XFA75" s="106"/>
    </row>
    <row r="76" spans="1:1023 1025:2047 2049:3071 3073:4095 4097:5119 5121:6143 6145:7167 7169:8191 8193:9215 9217:10239 10241:11263 11265:12287 12289:13311 13313:14335 14337:15359 15361:16381" ht="14.5">
      <c r="A76" s="88">
        <f t="shared" si="0"/>
        <v>76</v>
      </c>
      <c r="B76" s="445"/>
      <c r="C76" s="490"/>
      <c r="D76" s="450" t="s">
        <v>136</v>
      </c>
      <c r="E76" s="451"/>
      <c r="F76" s="452"/>
      <c r="G76" s="101"/>
      <c r="H76" s="101"/>
      <c r="I76" s="105"/>
      <c r="J76" s="109"/>
      <c r="K76" s="109"/>
      <c r="L76" s="106"/>
      <c r="M76" s="106"/>
      <c r="N76" s="106"/>
      <c r="O76" s="107"/>
      <c r="P76" s="99"/>
      <c r="Q76" s="105"/>
      <c r="R76" s="109"/>
      <c r="S76" s="109"/>
      <c r="T76" s="106"/>
      <c r="U76" s="106"/>
      <c r="V76" s="106"/>
      <c r="W76" s="107"/>
      <c r="Y76" s="105"/>
      <c r="Z76" s="109"/>
      <c r="AA76" s="109"/>
      <c r="AB76" s="106"/>
      <c r="AC76" s="106"/>
      <c r="AD76" s="106"/>
      <c r="AE76" s="107"/>
      <c r="AG76" s="105"/>
      <c r="AH76" s="109"/>
      <c r="AI76" s="109"/>
      <c r="AJ76" s="106"/>
      <c r="AK76" s="106"/>
      <c r="AL76" s="106"/>
      <c r="AM76" s="107"/>
      <c r="AO76" s="105"/>
      <c r="AP76" s="109"/>
      <c r="AQ76" s="109"/>
      <c r="AR76" s="106"/>
      <c r="AS76" s="106"/>
      <c r="AT76" s="106"/>
      <c r="AU76" s="107"/>
      <c r="AW76" s="105"/>
      <c r="AX76" s="109"/>
      <c r="AY76" s="109"/>
      <c r="AZ76" s="106"/>
      <c r="BA76" s="106"/>
      <c r="BB76" s="106"/>
      <c r="BC76" s="107"/>
      <c r="BE76" s="105"/>
      <c r="BF76" s="109"/>
      <c r="BG76" s="109"/>
      <c r="BH76" s="106"/>
      <c r="BI76" s="106"/>
      <c r="BJ76" s="106"/>
      <c r="BK76" s="107"/>
      <c r="BM76" s="105"/>
      <c r="BN76" s="109"/>
      <c r="BO76" s="109"/>
      <c r="BP76" s="106"/>
      <c r="BQ76" s="106"/>
      <c r="BR76" s="106"/>
      <c r="BS76" s="107"/>
      <c r="BU76" s="105"/>
      <c r="BV76" s="109"/>
      <c r="BW76" s="109"/>
      <c r="BX76" s="106"/>
      <c r="BY76" s="106"/>
      <c r="BZ76" s="106"/>
      <c r="CA76" s="107"/>
      <c r="CC76" s="105"/>
      <c r="CD76" s="109"/>
      <c r="CE76" s="109"/>
      <c r="CF76" s="106"/>
      <c r="CG76" s="106"/>
      <c r="CH76" s="106"/>
      <c r="CI76" s="107"/>
      <c r="CK76" s="105"/>
      <c r="CL76" s="109"/>
      <c r="CM76" s="109"/>
      <c r="CN76" s="106"/>
      <c r="CO76" s="106"/>
      <c r="CP76" s="106"/>
      <c r="CQ76" s="107"/>
      <c r="CS76" s="105"/>
      <c r="CT76" s="109"/>
      <c r="CU76" s="109"/>
      <c r="CV76" s="106"/>
      <c r="CW76" s="106"/>
      <c r="CX76" s="106"/>
      <c r="CY76" s="107"/>
      <c r="DA76" s="105"/>
      <c r="DB76" s="109"/>
      <c r="DC76" s="109"/>
      <c r="DD76" s="106"/>
      <c r="DE76" s="106"/>
      <c r="DF76" s="106"/>
      <c r="DG76" s="107"/>
      <c r="DI76" s="105"/>
      <c r="DJ76" s="109"/>
      <c r="DK76" s="109"/>
      <c r="DL76" s="106"/>
      <c r="DM76" s="106"/>
      <c r="DN76" s="106"/>
      <c r="DO76" s="107"/>
      <c r="DQ76" s="105"/>
      <c r="DR76" s="109"/>
      <c r="DS76" s="109"/>
      <c r="DT76" s="106"/>
      <c r="DU76" s="106"/>
      <c r="DV76" s="106"/>
      <c r="DW76" s="107"/>
      <c r="DY76" s="105"/>
      <c r="DZ76" s="109"/>
      <c r="EA76" s="109"/>
      <c r="EB76" s="106"/>
      <c r="EC76" s="106"/>
      <c r="ED76" s="106"/>
      <c r="EE76" s="107"/>
      <c r="EG76" s="105"/>
      <c r="EH76" s="109"/>
      <c r="EI76" s="109"/>
      <c r="EJ76" s="106"/>
      <c r="EK76" s="106"/>
      <c r="EL76" s="106"/>
      <c r="EM76" s="107"/>
      <c r="EO76" s="105"/>
      <c r="EP76" s="109"/>
      <c r="EQ76" s="109"/>
      <c r="ER76" s="106"/>
      <c r="ES76" s="106"/>
      <c r="ET76" s="106"/>
      <c r="EU76" s="107"/>
      <c r="EW76" s="105"/>
      <c r="EX76" s="109"/>
      <c r="EY76" s="109"/>
      <c r="EZ76" s="106"/>
      <c r="FA76" s="106"/>
      <c r="FB76" s="106"/>
      <c r="FC76" s="107"/>
      <c r="FE76" s="105"/>
      <c r="FF76" s="109"/>
      <c r="FG76" s="109"/>
      <c r="FH76" s="106"/>
      <c r="FI76" s="106"/>
      <c r="FJ76" s="106"/>
      <c r="FK76" s="107"/>
      <c r="FM76" s="105"/>
      <c r="FN76" s="109"/>
      <c r="FO76" s="109"/>
      <c r="FP76" s="106"/>
      <c r="FQ76" s="106"/>
      <c r="FR76" s="106"/>
      <c r="FS76" s="107"/>
      <c r="FU76" s="105"/>
      <c r="FV76" s="109"/>
      <c r="FW76" s="109"/>
      <c r="FX76" s="106"/>
      <c r="FY76" s="106"/>
      <c r="FZ76" s="106"/>
      <c r="GA76" s="107"/>
      <c r="GC76" s="105"/>
      <c r="GD76" s="109"/>
      <c r="GE76" s="109"/>
      <c r="GF76" s="106"/>
      <c r="GG76" s="106"/>
      <c r="GH76" s="106"/>
      <c r="GI76" s="107"/>
      <c r="GK76" s="105"/>
      <c r="GL76" s="109"/>
      <c r="GM76" s="109"/>
      <c r="GN76" s="106"/>
      <c r="GO76" s="106"/>
      <c r="GP76" s="106"/>
      <c r="GQ76" s="107"/>
      <c r="GS76" s="105"/>
      <c r="GT76" s="109"/>
      <c r="GU76" s="109"/>
      <c r="GV76" s="106"/>
      <c r="GW76" s="106"/>
      <c r="GX76" s="106"/>
      <c r="GY76" s="107"/>
      <c r="HA76" s="105"/>
      <c r="HB76" s="109"/>
      <c r="HC76" s="109"/>
      <c r="HD76" s="106"/>
      <c r="HE76" s="106"/>
      <c r="HF76" s="106"/>
      <c r="HG76" s="107"/>
      <c r="HI76" s="105"/>
      <c r="HJ76" s="109"/>
      <c r="HK76" s="109"/>
      <c r="HL76" s="106"/>
      <c r="HM76" s="106"/>
      <c r="HN76" s="106"/>
      <c r="HO76" s="107"/>
      <c r="HQ76" s="105"/>
      <c r="HR76" s="109"/>
      <c r="HS76" s="109"/>
      <c r="HT76" s="106"/>
      <c r="HU76" s="106"/>
      <c r="HV76" s="106"/>
      <c r="HW76" s="107"/>
      <c r="HY76" s="105"/>
      <c r="HZ76" s="109"/>
      <c r="IA76" s="109"/>
      <c r="IB76" s="106"/>
      <c r="IC76" s="106"/>
      <c r="ID76" s="106"/>
      <c r="IE76" s="107"/>
      <c r="IG76" s="105"/>
      <c r="IH76" s="109"/>
      <c r="II76" s="109"/>
      <c r="IJ76" s="106"/>
      <c r="IK76" s="106"/>
      <c r="IL76" s="106"/>
      <c r="IM76" s="107"/>
      <c r="IO76" s="105"/>
      <c r="IP76" s="109"/>
      <c r="IQ76" s="109"/>
      <c r="IR76" s="106"/>
      <c r="IS76" s="106"/>
      <c r="IT76" s="106"/>
      <c r="IU76" s="107"/>
      <c r="IW76" s="105"/>
      <c r="IX76" s="109"/>
      <c r="IY76" s="109"/>
      <c r="IZ76" s="106"/>
      <c r="JA76" s="106"/>
      <c r="JB76" s="106"/>
      <c r="JC76" s="107"/>
      <c r="JE76" s="105"/>
      <c r="JF76" s="109"/>
      <c r="JG76" s="109"/>
      <c r="JH76" s="106"/>
      <c r="JI76" s="106"/>
      <c r="JJ76" s="106"/>
      <c r="JK76" s="107"/>
      <c r="JM76" s="105"/>
      <c r="JN76" s="109"/>
      <c r="JO76" s="109"/>
      <c r="JP76" s="106"/>
      <c r="JQ76" s="106"/>
      <c r="JR76" s="106"/>
      <c r="JS76" s="107"/>
      <c r="JU76" s="105"/>
      <c r="JV76" s="109"/>
      <c r="JW76" s="109"/>
      <c r="JX76" s="106"/>
      <c r="JY76" s="106"/>
      <c r="JZ76" s="106"/>
      <c r="KA76" s="107"/>
      <c r="KC76" s="105"/>
      <c r="KD76" s="109"/>
      <c r="KE76" s="109"/>
      <c r="KF76" s="106"/>
      <c r="KG76" s="106"/>
      <c r="KH76" s="106"/>
      <c r="KI76" s="107"/>
      <c r="KK76" s="105"/>
      <c r="KL76" s="109"/>
      <c r="KM76" s="109"/>
      <c r="KN76" s="106"/>
      <c r="KO76" s="106"/>
      <c r="KP76" s="106"/>
      <c r="KQ76" s="107"/>
      <c r="KS76" s="105"/>
      <c r="KT76" s="109"/>
      <c r="KU76" s="109"/>
      <c r="KV76" s="106"/>
      <c r="KW76" s="106"/>
      <c r="KX76" s="106"/>
      <c r="KY76" s="107"/>
      <c r="LA76" s="105"/>
      <c r="LB76" s="109"/>
      <c r="LC76" s="109"/>
      <c r="LD76" s="106"/>
      <c r="LE76" s="106"/>
      <c r="LF76" s="106"/>
      <c r="LG76" s="107"/>
      <c r="LI76" s="105"/>
      <c r="LJ76" s="109"/>
      <c r="LK76" s="109"/>
      <c r="LL76" s="106"/>
      <c r="LM76" s="106"/>
      <c r="LN76" s="106"/>
      <c r="LO76" s="107"/>
      <c r="LQ76" s="105"/>
      <c r="LR76" s="109"/>
      <c r="LS76" s="109"/>
      <c r="LT76" s="106"/>
      <c r="LU76" s="106"/>
      <c r="LV76" s="106"/>
      <c r="LW76" s="107"/>
      <c r="LY76" s="105"/>
      <c r="LZ76" s="109"/>
      <c r="MA76" s="109"/>
      <c r="MB76" s="106"/>
      <c r="MC76" s="106"/>
      <c r="MD76" s="106"/>
      <c r="ME76" s="107"/>
      <c r="MG76" s="105"/>
      <c r="MH76" s="109"/>
      <c r="MI76" s="109"/>
      <c r="MJ76" s="106"/>
      <c r="MK76" s="106"/>
      <c r="ML76" s="106"/>
      <c r="MM76" s="107"/>
      <c r="MO76" s="105"/>
      <c r="MP76" s="109"/>
      <c r="MQ76" s="109"/>
      <c r="MR76" s="106"/>
      <c r="MS76" s="106"/>
      <c r="MT76" s="106"/>
      <c r="MU76" s="107"/>
      <c r="MW76" s="105"/>
      <c r="MX76" s="109"/>
      <c r="MY76" s="109"/>
      <c r="MZ76" s="106"/>
      <c r="NA76" s="106"/>
      <c r="NB76" s="106"/>
      <c r="NC76" s="107"/>
      <c r="NE76" s="105"/>
      <c r="NF76" s="109"/>
      <c r="NG76" s="109"/>
      <c r="NH76" s="106"/>
      <c r="NI76" s="106"/>
      <c r="NJ76" s="106"/>
      <c r="NK76" s="107"/>
      <c r="NM76" s="105"/>
      <c r="NN76" s="109"/>
      <c r="NO76" s="109"/>
      <c r="NP76" s="106"/>
      <c r="NQ76" s="106"/>
      <c r="NR76" s="106"/>
      <c r="NS76" s="107"/>
      <c r="NU76" s="105"/>
      <c r="NV76" s="109"/>
      <c r="NW76" s="109"/>
      <c r="NX76" s="106"/>
      <c r="NY76" s="106"/>
      <c r="NZ76" s="106"/>
      <c r="OA76" s="107"/>
      <c r="OC76" s="105"/>
      <c r="OD76" s="109"/>
      <c r="OE76" s="109"/>
      <c r="OF76" s="106"/>
      <c r="OG76" s="106"/>
      <c r="OH76" s="106"/>
      <c r="OI76" s="107"/>
      <c r="OK76" s="105"/>
      <c r="OL76" s="109"/>
      <c r="OM76" s="109"/>
      <c r="ON76" s="106"/>
      <c r="OO76" s="106"/>
      <c r="OP76" s="106"/>
      <c r="OQ76" s="107"/>
      <c r="OS76" s="105"/>
      <c r="OT76" s="109"/>
      <c r="OU76" s="109"/>
      <c r="OV76" s="106"/>
      <c r="OW76" s="106"/>
      <c r="OX76" s="106"/>
      <c r="OY76" s="107"/>
      <c r="PA76" s="105"/>
      <c r="PB76" s="109"/>
      <c r="PC76" s="109"/>
      <c r="PD76" s="106"/>
      <c r="PE76" s="106"/>
      <c r="PF76" s="106"/>
      <c r="PG76" s="107"/>
      <c r="PI76" s="105"/>
      <c r="PJ76" s="109"/>
      <c r="PK76" s="109"/>
      <c r="PL76" s="106"/>
      <c r="PM76" s="106"/>
      <c r="PN76" s="106"/>
      <c r="PO76" s="107"/>
      <c r="PQ76" s="105"/>
      <c r="PR76" s="109"/>
      <c r="PS76" s="109"/>
      <c r="PT76" s="106"/>
      <c r="PU76" s="106"/>
      <c r="PV76" s="106"/>
      <c r="PW76" s="107"/>
      <c r="PY76" s="105"/>
      <c r="PZ76" s="109"/>
      <c r="QA76" s="109"/>
      <c r="QB76" s="106"/>
      <c r="QC76" s="106"/>
      <c r="QD76" s="106"/>
      <c r="QE76" s="107"/>
      <c r="QG76" s="105"/>
      <c r="QH76" s="109"/>
      <c r="QI76" s="109"/>
      <c r="QJ76" s="106"/>
      <c r="QK76" s="106"/>
      <c r="QL76" s="106"/>
      <c r="QM76" s="107"/>
      <c r="QO76" s="105"/>
      <c r="QP76" s="109"/>
      <c r="QQ76" s="109"/>
      <c r="QR76" s="106"/>
      <c r="QS76" s="106"/>
      <c r="QT76" s="106"/>
      <c r="QU76" s="107"/>
      <c r="QW76" s="105"/>
      <c r="QX76" s="109"/>
      <c r="QY76" s="109"/>
      <c r="QZ76" s="106"/>
      <c r="RA76" s="106"/>
      <c r="RB76" s="106"/>
      <c r="RC76" s="107"/>
      <c r="RE76" s="105"/>
      <c r="RF76" s="109"/>
      <c r="RG76" s="109"/>
      <c r="RH76" s="106"/>
      <c r="RI76" s="106"/>
      <c r="RJ76" s="106"/>
      <c r="RK76" s="107"/>
      <c r="RM76" s="105"/>
      <c r="RN76" s="109"/>
      <c r="RO76" s="109"/>
      <c r="RP76" s="106"/>
      <c r="RQ76" s="106"/>
      <c r="RR76" s="106"/>
      <c r="RS76" s="107"/>
      <c r="RU76" s="105"/>
      <c r="RV76" s="109"/>
      <c r="RW76" s="109"/>
      <c r="RX76" s="106"/>
      <c r="RY76" s="106"/>
      <c r="RZ76" s="106"/>
      <c r="SA76" s="107"/>
      <c r="SC76" s="105"/>
      <c r="SD76" s="109"/>
      <c r="SE76" s="109"/>
      <c r="SF76" s="106"/>
      <c r="SG76" s="106"/>
      <c r="SH76" s="106"/>
      <c r="SI76" s="107"/>
      <c r="SK76" s="105"/>
      <c r="SL76" s="109"/>
      <c r="SM76" s="109"/>
      <c r="SN76" s="106"/>
      <c r="SO76" s="106"/>
      <c r="SP76" s="106"/>
      <c r="SQ76" s="107"/>
      <c r="SS76" s="105"/>
      <c r="ST76" s="109"/>
      <c r="SU76" s="109"/>
      <c r="SV76" s="106"/>
      <c r="SW76" s="106"/>
      <c r="SX76" s="106"/>
      <c r="SY76" s="107"/>
      <c r="TA76" s="105"/>
      <c r="TB76" s="109"/>
      <c r="TC76" s="109"/>
      <c r="TD76" s="106"/>
      <c r="TE76" s="106"/>
      <c r="TF76" s="106"/>
      <c r="TG76" s="107"/>
      <c r="TI76" s="105"/>
      <c r="TJ76" s="109"/>
      <c r="TK76" s="109"/>
      <c r="TL76" s="106"/>
      <c r="TM76" s="106"/>
      <c r="TN76" s="106"/>
      <c r="TO76" s="107"/>
      <c r="TQ76" s="105"/>
      <c r="TR76" s="109"/>
      <c r="TS76" s="109"/>
      <c r="TT76" s="106"/>
      <c r="TU76" s="106"/>
      <c r="TV76" s="106"/>
      <c r="TW76" s="107"/>
      <c r="TY76" s="105"/>
      <c r="TZ76" s="109"/>
      <c r="UA76" s="109"/>
      <c r="UB76" s="106"/>
      <c r="UC76" s="106"/>
      <c r="UD76" s="106"/>
      <c r="UE76" s="107"/>
      <c r="UG76" s="105"/>
      <c r="UH76" s="109"/>
      <c r="UI76" s="109"/>
      <c r="UJ76" s="106"/>
      <c r="UK76" s="106"/>
      <c r="UL76" s="106"/>
      <c r="UM76" s="107"/>
      <c r="UO76" s="105"/>
      <c r="UP76" s="109"/>
      <c r="UQ76" s="109"/>
      <c r="UR76" s="106"/>
      <c r="US76" s="106"/>
      <c r="UT76" s="106"/>
      <c r="UU76" s="107"/>
      <c r="UW76" s="105"/>
      <c r="UX76" s="109"/>
      <c r="UY76" s="109"/>
      <c r="UZ76" s="106"/>
      <c r="VA76" s="106"/>
      <c r="VB76" s="106"/>
      <c r="VC76" s="107"/>
      <c r="VE76" s="105"/>
      <c r="VF76" s="109"/>
      <c r="VG76" s="109"/>
      <c r="VH76" s="106"/>
      <c r="VI76" s="106"/>
      <c r="VJ76" s="106"/>
      <c r="VK76" s="107"/>
      <c r="VM76" s="105"/>
      <c r="VN76" s="109"/>
      <c r="VO76" s="109"/>
      <c r="VP76" s="106"/>
      <c r="VQ76" s="106"/>
      <c r="VR76" s="106"/>
      <c r="VS76" s="107"/>
      <c r="VU76" s="105"/>
      <c r="VV76" s="109"/>
      <c r="VW76" s="109"/>
      <c r="VX76" s="106"/>
      <c r="VY76" s="106"/>
      <c r="VZ76" s="106"/>
      <c r="WA76" s="107"/>
      <c r="WC76" s="105"/>
      <c r="WD76" s="109"/>
      <c r="WE76" s="109"/>
      <c r="WF76" s="106"/>
      <c r="WG76" s="106"/>
      <c r="WH76" s="106"/>
      <c r="WI76" s="107"/>
      <c r="WK76" s="105"/>
      <c r="WL76" s="109"/>
      <c r="WM76" s="109"/>
      <c r="WN76" s="106"/>
      <c r="WO76" s="106"/>
      <c r="WP76" s="106"/>
      <c r="WQ76" s="107"/>
      <c r="WS76" s="105"/>
      <c r="WT76" s="109"/>
      <c r="WU76" s="109"/>
      <c r="WV76" s="106"/>
      <c r="WW76" s="106"/>
      <c r="WX76" s="106"/>
      <c r="WY76" s="107"/>
      <c r="XA76" s="105"/>
      <c r="XB76" s="109"/>
      <c r="XC76" s="109"/>
      <c r="XD76" s="106"/>
      <c r="XE76" s="106"/>
      <c r="XF76" s="106"/>
      <c r="XG76" s="107"/>
      <c r="XI76" s="105"/>
      <c r="XJ76" s="109"/>
      <c r="XK76" s="109"/>
      <c r="XL76" s="106"/>
      <c r="XM76" s="106"/>
      <c r="XN76" s="106"/>
      <c r="XO76" s="107"/>
      <c r="XQ76" s="105"/>
      <c r="XR76" s="109"/>
      <c r="XS76" s="109"/>
      <c r="XT76" s="106"/>
      <c r="XU76" s="106"/>
      <c r="XV76" s="106"/>
      <c r="XW76" s="107"/>
      <c r="XY76" s="105"/>
      <c r="XZ76" s="109"/>
      <c r="YA76" s="109"/>
      <c r="YB76" s="106"/>
      <c r="YC76" s="106"/>
      <c r="YD76" s="106"/>
      <c r="YE76" s="107"/>
      <c r="YG76" s="105"/>
      <c r="YH76" s="109"/>
      <c r="YI76" s="109"/>
      <c r="YJ76" s="106"/>
      <c r="YK76" s="106"/>
      <c r="YL76" s="106"/>
      <c r="YM76" s="107"/>
      <c r="YO76" s="105"/>
      <c r="YP76" s="109"/>
      <c r="YQ76" s="109"/>
      <c r="YR76" s="106"/>
      <c r="YS76" s="106"/>
      <c r="YT76" s="106"/>
      <c r="YU76" s="107"/>
      <c r="YW76" s="105"/>
      <c r="YX76" s="109"/>
      <c r="YY76" s="109"/>
      <c r="YZ76" s="106"/>
      <c r="ZA76" s="106"/>
      <c r="ZB76" s="106"/>
      <c r="ZC76" s="107"/>
      <c r="ZE76" s="105"/>
      <c r="ZF76" s="109"/>
      <c r="ZG76" s="109"/>
      <c r="ZH76" s="106"/>
      <c r="ZI76" s="106"/>
      <c r="ZJ76" s="106"/>
      <c r="ZK76" s="107"/>
      <c r="ZM76" s="105"/>
      <c r="ZN76" s="109"/>
      <c r="ZO76" s="109"/>
      <c r="ZP76" s="106"/>
      <c r="ZQ76" s="106"/>
      <c r="ZR76" s="106"/>
      <c r="ZS76" s="107"/>
      <c r="ZU76" s="105"/>
      <c r="ZV76" s="109"/>
      <c r="ZW76" s="109"/>
      <c r="ZX76" s="106"/>
      <c r="ZY76" s="106"/>
      <c r="ZZ76" s="106"/>
      <c r="AAA76" s="107"/>
      <c r="AAC76" s="105"/>
      <c r="AAD76" s="109"/>
      <c r="AAE76" s="109"/>
      <c r="AAF76" s="106"/>
      <c r="AAG76" s="106"/>
      <c r="AAH76" s="106"/>
      <c r="AAI76" s="107"/>
      <c r="AAK76" s="105"/>
      <c r="AAL76" s="109"/>
      <c r="AAM76" s="109"/>
      <c r="AAN76" s="106"/>
      <c r="AAO76" s="106"/>
      <c r="AAP76" s="106"/>
      <c r="AAQ76" s="107"/>
      <c r="AAS76" s="105"/>
      <c r="AAT76" s="109"/>
      <c r="AAU76" s="109"/>
      <c r="AAV76" s="106"/>
      <c r="AAW76" s="106"/>
      <c r="AAX76" s="106"/>
      <c r="AAY76" s="107"/>
      <c r="ABA76" s="105"/>
      <c r="ABB76" s="109"/>
      <c r="ABC76" s="109"/>
      <c r="ABD76" s="106"/>
      <c r="ABE76" s="106"/>
      <c r="ABF76" s="106"/>
      <c r="ABG76" s="107"/>
      <c r="ABI76" s="105"/>
      <c r="ABJ76" s="109"/>
      <c r="ABK76" s="109"/>
      <c r="ABL76" s="106"/>
      <c r="ABM76" s="106"/>
      <c r="ABN76" s="106"/>
      <c r="ABO76" s="107"/>
      <c r="ABQ76" s="105"/>
      <c r="ABR76" s="109"/>
      <c r="ABS76" s="109"/>
      <c r="ABT76" s="106"/>
      <c r="ABU76" s="106"/>
      <c r="ABV76" s="106"/>
      <c r="ABW76" s="107"/>
      <c r="ABY76" s="105"/>
      <c r="ABZ76" s="109"/>
      <c r="ACA76" s="109"/>
      <c r="ACB76" s="106"/>
      <c r="ACC76" s="106"/>
      <c r="ACD76" s="106"/>
      <c r="ACE76" s="107"/>
      <c r="ACG76" s="105"/>
      <c r="ACH76" s="109"/>
      <c r="ACI76" s="109"/>
      <c r="ACJ76" s="106"/>
      <c r="ACK76" s="106"/>
      <c r="ACL76" s="106"/>
      <c r="ACM76" s="107"/>
      <c r="ACO76" s="105"/>
      <c r="ACP76" s="109"/>
      <c r="ACQ76" s="109"/>
      <c r="ACR76" s="106"/>
      <c r="ACS76" s="106"/>
      <c r="ACT76" s="106"/>
      <c r="ACU76" s="107"/>
      <c r="ACW76" s="105"/>
      <c r="ACX76" s="109"/>
      <c r="ACY76" s="109"/>
      <c r="ACZ76" s="106"/>
      <c r="ADA76" s="106"/>
      <c r="ADB76" s="106"/>
      <c r="ADC76" s="107"/>
      <c r="ADE76" s="105"/>
      <c r="ADF76" s="109"/>
      <c r="ADG76" s="109"/>
      <c r="ADH76" s="106"/>
      <c r="ADI76" s="106"/>
      <c r="ADJ76" s="106"/>
      <c r="ADK76" s="107"/>
      <c r="ADM76" s="105"/>
      <c r="ADN76" s="109"/>
      <c r="ADO76" s="109"/>
      <c r="ADP76" s="106"/>
      <c r="ADQ76" s="106"/>
      <c r="ADR76" s="106"/>
      <c r="ADS76" s="107"/>
      <c r="ADU76" s="105"/>
      <c r="ADV76" s="109"/>
      <c r="ADW76" s="109"/>
      <c r="ADX76" s="106"/>
      <c r="ADY76" s="106"/>
      <c r="ADZ76" s="106"/>
      <c r="AEA76" s="107"/>
      <c r="AEC76" s="105"/>
      <c r="AED76" s="109"/>
      <c r="AEE76" s="109"/>
      <c r="AEF76" s="106"/>
      <c r="AEG76" s="106"/>
      <c r="AEH76" s="106"/>
      <c r="AEI76" s="107"/>
      <c r="AEK76" s="105"/>
      <c r="AEL76" s="109"/>
      <c r="AEM76" s="109"/>
      <c r="AEN76" s="106"/>
      <c r="AEO76" s="106"/>
      <c r="AEP76" s="106"/>
      <c r="AEQ76" s="107"/>
      <c r="AES76" s="105"/>
      <c r="AET76" s="109"/>
      <c r="AEU76" s="109"/>
      <c r="AEV76" s="106"/>
      <c r="AEW76" s="106"/>
      <c r="AEX76" s="106"/>
      <c r="AEY76" s="107"/>
      <c r="AFA76" s="105"/>
      <c r="AFB76" s="109"/>
      <c r="AFC76" s="109"/>
      <c r="AFD76" s="106"/>
      <c r="AFE76" s="106"/>
      <c r="AFF76" s="106"/>
      <c r="AFG76" s="107"/>
      <c r="AFI76" s="105"/>
      <c r="AFJ76" s="109"/>
      <c r="AFK76" s="109"/>
      <c r="AFL76" s="106"/>
      <c r="AFM76" s="106"/>
      <c r="AFN76" s="106"/>
      <c r="AFO76" s="107"/>
      <c r="AFQ76" s="105"/>
      <c r="AFR76" s="109"/>
      <c r="AFS76" s="109"/>
      <c r="AFT76" s="106"/>
      <c r="AFU76" s="106"/>
      <c r="AFV76" s="106"/>
      <c r="AFW76" s="107"/>
      <c r="AFY76" s="105"/>
      <c r="AFZ76" s="109"/>
      <c r="AGA76" s="109"/>
      <c r="AGB76" s="106"/>
      <c r="AGC76" s="106"/>
      <c r="AGD76" s="106"/>
      <c r="AGE76" s="107"/>
      <c r="AGG76" s="105"/>
      <c r="AGH76" s="109"/>
      <c r="AGI76" s="109"/>
      <c r="AGJ76" s="106"/>
      <c r="AGK76" s="106"/>
      <c r="AGL76" s="106"/>
      <c r="AGM76" s="107"/>
      <c r="AGO76" s="105"/>
      <c r="AGP76" s="109"/>
      <c r="AGQ76" s="109"/>
      <c r="AGR76" s="106"/>
      <c r="AGS76" s="106"/>
      <c r="AGT76" s="106"/>
      <c r="AGU76" s="107"/>
      <c r="AGW76" s="105"/>
      <c r="AGX76" s="109"/>
      <c r="AGY76" s="109"/>
      <c r="AGZ76" s="106"/>
      <c r="AHA76" s="106"/>
      <c r="AHB76" s="106"/>
      <c r="AHC76" s="107"/>
      <c r="AHE76" s="105"/>
      <c r="AHF76" s="109"/>
      <c r="AHG76" s="109"/>
      <c r="AHH76" s="106"/>
      <c r="AHI76" s="106"/>
      <c r="AHJ76" s="106"/>
      <c r="AHK76" s="107"/>
      <c r="AHM76" s="105"/>
      <c r="AHN76" s="109"/>
      <c r="AHO76" s="109"/>
      <c r="AHP76" s="106"/>
      <c r="AHQ76" s="106"/>
      <c r="AHR76" s="106"/>
      <c r="AHS76" s="107"/>
      <c r="AHU76" s="105"/>
      <c r="AHV76" s="109"/>
      <c r="AHW76" s="109"/>
      <c r="AHX76" s="106"/>
      <c r="AHY76" s="106"/>
      <c r="AHZ76" s="106"/>
      <c r="AIA76" s="107"/>
      <c r="AIC76" s="105"/>
      <c r="AID76" s="109"/>
      <c r="AIE76" s="109"/>
      <c r="AIF76" s="106"/>
      <c r="AIG76" s="106"/>
      <c r="AIH76" s="106"/>
      <c r="AII76" s="107"/>
      <c r="AIK76" s="105"/>
      <c r="AIL76" s="109"/>
      <c r="AIM76" s="109"/>
      <c r="AIN76" s="106"/>
      <c r="AIO76" s="106"/>
      <c r="AIP76" s="106"/>
      <c r="AIQ76" s="107"/>
      <c r="AIS76" s="105"/>
      <c r="AIT76" s="109"/>
      <c r="AIU76" s="109"/>
      <c r="AIV76" s="106"/>
      <c r="AIW76" s="106"/>
      <c r="AIX76" s="106"/>
      <c r="AIY76" s="107"/>
      <c r="AJA76" s="105"/>
      <c r="AJB76" s="109"/>
      <c r="AJC76" s="109"/>
      <c r="AJD76" s="106"/>
      <c r="AJE76" s="106"/>
      <c r="AJF76" s="106"/>
      <c r="AJG76" s="107"/>
      <c r="AJI76" s="105"/>
      <c r="AJJ76" s="109"/>
      <c r="AJK76" s="109"/>
      <c r="AJL76" s="106"/>
      <c r="AJM76" s="106"/>
      <c r="AJN76" s="106"/>
      <c r="AJO76" s="107"/>
      <c r="AJQ76" s="105"/>
      <c r="AJR76" s="109"/>
      <c r="AJS76" s="109"/>
      <c r="AJT76" s="106"/>
      <c r="AJU76" s="106"/>
      <c r="AJV76" s="106"/>
      <c r="AJW76" s="107"/>
      <c r="AJY76" s="105"/>
      <c r="AJZ76" s="109"/>
      <c r="AKA76" s="109"/>
      <c r="AKB76" s="106"/>
      <c r="AKC76" s="106"/>
      <c r="AKD76" s="106"/>
      <c r="AKE76" s="107"/>
      <c r="AKG76" s="105"/>
      <c r="AKH76" s="109"/>
      <c r="AKI76" s="109"/>
      <c r="AKJ76" s="106"/>
      <c r="AKK76" s="106"/>
      <c r="AKL76" s="106"/>
      <c r="AKM76" s="107"/>
      <c r="AKO76" s="105"/>
      <c r="AKP76" s="109"/>
      <c r="AKQ76" s="109"/>
      <c r="AKR76" s="106"/>
      <c r="AKS76" s="106"/>
      <c r="AKT76" s="106"/>
      <c r="AKU76" s="107"/>
      <c r="AKW76" s="105"/>
      <c r="AKX76" s="109"/>
      <c r="AKY76" s="109"/>
      <c r="AKZ76" s="106"/>
      <c r="ALA76" s="106"/>
      <c r="ALB76" s="106"/>
      <c r="ALC76" s="107"/>
      <c r="ALE76" s="105"/>
      <c r="ALF76" s="109"/>
      <c r="ALG76" s="109"/>
      <c r="ALH76" s="106"/>
      <c r="ALI76" s="106"/>
      <c r="ALJ76" s="106"/>
      <c r="ALK76" s="107"/>
      <c r="ALM76" s="105"/>
      <c r="ALN76" s="109"/>
      <c r="ALO76" s="109"/>
      <c r="ALP76" s="106"/>
      <c r="ALQ76" s="106"/>
      <c r="ALR76" s="106"/>
      <c r="ALS76" s="107"/>
      <c r="ALU76" s="105"/>
      <c r="ALV76" s="109"/>
      <c r="ALW76" s="109"/>
      <c r="ALX76" s="106"/>
      <c r="ALY76" s="106"/>
      <c r="ALZ76" s="106"/>
      <c r="AMA76" s="107"/>
      <c r="AMC76" s="105"/>
      <c r="AMD76" s="109"/>
      <c r="AME76" s="109"/>
      <c r="AMF76" s="106"/>
      <c r="AMG76" s="106"/>
      <c r="AMH76" s="106"/>
      <c r="AMI76" s="107"/>
      <c r="AMK76" s="105"/>
      <c r="AML76" s="109"/>
      <c r="AMM76" s="109"/>
      <c r="AMN76" s="106"/>
      <c r="AMO76" s="106"/>
      <c r="AMP76" s="106"/>
      <c r="AMQ76" s="107"/>
      <c r="AMS76" s="105"/>
      <c r="AMT76" s="109"/>
      <c r="AMU76" s="109"/>
      <c r="AMV76" s="106"/>
      <c r="AMW76" s="106"/>
      <c r="AMX76" s="106"/>
      <c r="AMY76" s="107"/>
      <c r="ANA76" s="105"/>
      <c r="ANB76" s="109"/>
      <c r="ANC76" s="109"/>
      <c r="AND76" s="106"/>
      <c r="ANE76" s="106"/>
      <c r="ANF76" s="106"/>
      <c r="ANG76" s="107"/>
      <c r="ANI76" s="105"/>
      <c r="ANJ76" s="109"/>
      <c r="ANK76" s="109"/>
      <c r="ANL76" s="106"/>
      <c r="ANM76" s="106"/>
      <c r="ANN76" s="106"/>
      <c r="ANO76" s="107"/>
      <c r="ANQ76" s="105"/>
      <c r="ANR76" s="109"/>
      <c r="ANS76" s="109"/>
      <c r="ANT76" s="106"/>
      <c r="ANU76" s="106"/>
      <c r="ANV76" s="106"/>
      <c r="ANW76" s="107"/>
      <c r="ANY76" s="105"/>
      <c r="ANZ76" s="109"/>
      <c r="AOA76" s="109"/>
      <c r="AOB76" s="106"/>
      <c r="AOC76" s="106"/>
      <c r="AOD76" s="106"/>
      <c r="AOE76" s="107"/>
      <c r="AOG76" s="105"/>
      <c r="AOH76" s="109"/>
      <c r="AOI76" s="109"/>
      <c r="AOJ76" s="106"/>
      <c r="AOK76" s="106"/>
      <c r="AOL76" s="106"/>
      <c r="AOM76" s="107"/>
      <c r="AOO76" s="105"/>
      <c r="AOP76" s="109"/>
      <c r="AOQ76" s="109"/>
      <c r="AOR76" s="106"/>
      <c r="AOS76" s="106"/>
      <c r="AOT76" s="106"/>
      <c r="AOU76" s="107"/>
      <c r="AOW76" s="105"/>
      <c r="AOX76" s="109"/>
      <c r="AOY76" s="109"/>
      <c r="AOZ76" s="106"/>
      <c r="APA76" s="106"/>
      <c r="APB76" s="106"/>
      <c r="APC76" s="107"/>
      <c r="APE76" s="105"/>
      <c r="APF76" s="109"/>
      <c r="APG76" s="109"/>
      <c r="APH76" s="106"/>
      <c r="API76" s="106"/>
      <c r="APJ76" s="106"/>
      <c r="APK76" s="107"/>
      <c r="APM76" s="105"/>
      <c r="APN76" s="109"/>
      <c r="APO76" s="109"/>
      <c r="APP76" s="106"/>
      <c r="APQ76" s="106"/>
      <c r="APR76" s="106"/>
      <c r="APS76" s="107"/>
      <c r="APU76" s="105"/>
      <c r="APV76" s="109"/>
      <c r="APW76" s="109"/>
      <c r="APX76" s="106"/>
      <c r="APY76" s="106"/>
      <c r="APZ76" s="106"/>
      <c r="AQA76" s="107"/>
      <c r="AQC76" s="105"/>
      <c r="AQD76" s="109"/>
      <c r="AQE76" s="109"/>
      <c r="AQF76" s="106"/>
      <c r="AQG76" s="106"/>
      <c r="AQH76" s="106"/>
      <c r="AQI76" s="107"/>
      <c r="AQK76" s="105"/>
      <c r="AQL76" s="109"/>
      <c r="AQM76" s="109"/>
      <c r="AQN76" s="106"/>
      <c r="AQO76" s="106"/>
      <c r="AQP76" s="106"/>
      <c r="AQQ76" s="107"/>
      <c r="AQS76" s="105"/>
      <c r="AQT76" s="109"/>
      <c r="AQU76" s="109"/>
      <c r="AQV76" s="106"/>
      <c r="AQW76" s="106"/>
      <c r="AQX76" s="106"/>
      <c r="AQY76" s="107"/>
      <c r="ARA76" s="105"/>
      <c r="ARB76" s="109"/>
      <c r="ARC76" s="109"/>
      <c r="ARD76" s="106"/>
      <c r="ARE76" s="106"/>
      <c r="ARF76" s="106"/>
      <c r="ARG76" s="107"/>
      <c r="ARI76" s="105"/>
      <c r="ARJ76" s="109"/>
      <c r="ARK76" s="109"/>
      <c r="ARL76" s="106"/>
      <c r="ARM76" s="106"/>
      <c r="ARN76" s="106"/>
      <c r="ARO76" s="107"/>
      <c r="ARQ76" s="105"/>
      <c r="ARR76" s="109"/>
      <c r="ARS76" s="109"/>
      <c r="ART76" s="106"/>
      <c r="ARU76" s="106"/>
      <c r="ARV76" s="106"/>
      <c r="ARW76" s="107"/>
      <c r="ARY76" s="105"/>
      <c r="ARZ76" s="109"/>
      <c r="ASA76" s="109"/>
      <c r="ASB76" s="106"/>
      <c r="ASC76" s="106"/>
      <c r="ASD76" s="106"/>
      <c r="ASE76" s="107"/>
      <c r="ASG76" s="105"/>
      <c r="ASH76" s="109"/>
      <c r="ASI76" s="109"/>
      <c r="ASJ76" s="106"/>
      <c r="ASK76" s="106"/>
      <c r="ASL76" s="106"/>
      <c r="ASM76" s="107"/>
      <c r="ASO76" s="105"/>
      <c r="ASP76" s="109"/>
      <c r="ASQ76" s="109"/>
      <c r="ASR76" s="106"/>
      <c r="ASS76" s="106"/>
      <c r="AST76" s="106"/>
      <c r="ASU76" s="107"/>
      <c r="ASW76" s="105"/>
      <c r="ASX76" s="109"/>
      <c r="ASY76" s="109"/>
      <c r="ASZ76" s="106"/>
      <c r="ATA76" s="106"/>
      <c r="ATB76" s="106"/>
      <c r="ATC76" s="107"/>
      <c r="ATE76" s="105"/>
      <c r="ATF76" s="109"/>
      <c r="ATG76" s="109"/>
      <c r="ATH76" s="106"/>
      <c r="ATI76" s="106"/>
      <c r="ATJ76" s="106"/>
      <c r="ATK76" s="107"/>
      <c r="ATM76" s="105"/>
      <c r="ATN76" s="109"/>
      <c r="ATO76" s="109"/>
      <c r="ATP76" s="106"/>
      <c r="ATQ76" s="106"/>
      <c r="ATR76" s="106"/>
      <c r="ATS76" s="107"/>
      <c r="ATU76" s="105"/>
      <c r="ATV76" s="109"/>
      <c r="ATW76" s="109"/>
      <c r="ATX76" s="106"/>
      <c r="ATY76" s="106"/>
      <c r="ATZ76" s="106"/>
      <c r="AUA76" s="107"/>
      <c r="AUC76" s="105"/>
      <c r="AUD76" s="109"/>
      <c r="AUE76" s="109"/>
      <c r="AUF76" s="106"/>
      <c r="AUG76" s="106"/>
      <c r="AUH76" s="106"/>
      <c r="AUI76" s="107"/>
      <c r="AUK76" s="105"/>
      <c r="AUL76" s="109"/>
      <c r="AUM76" s="109"/>
      <c r="AUN76" s="106"/>
      <c r="AUO76" s="106"/>
      <c r="AUP76" s="106"/>
      <c r="AUQ76" s="107"/>
      <c r="AUS76" s="105"/>
      <c r="AUT76" s="109"/>
      <c r="AUU76" s="109"/>
      <c r="AUV76" s="106"/>
      <c r="AUW76" s="106"/>
      <c r="AUX76" s="106"/>
      <c r="AUY76" s="107"/>
      <c r="AVA76" s="105"/>
      <c r="AVB76" s="109"/>
      <c r="AVC76" s="109"/>
      <c r="AVD76" s="106"/>
      <c r="AVE76" s="106"/>
      <c r="AVF76" s="106"/>
      <c r="AVG76" s="107"/>
      <c r="AVI76" s="105"/>
      <c r="AVJ76" s="109"/>
      <c r="AVK76" s="109"/>
      <c r="AVL76" s="106"/>
      <c r="AVM76" s="106"/>
      <c r="AVN76" s="106"/>
      <c r="AVO76" s="107"/>
      <c r="AVQ76" s="105"/>
      <c r="AVR76" s="109"/>
      <c r="AVS76" s="109"/>
      <c r="AVT76" s="106"/>
      <c r="AVU76" s="106"/>
      <c r="AVV76" s="106"/>
      <c r="AVW76" s="107"/>
      <c r="AVY76" s="105"/>
      <c r="AVZ76" s="109"/>
      <c r="AWA76" s="109"/>
      <c r="AWB76" s="106"/>
      <c r="AWC76" s="106"/>
      <c r="AWD76" s="106"/>
      <c r="AWE76" s="107"/>
      <c r="AWG76" s="105"/>
      <c r="AWH76" s="109"/>
      <c r="AWI76" s="109"/>
      <c r="AWJ76" s="106"/>
      <c r="AWK76" s="106"/>
      <c r="AWL76" s="106"/>
      <c r="AWM76" s="107"/>
      <c r="AWO76" s="105"/>
      <c r="AWP76" s="109"/>
      <c r="AWQ76" s="109"/>
      <c r="AWR76" s="106"/>
      <c r="AWS76" s="106"/>
      <c r="AWT76" s="106"/>
      <c r="AWU76" s="107"/>
      <c r="AWW76" s="105"/>
      <c r="AWX76" s="109"/>
      <c r="AWY76" s="109"/>
      <c r="AWZ76" s="106"/>
      <c r="AXA76" s="106"/>
      <c r="AXB76" s="106"/>
      <c r="AXC76" s="107"/>
      <c r="AXE76" s="105"/>
      <c r="AXF76" s="109"/>
      <c r="AXG76" s="109"/>
      <c r="AXH76" s="106"/>
      <c r="AXI76" s="106"/>
      <c r="AXJ76" s="106"/>
      <c r="AXK76" s="107"/>
      <c r="AXM76" s="105"/>
      <c r="AXN76" s="109"/>
      <c r="AXO76" s="109"/>
      <c r="AXP76" s="106"/>
      <c r="AXQ76" s="106"/>
      <c r="AXR76" s="106"/>
      <c r="AXS76" s="107"/>
      <c r="AXU76" s="105"/>
      <c r="AXV76" s="109"/>
      <c r="AXW76" s="109"/>
      <c r="AXX76" s="106"/>
      <c r="AXY76" s="106"/>
      <c r="AXZ76" s="106"/>
      <c r="AYA76" s="107"/>
      <c r="AYC76" s="105"/>
      <c r="AYD76" s="109"/>
      <c r="AYE76" s="109"/>
      <c r="AYF76" s="106"/>
      <c r="AYG76" s="106"/>
      <c r="AYH76" s="106"/>
      <c r="AYI76" s="107"/>
      <c r="AYK76" s="105"/>
      <c r="AYL76" s="109"/>
      <c r="AYM76" s="109"/>
      <c r="AYN76" s="106"/>
      <c r="AYO76" s="106"/>
      <c r="AYP76" s="106"/>
      <c r="AYQ76" s="107"/>
      <c r="AYS76" s="105"/>
      <c r="AYT76" s="109"/>
      <c r="AYU76" s="109"/>
      <c r="AYV76" s="106"/>
      <c r="AYW76" s="106"/>
      <c r="AYX76" s="106"/>
      <c r="AYY76" s="107"/>
      <c r="AZA76" s="105"/>
      <c r="AZB76" s="109"/>
      <c r="AZC76" s="109"/>
      <c r="AZD76" s="106"/>
      <c r="AZE76" s="106"/>
      <c r="AZF76" s="106"/>
      <c r="AZG76" s="107"/>
      <c r="AZI76" s="105"/>
      <c r="AZJ76" s="109"/>
      <c r="AZK76" s="109"/>
      <c r="AZL76" s="106"/>
      <c r="AZM76" s="106"/>
      <c r="AZN76" s="106"/>
      <c r="AZO76" s="107"/>
      <c r="AZQ76" s="105"/>
      <c r="AZR76" s="109"/>
      <c r="AZS76" s="109"/>
      <c r="AZT76" s="106"/>
      <c r="AZU76" s="106"/>
      <c r="AZV76" s="106"/>
      <c r="AZW76" s="107"/>
      <c r="AZY76" s="105"/>
      <c r="AZZ76" s="109"/>
      <c r="BAA76" s="109"/>
      <c r="BAB76" s="106"/>
      <c r="BAC76" s="106"/>
      <c r="BAD76" s="106"/>
      <c r="BAE76" s="107"/>
      <c r="BAG76" s="105"/>
      <c r="BAH76" s="109"/>
      <c r="BAI76" s="109"/>
      <c r="BAJ76" s="106"/>
      <c r="BAK76" s="106"/>
      <c r="BAL76" s="106"/>
      <c r="BAM76" s="107"/>
      <c r="BAO76" s="105"/>
      <c r="BAP76" s="109"/>
      <c r="BAQ76" s="109"/>
      <c r="BAR76" s="106"/>
      <c r="BAS76" s="106"/>
      <c r="BAT76" s="106"/>
      <c r="BAU76" s="107"/>
      <c r="BAW76" s="105"/>
      <c r="BAX76" s="109"/>
      <c r="BAY76" s="109"/>
      <c r="BAZ76" s="106"/>
      <c r="BBA76" s="106"/>
      <c r="BBB76" s="106"/>
      <c r="BBC76" s="107"/>
      <c r="BBE76" s="105"/>
      <c r="BBF76" s="109"/>
      <c r="BBG76" s="109"/>
      <c r="BBH76" s="106"/>
      <c r="BBI76" s="106"/>
      <c r="BBJ76" s="106"/>
      <c r="BBK76" s="107"/>
      <c r="BBM76" s="105"/>
      <c r="BBN76" s="109"/>
      <c r="BBO76" s="109"/>
      <c r="BBP76" s="106"/>
      <c r="BBQ76" s="106"/>
      <c r="BBR76" s="106"/>
      <c r="BBS76" s="107"/>
      <c r="BBU76" s="105"/>
      <c r="BBV76" s="109"/>
      <c r="BBW76" s="109"/>
      <c r="BBX76" s="106"/>
      <c r="BBY76" s="106"/>
      <c r="BBZ76" s="106"/>
      <c r="BCA76" s="107"/>
      <c r="BCC76" s="105"/>
      <c r="BCD76" s="109"/>
      <c r="BCE76" s="109"/>
      <c r="BCF76" s="106"/>
      <c r="BCG76" s="106"/>
      <c r="BCH76" s="106"/>
      <c r="BCI76" s="107"/>
      <c r="BCK76" s="105"/>
      <c r="BCL76" s="109"/>
      <c r="BCM76" s="109"/>
      <c r="BCN76" s="106"/>
      <c r="BCO76" s="106"/>
      <c r="BCP76" s="106"/>
      <c r="BCQ76" s="107"/>
      <c r="BCS76" s="105"/>
      <c r="BCT76" s="109"/>
      <c r="BCU76" s="109"/>
      <c r="BCV76" s="106"/>
      <c r="BCW76" s="106"/>
      <c r="BCX76" s="106"/>
      <c r="BCY76" s="107"/>
      <c r="BDA76" s="105"/>
      <c r="BDB76" s="109"/>
      <c r="BDC76" s="109"/>
      <c r="BDD76" s="106"/>
      <c r="BDE76" s="106"/>
      <c r="BDF76" s="106"/>
      <c r="BDG76" s="107"/>
      <c r="BDI76" s="105"/>
      <c r="BDJ76" s="109"/>
      <c r="BDK76" s="109"/>
      <c r="BDL76" s="106"/>
      <c r="BDM76" s="106"/>
      <c r="BDN76" s="106"/>
      <c r="BDO76" s="107"/>
      <c r="BDQ76" s="105"/>
      <c r="BDR76" s="109"/>
      <c r="BDS76" s="109"/>
      <c r="BDT76" s="106"/>
      <c r="BDU76" s="106"/>
      <c r="BDV76" s="106"/>
      <c r="BDW76" s="107"/>
      <c r="BDY76" s="105"/>
      <c r="BDZ76" s="109"/>
      <c r="BEA76" s="109"/>
      <c r="BEB76" s="106"/>
      <c r="BEC76" s="106"/>
      <c r="BED76" s="106"/>
      <c r="BEE76" s="107"/>
      <c r="BEG76" s="105"/>
      <c r="BEH76" s="109"/>
      <c r="BEI76" s="109"/>
      <c r="BEJ76" s="106"/>
      <c r="BEK76" s="106"/>
      <c r="BEL76" s="106"/>
      <c r="BEM76" s="107"/>
      <c r="BEO76" s="105"/>
      <c r="BEP76" s="109"/>
      <c r="BEQ76" s="109"/>
      <c r="BER76" s="106"/>
      <c r="BES76" s="106"/>
      <c r="BET76" s="106"/>
      <c r="BEU76" s="107"/>
      <c r="BEW76" s="105"/>
      <c r="BEX76" s="109"/>
      <c r="BEY76" s="109"/>
      <c r="BEZ76" s="106"/>
      <c r="BFA76" s="106"/>
      <c r="BFB76" s="106"/>
      <c r="BFC76" s="107"/>
      <c r="BFE76" s="105"/>
      <c r="BFF76" s="109"/>
      <c r="BFG76" s="109"/>
      <c r="BFH76" s="106"/>
      <c r="BFI76" s="106"/>
      <c r="BFJ76" s="106"/>
      <c r="BFK76" s="107"/>
      <c r="BFM76" s="105"/>
      <c r="BFN76" s="109"/>
      <c r="BFO76" s="109"/>
      <c r="BFP76" s="106"/>
      <c r="BFQ76" s="106"/>
      <c r="BFR76" s="106"/>
      <c r="BFS76" s="107"/>
      <c r="BFU76" s="105"/>
      <c r="BFV76" s="109"/>
      <c r="BFW76" s="109"/>
      <c r="BFX76" s="106"/>
      <c r="BFY76" s="106"/>
      <c r="BFZ76" s="106"/>
      <c r="BGA76" s="107"/>
      <c r="BGC76" s="105"/>
      <c r="BGD76" s="109"/>
      <c r="BGE76" s="109"/>
      <c r="BGF76" s="106"/>
      <c r="BGG76" s="106"/>
      <c r="BGH76" s="106"/>
      <c r="BGI76" s="107"/>
      <c r="BGK76" s="105"/>
      <c r="BGL76" s="109"/>
      <c r="BGM76" s="109"/>
      <c r="BGN76" s="106"/>
      <c r="BGO76" s="106"/>
      <c r="BGP76" s="106"/>
      <c r="BGQ76" s="107"/>
      <c r="BGS76" s="105"/>
      <c r="BGT76" s="109"/>
      <c r="BGU76" s="109"/>
      <c r="BGV76" s="106"/>
      <c r="BGW76" s="106"/>
      <c r="BGX76" s="106"/>
      <c r="BGY76" s="107"/>
      <c r="BHA76" s="105"/>
      <c r="BHB76" s="109"/>
      <c r="BHC76" s="109"/>
      <c r="BHD76" s="106"/>
      <c r="BHE76" s="106"/>
      <c r="BHF76" s="106"/>
      <c r="BHG76" s="107"/>
      <c r="BHI76" s="105"/>
      <c r="BHJ76" s="109"/>
      <c r="BHK76" s="109"/>
      <c r="BHL76" s="106"/>
      <c r="BHM76" s="106"/>
      <c r="BHN76" s="106"/>
      <c r="BHO76" s="107"/>
      <c r="BHQ76" s="105"/>
      <c r="BHR76" s="109"/>
      <c r="BHS76" s="109"/>
      <c r="BHT76" s="106"/>
      <c r="BHU76" s="106"/>
      <c r="BHV76" s="106"/>
      <c r="BHW76" s="107"/>
      <c r="BHY76" s="105"/>
      <c r="BHZ76" s="109"/>
      <c r="BIA76" s="109"/>
      <c r="BIB76" s="106"/>
      <c r="BIC76" s="106"/>
      <c r="BID76" s="106"/>
      <c r="BIE76" s="107"/>
      <c r="BIG76" s="105"/>
      <c r="BIH76" s="109"/>
      <c r="BII76" s="109"/>
      <c r="BIJ76" s="106"/>
      <c r="BIK76" s="106"/>
      <c r="BIL76" s="106"/>
      <c r="BIM76" s="107"/>
      <c r="BIO76" s="105"/>
      <c r="BIP76" s="109"/>
      <c r="BIQ76" s="109"/>
      <c r="BIR76" s="106"/>
      <c r="BIS76" s="106"/>
      <c r="BIT76" s="106"/>
      <c r="BIU76" s="107"/>
      <c r="BIW76" s="105"/>
      <c r="BIX76" s="109"/>
      <c r="BIY76" s="109"/>
      <c r="BIZ76" s="106"/>
      <c r="BJA76" s="106"/>
      <c r="BJB76" s="106"/>
      <c r="BJC76" s="107"/>
      <c r="BJE76" s="105"/>
      <c r="BJF76" s="109"/>
      <c r="BJG76" s="109"/>
      <c r="BJH76" s="106"/>
      <c r="BJI76" s="106"/>
      <c r="BJJ76" s="106"/>
      <c r="BJK76" s="107"/>
      <c r="BJM76" s="105"/>
      <c r="BJN76" s="109"/>
      <c r="BJO76" s="109"/>
      <c r="BJP76" s="106"/>
      <c r="BJQ76" s="106"/>
      <c r="BJR76" s="106"/>
      <c r="BJS76" s="107"/>
      <c r="BJU76" s="105"/>
      <c r="BJV76" s="109"/>
      <c r="BJW76" s="109"/>
      <c r="BJX76" s="106"/>
      <c r="BJY76" s="106"/>
      <c r="BJZ76" s="106"/>
      <c r="BKA76" s="107"/>
      <c r="BKC76" s="105"/>
      <c r="BKD76" s="109"/>
      <c r="BKE76" s="109"/>
      <c r="BKF76" s="106"/>
      <c r="BKG76" s="106"/>
      <c r="BKH76" s="106"/>
      <c r="BKI76" s="107"/>
      <c r="BKK76" s="105"/>
      <c r="BKL76" s="109"/>
      <c r="BKM76" s="109"/>
      <c r="BKN76" s="106"/>
      <c r="BKO76" s="106"/>
      <c r="BKP76" s="106"/>
      <c r="BKQ76" s="107"/>
      <c r="BKS76" s="105"/>
      <c r="BKT76" s="109"/>
      <c r="BKU76" s="109"/>
      <c r="BKV76" s="106"/>
      <c r="BKW76" s="106"/>
      <c r="BKX76" s="106"/>
      <c r="BKY76" s="107"/>
      <c r="BLA76" s="105"/>
      <c r="BLB76" s="109"/>
      <c r="BLC76" s="109"/>
      <c r="BLD76" s="106"/>
      <c r="BLE76" s="106"/>
      <c r="BLF76" s="106"/>
      <c r="BLG76" s="107"/>
      <c r="BLI76" s="105"/>
      <c r="BLJ76" s="109"/>
      <c r="BLK76" s="109"/>
      <c r="BLL76" s="106"/>
      <c r="BLM76" s="106"/>
      <c r="BLN76" s="106"/>
      <c r="BLO76" s="107"/>
      <c r="BLQ76" s="105"/>
      <c r="BLR76" s="109"/>
      <c r="BLS76" s="109"/>
      <c r="BLT76" s="106"/>
      <c r="BLU76" s="106"/>
      <c r="BLV76" s="106"/>
      <c r="BLW76" s="107"/>
      <c r="BLY76" s="105"/>
      <c r="BLZ76" s="109"/>
      <c r="BMA76" s="109"/>
      <c r="BMB76" s="106"/>
      <c r="BMC76" s="106"/>
      <c r="BMD76" s="106"/>
      <c r="BME76" s="107"/>
      <c r="BMG76" s="105"/>
      <c r="BMH76" s="109"/>
      <c r="BMI76" s="109"/>
      <c r="BMJ76" s="106"/>
      <c r="BMK76" s="106"/>
      <c r="BML76" s="106"/>
      <c r="BMM76" s="107"/>
      <c r="BMO76" s="105"/>
      <c r="BMP76" s="109"/>
      <c r="BMQ76" s="109"/>
      <c r="BMR76" s="106"/>
      <c r="BMS76" s="106"/>
      <c r="BMT76" s="106"/>
      <c r="BMU76" s="107"/>
      <c r="BMW76" s="105"/>
      <c r="BMX76" s="109"/>
      <c r="BMY76" s="109"/>
      <c r="BMZ76" s="106"/>
      <c r="BNA76" s="106"/>
      <c r="BNB76" s="106"/>
      <c r="BNC76" s="107"/>
      <c r="BNE76" s="105"/>
      <c r="BNF76" s="109"/>
      <c r="BNG76" s="109"/>
      <c r="BNH76" s="106"/>
      <c r="BNI76" s="106"/>
      <c r="BNJ76" s="106"/>
      <c r="BNK76" s="107"/>
      <c r="BNM76" s="105"/>
      <c r="BNN76" s="109"/>
      <c r="BNO76" s="109"/>
      <c r="BNP76" s="106"/>
      <c r="BNQ76" s="106"/>
      <c r="BNR76" s="106"/>
      <c r="BNS76" s="107"/>
      <c r="BNU76" s="105"/>
      <c r="BNV76" s="109"/>
      <c r="BNW76" s="109"/>
      <c r="BNX76" s="106"/>
      <c r="BNY76" s="106"/>
      <c r="BNZ76" s="106"/>
      <c r="BOA76" s="107"/>
      <c r="BOC76" s="105"/>
      <c r="BOD76" s="109"/>
      <c r="BOE76" s="109"/>
      <c r="BOF76" s="106"/>
      <c r="BOG76" s="106"/>
      <c r="BOH76" s="106"/>
      <c r="BOI76" s="107"/>
      <c r="BOK76" s="105"/>
      <c r="BOL76" s="109"/>
      <c r="BOM76" s="109"/>
      <c r="BON76" s="106"/>
      <c r="BOO76" s="106"/>
      <c r="BOP76" s="106"/>
      <c r="BOQ76" s="107"/>
      <c r="BOS76" s="105"/>
      <c r="BOT76" s="109"/>
      <c r="BOU76" s="109"/>
      <c r="BOV76" s="106"/>
      <c r="BOW76" s="106"/>
      <c r="BOX76" s="106"/>
      <c r="BOY76" s="107"/>
      <c r="BPA76" s="105"/>
      <c r="BPB76" s="109"/>
      <c r="BPC76" s="109"/>
      <c r="BPD76" s="106"/>
      <c r="BPE76" s="106"/>
      <c r="BPF76" s="106"/>
      <c r="BPG76" s="107"/>
      <c r="BPI76" s="105"/>
      <c r="BPJ76" s="109"/>
      <c r="BPK76" s="109"/>
      <c r="BPL76" s="106"/>
      <c r="BPM76" s="106"/>
      <c r="BPN76" s="106"/>
      <c r="BPO76" s="107"/>
      <c r="BPQ76" s="105"/>
      <c r="BPR76" s="109"/>
      <c r="BPS76" s="109"/>
      <c r="BPT76" s="106"/>
      <c r="BPU76" s="106"/>
      <c r="BPV76" s="106"/>
      <c r="BPW76" s="107"/>
      <c r="BPY76" s="105"/>
      <c r="BPZ76" s="109"/>
      <c r="BQA76" s="109"/>
      <c r="BQB76" s="106"/>
      <c r="BQC76" s="106"/>
      <c r="BQD76" s="106"/>
      <c r="BQE76" s="107"/>
      <c r="BQG76" s="105"/>
      <c r="BQH76" s="109"/>
      <c r="BQI76" s="109"/>
      <c r="BQJ76" s="106"/>
      <c r="BQK76" s="106"/>
      <c r="BQL76" s="106"/>
      <c r="BQM76" s="107"/>
      <c r="BQO76" s="105"/>
      <c r="BQP76" s="109"/>
      <c r="BQQ76" s="109"/>
      <c r="BQR76" s="106"/>
      <c r="BQS76" s="106"/>
      <c r="BQT76" s="106"/>
      <c r="BQU76" s="107"/>
      <c r="BQW76" s="105"/>
      <c r="BQX76" s="109"/>
      <c r="BQY76" s="109"/>
      <c r="BQZ76" s="106"/>
      <c r="BRA76" s="106"/>
      <c r="BRB76" s="106"/>
      <c r="BRC76" s="107"/>
      <c r="BRE76" s="105"/>
      <c r="BRF76" s="109"/>
      <c r="BRG76" s="109"/>
      <c r="BRH76" s="106"/>
      <c r="BRI76" s="106"/>
      <c r="BRJ76" s="106"/>
      <c r="BRK76" s="107"/>
      <c r="BRM76" s="105"/>
      <c r="BRN76" s="109"/>
      <c r="BRO76" s="109"/>
      <c r="BRP76" s="106"/>
      <c r="BRQ76" s="106"/>
      <c r="BRR76" s="106"/>
      <c r="BRS76" s="107"/>
      <c r="BRU76" s="105"/>
      <c r="BRV76" s="109"/>
      <c r="BRW76" s="109"/>
      <c r="BRX76" s="106"/>
      <c r="BRY76" s="106"/>
      <c r="BRZ76" s="106"/>
      <c r="BSA76" s="107"/>
      <c r="BSC76" s="105"/>
      <c r="BSD76" s="109"/>
      <c r="BSE76" s="109"/>
      <c r="BSF76" s="106"/>
      <c r="BSG76" s="106"/>
      <c r="BSH76" s="106"/>
      <c r="BSI76" s="107"/>
      <c r="BSK76" s="105"/>
      <c r="BSL76" s="109"/>
      <c r="BSM76" s="109"/>
      <c r="BSN76" s="106"/>
      <c r="BSO76" s="106"/>
      <c r="BSP76" s="106"/>
      <c r="BSQ76" s="107"/>
      <c r="BSS76" s="105"/>
      <c r="BST76" s="109"/>
      <c r="BSU76" s="109"/>
      <c r="BSV76" s="106"/>
      <c r="BSW76" s="106"/>
      <c r="BSX76" s="106"/>
      <c r="BSY76" s="107"/>
      <c r="BTA76" s="105"/>
      <c r="BTB76" s="109"/>
      <c r="BTC76" s="109"/>
      <c r="BTD76" s="106"/>
      <c r="BTE76" s="106"/>
      <c r="BTF76" s="106"/>
      <c r="BTG76" s="107"/>
      <c r="BTI76" s="105"/>
      <c r="BTJ76" s="109"/>
      <c r="BTK76" s="109"/>
      <c r="BTL76" s="106"/>
      <c r="BTM76" s="106"/>
      <c r="BTN76" s="106"/>
      <c r="BTO76" s="107"/>
      <c r="BTQ76" s="105"/>
      <c r="BTR76" s="109"/>
      <c r="BTS76" s="109"/>
      <c r="BTT76" s="106"/>
      <c r="BTU76" s="106"/>
      <c r="BTV76" s="106"/>
      <c r="BTW76" s="107"/>
      <c r="BTY76" s="105"/>
      <c r="BTZ76" s="109"/>
      <c r="BUA76" s="109"/>
      <c r="BUB76" s="106"/>
      <c r="BUC76" s="106"/>
      <c r="BUD76" s="106"/>
      <c r="BUE76" s="107"/>
      <c r="BUG76" s="105"/>
      <c r="BUH76" s="109"/>
      <c r="BUI76" s="109"/>
      <c r="BUJ76" s="106"/>
      <c r="BUK76" s="106"/>
      <c r="BUL76" s="106"/>
      <c r="BUM76" s="107"/>
      <c r="BUO76" s="105"/>
      <c r="BUP76" s="109"/>
      <c r="BUQ76" s="109"/>
      <c r="BUR76" s="106"/>
      <c r="BUS76" s="106"/>
      <c r="BUT76" s="106"/>
      <c r="BUU76" s="107"/>
      <c r="BUW76" s="105"/>
      <c r="BUX76" s="109"/>
      <c r="BUY76" s="109"/>
      <c r="BUZ76" s="106"/>
      <c r="BVA76" s="106"/>
      <c r="BVB76" s="106"/>
      <c r="BVC76" s="107"/>
      <c r="BVE76" s="105"/>
      <c r="BVF76" s="109"/>
      <c r="BVG76" s="109"/>
      <c r="BVH76" s="106"/>
      <c r="BVI76" s="106"/>
      <c r="BVJ76" s="106"/>
      <c r="BVK76" s="107"/>
      <c r="BVM76" s="105"/>
      <c r="BVN76" s="109"/>
      <c r="BVO76" s="109"/>
      <c r="BVP76" s="106"/>
      <c r="BVQ76" s="106"/>
      <c r="BVR76" s="106"/>
      <c r="BVS76" s="107"/>
      <c r="BVU76" s="105"/>
      <c r="BVV76" s="109"/>
      <c r="BVW76" s="109"/>
      <c r="BVX76" s="106"/>
      <c r="BVY76" s="106"/>
      <c r="BVZ76" s="106"/>
      <c r="BWA76" s="107"/>
      <c r="BWC76" s="105"/>
      <c r="BWD76" s="109"/>
      <c r="BWE76" s="109"/>
      <c r="BWF76" s="106"/>
      <c r="BWG76" s="106"/>
      <c r="BWH76" s="106"/>
      <c r="BWI76" s="107"/>
      <c r="BWK76" s="105"/>
      <c r="BWL76" s="109"/>
      <c r="BWM76" s="109"/>
      <c r="BWN76" s="106"/>
      <c r="BWO76" s="106"/>
      <c r="BWP76" s="106"/>
      <c r="BWQ76" s="107"/>
      <c r="BWS76" s="105"/>
      <c r="BWT76" s="109"/>
      <c r="BWU76" s="109"/>
      <c r="BWV76" s="106"/>
      <c r="BWW76" s="106"/>
      <c r="BWX76" s="106"/>
      <c r="BWY76" s="107"/>
      <c r="BXA76" s="105"/>
      <c r="BXB76" s="109"/>
      <c r="BXC76" s="109"/>
      <c r="BXD76" s="106"/>
      <c r="BXE76" s="106"/>
      <c r="BXF76" s="106"/>
      <c r="BXG76" s="107"/>
      <c r="BXI76" s="105"/>
      <c r="BXJ76" s="109"/>
      <c r="BXK76" s="109"/>
      <c r="BXL76" s="106"/>
      <c r="BXM76" s="106"/>
      <c r="BXN76" s="106"/>
      <c r="BXO76" s="107"/>
      <c r="BXQ76" s="105"/>
      <c r="BXR76" s="109"/>
      <c r="BXS76" s="109"/>
      <c r="BXT76" s="106"/>
      <c r="BXU76" s="106"/>
      <c r="BXV76" s="106"/>
      <c r="BXW76" s="107"/>
      <c r="BXY76" s="105"/>
      <c r="BXZ76" s="109"/>
      <c r="BYA76" s="109"/>
      <c r="BYB76" s="106"/>
      <c r="BYC76" s="106"/>
      <c r="BYD76" s="106"/>
      <c r="BYE76" s="107"/>
      <c r="BYG76" s="105"/>
      <c r="BYH76" s="109"/>
      <c r="BYI76" s="109"/>
      <c r="BYJ76" s="106"/>
      <c r="BYK76" s="106"/>
      <c r="BYL76" s="106"/>
      <c r="BYM76" s="107"/>
      <c r="BYO76" s="105"/>
      <c r="BYP76" s="109"/>
      <c r="BYQ76" s="109"/>
      <c r="BYR76" s="106"/>
      <c r="BYS76" s="106"/>
      <c r="BYT76" s="106"/>
      <c r="BYU76" s="107"/>
      <c r="BYW76" s="105"/>
      <c r="BYX76" s="109"/>
      <c r="BYY76" s="109"/>
      <c r="BYZ76" s="106"/>
      <c r="BZA76" s="106"/>
      <c r="BZB76" s="106"/>
      <c r="BZC76" s="107"/>
      <c r="BZE76" s="105"/>
      <c r="BZF76" s="109"/>
      <c r="BZG76" s="109"/>
      <c r="BZH76" s="106"/>
      <c r="BZI76" s="106"/>
      <c r="BZJ76" s="106"/>
      <c r="BZK76" s="107"/>
      <c r="BZM76" s="105"/>
      <c r="BZN76" s="109"/>
      <c r="BZO76" s="109"/>
      <c r="BZP76" s="106"/>
      <c r="BZQ76" s="106"/>
      <c r="BZR76" s="106"/>
      <c r="BZS76" s="107"/>
      <c r="BZU76" s="105"/>
      <c r="BZV76" s="109"/>
      <c r="BZW76" s="109"/>
      <c r="BZX76" s="106"/>
      <c r="BZY76" s="106"/>
      <c r="BZZ76" s="106"/>
      <c r="CAA76" s="107"/>
      <c r="CAC76" s="105"/>
      <c r="CAD76" s="109"/>
      <c r="CAE76" s="109"/>
      <c r="CAF76" s="106"/>
      <c r="CAG76" s="106"/>
      <c r="CAH76" s="106"/>
      <c r="CAI76" s="107"/>
      <c r="CAK76" s="105"/>
      <c r="CAL76" s="109"/>
      <c r="CAM76" s="109"/>
      <c r="CAN76" s="106"/>
      <c r="CAO76" s="106"/>
      <c r="CAP76" s="106"/>
      <c r="CAQ76" s="107"/>
      <c r="CAS76" s="105"/>
      <c r="CAT76" s="109"/>
      <c r="CAU76" s="109"/>
      <c r="CAV76" s="106"/>
      <c r="CAW76" s="106"/>
      <c r="CAX76" s="106"/>
      <c r="CAY76" s="107"/>
      <c r="CBA76" s="105"/>
      <c r="CBB76" s="109"/>
      <c r="CBC76" s="109"/>
      <c r="CBD76" s="106"/>
      <c r="CBE76" s="106"/>
      <c r="CBF76" s="106"/>
      <c r="CBG76" s="107"/>
      <c r="CBI76" s="105"/>
      <c r="CBJ76" s="109"/>
      <c r="CBK76" s="109"/>
      <c r="CBL76" s="106"/>
      <c r="CBM76" s="106"/>
      <c r="CBN76" s="106"/>
      <c r="CBO76" s="107"/>
      <c r="CBQ76" s="105"/>
      <c r="CBR76" s="109"/>
      <c r="CBS76" s="109"/>
      <c r="CBT76" s="106"/>
      <c r="CBU76" s="106"/>
      <c r="CBV76" s="106"/>
      <c r="CBW76" s="107"/>
      <c r="CBY76" s="105"/>
      <c r="CBZ76" s="109"/>
      <c r="CCA76" s="109"/>
      <c r="CCB76" s="106"/>
      <c r="CCC76" s="106"/>
      <c r="CCD76" s="106"/>
      <c r="CCE76" s="107"/>
      <c r="CCG76" s="105"/>
      <c r="CCH76" s="109"/>
      <c r="CCI76" s="109"/>
      <c r="CCJ76" s="106"/>
      <c r="CCK76" s="106"/>
      <c r="CCL76" s="106"/>
      <c r="CCM76" s="107"/>
      <c r="CCO76" s="105"/>
      <c r="CCP76" s="109"/>
      <c r="CCQ76" s="109"/>
      <c r="CCR76" s="106"/>
      <c r="CCS76" s="106"/>
      <c r="CCT76" s="106"/>
      <c r="CCU76" s="107"/>
      <c r="CCW76" s="105"/>
      <c r="CCX76" s="109"/>
      <c r="CCY76" s="109"/>
      <c r="CCZ76" s="106"/>
      <c r="CDA76" s="106"/>
      <c r="CDB76" s="106"/>
      <c r="CDC76" s="107"/>
      <c r="CDE76" s="105"/>
      <c r="CDF76" s="109"/>
      <c r="CDG76" s="109"/>
      <c r="CDH76" s="106"/>
      <c r="CDI76" s="106"/>
      <c r="CDJ76" s="106"/>
      <c r="CDK76" s="107"/>
      <c r="CDM76" s="105"/>
      <c r="CDN76" s="109"/>
      <c r="CDO76" s="109"/>
      <c r="CDP76" s="106"/>
      <c r="CDQ76" s="106"/>
      <c r="CDR76" s="106"/>
      <c r="CDS76" s="107"/>
      <c r="CDU76" s="105"/>
      <c r="CDV76" s="109"/>
      <c r="CDW76" s="109"/>
      <c r="CDX76" s="106"/>
      <c r="CDY76" s="106"/>
      <c r="CDZ76" s="106"/>
      <c r="CEA76" s="107"/>
      <c r="CEC76" s="105"/>
      <c r="CED76" s="109"/>
      <c r="CEE76" s="109"/>
      <c r="CEF76" s="106"/>
      <c r="CEG76" s="106"/>
      <c r="CEH76" s="106"/>
      <c r="CEI76" s="107"/>
      <c r="CEK76" s="105"/>
      <c r="CEL76" s="109"/>
      <c r="CEM76" s="109"/>
      <c r="CEN76" s="106"/>
      <c r="CEO76" s="106"/>
      <c r="CEP76" s="106"/>
      <c r="CEQ76" s="107"/>
      <c r="CES76" s="105"/>
      <c r="CET76" s="109"/>
      <c r="CEU76" s="109"/>
      <c r="CEV76" s="106"/>
      <c r="CEW76" s="106"/>
      <c r="CEX76" s="106"/>
      <c r="CEY76" s="107"/>
      <c r="CFA76" s="105"/>
      <c r="CFB76" s="109"/>
      <c r="CFC76" s="109"/>
      <c r="CFD76" s="106"/>
      <c r="CFE76" s="106"/>
      <c r="CFF76" s="106"/>
      <c r="CFG76" s="107"/>
      <c r="CFI76" s="105"/>
      <c r="CFJ76" s="109"/>
      <c r="CFK76" s="109"/>
      <c r="CFL76" s="106"/>
      <c r="CFM76" s="106"/>
      <c r="CFN76" s="106"/>
      <c r="CFO76" s="107"/>
      <c r="CFQ76" s="105"/>
      <c r="CFR76" s="109"/>
      <c r="CFS76" s="109"/>
      <c r="CFT76" s="106"/>
      <c r="CFU76" s="106"/>
      <c r="CFV76" s="106"/>
      <c r="CFW76" s="107"/>
      <c r="CFY76" s="105"/>
      <c r="CFZ76" s="109"/>
      <c r="CGA76" s="109"/>
      <c r="CGB76" s="106"/>
      <c r="CGC76" s="106"/>
      <c r="CGD76" s="106"/>
      <c r="CGE76" s="107"/>
      <c r="CGG76" s="105"/>
      <c r="CGH76" s="109"/>
      <c r="CGI76" s="109"/>
      <c r="CGJ76" s="106"/>
      <c r="CGK76" s="106"/>
      <c r="CGL76" s="106"/>
      <c r="CGM76" s="107"/>
      <c r="CGO76" s="105"/>
      <c r="CGP76" s="109"/>
      <c r="CGQ76" s="109"/>
      <c r="CGR76" s="106"/>
      <c r="CGS76" s="106"/>
      <c r="CGT76" s="106"/>
      <c r="CGU76" s="107"/>
      <c r="CGW76" s="105"/>
      <c r="CGX76" s="109"/>
      <c r="CGY76" s="109"/>
      <c r="CGZ76" s="106"/>
      <c r="CHA76" s="106"/>
      <c r="CHB76" s="106"/>
      <c r="CHC76" s="107"/>
      <c r="CHE76" s="105"/>
      <c r="CHF76" s="109"/>
      <c r="CHG76" s="109"/>
      <c r="CHH76" s="106"/>
      <c r="CHI76" s="106"/>
      <c r="CHJ76" s="106"/>
      <c r="CHK76" s="107"/>
      <c r="CHM76" s="105"/>
      <c r="CHN76" s="109"/>
      <c r="CHO76" s="109"/>
      <c r="CHP76" s="106"/>
      <c r="CHQ76" s="106"/>
      <c r="CHR76" s="106"/>
      <c r="CHS76" s="107"/>
      <c r="CHU76" s="105"/>
      <c r="CHV76" s="109"/>
      <c r="CHW76" s="109"/>
      <c r="CHX76" s="106"/>
      <c r="CHY76" s="106"/>
      <c r="CHZ76" s="106"/>
      <c r="CIA76" s="107"/>
      <c r="CIC76" s="105"/>
      <c r="CID76" s="109"/>
      <c r="CIE76" s="109"/>
      <c r="CIF76" s="106"/>
      <c r="CIG76" s="106"/>
      <c r="CIH76" s="106"/>
      <c r="CII76" s="107"/>
      <c r="CIK76" s="105"/>
      <c r="CIL76" s="109"/>
      <c r="CIM76" s="109"/>
      <c r="CIN76" s="106"/>
      <c r="CIO76" s="106"/>
      <c r="CIP76" s="106"/>
      <c r="CIQ76" s="107"/>
      <c r="CIS76" s="105"/>
      <c r="CIT76" s="109"/>
      <c r="CIU76" s="109"/>
      <c r="CIV76" s="106"/>
      <c r="CIW76" s="106"/>
      <c r="CIX76" s="106"/>
      <c r="CIY76" s="107"/>
      <c r="CJA76" s="105"/>
      <c r="CJB76" s="109"/>
      <c r="CJC76" s="109"/>
      <c r="CJD76" s="106"/>
      <c r="CJE76" s="106"/>
      <c r="CJF76" s="106"/>
      <c r="CJG76" s="107"/>
      <c r="CJI76" s="105"/>
      <c r="CJJ76" s="109"/>
      <c r="CJK76" s="109"/>
      <c r="CJL76" s="106"/>
      <c r="CJM76" s="106"/>
      <c r="CJN76" s="106"/>
      <c r="CJO76" s="107"/>
      <c r="CJQ76" s="105"/>
      <c r="CJR76" s="109"/>
      <c r="CJS76" s="109"/>
      <c r="CJT76" s="106"/>
      <c r="CJU76" s="106"/>
      <c r="CJV76" s="106"/>
      <c r="CJW76" s="107"/>
      <c r="CJY76" s="105"/>
      <c r="CJZ76" s="109"/>
      <c r="CKA76" s="109"/>
      <c r="CKB76" s="106"/>
      <c r="CKC76" s="106"/>
      <c r="CKD76" s="106"/>
      <c r="CKE76" s="107"/>
      <c r="CKG76" s="105"/>
      <c r="CKH76" s="109"/>
      <c r="CKI76" s="109"/>
      <c r="CKJ76" s="106"/>
      <c r="CKK76" s="106"/>
      <c r="CKL76" s="106"/>
      <c r="CKM76" s="107"/>
      <c r="CKO76" s="105"/>
      <c r="CKP76" s="109"/>
      <c r="CKQ76" s="109"/>
      <c r="CKR76" s="106"/>
      <c r="CKS76" s="106"/>
      <c r="CKT76" s="106"/>
      <c r="CKU76" s="107"/>
      <c r="CKW76" s="105"/>
      <c r="CKX76" s="109"/>
      <c r="CKY76" s="109"/>
      <c r="CKZ76" s="106"/>
      <c r="CLA76" s="106"/>
      <c r="CLB76" s="106"/>
      <c r="CLC76" s="107"/>
      <c r="CLE76" s="105"/>
      <c r="CLF76" s="109"/>
      <c r="CLG76" s="109"/>
      <c r="CLH76" s="106"/>
      <c r="CLI76" s="106"/>
      <c r="CLJ76" s="106"/>
      <c r="CLK76" s="107"/>
      <c r="CLM76" s="105"/>
      <c r="CLN76" s="109"/>
      <c r="CLO76" s="109"/>
      <c r="CLP76" s="106"/>
      <c r="CLQ76" s="106"/>
      <c r="CLR76" s="106"/>
      <c r="CLS76" s="107"/>
      <c r="CLU76" s="105"/>
      <c r="CLV76" s="109"/>
      <c r="CLW76" s="109"/>
      <c r="CLX76" s="106"/>
      <c r="CLY76" s="106"/>
      <c r="CLZ76" s="106"/>
      <c r="CMA76" s="107"/>
      <c r="CMC76" s="105"/>
      <c r="CMD76" s="109"/>
      <c r="CME76" s="109"/>
      <c r="CMF76" s="106"/>
      <c r="CMG76" s="106"/>
      <c r="CMH76" s="106"/>
      <c r="CMI76" s="107"/>
      <c r="CMK76" s="105"/>
      <c r="CML76" s="109"/>
      <c r="CMM76" s="109"/>
      <c r="CMN76" s="106"/>
      <c r="CMO76" s="106"/>
      <c r="CMP76" s="106"/>
      <c r="CMQ76" s="107"/>
      <c r="CMS76" s="105"/>
      <c r="CMT76" s="109"/>
      <c r="CMU76" s="109"/>
      <c r="CMV76" s="106"/>
      <c r="CMW76" s="106"/>
      <c r="CMX76" s="106"/>
      <c r="CMY76" s="107"/>
      <c r="CNA76" s="105"/>
      <c r="CNB76" s="109"/>
      <c r="CNC76" s="109"/>
      <c r="CND76" s="106"/>
      <c r="CNE76" s="106"/>
      <c r="CNF76" s="106"/>
      <c r="CNG76" s="107"/>
      <c r="CNI76" s="105"/>
      <c r="CNJ76" s="109"/>
      <c r="CNK76" s="109"/>
      <c r="CNL76" s="106"/>
      <c r="CNM76" s="106"/>
      <c r="CNN76" s="106"/>
      <c r="CNO76" s="107"/>
      <c r="CNQ76" s="105"/>
      <c r="CNR76" s="109"/>
      <c r="CNS76" s="109"/>
      <c r="CNT76" s="106"/>
      <c r="CNU76" s="106"/>
      <c r="CNV76" s="106"/>
      <c r="CNW76" s="107"/>
      <c r="CNY76" s="105"/>
      <c r="CNZ76" s="109"/>
      <c r="COA76" s="109"/>
      <c r="COB76" s="106"/>
      <c r="COC76" s="106"/>
      <c r="COD76" s="106"/>
      <c r="COE76" s="107"/>
      <c r="COG76" s="105"/>
      <c r="COH76" s="109"/>
      <c r="COI76" s="109"/>
      <c r="COJ76" s="106"/>
      <c r="COK76" s="106"/>
      <c r="COL76" s="106"/>
      <c r="COM76" s="107"/>
      <c r="COO76" s="105"/>
      <c r="COP76" s="109"/>
      <c r="COQ76" s="109"/>
      <c r="COR76" s="106"/>
      <c r="COS76" s="106"/>
      <c r="COT76" s="106"/>
      <c r="COU76" s="107"/>
      <c r="COW76" s="105"/>
      <c r="COX76" s="109"/>
      <c r="COY76" s="109"/>
      <c r="COZ76" s="106"/>
      <c r="CPA76" s="106"/>
      <c r="CPB76" s="106"/>
      <c r="CPC76" s="107"/>
      <c r="CPE76" s="105"/>
      <c r="CPF76" s="109"/>
      <c r="CPG76" s="109"/>
      <c r="CPH76" s="106"/>
      <c r="CPI76" s="106"/>
      <c r="CPJ76" s="106"/>
      <c r="CPK76" s="107"/>
      <c r="CPM76" s="105"/>
      <c r="CPN76" s="109"/>
      <c r="CPO76" s="109"/>
      <c r="CPP76" s="106"/>
      <c r="CPQ76" s="106"/>
      <c r="CPR76" s="106"/>
      <c r="CPS76" s="107"/>
      <c r="CPU76" s="105"/>
      <c r="CPV76" s="109"/>
      <c r="CPW76" s="109"/>
      <c r="CPX76" s="106"/>
      <c r="CPY76" s="106"/>
      <c r="CPZ76" s="106"/>
      <c r="CQA76" s="107"/>
      <c r="CQC76" s="105"/>
      <c r="CQD76" s="109"/>
      <c r="CQE76" s="109"/>
      <c r="CQF76" s="106"/>
      <c r="CQG76" s="106"/>
      <c r="CQH76" s="106"/>
      <c r="CQI76" s="107"/>
      <c r="CQK76" s="105"/>
      <c r="CQL76" s="109"/>
      <c r="CQM76" s="109"/>
      <c r="CQN76" s="106"/>
      <c r="CQO76" s="106"/>
      <c r="CQP76" s="106"/>
      <c r="CQQ76" s="107"/>
      <c r="CQS76" s="105"/>
      <c r="CQT76" s="109"/>
      <c r="CQU76" s="109"/>
      <c r="CQV76" s="106"/>
      <c r="CQW76" s="106"/>
      <c r="CQX76" s="106"/>
      <c r="CQY76" s="107"/>
      <c r="CRA76" s="105"/>
      <c r="CRB76" s="109"/>
      <c r="CRC76" s="109"/>
      <c r="CRD76" s="106"/>
      <c r="CRE76" s="106"/>
      <c r="CRF76" s="106"/>
      <c r="CRG76" s="107"/>
      <c r="CRI76" s="105"/>
      <c r="CRJ76" s="109"/>
      <c r="CRK76" s="109"/>
      <c r="CRL76" s="106"/>
      <c r="CRM76" s="106"/>
      <c r="CRN76" s="106"/>
      <c r="CRO76" s="107"/>
      <c r="CRQ76" s="105"/>
      <c r="CRR76" s="109"/>
      <c r="CRS76" s="109"/>
      <c r="CRT76" s="106"/>
      <c r="CRU76" s="106"/>
      <c r="CRV76" s="106"/>
      <c r="CRW76" s="107"/>
      <c r="CRY76" s="105"/>
      <c r="CRZ76" s="109"/>
      <c r="CSA76" s="109"/>
      <c r="CSB76" s="106"/>
      <c r="CSC76" s="106"/>
      <c r="CSD76" s="106"/>
      <c r="CSE76" s="107"/>
      <c r="CSG76" s="105"/>
      <c r="CSH76" s="109"/>
      <c r="CSI76" s="109"/>
      <c r="CSJ76" s="106"/>
      <c r="CSK76" s="106"/>
      <c r="CSL76" s="106"/>
      <c r="CSM76" s="107"/>
      <c r="CSO76" s="105"/>
      <c r="CSP76" s="109"/>
      <c r="CSQ76" s="109"/>
      <c r="CSR76" s="106"/>
      <c r="CSS76" s="106"/>
      <c r="CST76" s="106"/>
      <c r="CSU76" s="107"/>
      <c r="CSW76" s="105"/>
      <c r="CSX76" s="109"/>
      <c r="CSY76" s="109"/>
      <c r="CSZ76" s="106"/>
      <c r="CTA76" s="106"/>
      <c r="CTB76" s="106"/>
      <c r="CTC76" s="107"/>
      <c r="CTE76" s="105"/>
      <c r="CTF76" s="109"/>
      <c r="CTG76" s="109"/>
      <c r="CTH76" s="106"/>
      <c r="CTI76" s="106"/>
      <c r="CTJ76" s="106"/>
      <c r="CTK76" s="107"/>
      <c r="CTM76" s="105"/>
      <c r="CTN76" s="109"/>
      <c r="CTO76" s="109"/>
      <c r="CTP76" s="106"/>
      <c r="CTQ76" s="106"/>
      <c r="CTR76" s="106"/>
      <c r="CTS76" s="107"/>
      <c r="CTU76" s="105"/>
      <c r="CTV76" s="109"/>
      <c r="CTW76" s="109"/>
      <c r="CTX76" s="106"/>
      <c r="CTY76" s="106"/>
      <c r="CTZ76" s="106"/>
      <c r="CUA76" s="107"/>
      <c r="CUC76" s="105"/>
      <c r="CUD76" s="109"/>
      <c r="CUE76" s="109"/>
      <c r="CUF76" s="106"/>
      <c r="CUG76" s="106"/>
      <c r="CUH76" s="106"/>
      <c r="CUI76" s="107"/>
      <c r="CUK76" s="105"/>
      <c r="CUL76" s="109"/>
      <c r="CUM76" s="109"/>
      <c r="CUN76" s="106"/>
      <c r="CUO76" s="106"/>
      <c r="CUP76" s="106"/>
      <c r="CUQ76" s="107"/>
      <c r="CUS76" s="105"/>
      <c r="CUT76" s="109"/>
      <c r="CUU76" s="109"/>
      <c r="CUV76" s="106"/>
      <c r="CUW76" s="106"/>
      <c r="CUX76" s="106"/>
      <c r="CUY76" s="107"/>
      <c r="CVA76" s="105"/>
      <c r="CVB76" s="109"/>
      <c r="CVC76" s="109"/>
      <c r="CVD76" s="106"/>
      <c r="CVE76" s="106"/>
      <c r="CVF76" s="106"/>
      <c r="CVG76" s="107"/>
      <c r="CVI76" s="105"/>
      <c r="CVJ76" s="109"/>
      <c r="CVK76" s="109"/>
      <c r="CVL76" s="106"/>
      <c r="CVM76" s="106"/>
      <c r="CVN76" s="106"/>
      <c r="CVO76" s="107"/>
      <c r="CVQ76" s="105"/>
      <c r="CVR76" s="109"/>
      <c r="CVS76" s="109"/>
      <c r="CVT76" s="106"/>
      <c r="CVU76" s="106"/>
      <c r="CVV76" s="106"/>
      <c r="CVW76" s="107"/>
      <c r="CVY76" s="105"/>
      <c r="CVZ76" s="109"/>
      <c r="CWA76" s="109"/>
      <c r="CWB76" s="106"/>
      <c r="CWC76" s="106"/>
      <c r="CWD76" s="106"/>
      <c r="CWE76" s="107"/>
      <c r="CWG76" s="105"/>
      <c r="CWH76" s="109"/>
      <c r="CWI76" s="109"/>
      <c r="CWJ76" s="106"/>
      <c r="CWK76" s="106"/>
      <c r="CWL76" s="106"/>
      <c r="CWM76" s="107"/>
      <c r="CWO76" s="105"/>
      <c r="CWP76" s="109"/>
      <c r="CWQ76" s="109"/>
      <c r="CWR76" s="106"/>
      <c r="CWS76" s="106"/>
      <c r="CWT76" s="106"/>
      <c r="CWU76" s="107"/>
      <c r="CWW76" s="105"/>
      <c r="CWX76" s="109"/>
      <c r="CWY76" s="109"/>
      <c r="CWZ76" s="106"/>
      <c r="CXA76" s="106"/>
      <c r="CXB76" s="106"/>
      <c r="CXC76" s="107"/>
      <c r="CXE76" s="105"/>
      <c r="CXF76" s="109"/>
      <c r="CXG76" s="109"/>
      <c r="CXH76" s="106"/>
      <c r="CXI76" s="106"/>
      <c r="CXJ76" s="106"/>
      <c r="CXK76" s="107"/>
      <c r="CXM76" s="105"/>
      <c r="CXN76" s="109"/>
      <c r="CXO76" s="109"/>
      <c r="CXP76" s="106"/>
      <c r="CXQ76" s="106"/>
      <c r="CXR76" s="106"/>
      <c r="CXS76" s="107"/>
      <c r="CXU76" s="105"/>
      <c r="CXV76" s="109"/>
      <c r="CXW76" s="109"/>
      <c r="CXX76" s="106"/>
      <c r="CXY76" s="106"/>
      <c r="CXZ76" s="106"/>
      <c r="CYA76" s="107"/>
      <c r="CYC76" s="105"/>
      <c r="CYD76" s="109"/>
      <c r="CYE76" s="109"/>
      <c r="CYF76" s="106"/>
      <c r="CYG76" s="106"/>
      <c r="CYH76" s="106"/>
      <c r="CYI76" s="107"/>
      <c r="CYK76" s="105"/>
      <c r="CYL76" s="109"/>
      <c r="CYM76" s="109"/>
      <c r="CYN76" s="106"/>
      <c r="CYO76" s="106"/>
      <c r="CYP76" s="106"/>
      <c r="CYQ76" s="107"/>
      <c r="CYS76" s="105"/>
      <c r="CYT76" s="109"/>
      <c r="CYU76" s="109"/>
      <c r="CYV76" s="106"/>
      <c r="CYW76" s="106"/>
      <c r="CYX76" s="106"/>
      <c r="CYY76" s="107"/>
      <c r="CZA76" s="105"/>
      <c r="CZB76" s="109"/>
      <c r="CZC76" s="109"/>
      <c r="CZD76" s="106"/>
      <c r="CZE76" s="106"/>
      <c r="CZF76" s="106"/>
      <c r="CZG76" s="107"/>
      <c r="CZI76" s="105"/>
      <c r="CZJ76" s="109"/>
      <c r="CZK76" s="109"/>
      <c r="CZL76" s="106"/>
      <c r="CZM76" s="106"/>
      <c r="CZN76" s="106"/>
      <c r="CZO76" s="107"/>
      <c r="CZQ76" s="105"/>
      <c r="CZR76" s="109"/>
      <c r="CZS76" s="109"/>
      <c r="CZT76" s="106"/>
      <c r="CZU76" s="106"/>
      <c r="CZV76" s="106"/>
      <c r="CZW76" s="107"/>
      <c r="CZY76" s="105"/>
      <c r="CZZ76" s="109"/>
      <c r="DAA76" s="109"/>
      <c r="DAB76" s="106"/>
      <c r="DAC76" s="106"/>
      <c r="DAD76" s="106"/>
      <c r="DAE76" s="107"/>
      <c r="DAG76" s="105"/>
      <c r="DAH76" s="109"/>
      <c r="DAI76" s="109"/>
      <c r="DAJ76" s="106"/>
      <c r="DAK76" s="106"/>
      <c r="DAL76" s="106"/>
      <c r="DAM76" s="107"/>
      <c r="DAO76" s="105"/>
      <c r="DAP76" s="109"/>
      <c r="DAQ76" s="109"/>
      <c r="DAR76" s="106"/>
      <c r="DAS76" s="106"/>
      <c r="DAT76" s="106"/>
      <c r="DAU76" s="107"/>
      <c r="DAW76" s="105"/>
      <c r="DAX76" s="109"/>
      <c r="DAY76" s="109"/>
      <c r="DAZ76" s="106"/>
      <c r="DBA76" s="106"/>
      <c r="DBB76" s="106"/>
      <c r="DBC76" s="107"/>
      <c r="DBE76" s="105"/>
      <c r="DBF76" s="109"/>
      <c r="DBG76" s="109"/>
      <c r="DBH76" s="106"/>
      <c r="DBI76" s="106"/>
      <c r="DBJ76" s="106"/>
      <c r="DBK76" s="107"/>
      <c r="DBM76" s="105"/>
      <c r="DBN76" s="109"/>
      <c r="DBO76" s="109"/>
      <c r="DBP76" s="106"/>
      <c r="DBQ76" s="106"/>
      <c r="DBR76" s="106"/>
      <c r="DBS76" s="107"/>
      <c r="DBU76" s="105"/>
      <c r="DBV76" s="109"/>
      <c r="DBW76" s="109"/>
      <c r="DBX76" s="106"/>
      <c r="DBY76" s="106"/>
      <c r="DBZ76" s="106"/>
      <c r="DCA76" s="107"/>
      <c r="DCC76" s="105"/>
      <c r="DCD76" s="109"/>
      <c r="DCE76" s="109"/>
      <c r="DCF76" s="106"/>
      <c r="DCG76" s="106"/>
      <c r="DCH76" s="106"/>
      <c r="DCI76" s="107"/>
      <c r="DCK76" s="105"/>
      <c r="DCL76" s="109"/>
      <c r="DCM76" s="109"/>
      <c r="DCN76" s="106"/>
      <c r="DCO76" s="106"/>
      <c r="DCP76" s="106"/>
      <c r="DCQ76" s="107"/>
      <c r="DCS76" s="105"/>
      <c r="DCT76" s="109"/>
      <c r="DCU76" s="109"/>
      <c r="DCV76" s="106"/>
      <c r="DCW76" s="106"/>
      <c r="DCX76" s="106"/>
      <c r="DCY76" s="107"/>
      <c r="DDA76" s="105"/>
      <c r="DDB76" s="109"/>
      <c r="DDC76" s="109"/>
      <c r="DDD76" s="106"/>
      <c r="DDE76" s="106"/>
      <c r="DDF76" s="106"/>
      <c r="DDG76" s="107"/>
      <c r="DDI76" s="105"/>
      <c r="DDJ76" s="109"/>
      <c r="DDK76" s="109"/>
      <c r="DDL76" s="106"/>
      <c r="DDM76" s="106"/>
      <c r="DDN76" s="106"/>
      <c r="DDO76" s="107"/>
      <c r="DDQ76" s="105"/>
      <c r="DDR76" s="109"/>
      <c r="DDS76" s="109"/>
      <c r="DDT76" s="106"/>
      <c r="DDU76" s="106"/>
      <c r="DDV76" s="106"/>
      <c r="DDW76" s="107"/>
      <c r="DDY76" s="105"/>
      <c r="DDZ76" s="109"/>
      <c r="DEA76" s="109"/>
      <c r="DEB76" s="106"/>
      <c r="DEC76" s="106"/>
      <c r="DED76" s="106"/>
      <c r="DEE76" s="107"/>
      <c r="DEG76" s="105"/>
      <c r="DEH76" s="109"/>
      <c r="DEI76" s="109"/>
      <c r="DEJ76" s="106"/>
      <c r="DEK76" s="106"/>
      <c r="DEL76" s="106"/>
      <c r="DEM76" s="107"/>
      <c r="DEO76" s="105"/>
      <c r="DEP76" s="109"/>
      <c r="DEQ76" s="109"/>
      <c r="DER76" s="106"/>
      <c r="DES76" s="106"/>
      <c r="DET76" s="106"/>
      <c r="DEU76" s="107"/>
      <c r="DEW76" s="105"/>
      <c r="DEX76" s="109"/>
      <c r="DEY76" s="109"/>
      <c r="DEZ76" s="106"/>
      <c r="DFA76" s="106"/>
      <c r="DFB76" s="106"/>
      <c r="DFC76" s="107"/>
      <c r="DFE76" s="105"/>
      <c r="DFF76" s="109"/>
      <c r="DFG76" s="109"/>
      <c r="DFH76" s="106"/>
      <c r="DFI76" s="106"/>
      <c r="DFJ76" s="106"/>
      <c r="DFK76" s="107"/>
      <c r="DFM76" s="105"/>
      <c r="DFN76" s="109"/>
      <c r="DFO76" s="109"/>
      <c r="DFP76" s="106"/>
      <c r="DFQ76" s="106"/>
      <c r="DFR76" s="106"/>
      <c r="DFS76" s="107"/>
      <c r="DFU76" s="105"/>
      <c r="DFV76" s="109"/>
      <c r="DFW76" s="109"/>
      <c r="DFX76" s="106"/>
      <c r="DFY76" s="106"/>
      <c r="DFZ76" s="106"/>
      <c r="DGA76" s="107"/>
      <c r="DGC76" s="105"/>
      <c r="DGD76" s="109"/>
      <c r="DGE76" s="109"/>
      <c r="DGF76" s="106"/>
      <c r="DGG76" s="106"/>
      <c r="DGH76" s="106"/>
      <c r="DGI76" s="107"/>
      <c r="DGK76" s="105"/>
      <c r="DGL76" s="109"/>
      <c r="DGM76" s="109"/>
      <c r="DGN76" s="106"/>
      <c r="DGO76" s="106"/>
      <c r="DGP76" s="106"/>
      <c r="DGQ76" s="107"/>
      <c r="DGS76" s="105"/>
      <c r="DGT76" s="109"/>
      <c r="DGU76" s="109"/>
      <c r="DGV76" s="106"/>
      <c r="DGW76" s="106"/>
      <c r="DGX76" s="106"/>
      <c r="DGY76" s="107"/>
      <c r="DHA76" s="105"/>
      <c r="DHB76" s="109"/>
      <c r="DHC76" s="109"/>
      <c r="DHD76" s="106"/>
      <c r="DHE76" s="106"/>
      <c r="DHF76" s="106"/>
      <c r="DHG76" s="107"/>
      <c r="DHI76" s="105"/>
      <c r="DHJ76" s="109"/>
      <c r="DHK76" s="109"/>
      <c r="DHL76" s="106"/>
      <c r="DHM76" s="106"/>
      <c r="DHN76" s="106"/>
      <c r="DHO76" s="107"/>
      <c r="DHQ76" s="105"/>
      <c r="DHR76" s="109"/>
      <c r="DHS76" s="109"/>
      <c r="DHT76" s="106"/>
      <c r="DHU76" s="106"/>
      <c r="DHV76" s="106"/>
      <c r="DHW76" s="107"/>
      <c r="DHY76" s="105"/>
      <c r="DHZ76" s="109"/>
      <c r="DIA76" s="109"/>
      <c r="DIB76" s="106"/>
      <c r="DIC76" s="106"/>
      <c r="DID76" s="106"/>
      <c r="DIE76" s="107"/>
      <c r="DIG76" s="105"/>
      <c r="DIH76" s="109"/>
      <c r="DII76" s="109"/>
      <c r="DIJ76" s="106"/>
      <c r="DIK76" s="106"/>
      <c r="DIL76" s="106"/>
      <c r="DIM76" s="107"/>
      <c r="DIO76" s="105"/>
      <c r="DIP76" s="109"/>
      <c r="DIQ76" s="109"/>
      <c r="DIR76" s="106"/>
      <c r="DIS76" s="106"/>
      <c r="DIT76" s="106"/>
      <c r="DIU76" s="107"/>
      <c r="DIW76" s="105"/>
      <c r="DIX76" s="109"/>
      <c r="DIY76" s="109"/>
      <c r="DIZ76" s="106"/>
      <c r="DJA76" s="106"/>
      <c r="DJB76" s="106"/>
      <c r="DJC76" s="107"/>
      <c r="DJE76" s="105"/>
      <c r="DJF76" s="109"/>
      <c r="DJG76" s="109"/>
      <c r="DJH76" s="106"/>
      <c r="DJI76" s="106"/>
      <c r="DJJ76" s="106"/>
      <c r="DJK76" s="107"/>
      <c r="DJM76" s="105"/>
      <c r="DJN76" s="109"/>
      <c r="DJO76" s="109"/>
      <c r="DJP76" s="106"/>
      <c r="DJQ76" s="106"/>
      <c r="DJR76" s="106"/>
      <c r="DJS76" s="107"/>
      <c r="DJU76" s="105"/>
      <c r="DJV76" s="109"/>
      <c r="DJW76" s="109"/>
      <c r="DJX76" s="106"/>
      <c r="DJY76" s="106"/>
      <c r="DJZ76" s="106"/>
      <c r="DKA76" s="107"/>
      <c r="DKC76" s="105"/>
      <c r="DKD76" s="109"/>
      <c r="DKE76" s="109"/>
      <c r="DKF76" s="106"/>
      <c r="DKG76" s="106"/>
      <c r="DKH76" s="106"/>
      <c r="DKI76" s="107"/>
      <c r="DKK76" s="105"/>
      <c r="DKL76" s="109"/>
      <c r="DKM76" s="109"/>
      <c r="DKN76" s="106"/>
      <c r="DKO76" s="106"/>
      <c r="DKP76" s="106"/>
      <c r="DKQ76" s="107"/>
      <c r="DKS76" s="105"/>
      <c r="DKT76" s="109"/>
      <c r="DKU76" s="109"/>
      <c r="DKV76" s="106"/>
      <c r="DKW76" s="106"/>
      <c r="DKX76" s="106"/>
      <c r="DKY76" s="107"/>
      <c r="DLA76" s="105"/>
      <c r="DLB76" s="109"/>
      <c r="DLC76" s="109"/>
      <c r="DLD76" s="106"/>
      <c r="DLE76" s="106"/>
      <c r="DLF76" s="106"/>
      <c r="DLG76" s="107"/>
      <c r="DLI76" s="105"/>
      <c r="DLJ76" s="109"/>
      <c r="DLK76" s="109"/>
      <c r="DLL76" s="106"/>
      <c r="DLM76" s="106"/>
      <c r="DLN76" s="106"/>
      <c r="DLO76" s="107"/>
      <c r="DLQ76" s="105"/>
      <c r="DLR76" s="109"/>
      <c r="DLS76" s="109"/>
      <c r="DLT76" s="106"/>
      <c r="DLU76" s="106"/>
      <c r="DLV76" s="106"/>
      <c r="DLW76" s="107"/>
      <c r="DLY76" s="105"/>
      <c r="DLZ76" s="109"/>
      <c r="DMA76" s="109"/>
      <c r="DMB76" s="106"/>
      <c r="DMC76" s="106"/>
      <c r="DMD76" s="106"/>
      <c r="DME76" s="107"/>
      <c r="DMG76" s="105"/>
      <c r="DMH76" s="109"/>
      <c r="DMI76" s="109"/>
      <c r="DMJ76" s="106"/>
      <c r="DMK76" s="106"/>
      <c r="DML76" s="106"/>
      <c r="DMM76" s="107"/>
      <c r="DMO76" s="105"/>
      <c r="DMP76" s="109"/>
      <c r="DMQ76" s="109"/>
      <c r="DMR76" s="106"/>
      <c r="DMS76" s="106"/>
      <c r="DMT76" s="106"/>
      <c r="DMU76" s="107"/>
      <c r="DMW76" s="105"/>
      <c r="DMX76" s="109"/>
      <c r="DMY76" s="109"/>
      <c r="DMZ76" s="106"/>
      <c r="DNA76" s="106"/>
      <c r="DNB76" s="106"/>
      <c r="DNC76" s="107"/>
      <c r="DNE76" s="105"/>
      <c r="DNF76" s="109"/>
      <c r="DNG76" s="109"/>
      <c r="DNH76" s="106"/>
      <c r="DNI76" s="106"/>
      <c r="DNJ76" s="106"/>
      <c r="DNK76" s="107"/>
      <c r="DNM76" s="105"/>
      <c r="DNN76" s="109"/>
      <c r="DNO76" s="109"/>
      <c r="DNP76" s="106"/>
      <c r="DNQ76" s="106"/>
      <c r="DNR76" s="106"/>
      <c r="DNS76" s="107"/>
      <c r="DNU76" s="105"/>
      <c r="DNV76" s="109"/>
      <c r="DNW76" s="109"/>
      <c r="DNX76" s="106"/>
      <c r="DNY76" s="106"/>
      <c r="DNZ76" s="106"/>
      <c r="DOA76" s="107"/>
      <c r="DOC76" s="105"/>
      <c r="DOD76" s="109"/>
      <c r="DOE76" s="109"/>
      <c r="DOF76" s="106"/>
      <c r="DOG76" s="106"/>
      <c r="DOH76" s="106"/>
      <c r="DOI76" s="107"/>
      <c r="DOK76" s="105"/>
      <c r="DOL76" s="109"/>
      <c r="DOM76" s="109"/>
      <c r="DON76" s="106"/>
      <c r="DOO76" s="106"/>
      <c r="DOP76" s="106"/>
      <c r="DOQ76" s="107"/>
      <c r="DOS76" s="105"/>
      <c r="DOT76" s="109"/>
      <c r="DOU76" s="109"/>
      <c r="DOV76" s="106"/>
      <c r="DOW76" s="106"/>
      <c r="DOX76" s="106"/>
      <c r="DOY76" s="107"/>
      <c r="DPA76" s="105"/>
      <c r="DPB76" s="109"/>
      <c r="DPC76" s="109"/>
      <c r="DPD76" s="106"/>
      <c r="DPE76" s="106"/>
      <c r="DPF76" s="106"/>
      <c r="DPG76" s="107"/>
      <c r="DPI76" s="105"/>
      <c r="DPJ76" s="109"/>
      <c r="DPK76" s="109"/>
      <c r="DPL76" s="106"/>
      <c r="DPM76" s="106"/>
      <c r="DPN76" s="106"/>
      <c r="DPO76" s="107"/>
      <c r="DPQ76" s="105"/>
      <c r="DPR76" s="109"/>
      <c r="DPS76" s="109"/>
      <c r="DPT76" s="106"/>
      <c r="DPU76" s="106"/>
      <c r="DPV76" s="106"/>
      <c r="DPW76" s="107"/>
      <c r="DPY76" s="105"/>
      <c r="DPZ76" s="109"/>
      <c r="DQA76" s="109"/>
      <c r="DQB76" s="106"/>
      <c r="DQC76" s="106"/>
      <c r="DQD76" s="106"/>
      <c r="DQE76" s="107"/>
      <c r="DQG76" s="105"/>
      <c r="DQH76" s="109"/>
      <c r="DQI76" s="109"/>
      <c r="DQJ76" s="106"/>
      <c r="DQK76" s="106"/>
      <c r="DQL76" s="106"/>
      <c r="DQM76" s="107"/>
      <c r="DQO76" s="105"/>
      <c r="DQP76" s="109"/>
      <c r="DQQ76" s="109"/>
      <c r="DQR76" s="106"/>
      <c r="DQS76" s="106"/>
      <c r="DQT76" s="106"/>
      <c r="DQU76" s="107"/>
      <c r="DQW76" s="105"/>
      <c r="DQX76" s="109"/>
      <c r="DQY76" s="109"/>
      <c r="DQZ76" s="106"/>
      <c r="DRA76" s="106"/>
      <c r="DRB76" s="106"/>
      <c r="DRC76" s="107"/>
      <c r="DRE76" s="105"/>
      <c r="DRF76" s="109"/>
      <c r="DRG76" s="109"/>
      <c r="DRH76" s="106"/>
      <c r="DRI76" s="106"/>
      <c r="DRJ76" s="106"/>
      <c r="DRK76" s="107"/>
      <c r="DRM76" s="105"/>
      <c r="DRN76" s="109"/>
      <c r="DRO76" s="109"/>
      <c r="DRP76" s="106"/>
      <c r="DRQ76" s="106"/>
      <c r="DRR76" s="106"/>
      <c r="DRS76" s="107"/>
      <c r="DRU76" s="105"/>
      <c r="DRV76" s="109"/>
      <c r="DRW76" s="109"/>
      <c r="DRX76" s="106"/>
      <c r="DRY76" s="106"/>
      <c r="DRZ76" s="106"/>
      <c r="DSA76" s="107"/>
      <c r="DSC76" s="105"/>
      <c r="DSD76" s="109"/>
      <c r="DSE76" s="109"/>
      <c r="DSF76" s="106"/>
      <c r="DSG76" s="106"/>
      <c r="DSH76" s="106"/>
      <c r="DSI76" s="107"/>
      <c r="DSK76" s="105"/>
      <c r="DSL76" s="109"/>
      <c r="DSM76" s="109"/>
      <c r="DSN76" s="106"/>
      <c r="DSO76" s="106"/>
      <c r="DSP76" s="106"/>
      <c r="DSQ76" s="107"/>
      <c r="DSS76" s="105"/>
      <c r="DST76" s="109"/>
      <c r="DSU76" s="109"/>
      <c r="DSV76" s="106"/>
      <c r="DSW76" s="106"/>
      <c r="DSX76" s="106"/>
      <c r="DSY76" s="107"/>
      <c r="DTA76" s="105"/>
      <c r="DTB76" s="109"/>
      <c r="DTC76" s="109"/>
      <c r="DTD76" s="106"/>
      <c r="DTE76" s="106"/>
      <c r="DTF76" s="106"/>
      <c r="DTG76" s="107"/>
      <c r="DTI76" s="105"/>
      <c r="DTJ76" s="109"/>
      <c r="DTK76" s="109"/>
      <c r="DTL76" s="106"/>
      <c r="DTM76" s="106"/>
      <c r="DTN76" s="106"/>
      <c r="DTO76" s="107"/>
      <c r="DTQ76" s="105"/>
      <c r="DTR76" s="109"/>
      <c r="DTS76" s="109"/>
      <c r="DTT76" s="106"/>
      <c r="DTU76" s="106"/>
      <c r="DTV76" s="106"/>
      <c r="DTW76" s="107"/>
      <c r="DTY76" s="105"/>
      <c r="DTZ76" s="109"/>
      <c r="DUA76" s="109"/>
      <c r="DUB76" s="106"/>
      <c r="DUC76" s="106"/>
      <c r="DUD76" s="106"/>
      <c r="DUE76" s="107"/>
      <c r="DUG76" s="105"/>
      <c r="DUH76" s="109"/>
      <c r="DUI76" s="109"/>
      <c r="DUJ76" s="106"/>
      <c r="DUK76" s="106"/>
      <c r="DUL76" s="106"/>
      <c r="DUM76" s="107"/>
      <c r="DUO76" s="105"/>
      <c r="DUP76" s="109"/>
      <c r="DUQ76" s="109"/>
      <c r="DUR76" s="106"/>
      <c r="DUS76" s="106"/>
      <c r="DUT76" s="106"/>
      <c r="DUU76" s="107"/>
      <c r="DUW76" s="105"/>
      <c r="DUX76" s="109"/>
      <c r="DUY76" s="109"/>
      <c r="DUZ76" s="106"/>
      <c r="DVA76" s="106"/>
      <c r="DVB76" s="106"/>
      <c r="DVC76" s="107"/>
      <c r="DVE76" s="105"/>
      <c r="DVF76" s="109"/>
      <c r="DVG76" s="109"/>
      <c r="DVH76" s="106"/>
      <c r="DVI76" s="106"/>
      <c r="DVJ76" s="106"/>
      <c r="DVK76" s="107"/>
      <c r="DVM76" s="105"/>
      <c r="DVN76" s="109"/>
      <c r="DVO76" s="109"/>
      <c r="DVP76" s="106"/>
      <c r="DVQ76" s="106"/>
      <c r="DVR76" s="106"/>
      <c r="DVS76" s="107"/>
      <c r="DVU76" s="105"/>
      <c r="DVV76" s="109"/>
      <c r="DVW76" s="109"/>
      <c r="DVX76" s="106"/>
      <c r="DVY76" s="106"/>
      <c r="DVZ76" s="106"/>
      <c r="DWA76" s="107"/>
      <c r="DWC76" s="105"/>
      <c r="DWD76" s="109"/>
      <c r="DWE76" s="109"/>
      <c r="DWF76" s="106"/>
      <c r="DWG76" s="106"/>
      <c r="DWH76" s="106"/>
      <c r="DWI76" s="107"/>
      <c r="DWK76" s="105"/>
      <c r="DWL76" s="109"/>
      <c r="DWM76" s="109"/>
      <c r="DWN76" s="106"/>
      <c r="DWO76" s="106"/>
      <c r="DWP76" s="106"/>
      <c r="DWQ76" s="107"/>
      <c r="DWS76" s="105"/>
      <c r="DWT76" s="109"/>
      <c r="DWU76" s="109"/>
      <c r="DWV76" s="106"/>
      <c r="DWW76" s="106"/>
      <c r="DWX76" s="106"/>
      <c r="DWY76" s="107"/>
      <c r="DXA76" s="105"/>
      <c r="DXB76" s="109"/>
      <c r="DXC76" s="109"/>
      <c r="DXD76" s="106"/>
      <c r="DXE76" s="106"/>
      <c r="DXF76" s="106"/>
      <c r="DXG76" s="107"/>
      <c r="DXI76" s="105"/>
      <c r="DXJ76" s="109"/>
      <c r="DXK76" s="109"/>
      <c r="DXL76" s="106"/>
      <c r="DXM76" s="106"/>
      <c r="DXN76" s="106"/>
      <c r="DXO76" s="107"/>
      <c r="DXQ76" s="105"/>
      <c r="DXR76" s="109"/>
      <c r="DXS76" s="109"/>
      <c r="DXT76" s="106"/>
      <c r="DXU76" s="106"/>
      <c r="DXV76" s="106"/>
      <c r="DXW76" s="107"/>
      <c r="DXY76" s="105"/>
      <c r="DXZ76" s="109"/>
      <c r="DYA76" s="109"/>
      <c r="DYB76" s="106"/>
      <c r="DYC76" s="106"/>
      <c r="DYD76" s="106"/>
      <c r="DYE76" s="107"/>
      <c r="DYG76" s="105"/>
      <c r="DYH76" s="109"/>
      <c r="DYI76" s="109"/>
      <c r="DYJ76" s="106"/>
      <c r="DYK76" s="106"/>
      <c r="DYL76" s="106"/>
      <c r="DYM76" s="107"/>
      <c r="DYO76" s="105"/>
      <c r="DYP76" s="109"/>
      <c r="DYQ76" s="109"/>
      <c r="DYR76" s="106"/>
      <c r="DYS76" s="106"/>
      <c r="DYT76" s="106"/>
      <c r="DYU76" s="107"/>
      <c r="DYW76" s="105"/>
      <c r="DYX76" s="109"/>
      <c r="DYY76" s="109"/>
      <c r="DYZ76" s="106"/>
      <c r="DZA76" s="106"/>
      <c r="DZB76" s="106"/>
      <c r="DZC76" s="107"/>
      <c r="DZE76" s="105"/>
      <c r="DZF76" s="109"/>
      <c r="DZG76" s="109"/>
      <c r="DZH76" s="106"/>
      <c r="DZI76" s="106"/>
      <c r="DZJ76" s="106"/>
      <c r="DZK76" s="107"/>
      <c r="DZM76" s="105"/>
      <c r="DZN76" s="109"/>
      <c r="DZO76" s="109"/>
      <c r="DZP76" s="106"/>
      <c r="DZQ76" s="106"/>
      <c r="DZR76" s="106"/>
      <c r="DZS76" s="107"/>
      <c r="DZU76" s="105"/>
      <c r="DZV76" s="109"/>
      <c r="DZW76" s="109"/>
      <c r="DZX76" s="106"/>
      <c r="DZY76" s="106"/>
      <c r="DZZ76" s="106"/>
      <c r="EAA76" s="107"/>
      <c r="EAC76" s="105"/>
      <c r="EAD76" s="109"/>
      <c r="EAE76" s="109"/>
      <c r="EAF76" s="106"/>
      <c r="EAG76" s="106"/>
      <c r="EAH76" s="106"/>
      <c r="EAI76" s="107"/>
      <c r="EAK76" s="105"/>
      <c r="EAL76" s="109"/>
      <c r="EAM76" s="109"/>
      <c r="EAN76" s="106"/>
      <c r="EAO76" s="106"/>
      <c r="EAP76" s="106"/>
      <c r="EAQ76" s="107"/>
      <c r="EAS76" s="105"/>
      <c r="EAT76" s="109"/>
      <c r="EAU76" s="109"/>
      <c r="EAV76" s="106"/>
      <c r="EAW76" s="106"/>
      <c r="EAX76" s="106"/>
      <c r="EAY76" s="107"/>
      <c r="EBA76" s="105"/>
      <c r="EBB76" s="109"/>
      <c r="EBC76" s="109"/>
      <c r="EBD76" s="106"/>
      <c r="EBE76" s="106"/>
      <c r="EBF76" s="106"/>
      <c r="EBG76" s="107"/>
      <c r="EBI76" s="105"/>
      <c r="EBJ76" s="109"/>
      <c r="EBK76" s="109"/>
      <c r="EBL76" s="106"/>
      <c r="EBM76" s="106"/>
      <c r="EBN76" s="106"/>
      <c r="EBO76" s="107"/>
      <c r="EBQ76" s="105"/>
      <c r="EBR76" s="109"/>
      <c r="EBS76" s="109"/>
      <c r="EBT76" s="106"/>
      <c r="EBU76" s="106"/>
      <c r="EBV76" s="106"/>
      <c r="EBW76" s="107"/>
      <c r="EBY76" s="105"/>
      <c r="EBZ76" s="109"/>
      <c r="ECA76" s="109"/>
      <c r="ECB76" s="106"/>
      <c r="ECC76" s="106"/>
      <c r="ECD76" s="106"/>
      <c r="ECE76" s="107"/>
      <c r="ECG76" s="105"/>
      <c r="ECH76" s="109"/>
      <c r="ECI76" s="109"/>
      <c r="ECJ76" s="106"/>
      <c r="ECK76" s="106"/>
      <c r="ECL76" s="106"/>
      <c r="ECM76" s="107"/>
      <c r="ECO76" s="105"/>
      <c r="ECP76" s="109"/>
      <c r="ECQ76" s="109"/>
      <c r="ECR76" s="106"/>
      <c r="ECS76" s="106"/>
      <c r="ECT76" s="106"/>
      <c r="ECU76" s="107"/>
      <c r="ECW76" s="105"/>
      <c r="ECX76" s="109"/>
      <c r="ECY76" s="109"/>
      <c r="ECZ76" s="106"/>
      <c r="EDA76" s="106"/>
      <c r="EDB76" s="106"/>
      <c r="EDC76" s="107"/>
      <c r="EDE76" s="105"/>
      <c r="EDF76" s="109"/>
      <c r="EDG76" s="109"/>
      <c r="EDH76" s="106"/>
      <c r="EDI76" s="106"/>
      <c r="EDJ76" s="106"/>
      <c r="EDK76" s="107"/>
      <c r="EDM76" s="105"/>
      <c r="EDN76" s="109"/>
      <c r="EDO76" s="109"/>
      <c r="EDP76" s="106"/>
      <c r="EDQ76" s="106"/>
      <c r="EDR76" s="106"/>
      <c r="EDS76" s="107"/>
      <c r="EDU76" s="105"/>
      <c r="EDV76" s="109"/>
      <c r="EDW76" s="109"/>
      <c r="EDX76" s="106"/>
      <c r="EDY76" s="106"/>
      <c r="EDZ76" s="106"/>
      <c r="EEA76" s="107"/>
      <c r="EEC76" s="105"/>
      <c r="EED76" s="109"/>
      <c r="EEE76" s="109"/>
      <c r="EEF76" s="106"/>
      <c r="EEG76" s="106"/>
      <c r="EEH76" s="106"/>
      <c r="EEI76" s="107"/>
      <c r="EEK76" s="105"/>
      <c r="EEL76" s="109"/>
      <c r="EEM76" s="109"/>
      <c r="EEN76" s="106"/>
      <c r="EEO76" s="106"/>
      <c r="EEP76" s="106"/>
      <c r="EEQ76" s="107"/>
      <c r="EES76" s="105"/>
      <c r="EET76" s="109"/>
      <c r="EEU76" s="109"/>
      <c r="EEV76" s="106"/>
      <c r="EEW76" s="106"/>
      <c r="EEX76" s="106"/>
      <c r="EEY76" s="107"/>
      <c r="EFA76" s="105"/>
      <c r="EFB76" s="109"/>
      <c r="EFC76" s="109"/>
      <c r="EFD76" s="106"/>
      <c r="EFE76" s="106"/>
      <c r="EFF76" s="106"/>
      <c r="EFG76" s="107"/>
      <c r="EFI76" s="105"/>
      <c r="EFJ76" s="109"/>
      <c r="EFK76" s="109"/>
      <c r="EFL76" s="106"/>
      <c r="EFM76" s="106"/>
      <c r="EFN76" s="106"/>
      <c r="EFO76" s="107"/>
      <c r="EFQ76" s="105"/>
      <c r="EFR76" s="109"/>
      <c r="EFS76" s="109"/>
      <c r="EFT76" s="106"/>
      <c r="EFU76" s="106"/>
      <c r="EFV76" s="106"/>
      <c r="EFW76" s="107"/>
      <c r="EFY76" s="105"/>
      <c r="EFZ76" s="109"/>
      <c r="EGA76" s="109"/>
      <c r="EGB76" s="106"/>
      <c r="EGC76" s="106"/>
      <c r="EGD76" s="106"/>
      <c r="EGE76" s="107"/>
      <c r="EGG76" s="105"/>
      <c r="EGH76" s="109"/>
      <c r="EGI76" s="109"/>
      <c r="EGJ76" s="106"/>
      <c r="EGK76" s="106"/>
      <c r="EGL76" s="106"/>
      <c r="EGM76" s="107"/>
      <c r="EGO76" s="105"/>
      <c r="EGP76" s="109"/>
      <c r="EGQ76" s="109"/>
      <c r="EGR76" s="106"/>
      <c r="EGS76" s="106"/>
      <c r="EGT76" s="106"/>
      <c r="EGU76" s="107"/>
      <c r="EGW76" s="105"/>
      <c r="EGX76" s="109"/>
      <c r="EGY76" s="109"/>
      <c r="EGZ76" s="106"/>
      <c r="EHA76" s="106"/>
      <c r="EHB76" s="106"/>
      <c r="EHC76" s="107"/>
      <c r="EHE76" s="105"/>
      <c r="EHF76" s="109"/>
      <c r="EHG76" s="109"/>
      <c r="EHH76" s="106"/>
      <c r="EHI76" s="106"/>
      <c r="EHJ76" s="106"/>
      <c r="EHK76" s="107"/>
      <c r="EHM76" s="105"/>
      <c r="EHN76" s="109"/>
      <c r="EHO76" s="109"/>
      <c r="EHP76" s="106"/>
      <c r="EHQ76" s="106"/>
      <c r="EHR76" s="106"/>
      <c r="EHS76" s="107"/>
      <c r="EHU76" s="105"/>
      <c r="EHV76" s="109"/>
      <c r="EHW76" s="109"/>
      <c r="EHX76" s="106"/>
      <c r="EHY76" s="106"/>
      <c r="EHZ76" s="106"/>
      <c r="EIA76" s="107"/>
      <c r="EIC76" s="105"/>
      <c r="EID76" s="109"/>
      <c r="EIE76" s="109"/>
      <c r="EIF76" s="106"/>
      <c r="EIG76" s="106"/>
      <c r="EIH76" s="106"/>
      <c r="EII76" s="107"/>
      <c r="EIK76" s="105"/>
      <c r="EIL76" s="109"/>
      <c r="EIM76" s="109"/>
      <c r="EIN76" s="106"/>
      <c r="EIO76" s="106"/>
      <c r="EIP76" s="106"/>
      <c r="EIQ76" s="107"/>
      <c r="EIS76" s="105"/>
      <c r="EIT76" s="109"/>
      <c r="EIU76" s="109"/>
      <c r="EIV76" s="106"/>
      <c r="EIW76" s="106"/>
      <c r="EIX76" s="106"/>
      <c r="EIY76" s="107"/>
      <c r="EJA76" s="105"/>
      <c r="EJB76" s="109"/>
      <c r="EJC76" s="109"/>
      <c r="EJD76" s="106"/>
      <c r="EJE76" s="106"/>
      <c r="EJF76" s="106"/>
      <c r="EJG76" s="107"/>
      <c r="EJI76" s="105"/>
      <c r="EJJ76" s="109"/>
      <c r="EJK76" s="109"/>
      <c r="EJL76" s="106"/>
      <c r="EJM76" s="106"/>
      <c r="EJN76" s="106"/>
      <c r="EJO76" s="107"/>
      <c r="EJQ76" s="105"/>
      <c r="EJR76" s="109"/>
      <c r="EJS76" s="109"/>
      <c r="EJT76" s="106"/>
      <c r="EJU76" s="106"/>
      <c r="EJV76" s="106"/>
      <c r="EJW76" s="107"/>
      <c r="EJY76" s="105"/>
      <c r="EJZ76" s="109"/>
      <c r="EKA76" s="109"/>
      <c r="EKB76" s="106"/>
      <c r="EKC76" s="106"/>
      <c r="EKD76" s="106"/>
      <c r="EKE76" s="107"/>
      <c r="EKG76" s="105"/>
      <c r="EKH76" s="109"/>
      <c r="EKI76" s="109"/>
      <c r="EKJ76" s="106"/>
      <c r="EKK76" s="106"/>
      <c r="EKL76" s="106"/>
      <c r="EKM76" s="107"/>
      <c r="EKO76" s="105"/>
      <c r="EKP76" s="109"/>
      <c r="EKQ76" s="109"/>
      <c r="EKR76" s="106"/>
      <c r="EKS76" s="106"/>
      <c r="EKT76" s="106"/>
      <c r="EKU76" s="107"/>
      <c r="EKW76" s="105"/>
      <c r="EKX76" s="109"/>
      <c r="EKY76" s="109"/>
      <c r="EKZ76" s="106"/>
      <c r="ELA76" s="106"/>
      <c r="ELB76" s="106"/>
      <c r="ELC76" s="107"/>
      <c r="ELE76" s="105"/>
      <c r="ELF76" s="109"/>
      <c r="ELG76" s="109"/>
      <c r="ELH76" s="106"/>
      <c r="ELI76" s="106"/>
      <c r="ELJ76" s="106"/>
      <c r="ELK76" s="107"/>
      <c r="ELM76" s="105"/>
      <c r="ELN76" s="109"/>
      <c r="ELO76" s="109"/>
      <c r="ELP76" s="106"/>
      <c r="ELQ76" s="106"/>
      <c r="ELR76" s="106"/>
      <c r="ELS76" s="107"/>
      <c r="ELU76" s="105"/>
      <c r="ELV76" s="109"/>
      <c r="ELW76" s="109"/>
      <c r="ELX76" s="106"/>
      <c r="ELY76" s="106"/>
      <c r="ELZ76" s="106"/>
      <c r="EMA76" s="107"/>
      <c r="EMC76" s="105"/>
      <c r="EMD76" s="109"/>
      <c r="EME76" s="109"/>
      <c r="EMF76" s="106"/>
      <c r="EMG76" s="106"/>
      <c r="EMH76" s="106"/>
      <c r="EMI76" s="107"/>
      <c r="EMK76" s="105"/>
      <c r="EML76" s="109"/>
      <c r="EMM76" s="109"/>
      <c r="EMN76" s="106"/>
      <c r="EMO76" s="106"/>
      <c r="EMP76" s="106"/>
      <c r="EMQ76" s="107"/>
      <c r="EMS76" s="105"/>
      <c r="EMT76" s="109"/>
      <c r="EMU76" s="109"/>
      <c r="EMV76" s="106"/>
      <c r="EMW76" s="106"/>
      <c r="EMX76" s="106"/>
      <c r="EMY76" s="107"/>
      <c r="ENA76" s="105"/>
      <c r="ENB76" s="109"/>
      <c r="ENC76" s="109"/>
      <c r="END76" s="106"/>
      <c r="ENE76" s="106"/>
      <c r="ENF76" s="106"/>
      <c r="ENG76" s="107"/>
      <c r="ENI76" s="105"/>
      <c r="ENJ76" s="109"/>
      <c r="ENK76" s="109"/>
      <c r="ENL76" s="106"/>
      <c r="ENM76" s="106"/>
      <c r="ENN76" s="106"/>
      <c r="ENO76" s="107"/>
      <c r="ENQ76" s="105"/>
      <c r="ENR76" s="109"/>
      <c r="ENS76" s="109"/>
      <c r="ENT76" s="106"/>
      <c r="ENU76" s="106"/>
      <c r="ENV76" s="106"/>
      <c r="ENW76" s="107"/>
      <c r="ENY76" s="105"/>
      <c r="ENZ76" s="109"/>
      <c r="EOA76" s="109"/>
      <c r="EOB76" s="106"/>
      <c r="EOC76" s="106"/>
      <c r="EOD76" s="106"/>
      <c r="EOE76" s="107"/>
      <c r="EOG76" s="105"/>
      <c r="EOH76" s="109"/>
      <c r="EOI76" s="109"/>
      <c r="EOJ76" s="106"/>
      <c r="EOK76" s="106"/>
      <c r="EOL76" s="106"/>
      <c r="EOM76" s="107"/>
      <c r="EOO76" s="105"/>
      <c r="EOP76" s="109"/>
      <c r="EOQ76" s="109"/>
      <c r="EOR76" s="106"/>
      <c r="EOS76" s="106"/>
      <c r="EOT76" s="106"/>
      <c r="EOU76" s="107"/>
      <c r="EOW76" s="105"/>
      <c r="EOX76" s="109"/>
      <c r="EOY76" s="109"/>
      <c r="EOZ76" s="106"/>
      <c r="EPA76" s="106"/>
      <c r="EPB76" s="106"/>
      <c r="EPC76" s="107"/>
      <c r="EPE76" s="105"/>
      <c r="EPF76" s="109"/>
      <c r="EPG76" s="109"/>
      <c r="EPH76" s="106"/>
      <c r="EPI76" s="106"/>
      <c r="EPJ76" s="106"/>
      <c r="EPK76" s="107"/>
      <c r="EPM76" s="105"/>
      <c r="EPN76" s="109"/>
      <c r="EPO76" s="109"/>
      <c r="EPP76" s="106"/>
      <c r="EPQ76" s="106"/>
      <c r="EPR76" s="106"/>
      <c r="EPS76" s="107"/>
      <c r="EPU76" s="105"/>
      <c r="EPV76" s="109"/>
      <c r="EPW76" s="109"/>
      <c r="EPX76" s="106"/>
      <c r="EPY76" s="106"/>
      <c r="EPZ76" s="106"/>
      <c r="EQA76" s="107"/>
      <c r="EQC76" s="105"/>
      <c r="EQD76" s="109"/>
      <c r="EQE76" s="109"/>
      <c r="EQF76" s="106"/>
      <c r="EQG76" s="106"/>
      <c r="EQH76" s="106"/>
      <c r="EQI76" s="107"/>
      <c r="EQK76" s="105"/>
      <c r="EQL76" s="109"/>
      <c r="EQM76" s="109"/>
      <c r="EQN76" s="106"/>
      <c r="EQO76" s="106"/>
      <c r="EQP76" s="106"/>
      <c r="EQQ76" s="107"/>
      <c r="EQS76" s="105"/>
      <c r="EQT76" s="109"/>
      <c r="EQU76" s="109"/>
      <c r="EQV76" s="106"/>
      <c r="EQW76" s="106"/>
      <c r="EQX76" s="106"/>
      <c r="EQY76" s="107"/>
      <c r="ERA76" s="105"/>
      <c r="ERB76" s="109"/>
      <c r="ERC76" s="109"/>
      <c r="ERD76" s="106"/>
      <c r="ERE76" s="106"/>
      <c r="ERF76" s="106"/>
      <c r="ERG76" s="107"/>
      <c r="ERI76" s="105"/>
      <c r="ERJ76" s="109"/>
      <c r="ERK76" s="109"/>
      <c r="ERL76" s="106"/>
      <c r="ERM76" s="106"/>
      <c r="ERN76" s="106"/>
      <c r="ERO76" s="107"/>
      <c r="ERQ76" s="105"/>
      <c r="ERR76" s="109"/>
      <c r="ERS76" s="109"/>
      <c r="ERT76" s="106"/>
      <c r="ERU76" s="106"/>
      <c r="ERV76" s="106"/>
      <c r="ERW76" s="107"/>
      <c r="ERY76" s="105"/>
      <c r="ERZ76" s="109"/>
      <c r="ESA76" s="109"/>
      <c r="ESB76" s="106"/>
      <c r="ESC76" s="106"/>
      <c r="ESD76" s="106"/>
      <c r="ESE76" s="107"/>
      <c r="ESG76" s="105"/>
      <c r="ESH76" s="109"/>
      <c r="ESI76" s="109"/>
      <c r="ESJ76" s="106"/>
      <c r="ESK76" s="106"/>
      <c r="ESL76" s="106"/>
      <c r="ESM76" s="107"/>
      <c r="ESO76" s="105"/>
      <c r="ESP76" s="109"/>
      <c r="ESQ76" s="109"/>
      <c r="ESR76" s="106"/>
      <c r="ESS76" s="106"/>
      <c r="EST76" s="106"/>
      <c r="ESU76" s="107"/>
      <c r="ESW76" s="105"/>
      <c r="ESX76" s="109"/>
      <c r="ESY76" s="109"/>
      <c r="ESZ76" s="106"/>
      <c r="ETA76" s="106"/>
      <c r="ETB76" s="106"/>
      <c r="ETC76" s="107"/>
      <c r="ETE76" s="105"/>
      <c r="ETF76" s="109"/>
      <c r="ETG76" s="109"/>
      <c r="ETH76" s="106"/>
      <c r="ETI76" s="106"/>
      <c r="ETJ76" s="106"/>
      <c r="ETK76" s="107"/>
      <c r="ETM76" s="105"/>
      <c r="ETN76" s="109"/>
      <c r="ETO76" s="109"/>
      <c r="ETP76" s="106"/>
      <c r="ETQ76" s="106"/>
      <c r="ETR76" s="106"/>
      <c r="ETS76" s="107"/>
      <c r="ETU76" s="105"/>
      <c r="ETV76" s="109"/>
      <c r="ETW76" s="109"/>
      <c r="ETX76" s="106"/>
      <c r="ETY76" s="106"/>
      <c r="ETZ76" s="106"/>
      <c r="EUA76" s="107"/>
      <c r="EUC76" s="105"/>
      <c r="EUD76" s="109"/>
      <c r="EUE76" s="109"/>
      <c r="EUF76" s="106"/>
      <c r="EUG76" s="106"/>
      <c r="EUH76" s="106"/>
      <c r="EUI76" s="107"/>
      <c r="EUK76" s="105"/>
      <c r="EUL76" s="109"/>
      <c r="EUM76" s="109"/>
      <c r="EUN76" s="106"/>
      <c r="EUO76" s="106"/>
      <c r="EUP76" s="106"/>
      <c r="EUQ76" s="107"/>
      <c r="EUS76" s="105"/>
      <c r="EUT76" s="109"/>
      <c r="EUU76" s="109"/>
      <c r="EUV76" s="106"/>
      <c r="EUW76" s="106"/>
      <c r="EUX76" s="106"/>
      <c r="EUY76" s="107"/>
      <c r="EVA76" s="105"/>
      <c r="EVB76" s="109"/>
      <c r="EVC76" s="109"/>
      <c r="EVD76" s="106"/>
      <c r="EVE76" s="106"/>
      <c r="EVF76" s="106"/>
      <c r="EVG76" s="107"/>
      <c r="EVI76" s="105"/>
      <c r="EVJ76" s="109"/>
      <c r="EVK76" s="109"/>
      <c r="EVL76" s="106"/>
      <c r="EVM76" s="106"/>
      <c r="EVN76" s="106"/>
      <c r="EVO76" s="107"/>
      <c r="EVQ76" s="105"/>
      <c r="EVR76" s="109"/>
      <c r="EVS76" s="109"/>
      <c r="EVT76" s="106"/>
      <c r="EVU76" s="106"/>
      <c r="EVV76" s="106"/>
      <c r="EVW76" s="107"/>
      <c r="EVY76" s="105"/>
      <c r="EVZ76" s="109"/>
      <c r="EWA76" s="109"/>
      <c r="EWB76" s="106"/>
      <c r="EWC76" s="106"/>
      <c r="EWD76" s="106"/>
      <c r="EWE76" s="107"/>
      <c r="EWG76" s="105"/>
      <c r="EWH76" s="109"/>
      <c r="EWI76" s="109"/>
      <c r="EWJ76" s="106"/>
      <c r="EWK76" s="106"/>
      <c r="EWL76" s="106"/>
      <c r="EWM76" s="107"/>
      <c r="EWO76" s="105"/>
      <c r="EWP76" s="109"/>
      <c r="EWQ76" s="109"/>
      <c r="EWR76" s="106"/>
      <c r="EWS76" s="106"/>
      <c r="EWT76" s="106"/>
      <c r="EWU76" s="107"/>
      <c r="EWW76" s="105"/>
      <c r="EWX76" s="109"/>
      <c r="EWY76" s="109"/>
      <c r="EWZ76" s="106"/>
      <c r="EXA76" s="106"/>
      <c r="EXB76" s="106"/>
      <c r="EXC76" s="107"/>
      <c r="EXE76" s="105"/>
      <c r="EXF76" s="109"/>
      <c r="EXG76" s="109"/>
      <c r="EXH76" s="106"/>
      <c r="EXI76" s="106"/>
      <c r="EXJ76" s="106"/>
      <c r="EXK76" s="107"/>
      <c r="EXM76" s="105"/>
      <c r="EXN76" s="109"/>
      <c r="EXO76" s="109"/>
      <c r="EXP76" s="106"/>
      <c r="EXQ76" s="106"/>
      <c r="EXR76" s="106"/>
      <c r="EXS76" s="107"/>
      <c r="EXU76" s="105"/>
      <c r="EXV76" s="109"/>
      <c r="EXW76" s="109"/>
      <c r="EXX76" s="106"/>
      <c r="EXY76" s="106"/>
      <c r="EXZ76" s="106"/>
      <c r="EYA76" s="107"/>
      <c r="EYC76" s="105"/>
      <c r="EYD76" s="109"/>
      <c r="EYE76" s="109"/>
      <c r="EYF76" s="106"/>
      <c r="EYG76" s="106"/>
      <c r="EYH76" s="106"/>
      <c r="EYI76" s="107"/>
      <c r="EYK76" s="105"/>
      <c r="EYL76" s="109"/>
      <c r="EYM76" s="109"/>
      <c r="EYN76" s="106"/>
      <c r="EYO76" s="106"/>
      <c r="EYP76" s="106"/>
      <c r="EYQ76" s="107"/>
      <c r="EYS76" s="105"/>
      <c r="EYT76" s="109"/>
      <c r="EYU76" s="109"/>
      <c r="EYV76" s="106"/>
      <c r="EYW76" s="106"/>
      <c r="EYX76" s="106"/>
      <c r="EYY76" s="107"/>
      <c r="EZA76" s="105"/>
      <c r="EZB76" s="109"/>
      <c r="EZC76" s="109"/>
      <c r="EZD76" s="106"/>
      <c r="EZE76" s="106"/>
      <c r="EZF76" s="106"/>
      <c r="EZG76" s="107"/>
      <c r="EZI76" s="105"/>
      <c r="EZJ76" s="109"/>
      <c r="EZK76" s="109"/>
      <c r="EZL76" s="106"/>
      <c r="EZM76" s="106"/>
      <c r="EZN76" s="106"/>
      <c r="EZO76" s="107"/>
      <c r="EZQ76" s="105"/>
      <c r="EZR76" s="109"/>
      <c r="EZS76" s="109"/>
      <c r="EZT76" s="106"/>
      <c r="EZU76" s="106"/>
      <c r="EZV76" s="106"/>
      <c r="EZW76" s="107"/>
      <c r="EZY76" s="105"/>
      <c r="EZZ76" s="109"/>
      <c r="FAA76" s="109"/>
      <c r="FAB76" s="106"/>
      <c r="FAC76" s="106"/>
      <c r="FAD76" s="106"/>
      <c r="FAE76" s="107"/>
      <c r="FAG76" s="105"/>
      <c r="FAH76" s="109"/>
      <c r="FAI76" s="109"/>
      <c r="FAJ76" s="106"/>
      <c r="FAK76" s="106"/>
      <c r="FAL76" s="106"/>
      <c r="FAM76" s="107"/>
      <c r="FAO76" s="105"/>
      <c r="FAP76" s="109"/>
      <c r="FAQ76" s="109"/>
      <c r="FAR76" s="106"/>
      <c r="FAS76" s="106"/>
      <c r="FAT76" s="106"/>
      <c r="FAU76" s="107"/>
      <c r="FAW76" s="105"/>
      <c r="FAX76" s="109"/>
      <c r="FAY76" s="109"/>
      <c r="FAZ76" s="106"/>
      <c r="FBA76" s="106"/>
      <c r="FBB76" s="106"/>
      <c r="FBC76" s="107"/>
      <c r="FBE76" s="105"/>
      <c r="FBF76" s="109"/>
      <c r="FBG76" s="109"/>
      <c r="FBH76" s="106"/>
      <c r="FBI76" s="106"/>
      <c r="FBJ76" s="106"/>
      <c r="FBK76" s="107"/>
      <c r="FBM76" s="105"/>
      <c r="FBN76" s="109"/>
      <c r="FBO76" s="109"/>
      <c r="FBP76" s="106"/>
      <c r="FBQ76" s="106"/>
      <c r="FBR76" s="106"/>
      <c r="FBS76" s="107"/>
      <c r="FBU76" s="105"/>
      <c r="FBV76" s="109"/>
      <c r="FBW76" s="109"/>
      <c r="FBX76" s="106"/>
      <c r="FBY76" s="106"/>
      <c r="FBZ76" s="106"/>
      <c r="FCA76" s="107"/>
      <c r="FCC76" s="105"/>
      <c r="FCD76" s="109"/>
      <c r="FCE76" s="109"/>
      <c r="FCF76" s="106"/>
      <c r="FCG76" s="106"/>
      <c r="FCH76" s="106"/>
      <c r="FCI76" s="107"/>
      <c r="FCK76" s="105"/>
      <c r="FCL76" s="109"/>
      <c r="FCM76" s="109"/>
      <c r="FCN76" s="106"/>
      <c r="FCO76" s="106"/>
      <c r="FCP76" s="106"/>
      <c r="FCQ76" s="107"/>
      <c r="FCS76" s="105"/>
      <c r="FCT76" s="109"/>
      <c r="FCU76" s="109"/>
      <c r="FCV76" s="106"/>
      <c r="FCW76" s="106"/>
      <c r="FCX76" s="106"/>
      <c r="FCY76" s="107"/>
      <c r="FDA76" s="105"/>
      <c r="FDB76" s="109"/>
      <c r="FDC76" s="109"/>
      <c r="FDD76" s="106"/>
      <c r="FDE76" s="106"/>
      <c r="FDF76" s="106"/>
      <c r="FDG76" s="107"/>
      <c r="FDI76" s="105"/>
      <c r="FDJ76" s="109"/>
      <c r="FDK76" s="109"/>
      <c r="FDL76" s="106"/>
      <c r="FDM76" s="106"/>
      <c r="FDN76" s="106"/>
      <c r="FDO76" s="107"/>
      <c r="FDQ76" s="105"/>
      <c r="FDR76" s="109"/>
      <c r="FDS76" s="109"/>
      <c r="FDT76" s="106"/>
      <c r="FDU76" s="106"/>
      <c r="FDV76" s="106"/>
      <c r="FDW76" s="107"/>
      <c r="FDY76" s="105"/>
      <c r="FDZ76" s="109"/>
      <c r="FEA76" s="109"/>
      <c r="FEB76" s="106"/>
      <c r="FEC76" s="106"/>
      <c r="FED76" s="106"/>
      <c r="FEE76" s="107"/>
      <c r="FEG76" s="105"/>
      <c r="FEH76" s="109"/>
      <c r="FEI76" s="109"/>
      <c r="FEJ76" s="106"/>
      <c r="FEK76" s="106"/>
      <c r="FEL76" s="106"/>
      <c r="FEM76" s="107"/>
      <c r="FEO76" s="105"/>
      <c r="FEP76" s="109"/>
      <c r="FEQ76" s="109"/>
      <c r="FER76" s="106"/>
      <c r="FES76" s="106"/>
      <c r="FET76" s="106"/>
      <c r="FEU76" s="107"/>
      <c r="FEW76" s="105"/>
      <c r="FEX76" s="109"/>
      <c r="FEY76" s="109"/>
      <c r="FEZ76" s="106"/>
      <c r="FFA76" s="106"/>
      <c r="FFB76" s="106"/>
      <c r="FFC76" s="107"/>
      <c r="FFE76" s="105"/>
      <c r="FFF76" s="109"/>
      <c r="FFG76" s="109"/>
      <c r="FFH76" s="106"/>
      <c r="FFI76" s="106"/>
      <c r="FFJ76" s="106"/>
      <c r="FFK76" s="107"/>
      <c r="FFM76" s="105"/>
      <c r="FFN76" s="109"/>
      <c r="FFO76" s="109"/>
      <c r="FFP76" s="106"/>
      <c r="FFQ76" s="106"/>
      <c r="FFR76" s="106"/>
      <c r="FFS76" s="107"/>
      <c r="FFU76" s="105"/>
      <c r="FFV76" s="109"/>
      <c r="FFW76" s="109"/>
      <c r="FFX76" s="106"/>
      <c r="FFY76" s="106"/>
      <c r="FFZ76" s="106"/>
      <c r="FGA76" s="107"/>
      <c r="FGC76" s="105"/>
      <c r="FGD76" s="109"/>
      <c r="FGE76" s="109"/>
      <c r="FGF76" s="106"/>
      <c r="FGG76" s="106"/>
      <c r="FGH76" s="106"/>
      <c r="FGI76" s="107"/>
      <c r="FGK76" s="105"/>
      <c r="FGL76" s="109"/>
      <c r="FGM76" s="109"/>
      <c r="FGN76" s="106"/>
      <c r="FGO76" s="106"/>
      <c r="FGP76" s="106"/>
      <c r="FGQ76" s="107"/>
      <c r="FGS76" s="105"/>
      <c r="FGT76" s="109"/>
      <c r="FGU76" s="109"/>
      <c r="FGV76" s="106"/>
      <c r="FGW76" s="106"/>
      <c r="FGX76" s="106"/>
      <c r="FGY76" s="107"/>
      <c r="FHA76" s="105"/>
      <c r="FHB76" s="109"/>
      <c r="FHC76" s="109"/>
      <c r="FHD76" s="106"/>
      <c r="FHE76" s="106"/>
      <c r="FHF76" s="106"/>
      <c r="FHG76" s="107"/>
      <c r="FHI76" s="105"/>
      <c r="FHJ76" s="109"/>
      <c r="FHK76" s="109"/>
      <c r="FHL76" s="106"/>
      <c r="FHM76" s="106"/>
      <c r="FHN76" s="106"/>
      <c r="FHO76" s="107"/>
      <c r="FHQ76" s="105"/>
      <c r="FHR76" s="109"/>
      <c r="FHS76" s="109"/>
      <c r="FHT76" s="106"/>
      <c r="FHU76" s="106"/>
      <c r="FHV76" s="106"/>
      <c r="FHW76" s="107"/>
      <c r="FHY76" s="105"/>
      <c r="FHZ76" s="109"/>
      <c r="FIA76" s="109"/>
      <c r="FIB76" s="106"/>
      <c r="FIC76" s="106"/>
      <c r="FID76" s="106"/>
      <c r="FIE76" s="107"/>
      <c r="FIG76" s="105"/>
      <c r="FIH76" s="109"/>
      <c r="FII76" s="109"/>
      <c r="FIJ76" s="106"/>
      <c r="FIK76" s="106"/>
      <c r="FIL76" s="106"/>
      <c r="FIM76" s="107"/>
      <c r="FIO76" s="105"/>
      <c r="FIP76" s="109"/>
      <c r="FIQ76" s="109"/>
      <c r="FIR76" s="106"/>
      <c r="FIS76" s="106"/>
      <c r="FIT76" s="106"/>
      <c r="FIU76" s="107"/>
      <c r="FIW76" s="105"/>
      <c r="FIX76" s="109"/>
      <c r="FIY76" s="109"/>
      <c r="FIZ76" s="106"/>
      <c r="FJA76" s="106"/>
      <c r="FJB76" s="106"/>
      <c r="FJC76" s="107"/>
      <c r="FJE76" s="105"/>
      <c r="FJF76" s="109"/>
      <c r="FJG76" s="109"/>
      <c r="FJH76" s="106"/>
      <c r="FJI76" s="106"/>
      <c r="FJJ76" s="106"/>
      <c r="FJK76" s="107"/>
      <c r="FJM76" s="105"/>
      <c r="FJN76" s="109"/>
      <c r="FJO76" s="109"/>
      <c r="FJP76" s="106"/>
      <c r="FJQ76" s="106"/>
      <c r="FJR76" s="106"/>
      <c r="FJS76" s="107"/>
      <c r="FJU76" s="105"/>
      <c r="FJV76" s="109"/>
      <c r="FJW76" s="109"/>
      <c r="FJX76" s="106"/>
      <c r="FJY76" s="106"/>
      <c r="FJZ76" s="106"/>
      <c r="FKA76" s="107"/>
      <c r="FKC76" s="105"/>
      <c r="FKD76" s="109"/>
      <c r="FKE76" s="109"/>
      <c r="FKF76" s="106"/>
      <c r="FKG76" s="106"/>
      <c r="FKH76" s="106"/>
      <c r="FKI76" s="107"/>
      <c r="FKK76" s="105"/>
      <c r="FKL76" s="109"/>
      <c r="FKM76" s="109"/>
      <c r="FKN76" s="106"/>
      <c r="FKO76" s="106"/>
      <c r="FKP76" s="106"/>
      <c r="FKQ76" s="107"/>
      <c r="FKS76" s="105"/>
      <c r="FKT76" s="109"/>
      <c r="FKU76" s="109"/>
      <c r="FKV76" s="106"/>
      <c r="FKW76" s="106"/>
      <c r="FKX76" s="106"/>
      <c r="FKY76" s="107"/>
      <c r="FLA76" s="105"/>
      <c r="FLB76" s="109"/>
      <c r="FLC76" s="109"/>
      <c r="FLD76" s="106"/>
      <c r="FLE76" s="106"/>
      <c r="FLF76" s="106"/>
      <c r="FLG76" s="107"/>
      <c r="FLI76" s="105"/>
      <c r="FLJ76" s="109"/>
      <c r="FLK76" s="109"/>
      <c r="FLL76" s="106"/>
      <c r="FLM76" s="106"/>
      <c r="FLN76" s="106"/>
      <c r="FLO76" s="107"/>
      <c r="FLQ76" s="105"/>
      <c r="FLR76" s="109"/>
      <c r="FLS76" s="109"/>
      <c r="FLT76" s="106"/>
      <c r="FLU76" s="106"/>
      <c r="FLV76" s="106"/>
      <c r="FLW76" s="107"/>
      <c r="FLY76" s="105"/>
      <c r="FLZ76" s="109"/>
      <c r="FMA76" s="109"/>
      <c r="FMB76" s="106"/>
      <c r="FMC76" s="106"/>
      <c r="FMD76" s="106"/>
      <c r="FME76" s="107"/>
      <c r="FMG76" s="105"/>
      <c r="FMH76" s="109"/>
      <c r="FMI76" s="109"/>
      <c r="FMJ76" s="106"/>
      <c r="FMK76" s="106"/>
      <c r="FML76" s="106"/>
      <c r="FMM76" s="107"/>
      <c r="FMO76" s="105"/>
      <c r="FMP76" s="109"/>
      <c r="FMQ76" s="109"/>
      <c r="FMR76" s="106"/>
      <c r="FMS76" s="106"/>
      <c r="FMT76" s="106"/>
      <c r="FMU76" s="107"/>
      <c r="FMW76" s="105"/>
      <c r="FMX76" s="109"/>
      <c r="FMY76" s="109"/>
      <c r="FMZ76" s="106"/>
      <c r="FNA76" s="106"/>
      <c r="FNB76" s="106"/>
      <c r="FNC76" s="107"/>
      <c r="FNE76" s="105"/>
      <c r="FNF76" s="109"/>
      <c r="FNG76" s="109"/>
      <c r="FNH76" s="106"/>
      <c r="FNI76" s="106"/>
      <c r="FNJ76" s="106"/>
      <c r="FNK76" s="107"/>
      <c r="FNM76" s="105"/>
      <c r="FNN76" s="109"/>
      <c r="FNO76" s="109"/>
      <c r="FNP76" s="106"/>
      <c r="FNQ76" s="106"/>
      <c r="FNR76" s="106"/>
      <c r="FNS76" s="107"/>
      <c r="FNU76" s="105"/>
      <c r="FNV76" s="109"/>
      <c r="FNW76" s="109"/>
      <c r="FNX76" s="106"/>
      <c r="FNY76" s="106"/>
      <c r="FNZ76" s="106"/>
      <c r="FOA76" s="107"/>
      <c r="FOC76" s="105"/>
      <c r="FOD76" s="109"/>
      <c r="FOE76" s="109"/>
      <c r="FOF76" s="106"/>
      <c r="FOG76" s="106"/>
      <c r="FOH76" s="106"/>
      <c r="FOI76" s="107"/>
      <c r="FOK76" s="105"/>
      <c r="FOL76" s="109"/>
      <c r="FOM76" s="109"/>
      <c r="FON76" s="106"/>
      <c r="FOO76" s="106"/>
      <c r="FOP76" s="106"/>
      <c r="FOQ76" s="107"/>
      <c r="FOS76" s="105"/>
      <c r="FOT76" s="109"/>
      <c r="FOU76" s="109"/>
      <c r="FOV76" s="106"/>
      <c r="FOW76" s="106"/>
      <c r="FOX76" s="106"/>
      <c r="FOY76" s="107"/>
      <c r="FPA76" s="105"/>
      <c r="FPB76" s="109"/>
      <c r="FPC76" s="109"/>
      <c r="FPD76" s="106"/>
      <c r="FPE76" s="106"/>
      <c r="FPF76" s="106"/>
      <c r="FPG76" s="107"/>
      <c r="FPI76" s="105"/>
      <c r="FPJ76" s="109"/>
      <c r="FPK76" s="109"/>
      <c r="FPL76" s="106"/>
      <c r="FPM76" s="106"/>
      <c r="FPN76" s="106"/>
      <c r="FPO76" s="107"/>
      <c r="FPQ76" s="105"/>
      <c r="FPR76" s="109"/>
      <c r="FPS76" s="109"/>
      <c r="FPT76" s="106"/>
      <c r="FPU76" s="106"/>
      <c r="FPV76" s="106"/>
      <c r="FPW76" s="107"/>
      <c r="FPY76" s="105"/>
      <c r="FPZ76" s="109"/>
      <c r="FQA76" s="109"/>
      <c r="FQB76" s="106"/>
      <c r="FQC76" s="106"/>
      <c r="FQD76" s="106"/>
      <c r="FQE76" s="107"/>
      <c r="FQG76" s="105"/>
      <c r="FQH76" s="109"/>
      <c r="FQI76" s="109"/>
      <c r="FQJ76" s="106"/>
      <c r="FQK76" s="106"/>
      <c r="FQL76" s="106"/>
      <c r="FQM76" s="107"/>
      <c r="FQO76" s="105"/>
      <c r="FQP76" s="109"/>
      <c r="FQQ76" s="109"/>
      <c r="FQR76" s="106"/>
      <c r="FQS76" s="106"/>
      <c r="FQT76" s="106"/>
      <c r="FQU76" s="107"/>
      <c r="FQW76" s="105"/>
      <c r="FQX76" s="109"/>
      <c r="FQY76" s="109"/>
      <c r="FQZ76" s="106"/>
      <c r="FRA76" s="106"/>
      <c r="FRB76" s="106"/>
      <c r="FRC76" s="107"/>
      <c r="FRE76" s="105"/>
      <c r="FRF76" s="109"/>
      <c r="FRG76" s="109"/>
      <c r="FRH76" s="106"/>
      <c r="FRI76" s="106"/>
      <c r="FRJ76" s="106"/>
      <c r="FRK76" s="107"/>
      <c r="FRM76" s="105"/>
      <c r="FRN76" s="109"/>
      <c r="FRO76" s="109"/>
      <c r="FRP76" s="106"/>
      <c r="FRQ76" s="106"/>
      <c r="FRR76" s="106"/>
      <c r="FRS76" s="107"/>
      <c r="FRU76" s="105"/>
      <c r="FRV76" s="109"/>
      <c r="FRW76" s="109"/>
      <c r="FRX76" s="106"/>
      <c r="FRY76" s="106"/>
      <c r="FRZ76" s="106"/>
      <c r="FSA76" s="107"/>
      <c r="FSC76" s="105"/>
      <c r="FSD76" s="109"/>
      <c r="FSE76" s="109"/>
      <c r="FSF76" s="106"/>
      <c r="FSG76" s="106"/>
      <c r="FSH76" s="106"/>
      <c r="FSI76" s="107"/>
      <c r="FSK76" s="105"/>
      <c r="FSL76" s="109"/>
      <c r="FSM76" s="109"/>
      <c r="FSN76" s="106"/>
      <c r="FSO76" s="106"/>
      <c r="FSP76" s="106"/>
      <c r="FSQ76" s="107"/>
      <c r="FSS76" s="105"/>
      <c r="FST76" s="109"/>
      <c r="FSU76" s="109"/>
      <c r="FSV76" s="106"/>
      <c r="FSW76" s="106"/>
      <c r="FSX76" s="106"/>
      <c r="FSY76" s="107"/>
      <c r="FTA76" s="105"/>
      <c r="FTB76" s="109"/>
      <c r="FTC76" s="109"/>
      <c r="FTD76" s="106"/>
      <c r="FTE76" s="106"/>
      <c r="FTF76" s="106"/>
      <c r="FTG76" s="107"/>
      <c r="FTI76" s="105"/>
      <c r="FTJ76" s="109"/>
      <c r="FTK76" s="109"/>
      <c r="FTL76" s="106"/>
      <c r="FTM76" s="106"/>
      <c r="FTN76" s="106"/>
      <c r="FTO76" s="107"/>
      <c r="FTQ76" s="105"/>
      <c r="FTR76" s="109"/>
      <c r="FTS76" s="109"/>
      <c r="FTT76" s="106"/>
      <c r="FTU76" s="106"/>
      <c r="FTV76" s="106"/>
      <c r="FTW76" s="107"/>
      <c r="FTY76" s="105"/>
      <c r="FTZ76" s="109"/>
      <c r="FUA76" s="109"/>
      <c r="FUB76" s="106"/>
      <c r="FUC76" s="106"/>
      <c r="FUD76" s="106"/>
      <c r="FUE76" s="107"/>
      <c r="FUG76" s="105"/>
      <c r="FUH76" s="109"/>
      <c r="FUI76" s="109"/>
      <c r="FUJ76" s="106"/>
      <c r="FUK76" s="106"/>
      <c r="FUL76" s="106"/>
      <c r="FUM76" s="107"/>
      <c r="FUO76" s="105"/>
      <c r="FUP76" s="109"/>
      <c r="FUQ76" s="109"/>
      <c r="FUR76" s="106"/>
      <c r="FUS76" s="106"/>
      <c r="FUT76" s="106"/>
      <c r="FUU76" s="107"/>
      <c r="FUW76" s="105"/>
      <c r="FUX76" s="109"/>
      <c r="FUY76" s="109"/>
      <c r="FUZ76" s="106"/>
      <c r="FVA76" s="106"/>
      <c r="FVB76" s="106"/>
      <c r="FVC76" s="107"/>
      <c r="FVE76" s="105"/>
      <c r="FVF76" s="109"/>
      <c r="FVG76" s="109"/>
      <c r="FVH76" s="106"/>
      <c r="FVI76" s="106"/>
      <c r="FVJ76" s="106"/>
      <c r="FVK76" s="107"/>
      <c r="FVM76" s="105"/>
      <c r="FVN76" s="109"/>
      <c r="FVO76" s="109"/>
      <c r="FVP76" s="106"/>
      <c r="FVQ76" s="106"/>
      <c r="FVR76" s="106"/>
      <c r="FVS76" s="107"/>
      <c r="FVU76" s="105"/>
      <c r="FVV76" s="109"/>
      <c r="FVW76" s="109"/>
      <c r="FVX76" s="106"/>
      <c r="FVY76" s="106"/>
      <c r="FVZ76" s="106"/>
      <c r="FWA76" s="107"/>
      <c r="FWC76" s="105"/>
      <c r="FWD76" s="109"/>
      <c r="FWE76" s="109"/>
      <c r="FWF76" s="106"/>
      <c r="FWG76" s="106"/>
      <c r="FWH76" s="106"/>
      <c r="FWI76" s="107"/>
      <c r="FWK76" s="105"/>
      <c r="FWL76" s="109"/>
      <c r="FWM76" s="109"/>
      <c r="FWN76" s="106"/>
      <c r="FWO76" s="106"/>
      <c r="FWP76" s="106"/>
      <c r="FWQ76" s="107"/>
      <c r="FWS76" s="105"/>
      <c r="FWT76" s="109"/>
      <c r="FWU76" s="109"/>
      <c r="FWV76" s="106"/>
      <c r="FWW76" s="106"/>
      <c r="FWX76" s="106"/>
      <c r="FWY76" s="107"/>
      <c r="FXA76" s="105"/>
      <c r="FXB76" s="109"/>
      <c r="FXC76" s="109"/>
      <c r="FXD76" s="106"/>
      <c r="FXE76" s="106"/>
      <c r="FXF76" s="106"/>
      <c r="FXG76" s="107"/>
      <c r="FXI76" s="105"/>
      <c r="FXJ76" s="109"/>
      <c r="FXK76" s="109"/>
      <c r="FXL76" s="106"/>
      <c r="FXM76" s="106"/>
      <c r="FXN76" s="106"/>
      <c r="FXO76" s="107"/>
      <c r="FXQ76" s="105"/>
      <c r="FXR76" s="109"/>
      <c r="FXS76" s="109"/>
      <c r="FXT76" s="106"/>
      <c r="FXU76" s="106"/>
      <c r="FXV76" s="106"/>
      <c r="FXW76" s="107"/>
      <c r="FXY76" s="105"/>
      <c r="FXZ76" s="109"/>
      <c r="FYA76" s="109"/>
      <c r="FYB76" s="106"/>
      <c r="FYC76" s="106"/>
      <c r="FYD76" s="106"/>
      <c r="FYE76" s="107"/>
      <c r="FYG76" s="105"/>
      <c r="FYH76" s="109"/>
      <c r="FYI76" s="109"/>
      <c r="FYJ76" s="106"/>
      <c r="FYK76" s="106"/>
      <c r="FYL76" s="106"/>
      <c r="FYM76" s="107"/>
      <c r="FYO76" s="105"/>
      <c r="FYP76" s="109"/>
      <c r="FYQ76" s="109"/>
      <c r="FYR76" s="106"/>
      <c r="FYS76" s="106"/>
      <c r="FYT76" s="106"/>
      <c r="FYU76" s="107"/>
      <c r="FYW76" s="105"/>
      <c r="FYX76" s="109"/>
      <c r="FYY76" s="109"/>
      <c r="FYZ76" s="106"/>
      <c r="FZA76" s="106"/>
      <c r="FZB76" s="106"/>
      <c r="FZC76" s="107"/>
      <c r="FZE76" s="105"/>
      <c r="FZF76" s="109"/>
      <c r="FZG76" s="109"/>
      <c r="FZH76" s="106"/>
      <c r="FZI76" s="106"/>
      <c r="FZJ76" s="106"/>
      <c r="FZK76" s="107"/>
      <c r="FZM76" s="105"/>
      <c r="FZN76" s="109"/>
      <c r="FZO76" s="109"/>
      <c r="FZP76" s="106"/>
      <c r="FZQ76" s="106"/>
      <c r="FZR76" s="106"/>
      <c r="FZS76" s="107"/>
      <c r="FZU76" s="105"/>
      <c r="FZV76" s="109"/>
      <c r="FZW76" s="109"/>
      <c r="FZX76" s="106"/>
      <c r="FZY76" s="106"/>
      <c r="FZZ76" s="106"/>
      <c r="GAA76" s="107"/>
      <c r="GAC76" s="105"/>
      <c r="GAD76" s="109"/>
      <c r="GAE76" s="109"/>
      <c r="GAF76" s="106"/>
      <c r="GAG76" s="106"/>
      <c r="GAH76" s="106"/>
      <c r="GAI76" s="107"/>
      <c r="GAK76" s="105"/>
      <c r="GAL76" s="109"/>
      <c r="GAM76" s="109"/>
      <c r="GAN76" s="106"/>
      <c r="GAO76" s="106"/>
      <c r="GAP76" s="106"/>
      <c r="GAQ76" s="107"/>
      <c r="GAS76" s="105"/>
      <c r="GAT76" s="109"/>
      <c r="GAU76" s="109"/>
      <c r="GAV76" s="106"/>
      <c r="GAW76" s="106"/>
      <c r="GAX76" s="106"/>
      <c r="GAY76" s="107"/>
      <c r="GBA76" s="105"/>
      <c r="GBB76" s="109"/>
      <c r="GBC76" s="109"/>
      <c r="GBD76" s="106"/>
      <c r="GBE76" s="106"/>
      <c r="GBF76" s="106"/>
      <c r="GBG76" s="107"/>
      <c r="GBI76" s="105"/>
      <c r="GBJ76" s="109"/>
      <c r="GBK76" s="109"/>
      <c r="GBL76" s="106"/>
      <c r="GBM76" s="106"/>
      <c r="GBN76" s="106"/>
      <c r="GBO76" s="107"/>
      <c r="GBQ76" s="105"/>
      <c r="GBR76" s="109"/>
      <c r="GBS76" s="109"/>
      <c r="GBT76" s="106"/>
      <c r="GBU76" s="106"/>
      <c r="GBV76" s="106"/>
      <c r="GBW76" s="107"/>
      <c r="GBY76" s="105"/>
      <c r="GBZ76" s="109"/>
      <c r="GCA76" s="109"/>
      <c r="GCB76" s="106"/>
      <c r="GCC76" s="106"/>
      <c r="GCD76" s="106"/>
      <c r="GCE76" s="107"/>
      <c r="GCG76" s="105"/>
      <c r="GCH76" s="109"/>
      <c r="GCI76" s="109"/>
      <c r="GCJ76" s="106"/>
      <c r="GCK76" s="106"/>
      <c r="GCL76" s="106"/>
      <c r="GCM76" s="107"/>
      <c r="GCO76" s="105"/>
      <c r="GCP76" s="109"/>
      <c r="GCQ76" s="109"/>
      <c r="GCR76" s="106"/>
      <c r="GCS76" s="106"/>
      <c r="GCT76" s="106"/>
      <c r="GCU76" s="107"/>
      <c r="GCW76" s="105"/>
      <c r="GCX76" s="109"/>
      <c r="GCY76" s="109"/>
      <c r="GCZ76" s="106"/>
      <c r="GDA76" s="106"/>
      <c r="GDB76" s="106"/>
      <c r="GDC76" s="107"/>
      <c r="GDE76" s="105"/>
      <c r="GDF76" s="109"/>
      <c r="GDG76" s="109"/>
      <c r="GDH76" s="106"/>
      <c r="GDI76" s="106"/>
      <c r="GDJ76" s="106"/>
      <c r="GDK76" s="107"/>
      <c r="GDM76" s="105"/>
      <c r="GDN76" s="109"/>
      <c r="GDO76" s="109"/>
      <c r="GDP76" s="106"/>
      <c r="GDQ76" s="106"/>
      <c r="GDR76" s="106"/>
      <c r="GDS76" s="107"/>
      <c r="GDU76" s="105"/>
      <c r="GDV76" s="109"/>
      <c r="GDW76" s="109"/>
      <c r="GDX76" s="106"/>
      <c r="GDY76" s="106"/>
      <c r="GDZ76" s="106"/>
      <c r="GEA76" s="107"/>
      <c r="GEC76" s="105"/>
      <c r="GED76" s="109"/>
      <c r="GEE76" s="109"/>
      <c r="GEF76" s="106"/>
      <c r="GEG76" s="106"/>
      <c r="GEH76" s="106"/>
      <c r="GEI76" s="107"/>
      <c r="GEK76" s="105"/>
      <c r="GEL76" s="109"/>
      <c r="GEM76" s="109"/>
      <c r="GEN76" s="106"/>
      <c r="GEO76" s="106"/>
      <c r="GEP76" s="106"/>
      <c r="GEQ76" s="107"/>
      <c r="GES76" s="105"/>
      <c r="GET76" s="109"/>
      <c r="GEU76" s="109"/>
      <c r="GEV76" s="106"/>
      <c r="GEW76" s="106"/>
      <c r="GEX76" s="106"/>
      <c r="GEY76" s="107"/>
      <c r="GFA76" s="105"/>
      <c r="GFB76" s="109"/>
      <c r="GFC76" s="109"/>
      <c r="GFD76" s="106"/>
      <c r="GFE76" s="106"/>
      <c r="GFF76" s="106"/>
      <c r="GFG76" s="107"/>
      <c r="GFI76" s="105"/>
      <c r="GFJ76" s="109"/>
      <c r="GFK76" s="109"/>
      <c r="GFL76" s="106"/>
      <c r="GFM76" s="106"/>
      <c r="GFN76" s="106"/>
      <c r="GFO76" s="107"/>
      <c r="GFQ76" s="105"/>
      <c r="GFR76" s="109"/>
      <c r="GFS76" s="109"/>
      <c r="GFT76" s="106"/>
      <c r="GFU76" s="106"/>
      <c r="GFV76" s="106"/>
      <c r="GFW76" s="107"/>
      <c r="GFY76" s="105"/>
      <c r="GFZ76" s="109"/>
      <c r="GGA76" s="109"/>
      <c r="GGB76" s="106"/>
      <c r="GGC76" s="106"/>
      <c r="GGD76" s="106"/>
      <c r="GGE76" s="107"/>
      <c r="GGG76" s="105"/>
      <c r="GGH76" s="109"/>
      <c r="GGI76" s="109"/>
      <c r="GGJ76" s="106"/>
      <c r="GGK76" s="106"/>
      <c r="GGL76" s="106"/>
      <c r="GGM76" s="107"/>
      <c r="GGO76" s="105"/>
      <c r="GGP76" s="109"/>
      <c r="GGQ76" s="109"/>
      <c r="GGR76" s="106"/>
      <c r="GGS76" s="106"/>
      <c r="GGT76" s="106"/>
      <c r="GGU76" s="107"/>
      <c r="GGW76" s="105"/>
      <c r="GGX76" s="109"/>
      <c r="GGY76" s="109"/>
      <c r="GGZ76" s="106"/>
      <c r="GHA76" s="106"/>
      <c r="GHB76" s="106"/>
      <c r="GHC76" s="107"/>
      <c r="GHE76" s="105"/>
      <c r="GHF76" s="109"/>
      <c r="GHG76" s="109"/>
      <c r="GHH76" s="106"/>
      <c r="GHI76" s="106"/>
      <c r="GHJ76" s="106"/>
      <c r="GHK76" s="107"/>
      <c r="GHM76" s="105"/>
      <c r="GHN76" s="109"/>
      <c r="GHO76" s="109"/>
      <c r="GHP76" s="106"/>
      <c r="GHQ76" s="106"/>
      <c r="GHR76" s="106"/>
      <c r="GHS76" s="107"/>
      <c r="GHU76" s="105"/>
      <c r="GHV76" s="109"/>
      <c r="GHW76" s="109"/>
      <c r="GHX76" s="106"/>
      <c r="GHY76" s="106"/>
      <c r="GHZ76" s="106"/>
      <c r="GIA76" s="107"/>
      <c r="GIC76" s="105"/>
      <c r="GID76" s="109"/>
      <c r="GIE76" s="109"/>
      <c r="GIF76" s="106"/>
      <c r="GIG76" s="106"/>
      <c r="GIH76" s="106"/>
      <c r="GII76" s="107"/>
      <c r="GIK76" s="105"/>
      <c r="GIL76" s="109"/>
      <c r="GIM76" s="109"/>
      <c r="GIN76" s="106"/>
      <c r="GIO76" s="106"/>
      <c r="GIP76" s="106"/>
      <c r="GIQ76" s="107"/>
      <c r="GIS76" s="105"/>
      <c r="GIT76" s="109"/>
      <c r="GIU76" s="109"/>
      <c r="GIV76" s="106"/>
      <c r="GIW76" s="106"/>
      <c r="GIX76" s="106"/>
      <c r="GIY76" s="107"/>
      <c r="GJA76" s="105"/>
      <c r="GJB76" s="109"/>
      <c r="GJC76" s="109"/>
      <c r="GJD76" s="106"/>
      <c r="GJE76" s="106"/>
      <c r="GJF76" s="106"/>
      <c r="GJG76" s="107"/>
      <c r="GJI76" s="105"/>
      <c r="GJJ76" s="109"/>
      <c r="GJK76" s="109"/>
      <c r="GJL76" s="106"/>
      <c r="GJM76" s="106"/>
      <c r="GJN76" s="106"/>
      <c r="GJO76" s="107"/>
      <c r="GJQ76" s="105"/>
      <c r="GJR76" s="109"/>
      <c r="GJS76" s="109"/>
      <c r="GJT76" s="106"/>
      <c r="GJU76" s="106"/>
      <c r="GJV76" s="106"/>
      <c r="GJW76" s="107"/>
      <c r="GJY76" s="105"/>
      <c r="GJZ76" s="109"/>
      <c r="GKA76" s="109"/>
      <c r="GKB76" s="106"/>
      <c r="GKC76" s="106"/>
      <c r="GKD76" s="106"/>
      <c r="GKE76" s="107"/>
      <c r="GKG76" s="105"/>
      <c r="GKH76" s="109"/>
      <c r="GKI76" s="109"/>
      <c r="GKJ76" s="106"/>
      <c r="GKK76" s="106"/>
      <c r="GKL76" s="106"/>
      <c r="GKM76" s="107"/>
      <c r="GKO76" s="105"/>
      <c r="GKP76" s="109"/>
      <c r="GKQ76" s="109"/>
      <c r="GKR76" s="106"/>
      <c r="GKS76" s="106"/>
      <c r="GKT76" s="106"/>
      <c r="GKU76" s="107"/>
      <c r="GKW76" s="105"/>
      <c r="GKX76" s="109"/>
      <c r="GKY76" s="109"/>
      <c r="GKZ76" s="106"/>
      <c r="GLA76" s="106"/>
      <c r="GLB76" s="106"/>
      <c r="GLC76" s="107"/>
      <c r="GLE76" s="105"/>
      <c r="GLF76" s="109"/>
      <c r="GLG76" s="109"/>
      <c r="GLH76" s="106"/>
      <c r="GLI76" s="106"/>
      <c r="GLJ76" s="106"/>
      <c r="GLK76" s="107"/>
      <c r="GLM76" s="105"/>
      <c r="GLN76" s="109"/>
      <c r="GLO76" s="109"/>
      <c r="GLP76" s="106"/>
      <c r="GLQ76" s="106"/>
      <c r="GLR76" s="106"/>
      <c r="GLS76" s="107"/>
      <c r="GLU76" s="105"/>
      <c r="GLV76" s="109"/>
      <c r="GLW76" s="109"/>
      <c r="GLX76" s="106"/>
      <c r="GLY76" s="106"/>
      <c r="GLZ76" s="106"/>
      <c r="GMA76" s="107"/>
      <c r="GMC76" s="105"/>
      <c r="GMD76" s="109"/>
      <c r="GME76" s="109"/>
      <c r="GMF76" s="106"/>
      <c r="GMG76" s="106"/>
      <c r="GMH76" s="106"/>
      <c r="GMI76" s="107"/>
      <c r="GMK76" s="105"/>
      <c r="GML76" s="109"/>
      <c r="GMM76" s="109"/>
      <c r="GMN76" s="106"/>
      <c r="GMO76" s="106"/>
      <c r="GMP76" s="106"/>
      <c r="GMQ76" s="107"/>
      <c r="GMS76" s="105"/>
      <c r="GMT76" s="109"/>
      <c r="GMU76" s="109"/>
      <c r="GMV76" s="106"/>
      <c r="GMW76" s="106"/>
      <c r="GMX76" s="106"/>
      <c r="GMY76" s="107"/>
      <c r="GNA76" s="105"/>
      <c r="GNB76" s="109"/>
      <c r="GNC76" s="109"/>
      <c r="GND76" s="106"/>
      <c r="GNE76" s="106"/>
      <c r="GNF76" s="106"/>
      <c r="GNG76" s="107"/>
      <c r="GNI76" s="105"/>
      <c r="GNJ76" s="109"/>
      <c r="GNK76" s="109"/>
      <c r="GNL76" s="106"/>
      <c r="GNM76" s="106"/>
      <c r="GNN76" s="106"/>
      <c r="GNO76" s="107"/>
      <c r="GNQ76" s="105"/>
      <c r="GNR76" s="109"/>
      <c r="GNS76" s="109"/>
      <c r="GNT76" s="106"/>
      <c r="GNU76" s="106"/>
      <c r="GNV76" s="106"/>
      <c r="GNW76" s="107"/>
      <c r="GNY76" s="105"/>
      <c r="GNZ76" s="109"/>
      <c r="GOA76" s="109"/>
      <c r="GOB76" s="106"/>
      <c r="GOC76" s="106"/>
      <c r="GOD76" s="106"/>
      <c r="GOE76" s="107"/>
      <c r="GOG76" s="105"/>
      <c r="GOH76" s="109"/>
      <c r="GOI76" s="109"/>
      <c r="GOJ76" s="106"/>
      <c r="GOK76" s="106"/>
      <c r="GOL76" s="106"/>
      <c r="GOM76" s="107"/>
      <c r="GOO76" s="105"/>
      <c r="GOP76" s="109"/>
      <c r="GOQ76" s="109"/>
      <c r="GOR76" s="106"/>
      <c r="GOS76" s="106"/>
      <c r="GOT76" s="106"/>
      <c r="GOU76" s="107"/>
      <c r="GOW76" s="105"/>
      <c r="GOX76" s="109"/>
      <c r="GOY76" s="109"/>
      <c r="GOZ76" s="106"/>
      <c r="GPA76" s="106"/>
      <c r="GPB76" s="106"/>
      <c r="GPC76" s="107"/>
      <c r="GPE76" s="105"/>
      <c r="GPF76" s="109"/>
      <c r="GPG76" s="109"/>
      <c r="GPH76" s="106"/>
      <c r="GPI76" s="106"/>
      <c r="GPJ76" s="106"/>
      <c r="GPK76" s="107"/>
      <c r="GPM76" s="105"/>
      <c r="GPN76" s="109"/>
      <c r="GPO76" s="109"/>
      <c r="GPP76" s="106"/>
      <c r="GPQ76" s="106"/>
      <c r="GPR76" s="106"/>
      <c r="GPS76" s="107"/>
      <c r="GPU76" s="105"/>
      <c r="GPV76" s="109"/>
      <c r="GPW76" s="109"/>
      <c r="GPX76" s="106"/>
      <c r="GPY76" s="106"/>
      <c r="GPZ76" s="106"/>
      <c r="GQA76" s="107"/>
      <c r="GQC76" s="105"/>
      <c r="GQD76" s="109"/>
      <c r="GQE76" s="109"/>
      <c r="GQF76" s="106"/>
      <c r="GQG76" s="106"/>
      <c r="GQH76" s="106"/>
      <c r="GQI76" s="107"/>
      <c r="GQK76" s="105"/>
      <c r="GQL76" s="109"/>
      <c r="GQM76" s="109"/>
      <c r="GQN76" s="106"/>
      <c r="GQO76" s="106"/>
      <c r="GQP76" s="106"/>
      <c r="GQQ76" s="107"/>
      <c r="GQS76" s="105"/>
      <c r="GQT76" s="109"/>
      <c r="GQU76" s="109"/>
      <c r="GQV76" s="106"/>
      <c r="GQW76" s="106"/>
      <c r="GQX76" s="106"/>
      <c r="GQY76" s="107"/>
      <c r="GRA76" s="105"/>
      <c r="GRB76" s="109"/>
      <c r="GRC76" s="109"/>
      <c r="GRD76" s="106"/>
      <c r="GRE76" s="106"/>
      <c r="GRF76" s="106"/>
      <c r="GRG76" s="107"/>
      <c r="GRI76" s="105"/>
      <c r="GRJ76" s="109"/>
      <c r="GRK76" s="109"/>
      <c r="GRL76" s="106"/>
      <c r="GRM76" s="106"/>
      <c r="GRN76" s="106"/>
      <c r="GRO76" s="107"/>
      <c r="GRQ76" s="105"/>
      <c r="GRR76" s="109"/>
      <c r="GRS76" s="109"/>
      <c r="GRT76" s="106"/>
      <c r="GRU76" s="106"/>
      <c r="GRV76" s="106"/>
      <c r="GRW76" s="107"/>
      <c r="GRY76" s="105"/>
      <c r="GRZ76" s="109"/>
      <c r="GSA76" s="109"/>
      <c r="GSB76" s="106"/>
      <c r="GSC76" s="106"/>
      <c r="GSD76" s="106"/>
      <c r="GSE76" s="107"/>
      <c r="GSG76" s="105"/>
      <c r="GSH76" s="109"/>
      <c r="GSI76" s="109"/>
      <c r="GSJ76" s="106"/>
      <c r="GSK76" s="106"/>
      <c r="GSL76" s="106"/>
      <c r="GSM76" s="107"/>
      <c r="GSO76" s="105"/>
      <c r="GSP76" s="109"/>
      <c r="GSQ76" s="109"/>
      <c r="GSR76" s="106"/>
      <c r="GSS76" s="106"/>
      <c r="GST76" s="106"/>
      <c r="GSU76" s="107"/>
      <c r="GSW76" s="105"/>
      <c r="GSX76" s="109"/>
      <c r="GSY76" s="109"/>
      <c r="GSZ76" s="106"/>
      <c r="GTA76" s="106"/>
      <c r="GTB76" s="106"/>
      <c r="GTC76" s="107"/>
      <c r="GTE76" s="105"/>
      <c r="GTF76" s="109"/>
      <c r="GTG76" s="109"/>
      <c r="GTH76" s="106"/>
      <c r="GTI76" s="106"/>
      <c r="GTJ76" s="106"/>
      <c r="GTK76" s="107"/>
      <c r="GTM76" s="105"/>
      <c r="GTN76" s="109"/>
      <c r="GTO76" s="109"/>
      <c r="GTP76" s="106"/>
      <c r="GTQ76" s="106"/>
      <c r="GTR76" s="106"/>
      <c r="GTS76" s="107"/>
      <c r="GTU76" s="105"/>
      <c r="GTV76" s="109"/>
      <c r="GTW76" s="109"/>
      <c r="GTX76" s="106"/>
      <c r="GTY76" s="106"/>
      <c r="GTZ76" s="106"/>
      <c r="GUA76" s="107"/>
      <c r="GUC76" s="105"/>
      <c r="GUD76" s="109"/>
      <c r="GUE76" s="109"/>
      <c r="GUF76" s="106"/>
      <c r="GUG76" s="106"/>
      <c r="GUH76" s="106"/>
      <c r="GUI76" s="107"/>
      <c r="GUK76" s="105"/>
      <c r="GUL76" s="109"/>
      <c r="GUM76" s="109"/>
      <c r="GUN76" s="106"/>
      <c r="GUO76" s="106"/>
      <c r="GUP76" s="106"/>
      <c r="GUQ76" s="107"/>
      <c r="GUS76" s="105"/>
      <c r="GUT76" s="109"/>
      <c r="GUU76" s="109"/>
      <c r="GUV76" s="106"/>
      <c r="GUW76" s="106"/>
      <c r="GUX76" s="106"/>
      <c r="GUY76" s="107"/>
      <c r="GVA76" s="105"/>
      <c r="GVB76" s="109"/>
      <c r="GVC76" s="109"/>
      <c r="GVD76" s="106"/>
      <c r="GVE76" s="106"/>
      <c r="GVF76" s="106"/>
      <c r="GVG76" s="107"/>
      <c r="GVI76" s="105"/>
      <c r="GVJ76" s="109"/>
      <c r="GVK76" s="109"/>
      <c r="GVL76" s="106"/>
      <c r="GVM76" s="106"/>
      <c r="GVN76" s="106"/>
      <c r="GVO76" s="107"/>
      <c r="GVQ76" s="105"/>
      <c r="GVR76" s="109"/>
      <c r="GVS76" s="109"/>
      <c r="GVT76" s="106"/>
      <c r="GVU76" s="106"/>
      <c r="GVV76" s="106"/>
      <c r="GVW76" s="107"/>
      <c r="GVY76" s="105"/>
      <c r="GVZ76" s="109"/>
      <c r="GWA76" s="109"/>
      <c r="GWB76" s="106"/>
      <c r="GWC76" s="106"/>
      <c r="GWD76" s="106"/>
      <c r="GWE76" s="107"/>
      <c r="GWG76" s="105"/>
      <c r="GWH76" s="109"/>
      <c r="GWI76" s="109"/>
      <c r="GWJ76" s="106"/>
      <c r="GWK76" s="106"/>
      <c r="GWL76" s="106"/>
      <c r="GWM76" s="107"/>
      <c r="GWO76" s="105"/>
      <c r="GWP76" s="109"/>
      <c r="GWQ76" s="109"/>
      <c r="GWR76" s="106"/>
      <c r="GWS76" s="106"/>
      <c r="GWT76" s="106"/>
      <c r="GWU76" s="107"/>
      <c r="GWW76" s="105"/>
      <c r="GWX76" s="109"/>
      <c r="GWY76" s="109"/>
      <c r="GWZ76" s="106"/>
      <c r="GXA76" s="106"/>
      <c r="GXB76" s="106"/>
      <c r="GXC76" s="107"/>
      <c r="GXE76" s="105"/>
      <c r="GXF76" s="109"/>
      <c r="GXG76" s="109"/>
      <c r="GXH76" s="106"/>
      <c r="GXI76" s="106"/>
      <c r="GXJ76" s="106"/>
      <c r="GXK76" s="107"/>
      <c r="GXM76" s="105"/>
      <c r="GXN76" s="109"/>
      <c r="GXO76" s="109"/>
      <c r="GXP76" s="106"/>
      <c r="GXQ76" s="106"/>
      <c r="GXR76" s="106"/>
      <c r="GXS76" s="107"/>
      <c r="GXU76" s="105"/>
      <c r="GXV76" s="109"/>
      <c r="GXW76" s="109"/>
      <c r="GXX76" s="106"/>
      <c r="GXY76" s="106"/>
      <c r="GXZ76" s="106"/>
      <c r="GYA76" s="107"/>
      <c r="GYC76" s="105"/>
      <c r="GYD76" s="109"/>
      <c r="GYE76" s="109"/>
      <c r="GYF76" s="106"/>
      <c r="GYG76" s="106"/>
      <c r="GYH76" s="106"/>
      <c r="GYI76" s="107"/>
      <c r="GYK76" s="105"/>
      <c r="GYL76" s="109"/>
      <c r="GYM76" s="109"/>
      <c r="GYN76" s="106"/>
      <c r="GYO76" s="106"/>
      <c r="GYP76" s="106"/>
      <c r="GYQ76" s="107"/>
      <c r="GYS76" s="105"/>
      <c r="GYT76" s="109"/>
      <c r="GYU76" s="109"/>
      <c r="GYV76" s="106"/>
      <c r="GYW76" s="106"/>
      <c r="GYX76" s="106"/>
      <c r="GYY76" s="107"/>
      <c r="GZA76" s="105"/>
      <c r="GZB76" s="109"/>
      <c r="GZC76" s="109"/>
      <c r="GZD76" s="106"/>
      <c r="GZE76" s="106"/>
      <c r="GZF76" s="106"/>
      <c r="GZG76" s="107"/>
      <c r="GZI76" s="105"/>
      <c r="GZJ76" s="109"/>
      <c r="GZK76" s="109"/>
      <c r="GZL76" s="106"/>
      <c r="GZM76" s="106"/>
      <c r="GZN76" s="106"/>
      <c r="GZO76" s="107"/>
      <c r="GZQ76" s="105"/>
      <c r="GZR76" s="109"/>
      <c r="GZS76" s="109"/>
      <c r="GZT76" s="106"/>
      <c r="GZU76" s="106"/>
      <c r="GZV76" s="106"/>
      <c r="GZW76" s="107"/>
      <c r="GZY76" s="105"/>
      <c r="GZZ76" s="109"/>
      <c r="HAA76" s="109"/>
      <c r="HAB76" s="106"/>
      <c r="HAC76" s="106"/>
      <c r="HAD76" s="106"/>
      <c r="HAE76" s="107"/>
      <c r="HAG76" s="105"/>
      <c r="HAH76" s="109"/>
      <c r="HAI76" s="109"/>
      <c r="HAJ76" s="106"/>
      <c r="HAK76" s="106"/>
      <c r="HAL76" s="106"/>
      <c r="HAM76" s="107"/>
      <c r="HAO76" s="105"/>
      <c r="HAP76" s="109"/>
      <c r="HAQ76" s="109"/>
      <c r="HAR76" s="106"/>
      <c r="HAS76" s="106"/>
      <c r="HAT76" s="106"/>
      <c r="HAU76" s="107"/>
      <c r="HAW76" s="105"/>
      <c r="HAX76" s="109"/>
      <c r="HAY76" s="109"/>
      <c r="HAZ76" s="106"/>
      <c r="HBA76" s="106"/>
      <c r="HBB76" s="106"/>
      <c r="HBC76" s="107"/>
      <c r="HBE76" s="105"/>
      <c r="HBF76" s="109"/>
      <c r="HBG76" s="109"/>
      <c r="HBH76" s="106"/>
      <c r="HBI76" s="106"/>
      <c r="HBJ76" s="106"/>
      <c r="HBK76" s="107"/>
      <c r="HBM76" s="105"/>
      <c r="HBN76" s="109"/>
      <c r="HBO76" s="109"/>
      <c r="HBP76" s="106"/>
      <c r="HBQ76" s="106"/>
      <c r="HBR76" s="106"/>
      <c r="HBS76" s="107"/>
      <c r="HBU76" s="105"/>
      <c r="HBV76" s="109"/>
      <c r="HBW76" s="109"/>
      <c r="HBX76" s="106"/>
      <c r="HBY76" s="106"/>
      <c r="HBZ76" s="106"/>
      <c r="HCA76" s="107"/>
      <c r="HCC76" s="105"/>
      <c r="HCD76" s="109"/>
      <c r="HCE76" s="109"/>
      <c r="HCF76" s="106"/>
      <c r="HCG76" s="106"/>
      <c r="HCH76" s="106"/>
      <c r="HCI76" s="107"/>
      <c r="HCK76" s="105"/>
      <c r="HCL76" s="109"/>
      <c r="HCM76" s="109"/>
      <c r="HCN76" s="106"/>
      <c r="HCO76" s="106"/>
      <c r="HCP76" s="106"/>
      <c r="HCQ76" s="107"/>
      <c r="HCS76" s="105"/>
      <c r="HCT76" s="109"/>
      <c r="HCU76" s="109"/>
      <c r="HCV76" s="106"/>
      <c r="HCW76" s="106"/>
      <c r="HCX76" s="106"/>
      <c r="HCY76" s="107"/>
      <c r="HDA76" s="105"/>
      <c r="HDB76" s="109"/>
      <c r="HDC76" s="109"/>
      <c r="HDD76" s="106"/>
      <c r="HDE76" s="106"/>
      <c r="HDF76" s="106"/>
      <c r="HDG76" s="107"/>
      <c r="HDI76" s="105"/>
      <c r="HDJ76" s="109"/>
      <c r="HDK76" s="109"/>
      <c r="HDL76" s="106"/>
      <c r="HDM76" s="106"/>
      <c r="HDN76" s="106"/>
      <c r="HDO76" s="107"/>
      <c r="HDQ76" s="105"/>
      <c r="HDR76" s="109"/>
      <c r="HDS76" s="109"/>
      <c r="HDT76" s="106"/>
      <c r="HDU76" s="106"/>
      <c r="HDV76" s="106"/>
      <c r="HDW76" s="107"/>
      <c r="HDY76" s="105"/>
      <c r="HDZ76" s="109"/>
      <c r="HEA76" s="109"/>
      <c r="HEB76" s="106"/>
      <c r="HEC76" s="106"/>
      <c r="HED76" s="106"/>
      <c r="HEE76" s="107"/>
      <c r="HEG76" s="105"/>
      <c r="HEH76" s="109"/>
      <c r="HEI76" s="109"/>
      <c r="HEJ76" s="106"/>
      <c r="HEK76" s="106"/>
      <c r="HEL76" s="106"/>
      <c r="HEM76" s="107"/>
      <c r="HEO76" s="105"/>
      <c r="HEP76" s="109"/>
      <c r="HEQ76" s="109"/>
      <c r="HER76" s="106"/>
      <c r="HES76" s="106"/>
      <c r="HET76" s="106"/>
      <c r="HEU76" s="107"/>
      <c r="HEW76" s="105"/>
      <c r="HEX76" s="109"/>
      <c r="HEY76" s="109"/>
      <c r="HEZ76" s="106"/>
      <c r="HFA76" s="106"/>
      <c r="HFB76" s="106"/>
      <c r="HFC76" s="107"/>
      <c r="HFE76" s="105"/>
      <c r="HFF76" s="109"/>
      <c r="HFG76" s="109"/>
      <c r="HFH76" s="106"/>
      <c r="HFI76" s="106"/>
      <c r="HFJ76" s="106"/>
      <c r="HFK76" s="107"/>
      <c r="HFM76" s="105"/>
      <c r="HFN76" s="109"/>
      <c r="HFO76" s="109"/>
      <c r="HFP76" s="106"/>
      <c r="HFQ76" s="106"/>
      <c r="HFR76" s="106"/>
      <c r="HFS76" s="107"/>
      <c r="HFU76" s="105"/>
      <c r="HFV76" s="109"/>
      <c r="HFW76" s="109"/>
      <c r="HFX76" s="106"/>
      <c r="HFY76" s="106"/>
      <c r="HFZ76" s="106"/>
      <c r="HGA76" s="107"/>
      <c r="HGC76" s="105"/>
      <c r="HGD76" s="109"/>
      <c r="HGE76" s="109"/>
      <c r="HGF76" s="106"/>
      <c r="HGG76" s="106"/>
      <c r="HGH76" s="106"/>
      <c r="HGI76" s="107"/>
      <c r="HGK76" s="105"/>
      <c r="HGL76" s="109"/>
      <c r="HGM76" s="109"/>
      <c r="HGN76" s="106"/>
      <c r="HGO76" s="106"/>
      <c r="HGP76" s="106"/>
      <c r="HGQ76" s="107"/>
      <c r="HGS76" s="105"/>
      <c r="HGT76" s="109"/>
      <c r="HGU76" s="109"/>
      <c r="HGV76" s="106"/>
      <c r="HGW76" s="106"/>
      <c r="HGX76" s="106"/>
      <c r="HGY76" s="107"/>
      <c r="HHA76" s="105"/>
      <c r="HHB76" s="109"/>
      <c r="HHC76" s="109"/>
      <c r="HHD76" s="106"/>
      <c r="HHE76" s="106"/>
      <c r="HHF76" s="106"/>
      <c r="HHG76" s="107"/>
      <c r="HHI76" s="105"/>
      <c r="HHJ76" s="109"/>
      <c r="HHK76" s="109"/>
      <c r="HHL76" s="106"/>
      <c r="HHM76" s="106"/>
      <c r="HHN76" s="106"/>
      <c r="HHO76" s="107"/>
      <c r="HHQ76" s="105"/>
      <c r="HHR76" s="109"/>
      <c r="HHS76" s="109"/>
      <c r="HHT76" s="106"/>
      <c r="HHU76" s="106"/>
      <c r="HHV76" s="106"/>
      <c r="HHW76" s="107"/>
      <c r="HHY76" s="105"/>
      <c r="HHZ76" s="109"/>
      <c r="HIA76" s="109"/>
      <c r="HIB76" s="106"/>
      <c r="HIC76" s="106"/>
      <c r="HID76" s="106"/>
      <c r="HIE76" s="107"/>
      <c r="HIG76" s="105"/>
      <c r="HIH76" s="109"/>
      <c r="HII76" s="109"/>
      <c r="HIJ76" s="106"/>
      <c r="HIK76" s="106"/>
      <c r="HIL76" s="106"/>
      <c r="HIM76" s="107"/>
      <c r="HIO76" s="105"/>
      <c r="HIP76" s="109"/>
      <c r="HIQ76" s="109"/>
      <c r="HIR76" s="106"/>
      <c r="HIS76" s="106"/>
      <c r="HIT76" s="106"/>
      <c r="HIU76" s="107"/>
      <c r="HIW76" s="105"/>
      <c r="HIX76" s="109"/>
      <c r="HIY76" s="109"/>
      <c r="HIZ76" s="106"/>
      <c r="HJA76" s="106"/>
      <c r="HJB76" s="106"/>
      <c r="HJC76" s="107"/>
      <c r="HJE76" s="105"/>
      <c r="HJF76" s="109"/>
      <c r="HJG76" s="109"/>
      <c r="HJH76" s="106"/>
      <c r="HJI76" s="106"/>
      <c r="HJJ76" s="106"/>
      <c r="HJK76" s="107"/>
      <c r="HJM76" s="105"/>
      <c r="HJN76" s="109"/>
      <c r="HJO76" s="109"/>
      <c r="HJP76" s="106"/>
      <c r="HJQ76" s="106"/>
      <c r="HJR76" s="106"/>
      <c r="HJS76" s="107"/>
      <c r="HJU76" s="105"/>
      <c r="HJV76" s="109"/>
      <c r="HJW76" s="109"/>
      <c r="HJX76" s="106"/>
      <c r="HJY76" s="106"/>
      <c r="HJZ76" s="106"/>
      <c r="HKA76" s="107"/>
      <c r="HKC76" s="105"/>
      <c r="HKD76" s="109"/>
      <c r="HKE76" s="109"/>
      <c r="HKF76" s="106"/>
      <c r="HKG76" s="106"/>
      <c r="HKH76" s="106"/>
      <c r="HKI76" s="107"/>
      <c r="HKK76" s="105"/>
      <c r="HKL76" s="109"/>
      <c r="HKM76" s="109"/>
      <c r="HKN76" s="106"/>
      <c r="HKO76" s="106"/>
      <c r="HKP76" s="106"/>
      <c r="HKQ76" s="107"/>
      <c r="HKS76" s="105"/>
      <c r="HKT76" s="109"/>
      <c r="HKU76" s="109"/>
      <c r="HKV76" s="106"/>
      <c r="HKW76" s="106"/>
      <c r="HKX76" s="106"/>
      <c r="HKY76" s="107"/>
      <c r="HLA76" s="105"/>
      <c r="HLB76" s="109"/>
      <c r="HLC76" s="109"/>
      <c r="HLD76" s="106"/>
      <c r="HLE76" s="106"/>
      <c r="HLF76" s="106"/>
      <c r="HLG76" s="107"/>
      <c r="HLI76" s="105"/>
      <c r="HLJ76" s="109"/>
      <c r="HLK76" s="109"/>
      <c r="HLL76" s="106"/>
      <c r="HLM76" s="106"/>
      <c r="HLN76" s="106"/>
      <c r="HLO76" s="107"/>
      <c r="HLQ76" s="105"/>
      <c r="HLR76" s="109"/>
      <c r="HLS76" s="109"/>
      <c r="HLT76" s="106"/>
      <c r="HLU76" s="106"/>
      <c r="HLV76" s="106"/>
      <c r="HLW76" s="107"/>
      <c r="HLY76" s="105"/>
      <c r="HLZ76" s="109"/>
      <c r="HMA76" s="109"/>
      <c r="HMB76" s="106"/>
      <c r="HMC76" s="106"/>
      <c r="HMD76" s="106"/>
      <c r="HME76" s="107"/>
      <c r="HMG76" s="105"/>
      <c r="HMH76" s="109"/>
      <c r="HMI76" s="109"/>
      <c r="HMJ76" s="106"/>
      <c r="HMK76" s="106"/>
      <c r="HML76" s="106"/>
      <c r="HMM76" s="107"/>
      <c r="HMO76" s="105"/>
      <c r="HMP76" s="109"/>
      <c r="HMQ76" s="109"/>
      <c r="HMR76" s="106"/>
      <c r="HMS76" s="106"/>
      <c r="HMT76" s="106"/>
      <c r="HMU76" s="107"/>
      <c r="HMW76" s="105"/>
      <c r="HMX76" s="109"/>
      <c r="HMY76" s="109"/>
      <c r="HMZ76" s="106"/>
      <c r="HNA76" s="106"/>
      <c r="HNB76" s="106"/>
      <c r="HNC76" s="107"/>
      <c r="HNE76" s="105"/>
      <c r="HNF76" s="109"/>
      <c r="HNG76" s="109"/>
      <c r="HNH76" s="106"/>
      <c r="HNI76" s="106"/>
      <c r="HNJ76" s="106"/>
      <c r="HNK76" s="107"/>
      <c r="HNM76" s="105"/>
      <c r="HNN76" s="109"/>
      <c r="HNO76" s="109"/>
      <c r="HNP76" s="106"/>
      <c r="HNQ76" s="106"/>
      <c r="HNR76" s="106"/>
      <c r="HNS76" s="107"/>
      <c r="HNU76" s="105"/>
      <c r="HNV76" s="109"/>
      <c r="HNW76" s="109"/>
      <c r="HNX76" s="106"/>
      <c r="HNY76" s="106"/>
      <c r="HNZ76" s="106"/>
      <c r="HOA76" s="107"/>
      <c r="HOC76" s="105"/>
      <c r="HOD76" s="109"/>
      <c r="HOE76" s="109"/>
      <c r="HOF76" s="106"/>
      <c r="HOG76" s="106"/>
      <c r="HOH76" s="106"/>
      <c r="HOI76" s="107"/>
      <c r="HOK76" s="105"/>
      <c r="HOL76" s="109"/>
      <c r="HOM76" s="109"/>
      <c r="HON76" s="106"/>
      <c r="HOO76" s="106"/>
      <c r="HOP76" s="106"/>
      <c r="HOQ76" s="107"/>
      <c r="HOS76" s="105"/>
      <c r="HOT76" s="109"/>
      <c r="HOU76" s="109"/>
      <c r="HOV76" s="106"/>
      <c r="HOW76" s="106"/>
      <c r="HOX76" s="106"/>
      <c r="HOY76" s="107"/>
      <c r="HPA76" s="105"/>
      <c r="HPB76" s="109"/>
      <c r="HPC76" s="109"/>
      <c r="HPD76" s="106"/>
      <c r="HPE76" s="106"/>
      <c r="HPF76" s="106"/>
      <c r="HPG76" s="107"/>
      <c r="HPI76" s="105"/>
      <c r="HPJ76" s="109"/>
      <c r="HPK76" s="109"/>
      <c r="HPL76" s="106"/>
      <c r="HPM76" s="106"/>
      <c r="HPN76" s="106"/>
      <c r="HPO76" s="107"/>
      <c r="HPQ76" s="105"/>
      <c r="HPR76" s="109"/>
      <c r="HPS76" s="109"/>
      <c r="HPT76" s="106"/>
      <c r="HPU76" s="106"/>
      <c r="HPV76" s="106"/>
      <c r="HPW76" s="107"/>
      <c r="HPY76" s="105"/>
      <c r="HPZ76" s="109"/>
      <c r="HQA76" s="109"/>
      <c r="HQB76" s="106"/>
      <c r="HQC76" s="106"/>
      <c r="HQD76" s="106"/>
      <c r="HQE76" s="107"/>
      <c r="HQG76" s="105"/>
      <c r="HQH76" s="109"/>
      <c r="HQI76" s="109"/>
      <c r="HQJ76" s="106"/>
      <c r="HQK76" s="106"/>
      <c r="HQL76" s="106"/>
      <c r="HQM76" s="107"/>
      <c r="HQO76" s="105"/>
      <c r="HQP76" s="109"/>
      <c r="HQQ76" s="109"/>
      <c r="HQR76" s="106"/>
      <c r="HQS76" s="106"/>
      <c r="HQT76" s="106"/>
      <c r="HQU76" s="107"/>
      <c r="HQW76" s="105"/>
      <c r="HQX76" s="109"/>
      <c r="HQY76" s="109"/>
      <c r="HQZ76" s="106"/>
      <c r="HRA76" s="106"/>
      <c r="HRB76" s="106"/>
      <c r="HRC76" s="107"/>
      <c r="HRE76" s="105"/>
      <c r="HRF76" s="109"/>
      <c r="HRG76" s="109"/>
      <c r="HRH76" s="106"/>
      <c r="HRI76" s="106"/>
      <c r="HRJ76" s="106"/>
      <c r="HRK76" s="107"/>
      <c r="HRM76" s="105"/>
      <c r="HRN76" s="109"/>
      <c r="HRO76" s="109"/>
      <c r="HRP76" s="106"/>
      <c r="HRQ76" s="106"/>
      <c r="HRR76" s="106"/>
      <c r="HRS76" s="107"/>
      <c r="HRU76" s="105"/>
      <c r="HRV76" s="109"/>
      <c r="HRW76" s="109"/>
      <c r="HRX76" s="106"/>
      <c r="HRY76" s="106"/>
      <c r="HRZ76" s="106"/>
      <c r="HSA76" s="107"/>
      <c r="HSC76" s="105"/>
      <c r="HSD76" s="109"/>
      <c r="HSE76" s="109"/>
      <c r="HSF76" s="106"/>
      <c r="HSG76" s="106"/>
      <c r="HSH76" s="106"/>
      <c r="HSI76" s="107"/>
      <c r="HSK76" s="105"/>
      <c r="HSL76" s="109"/>
      <c r="HSM76" s="109"/>
      <c r="HSN76" s="106"/>
      <c r="HSO76" s="106"/>
      <c r="HSP76" s="106"/>
      <c r="HSQ76" s="107"/>
      <c r="HSS76" s="105"/>
      <c r="HST76" s="109"/>
      <c r="HSU76" s="109"/>
      <c r="HSV76" s="106"/>
      <c r="HSW76" s="106"/>
      <c r="HSX76" s="106"/>
      <c r="HSY76" s="107"/>
      <c r="HTA76" s="105"/>
      <c r="HTB76" s="109"/>
      <c r="HTC76" s="109"/>
      <c r="HTD76" s="106"/>
      <c r="HTE76" s="106"/>
      <c r="HTF76" s="106"/>
      <c r="HTG76" s="107"/>
      <c r="HTI76" s="105"/>
      <c r="HTJ76" s="109"/>
      <c r="HTK76" s="109"/>
      <c r="HTL76" s="106"/>
      <c r="HTM76" s="106"/>
      <c r="HTN76" s="106"/>
      <c r="HTO76" s="107"/>
      <c r="HTQ76" s="105"/>
      <c r="HTR76" s="109"/>
      <c r="HTS76" s="109"/>
      <c r="HTT76" s="106"/>
      <c r="HTU76" s="106"/>
      <c r="HTV76" s="106"/>
      <c r="HTW76" s="107"/>
      <c r="HTY76" s="105"/>
      <c r="HTZ76" s="109"/>
      <c r="HUA76" s="109"/>
      <c r="HUB76" s="106"/>
      <c r="HUC76" s="106"/>
      <c r="HUD76" s="106"/>
      <c r="HUE76" s="107"/>
      <c r="HUG76" s="105"/>
      <c r="HUH76" s="109"/>
      <c r="HUI76" s="109"/>
      <c r="HUJ76" s="106"/>
      <c r="HUK76" s="106"/>
      <c r="HUL76" s="106"/>
      <c r="HUM76" s="107"/>
      <c r="HUO76" s="105"/>
      <c r="HUP76" s="109"/>
      <c r="HUQ76" s="109"/>
      <c r="HUR76" s="106"/>
      <c r="HUS76" s="106"/>
      <c r="HUT76" s="106"/>
      <c r="HUU76" s="107"/>
      <c r="HUW76" s="105"/>
      <c r="HUX76" s="109"/>
      <c r="HUY76" s="109"/>
      <c r="HUZ76" s="106"/>
      <c r="HVA76" s="106"/>
      <c r="HVB76" s="106"/>
      <c r="HVC76" s="107"/>
      <c r="HVE76" s="105"/>
      <c r="HVF76" s="109"/>
      <c r="HVG76" s="109"/>
      <c r="HVH76" s="106"/>
      <c r="HVI76" s="106"/>
      <c r="HVJ76" s="106"/>
      <c r="HVK76" s="107"/>
      <c r="HVM76" s="105"/>
      <c r="HVN76" s="109"/>
      <c r="HVO76" s="109"/>
      <c r="HVP76" s="106"/>
      <c r="HVQ76" s="106"/>
      <c r="HVR76" s="106"/>
      <c r="HVS76" s="107"/>
      <c r="HVU76" s="105"/>
      <c r="HVV76" s="109"/>
      <c r="HVW76" s="109"/>
      <c r="HVX76" s="106"/>
      <c r="HVY76" s="106"/>
      <c r="HVZ76" s="106"/>
      <c r="HWA76" s="107"/>
      <c r="HWC76" s="105"/>
      <c r="HWD76" s="109"/>
      <c r="HWE76" s="109"/>
      <c r="HWF76" s="106"/>
      <c r="HWG76" s="106"/>
      <c r="HWH76" s="106"/>
      <c r="HWI76" s="107"/>
      <c r="HWK76" s="105"/>
      <c r="HWL76" s="109"/>
      <c r="HWM76" s="109"/>
      <c r="HWN76" s="106"/>
      <c r="HWO76" s="106"/>
      <c r="HWP76" s="106"/>
      <c r="HWQ76" s="107"/>
      <c r="HWS76" s="105"/>
      <c r="HWT76" s="109"/>
      <c r="HWU76" s="109"/>
      <c r="HWV76" s="106"/>
      <c r="HWW76" s="106"/>
      <c r="HWX76" s="106"/>
      <c r="HWY76" s="107"/>
      <c r="HXA76" s="105"/>
      <c r="HXB76" s="109"/>
      <c r="HXC76" s="109"/>
      <c r="HXD76" s="106"/>
      <c r="HXE76" s="106"/>
      <c r="HXF76" s="106"/>
      <c r="HXG76" s="107"/>
      <c r="HXI76" s="105"/>
      <c r="HXJ76" s="109"/>
      <c r="HXK76" s="109"/>
      <c r="HXL76" s="106"/>
      <c r="HXM76" s="106"/>
      <c r="HXN76" s="106"/>
      <c r="HXO76" s="107"/>
      <c r="HXQ76" s="105"/>
      <c r="HXR76" s="109"/>
      <c r="HXS76" s="109"/>
      <c r="HXT76" s="106"/>
      <c r="HXU76" s="106"/>
      <c r="HXV76" s="106"/>
      <c r="HXW76" s="107"/>
      <c r="HXY76" s="105"/>
      <c r="HXZ76" s="109"/>
      <c r="HYA76" s="109"/>
      <c r="HYB76" s="106"/>
      <c r="HYC76" s="106"/>
      <c r="HYD76" s="106"/>
      <c r="HYE76" s="107"/>
      <c r="HYG76" s="105"/>
      <c r="HYH76" s="109"/>
      <c r="HYI76" s="109"/>
      <c r="HYJ76" s="106"/>
      <c r="HYK76" s="106"/>
      <c r="HYL76" s="106"/>
      <c r="HYM76" s="107"/>
      <c r="HYO76" s="105"/>
      <c r="HYP76" s="109"/>
      <c r="HYQ76" s="109"/>
      <c r="HYR76" s="106"/>
      <c r="HYS76" s="106"/>
      <c r="HYT76" s="106"/>
      <c r="HYU76" s="107"/>
      <c r="HYW76" s="105"/>
      <c r="HYX76" s="109"/>
      <c r="HYY76" s="109"/>
      <c r="HYZ76" s="106"/>
      <c r="HZA76" s="106"/>
      <c r="HZB76" s="106"/>
      <c r="HZC76" s="107"/>
      <c r="HZE76" s="105"/>
      <c r="HZF76" s="109"/>
      <c r="HZG76" s="109"/>
      <c r="HZH76" s="106"/>
      <c r="HZI76" s="106"/>
      <c r="HZJ76" s="106"/>
      <c r="HZK76" s="107"/>
      <c r="HZM76" s="105"/>
      <c r="HZN76" s="109"/>
      <c r="HZO76" s="109"/>
      <c r="HZP76" s="106"/>
      <c r="HZQ76" s="106"/>
      <c r="HZR76" s="106"/>
      <c r="HZS76" s="107"/>
      <c r="HZU76" s="105"/>
      <c r="HZV76" s="109"/>
      <c r="HZW76" s="109"/>
      <c r="HZX76" s="106"/>
      <c r="HZY76" s="106"/>
      <c r="HZZ76" s="106"/>
      <c r="IAA76" s="107"/>
      <c r="IAC76" s="105"/>
      <c r="IAD76" s="109"/>
      <c r="IAE76" s="109"/>
      <c r="IAF76" s="106"/>
      <c r="IAG76" s="106"/>
      <c r="IAH76" s="106"/>
      <c r="IAI76" s="107"/>
      <c r="IAK76" s="105"/>
      <c r="IAL76" s="109"/>
      <c r="IAM76" s="109"/>
      <c r="IAN76" s="106"/>
      <c r="IAO76" s="106"/>
      <c r="IAP76" s="106"/>
      <c r="IAQ76" s="107"/>
      <c r="IAS76" s="105"/>
      <c r="IAT76" s="109"/>
      <c r="IAU76" s="109"/>
      <c r="IAV76" s="106"/>
      <c r="IAW76" s="106"/>
      <c r="IAX76" s="106"/>
      <c r="IAY76" s="107"/>
      <c r="IBA76" s="105"/>
      <c r="IBB76" s="109"/>
      <c r="IBC76" s="109"/>
      <c r="IBD76" s="106"/>
      <c r="IBE76" s="106"/>
      <c r="IBF76" s="106"/>
      <c r="IBG76" s="107"/>
      <c r="IBI76" s="105"/>
      <c r="IBJ76" s="109"/>
      <c r="IBK76" s="109"/>
      <c r="IBL76" s="106"/>
      <c r="IBM76" s="106"/>
      <c r="IBN76" s="106"/>
      <c r="IBO76" s="107"/>
      <c r="IBQ76" s="105"/>
      <c r="IBR76" s="109"/>
      <c r="IBS76" s="109"/>
      <c r="IBT76" s="106"/>
      <c r="IBU76" s="106"/>
      <c r="IBV76" s="106"/>
      <c r="IBW76" s="107"/>
      <c r="IBY76" s="105"/>
      <c r="IBZ76" s="109"/>
      <c r="ICA76" s="109"/>
      <c r="ICB76" s="106"/>
      <c r="ICC76" s="106"/>
      <c r="ICD76" s="106"/>
      <c r="ICE76" s="107"/>
      <c r="ICG76" s="105"/>
      <c r="ICH76" s="109"/>
      <c r="ICI76" s="109"/>
      <c r="ICJ76" s="106"/>
      <c r="ICK76" s="106"/>
      <c r="ICL76" s="106"/>
      <c r="ICM76" s="107"/>
      <c r="ICO76" s="105"/>
      <c r="ICP76" s="109"/>
      <c r="ICQ76" s="109"/>
      <c r="ICR76" s="106"/>
      <c r="ICS76" s="106"/>
      <c r="ICT76" s="106"/>
      <c r="ICU76" s="107"/>
      <c r="ICW76" s="105"/>
      <c r="ICX76" s="109"/>
      <c r="ICY76" s="109"/>
      <c r="ICZ76" s="106"/>
      <c r="IDA76" s="106"/>
      <c r="IDB76" s="106"/>
      <c r="IDC76" s="107"/>
      <c r="IDE76" s="105"/>
      <c r="IDF76" s="109"/>
      <c r="IDG76" s="109"/>
      <c r="IDH76" s="106"/>
      <c r="IDI76" s="106"/>
      <c r="IDJ76" s="106"/>
      <c r="IDK76" s="107"/>
      <c r="IDM76" s="105"/>
      <c r="IDN76" s="109"/>
      <c r="IDO76" s="109"/>
      <c r="IDP76" s="106"/>
      <c r="IDQ76" s="106"/>
      <c r="IDR76" s="106"/>
      <c r="IDS76" s="107"/>
      <c r="IDU76" s="105"/>
      <c r="IDV76" s="109"/>
      <c r="IDW76" s="109"/>
      <c r="IDX76" s="106"/>
      <c r="IDY76" s="106"/>
      <c r="IDZ76" s="106"/>
      <c r="IEA76" s="107"/>
      <c r="IEC76" s="105"/>
      <c r="IED76" s="109"/>
      <c r="IEE76" s="109"/>
      <c r="IEF76" s="106"/>
      <c r="IEG76" s="106"/>
      <c r="IEH76" s="106"/>
      <c r="IEI76" s="107"/>
      <c r="IEK76" s="105"/>
      <c r="IEL76" s="109"/>
      <c r="IEM76" s="109"/>
      <c r="IEN76" s="106"/>
      <c r="IEO76" s="106"/>
      <c r="IEP76" s="106"/>
      <c r="IEQ76" s="107"/>
      <c r="IES76" s="105"/>
      <c r="IET76" s="109"/>
      <c r="IEU76" s="109"/>
      <c r="IEV76" s="106"/>
      <c r="IEW76" s="106"/>
      <c r="IEX76" s="106"/>
      <c r="IEY76" s="107"/>
      <c r="IFA76" s="105"/>
      <c r="IFB76" s="109"/>
      <c r="IFC76" s="109"/>
      <c r="IFD76" s="106"/>
      <c r="IFE76" s="106"/>
      <c r="IFF76" s="106"/>
      <c r="IFG76" s="107"/>
      <c r="IFI76" s="105"/>
      <c r="IFJ76" s="109"/>
      <c r="IFK76" s="109"/>
      <c r="IFL76" s="106"/>
      <c r="IFM76" s="106"/>
      <c r="IFN76" s="106"/>
      <c r="IFO76" s="107"/>
      <c r="IFQ76" s="105"/>
      <c r="IFR76" s="109"/>
      <c r="IFS76" s="109"/>
      <c r="IFT76" s="106"/>
      <c r="IFU76" s="106"/>
      <c r="IFV76" s="106"/>
      <c r="IFW76" s="107"/>
      <c r="IFY76" s="105"/>
      <c r="IFZ76" s="109"/>
      <c r="IGA76" s="109"/>
      <c r="IGB76" s="106"/>
      <c r="IGC76" s="106"/>
      <c r="IGD76" s="106"/>
      <c r="IGE76" s="107"/>
      <c r="IGG76" s="105"/>
      <c r="IGH76" s="109"/>
      <c r="IGI76" s="109"/>
      <c r="IGJ76" s="106"/>
      <c r="IGK76" s="106"/>
      <c r="IGL76" s="106"/>
      <c r="IGM76" s="107"/>
      <c r="IGO76" s="105"/>
      <c r="IGP76" s="109"/>
      <c r="IGQ76" s="109"/>
      <c r="IGR76" s="106"/>
      <c r="IGS76" s="106"/>
      <c r="IGT76" s="106"/>
      <c r="IGU76" s="107"/>
      <c r="IGW76" s="105"/>
      <c r="IGX76" s="109"/>
      <c r="IGY76" s="109"/>
      <c r="IGZ76" s="106"/>
      <c r="IHA76" s="106"/>
      <c r="IHB76" s="106"/>
      <c r="IHC76" s="107"/>
      <c r="IHE76" s="105"/>
      <c r="IHF76" s="109"/>
      <c r="IHG76" s="109"/>
      <c r="IHH76" s="106"/>
      <c r="IHI76" s="106"/>
      <c r="IHJ76" s="106"/>
      <c r="IHK76" s="107"/>
      <c r="IHM76" s="105"/>
      <c r="IHN76" s="109"/>
      <c r="IHO76" s="109"/>
      <c r="IHP76" s="106"/>
      <c r="IHQ76" s="106"/>
      <c r="IHR76" s="106"/>
      <c r="IHS76" s="107"/>
      <c r="IHU76" s="105"/>
      <c r="IHV76" s="109"/>
      <c r="IHW76" s="109"/>
      <c r="IHX76" s="106"/>
      <c r="IHY76" s="106"/>
      <c r="IHZ76" s="106"/>
      <c r="IIA76" s="107"/>
      <c r="IIC76" s="105"/>
      <c r="IID76" s="109"/>
      <c r="IIE76" s="109"/>
      <c r="IIF76" s="106"/>
      <c r="IIG76" s="106"/>
      <c r="IIH76" s="106"/>
      <c r="III76" s="107"/>
      <c r="IIK76" s="105"/>
      <c r="IIL76" s="109"/>
      <c r="IIM76" s="109"/>
      <c r="IIN76" s="106"/>
      <c r="IIO76" s="106"/>
      <c r="IIP76" s="106"/>
      <c r="IIQ76" s="107"/>
      <c r="IIS76" s="105"/>
      <c r="IIT76" s="109"/>
      <c r="IIU76" s="109"/>
      <c r="IIV76" s="106"/>
      <c r="IIW76" s="106"/>
      <c r="IIX76" s="106"/>
      <c r="IIY76" s="107"/>
      <c r="IJA76" s="105"/>
      <c r="IJB76" s="109"/>
      <c r="IJC76" s="109"/>
      <c r="IJD76" s="106"/>
      <c r="IJE76" s="106"/>
      <c r="IJF76" s="106"/>
      <c r="IJG76" s="107"/>
      <c r="IJI76" s="105"/>
      <c r="IJJ76" s="109"/>
      <c r="IJK76" s="109"/>
      <c r="IJL76" s="106"/>
      <c r="IJM76" s="106"/>
      <c r="IJN76" s="106"/>
      <c r="IJO76" s="107"/>
      <c r="IJQ76" s="105"/>
      <c r="IJR76" s="109"/>
      <c r="IJS76" s="109"/>
      <c r="IJT76" s="106"/>
      <c r="IJU76" s="106"/>
      <c r="IJV76" s="106"/>
      <c r="IJW76" s="107"/>
      <c r="IJY76" s="105"/>
      <c r="IJZ76" s="109"/>
      <c r="IKA76" s="109"/>
      <c r="IKB76" s="106"/>
      <c r="IKC76" s="106"/>
      <c r="IKD76" s="106"/>
      <c r="IKE76" s="107"/>
      <c r="IKG76" s="105"/>
      <c r="IKH76" s="109"/>
      <c r="IKI76" s="109"/>
      <c r="IKJ76" s="106"/>
      <c r="IKK76" s="106"/>
      <c r="IKL76" s="106"/>
      <c r="IKM76" s="107"/>
      <c r="IKO76" s="105"/>
      <c r="IKP76" s="109"/>
      <c r="IKQ76" s="109"/>
      <c r="IKR76" s="106"/>
      <c r="IKS76" s="106"/>
      <c r="IKT76" s="106"/>
      <c r="IKU76" s="107"/>
      <c r="IKW76" s="105"/>
      <c r="IKX76" s="109"/>
      <c r="IKY76" s="109"/>
      <c r="IKZ76" s="106"/>
      <c r="ILA76" s="106"/>
      <c r="ILB76" s="106"/>
      <c r="ILC76" s="107"/>
      <c r="ILE76" s="105"/>
      <c r="ILF76" s="109"/>
      <c r="ILG76" s="109"/>
      <c r="ILH76" s="106"/>
      <c r="ILI76" s="106"/>
      <c r="ILJ76" s="106"/>
      <c r="ILK76" s="107"/>
      <c r="ILM76" s="105"/>
      <c r="ILN76" s="109"/>
      <c r="ILO76" s="109"/>
      <c r="ILP76" s="106"/>
      <c r="ILQ76" s="106"/>
      <c r="ILR76" s="106"/>
      <c r="ILS76" s="107"/>
      <c r="ILU76" s="105"/>
      <c r="ILV76" s="109"/>
      <c r="ILW76" s="109"/>
      <c r="ILX76" s="106"/>
      <c r="ILY76" s="106"/>
      <c r="ILZ76" s="106"/>
      <c r="IMA76" s="107"/>
      <c r="IMC76" s="105"/>
      <c r="IMD76" s="109"/>
      <c r="IME76" s="109"/>
      <c r="IMF76" s="106"/>
      <c r="IMG76" s="106"/>
      <c r="IMH76" s="106"/>
      <c r="IMI76" s="107"/>
      <c r="IMK76" s="105"/>
      <c r="IML76" s="109"/>
      <c r="IMM76" s="109"/>
      <c r="IMN76" s="106"/>
      <c r="IMO76" s="106"/>
      <c r="IMP76" s="106"/>
      <c r="IMQ76" s="107"/>
      <c r="IMS76" s="105"/>
      <c r="IMT76" s="109"/>
      <c r="IMU76" s="109"/>
      <c r="IMV76" s="106"/>
      <c r="IMW76" s="106"/>
      <c r="IMX76" s="106"/>
      <c r="IMY76" s="107"/>
      <c r="INA76" s="105"/>
      <c r="INB76" s="109"/>
      <c r="INC76" s="109"/>
      <c r="IND76" s="106"/>
      <c r="INE76" s="106"/>
      <c r="INF76" s="106"/>
      <c r="ING76" s="107"/>
      <c r="INI76" s="105"/>
      <c r="INJ76" s="109"/>
      <c r="INK76" s="109"/>
      <c r="INL76" s="106"/>
      <c r="INM76" s="106"/>
      <c r="INN76" s="106"/>
      <c r="INO76" s="107"/>
      <c r="INQ76" s="105"/>
      <c r="INR76" s="109"/>
      <c r="INS76" s="109"/>
      <c r="INT76" s="106"/>
      <c r="INU76" s="106"/>
      <c r="INV76" s="106"/>
      <c r="INW76" s="107"/>
      <c r="INY76" s="105"/>
      <c r="INZ76" s="109"/>
      <c r="IOA76" s="109"/>
      <c r="IOB76" s="106"/>
      <c r="IOC76" s="106"/>
      <c r="IOD76" s="106"/>
      <c r="IOE76" s="107"/>
      <c r="IOG76" s="105"/>
      <c r="IOH76" s="109"/>
      <c r="IOI76" s="109"/>
      <c r="IOJ76" s="106"/>
      <c r="IOK76" s="106"/>
      <c r="IOL76" s="106"/>
      <c r="IOM76" s="107"/>
      <c r="IOO76" s="105"/>
      <c r="IOP76" s="109"/>
      <c r="IOQ76" s="109"/>
      <c r="IOR76" s="106"/>
      <c r="IOS76" s="106"/>
      <c r="IOT76" s="106"/>
      <c r="IOU76" s="107"/>
      <c r="IOW76" s="105"/>
      <c r="IOX76" s="109"/>
      <c r="IOY76" s="109"/>
      <c r="IOZ76" s="106"/>
      <c r="IPA76" s="106"/>
      <c r="IPB76" s="106"/>
      <c r="IPC76" s="107"/>
      <c r="IPE76" s="105"/>
      <c r="IPF76" s="109"/>
      <c r="IPG76" s="109"/>
      <c r="IPH76" s="106"/>
      <c r="IPI76" s="106"/>
      <c r="IPJ76" s="106"/>
      <c r="IPK76" s="107"/>
      <c r="IPM76" s="105"/>
      <c r="IPN76" s="109"/>
      <c r="IPO76" s="109"/>
      <c r="IPP76" s="106"/>
      <c r="IPQ76" s="106"/>
      <c r="IPR76" s="106"/>
      <c r="IPS76" s="107"/>
      <c r="IPU76" s="105"/>
      <c r="IPV76" s="109"/>
      <c r="IPW76" s="109"/>
      <c r="IPX76" s="106"/>
      <c r="IPY76" s="106"/>
      <c r="IPZ76" s="106"/>
      <c r="IQA76" s="107"/>
      <c r="IQC76" s="105"/>
      <c r="IQD76" s="109"/>
      <c r="IQE76" s="109"/>
      <c r="IQF76" s="106"/>
      <c r="IQG76" s="106"/>
      <c r="IQH76" s="106"/>
      <c r="IQI76" s="107"/>
      <c r="IQK76" s="105"/>
      <c r="IQL76" s="109"/>
      <c r="IQM76" s="109"/>
      <c r="IQN76" s="106"/>
      <c r="IQO76" s="106"/>
      <c r="IQP76" s="106"/>
      <c r="IQQ76" s="107"/>
      <c r="IQS76" s="105"/>
      <c r="IQT76" s="109"/>
      <c r="IQU76" s="109"/>
      <c r="IQV76" s="106"/>
      <c r="IQW76" s="106"/>
      <c r="IQX76" s="106"/>
      <c r="IQY76" s="107"/>
      <c r="IRA76" s="105"/>
      <c r="IRB76" s="109"/>
      <c r="IRC76" s="109"/>
      <c r="IRD76" s="106"/>
      <c r="IRE76" s="106"/>
      <c r="IRF76" s="106"/>
      <c r="IRG76" s="107"/>
      <c r="IRI76" s="105"/>
      <c r="IRJ76" s="109"/>
      <c r="IRK76" s="109"/>
      <c r="IRL76" s="106"/>
      <c r="IRM76" s="106"/>
      <c r="IRN76" s="106"/>
      <c r="IRO76" s="107"/>
      <c r="IRQ76" s="105"/>
      <c r="IRR76" s="109"/>
      <c r="IRS76" s="109"/>
      <c r="IRT76" s="106"/>
      <c r="IRU76" s="106"/>
      <c r="IRV76" s="106"/>
      <c r="IRW76" s="107"/>
      <c r="IRY76" s="105"/>
      <c r="IRZ76" s="109"/>
      <c r="ISA76" s="109"/>
      <c r="ISB76" s="106"/>
      <c r="ISC76" s="106"/>
      <c r="ISD76" s="106"/>
      <c r="ISE76" s="107"/>
      <c r="ISG76" s="105"/>
      <c r="ISH76" s="109"/>
      <c r="ISI76" s="109"/>
      <c r="ISJ76" s="106"/>
      <c r="ISK76" s="106"/>
      <c r="ISL76" s="106"/>
      <c r="ISM76" s="107"/>
      <c r="ISO76" s="105"/>
      <c r="ISP76" s="109"/>
      <c r="ISQ76" s="109"/>
      <c r="ISR76" s="106"/>
      <c r="ISS76" s="106"/>
      <c r="IST76" s="106"/>
      <c r="ISU76" s="107"/>
      <c r="ISW76" s="105"/>
      <c r="ISX76" s="109"/>
      <c r="ISY76" s="109"/>
      <c r="ISZ76" s="106"/>
      <c r="ITA76" s="106"/>
      <c r="ITB76" s="106"/>
      <c r="ITC76" s="107"/>
      <c r="ITE76" s="105"/>
      <c r="ITF76" s="109"/>
      <c r="ITG76" s="109"/>
      <c r="ITH76" s="106"/>
      <c r="ITI76" s="106"/>
      <c r="ITJ76" s="106"/>
      <c r="ITK76" s="107"/>
      <c r="ITM76" s="105"/>
      <c r="ITN76" s="109"/>
      <c r="ITO76" s="109"/>
      <c r="ITP76" s="106"/>
      <c r="ITQ76" s="106"/>
      <c r="ITR76" s="106"/>
      <c r="ITS76" s="107"/>
      <c r="ITU76" s="105"/>
      <c r="ITV76" s="109"/>
      <c r="ITW76" s="109"/>
      <c r="ITX76" s="106"/>
      <c r="ITY76" s="106"/>
      <c r="ITZ76" s="106"/>
      <c r="IUA76" s="107"/>
      <c r="IUC76" s="105"/>
      <c r="IUD76" s="109"/>
      <c r="IUE76" s="109"/>
      <c r="IUF76" s="106"/>
      <c r="IUG76" s="106"/>
      <c r="IUH76" s="106"/>
      <c r="IUI76" s="107"/>
      <c r="IUK76" s="105"/>
      <c r="IUL76" s="109"/>
      <c r="IUM76" s="109"/>
      <c r="IUN76" s="106"/>
      <c r="IUO76" s="106"/>
      <c r="IUP76" s="106"/>
      <c r="IUQ76" s="107"/>
      <c r="IUS76" s="105"/>
      <c r="IUT76" s="109"/>
      <c r="IUU76" s="109"/>
      <c r="IUV76" s="106"/>
      <c r="IUW76" s="106"/>
      <c r="IUX76" s="106"/>
      <c r="IUY76" s="107"/>
      <c r="IVA76" s="105"/>
      <c r="IVB76" s="109"/>
      <c r="IVC76" s="109"/>
      <c r="IVD76" s="106"/>
      <c r="IVE76" s="106"/>
      <c r="IVF76" s="106"/>
      <c r="IVG76" s="107"/>
      <c r="IVI76" s="105"/>
      <c r="IVJ76" s="109"/>
      <c r="IVK76" s="109"/>
      <c r="IVL76" s="106"/>
      <c r="IVM76" s="106"/>
      <c r="IVN76" s="106"/>
      <c r="IVO76" s="107"/>
      <c r="IVQ76" s="105"/>
      <c r="IVR76" s="109"/>
      <c r="IVS76" s="109"/>
      <c r="IVT76" s="106"/>
      <c r="IVU76" s="106"/>
      <c r="IVV76" s="106"/>
      <c r="IVW76" s="107"/>
      <c r="IVY76" s="105"/>
      <c r="IVZ76" s="109"/>
      <c r="IWA76" s="109"/>
      <c r="IWB76" s="106"/>
      <c r="IWC76" s="106"/>
      <c r="IWD76" s="106"/>
      <c r="IWE76" s="107"/>
      <c r="IWG76" s="105"/>
      <c r="IWH76" s="109"/>
      <c r="IWI76" s="109"/>
      <c r="IWJ76" s="106"/>
      <c r="IWK76" s="106"/>
      <c r="IWL76" s="106"/>
      <c r="IWM76" s="107"/>
      <c r="IWO76" s="105"/>
      <c r="IWP76" s="109"/>
      <c r="IWQ76" s="109"/>
      <c r="IWR76" s="106"/>
      <c r="IWS76" s="106"/>
      <c r="IWT76" s="106"/>
      <c r="IWU76" s="107"/>
      <c r="IWW76" s="105"/>
      <c r="IWX76" s="109"/>
      <c r="IWY76" s="109"/>
      <c r="IWZ76" s="106"/>
      <c r="IXA76" s="106"/>
      <c r="IXB76" s="106"/>
      <c r="IXC76" s="107"/>
      <c r="IXE76" s="105"/>
      <c r="IXF76" s="109"/>
      <c r="IXG76" s="109"/>
      <c r="IXH76" s="106"/>
      <c r="IXI76" s="106"/>
      <c r="IXJ76" s="106"/>
      <c r="IXK76" s="107"/>
      <c r="IXM76" s="105"/>
      <c r="IXN76" s="109"/>
      <c r="IXO76" s="109"/>
      <c r="IXP76" s="106"/>
      <c r="IXQ76" s="106"/>
      <c r="IXR76" s="106"/>
      <c r="IXS76" s="107"/>
      <c r="IXU76" s="105"/>
      <c r="IXV76" s="109"/>
      <c r="IXW76" s="109"/>
      <c r="IXX76" s="106"/>
      <c r="IXY76" s="106"/>
      <c r="IXZ76" s="106"/>
      <c r="IYA76" s="107"/>
      <c r="IYC76" s="105"/>
      <c r="IYD76" s="109"/>
      <c r="IYE76" s="109"/>
      <c r="IYF76" s="106"/>
      <c r="IYG76" s="106"/>
      <c r="IYH76" s="106"/>
      <c r="IYI76" s="107"/>
      <c r="IYK76" s="105"/>
      <c r="IYL76" s="109"/>
      <c r="IYM76" s="109"/>
      <c r="IYN76" s="106"/>
      <c r="IYO76" s="106"/>
      <c r="IYP76" s="106"/>
      <c r="IYQ76" s="107"/>
      <c r="IYS76" s="105"/>
      <c r="IYT76" s="109"/>
      <c r="IYU76" s="109"/>
      <c r="IYV76" s="106"/>
      <c r="IYW76" s="106"/>
      <c r="IYX76" s="106"/>
      <c r="IYY76" s="107"/>
      <c r="IZA76" s="105"/>
      <c r="IZB76" s="109"/>
      <c r="IZC76" s="109"/>
      <c r="IZD76" s="106"/>
      <c r="IZE76" s="106"/>
      <c r="IZF76" s="106"/>
      <c r="IZG76" s="107"/>
      <c r="IZI76" s="105"/>
      <c r="IZJ76" s="109"/>
      <c r="IZK76" s="109"/>
      <c r="IZL76" s="106"/>
      <c r="IZM76" s="106"/>
      <c r="IZN76" s="106"/>
      <c r="IZO76" s="107"/>
      <c r="IZQ76" s="105"/>
      <c r="IZR76" s="109"/>
      <c r="IZS76" s="109"/>
      <c r="IZT76" s="106"/>
      <c r="IZU76" s="106"/>
      <c r="IZV76" s="106"/>
      <c r="IZW76" s="107"/>
      <c r="IZY76" s="105"/>
      <c r="IZZ76" s="109"/>
      <c r="JAA76" s="109"/>
      <c r="JAB76" s="106"/>
      <c r="JAC76" s="106"/>
      <c r="JAD76" s="106"/>
      <c r="JAE76" s="107"/>
      <c r="JAG76" s="105"/>
      <c r="JAH76" s="109"/>
      <c r="JAI76" s="109"/>
      <c r="JAJ76" s="106"/>
      <c r="JAK76" s="106"/>
      <c r="JAL76" s="106"/>
      <c r="JAM76" s="107"/>
      <c r="JAO76" s="105"/>
      <c r="JAP76" s="109"/>
      <c r="JAQ76" s="109"/>
      <c r="JAR76" s="106"/>
      <c r="JAS76" s="106"/>
      <c r="JAT76" s="106"/>
      <c r="JAU76" s="107"/>
      <c r="JAW76" s="105"/>
      <c r="JAX76" s="109"/>
      <c r="JAY76" s="109"/>
      <c r="JAZ76" s="106"/>
      <c r="JBA76" s="106"/>
      <c r="JBB76" s="106"/>
      <c r="JBC76" s="107"/>
      <c r="JBE76" s="105"/>
      <c r="JBF76" s="109"/>
      <c r="JBG76" s="109"/>
      <c r="JBH76" s="106"/>
      <c r="JBI76" s="106"/>
      <c r="JBJ76" s="106"/>
      <c r="JBK76" s="107"/>
      <c r="JBM76" s="105"/>
      <c r="JBN76" s="109"/>
      <c r="JBO76" s="109"/>
      <c r="JBP76" s="106"/>
      <c r="JBQ76" s="106"/>
      <c r="JBR76" s="106"/>
      <c r="JBS76" s="107"/>
      <c r="JBU76" s="105"/>
      <c r="JBV76" s="109"/>
      <c r="JBW76" s="109"/>
      <c r="JBX76" s="106"/>
      <c r="JBY76" s="106"/>
      <c r="JBZ76" s="106"/>
      <c r="JCA76" s="107"/>
      <c r="JCC76" s="105"/>
      <c r="JCD76" s="109"/>
      <c r="JCE76" s="109"/>
      <c r="JCF76" s="106"/>
      <c r="JCG76" s="106"/>
      <c r="JCH76" s="106"/>
      <c r="JCI76" s="107"/>
      <c r="JCK76" s="105"/>
      <c r="JCL76" s="109"/>
      <c r="JCM76" s="109"/>
      <c r="JCN76" s="106"/>
      <c r="JCO76" s="106"/>
      <c r="JCP76" s="106"/>
      <c r="JCQ76" s="107"/>
      <c r="JCS76" s="105"/>
      <c r="JCT76" s="109"/>
      <c r="JCU76" s="109"/>
      <c r="JCV76" s="106"/>
      <c r="JCW76" s="106"/>
      <c r="JCX76" s="106"/>
      <c r="JCY76" s="107"/>
      <c r="JDA76" s="105"/>
      <c r="JDB76" s="109"/>
      <c r="JDC76" s="109"/>
      <c r="JDD76" s="106"/>
      <c r="JDE76" s="106"/>
      <c r="JDF76" s="106"/>
      <c r="JDG76" s="107"/>
      <c r="JDI76" s="105"/>
      <c r="JDJ76" s="109"/>
      <c r="JDK76" s="109"/>
      <c r="JDL76" s="106"/>
      <c r="JDM76" s="106"/>
      <c r="JDN76" s="106"/>
      <c r="JDO76" s="107"/>
      <c r="JDQ76" s="105"/>
      <c r="JDR76" s="109"/>
      <c r="JDS76" s="109"/>
      <c r="JDT76" s="106"/>
      <c r="JDU76" s="106"/>
      <c r="JDV76" s="106"/>
      <c r="JDW76" s="107"/>
      <c r="JDY76" s="105"/>
      <c r="JDZ76" s="109"/>
      <c r="JEA76" s="109"/>
      <c r="JEB76" s="106"/>
      <c r="JEC76" s="106"/>
      <c r="JED76" s="106"/>
      <c r="JEE76" s="107"/>
      <c r="JEG76" s="105"/>
      <c r="JEH76" s="109"/>
      <c r="JEI76" s="109"/>
      <c r="JEJ76" s="106"/>
      <c r="JEK76" s="106"/>
      <c r="JEL76" s="106"/>
      <c r="JEM76" s="107"/>
      <c r="JEO76" s="105"/>
      <c r="JEP76" s="109"/>
      <c r="JEQ76" s="109"/>
      <c r="JER76" s="106"/>
      <c r="JES76" s="106"/>
      <c r="JET76" s="106"/>
      <c r="JEU76" s="107"/>
      <c r="JEW76" s="105"/>
      <c r="JEX76" s="109"/>
      <c r="JEY76" s="109"/>
      <c r="JEZ76" s="106"/>
      <c r="JFA76" s="106"/>
      <c r="JFB76" s="106"/>
      <c r="JFC76" s="107"/>
      <c r="JFE76" s="105"/>
      <c r="JFF76" s="109"/>
      <c r="JFG76" s="109"/>
      <c r="JFH76" s="106"/>
      <c r="JFI76" s="106"/>
      <c r="JFJ76" s="106"/>
      <c r="JFK76" s="107"/>
      <c r="JFM76" s="105"/>
      <c r="JFN76" s="109"/>
      <c r="JFO76" s="109"/>
      <c r="JFP76" s="106"/>
      <c r="JFQ76" s="106"/>
      <c r="JFR76" s="106"/>
      <c r="JFS76" s="107"/>
      <c r="JFU76" s="105"/>
      <c r="JFV76" s="109"/>
      <c r="JFW76" s="109"/>
      <c r="JFX76" s="106"/>
      <c r="JFY76" s="106"/>
      <c r="JFZ76" s="106"/>
      <c r="JGA76" s="107"/>
      <c r="JGC76" s="105"/>
      <c r="JGD76" s="109"/>
      <c r="JGE76" s="109"/>
      <c r="JGF76" s="106"/>
      <c r="JGG76" s="106"/>
      <c r="JGH76" s="106"/>
      <c r="JGI76" s="107"/>
      <c r="JGK76" s="105"/>
      <c r="JGL76" s="109"/>
      <c r="JGM76" s="109"/>
      <c r="JGN76" s="106"/>
      <c r="JGO76" s="106"/>
      <c r="JGP76" s="106"/>
      <c r="JGQ76" s="107"/>
      <c r="JGS76" s="105"/>
      <c r="JGT76" s="109"/>
      <c r="JGU76" s="109"/>
      <c r="JGV76" s="106"/>
      <c r="JGW76" s="106"/>
      <c r="JGX76" s="106"/>
      <c r="JGY76" s="107"/>
      <c r="JHA76" s="105"/>
      <c r="JHB76" s="109"/>
      <c r="JHC76" s="109"/>
      <c r="JHD76" s="106"/>
      <c r="JHE76" s="106"/>
      <c r="JHF76" s="106"/>
      <c r="JHG76" s="107"/>
      <c r="JHI76" s="105"/>
      <c r="JHJ76" s="109"/>
      <c r="JHK76" s="109"/>
      <c r="JHL76" s="106"/>
      <c r="JHM76" s="106"/>
      <c r="JHN76" s="106"/>
      <c r="JHO76" s="107"/>
      <c r="JHQ76" s="105"/>
      <c r="JHR76" s="109"/>
      <c r="JHS76" s="109"/>
      <c r="JHT76" s="106"/>
      <c r="JHU76" s="106"/>
      <c r="JHV76" s="106"/>
      <c r="JHW76" s="107"/>
      <c r="JHY76" s="105"/>
      <c r="JHZ76" s="109"/>
      <c r="JIA76" s="109"/>
      <c r="JIB76" s="106"/>
      <c r="JIC76" s="106"/>
      <c r="JID76" s="106"/>
      <c r="JIE76" s="107"/>
      <c r="JIG76" s="105"/>
      <c r="JIH76" s="109"/>
      <c r="JII76" s="109"/>
      <c r="JIJ76" s="106"/>
      <c r="JIK76" s="106"/>
      <c r="JIL76" s="106"/>
      <c r="JIM76" s="107"/>
      <c r="JIO76" s="105"/>
      <c r="JIP76" s="109"/>
      <c r="JIQ76" s="109"/>
      <c r="JIR76" s="106"/>
      <c r="JIS76" s="106"/>
      <c r="JIT76" s="106"/>
      <c r="JIU76" s="107"/>
      <c r="JIW76" s="105"/>
      <c r="JIX76" s="109"/>
      <c r="JIY76" s="109"/>
      <c r="JIZ76" s="106"/>
      <c r="JJA76" s="106"/>
      <c r="JJB76" s="106"/>
      <c r="JJC76" s="107"/>
      <c r="JJE76" s="105"/>
      <c r="JJF76" s="109"/>
      <c r="JJG76" s="109"/>
      <c r="JJH76" s="106"/>
      <c r="JJI76" s="106"/>
      <c r="JJJ76" s="106"/>
      <c r="JJK76" s="107"/>
      <c r="JJM76" s="105"/>
      <c r="JJN76" s="109"/>
      <c r="JJO76" s="109"/>
      <c r="JJP76" s="106"/>
      <c r="JJQ76" s="106"/>
      <c r="JJR76" s="106"/>
      <c r="JJS76" s="107"/>
      <c r="JJU76" s="105"/>
      <c r="JJV76" s="109"/>
      <c r="JJW76" s="109"/>
      <c r="JJX76" s="106"/>
      <c r="JJY76" s="106"/>
      <c r="JJZ76" s="106"/>
      <c r="JKA76" s="107"/>
      <c r="JKC76" s="105"/>
      <c r="JKD76" s="109"/>
      <c r="JKE76" s="109"/>
      <c r="JKF76" s="106"/>
      <c r="JKG76" s="106"/>
      <c r="JKH76" s="106"/>
      <c r="JKI76" s="107"/>
      <c r="JKK76" s="105"/>
      <c r="JKL76" s="109"/>
      <c r="JKM76" s="109"/>
      <c r="JKN76" s="106"/>
      <c r="JKO76" s="106"/>
      <c r="JKP76" s="106"/>
      <c r="JKQ76" s="107"/>
      <c r="JKS76" s="105"/>
      <c r="JKT76" s="109"/>
      <c r="JKU76" s="109"/>
      <c r="JKV76" s="106"/>
      <c r="JKW76" s="106"/>
      <c r="JKX76" s="106"/>
      <c r="JKY76" s="107"/>
      <c r="JLA76" s="105"/>
      <c r="JLB76" s="109"/>
      <c r="JLC76" s="109"/>
      <c r="JLD76" s="106"/>
      <c r="JLE76" s="106"/>
      <c r="JLF76" s="106"/>
      <c r="JLG76" s="107"/>
      <c r="JLI76" s="105"/>
      <c r="JLJ76" s="109"/>
      <c r="JLK76" s="109"/>
      <c r="JLL76" s="106"/>
      <c r="JLM76" s="106"/>
      <c r="JLN76" s="106"/>
      <c r="JLO76" s="107"/>
      <c r="JLQ76" s="105"/>
      <c r="JLR76" s="109"/>
      <c r="JLS76" s="109"/>
      <c r="JLT76" s="106"/>
      <c r="JLU76" s="106"/>
      <c r="JLV76" s="106"/>
      <c r="JLW76" s="107"/>
      <c r="JLY76" s="105"/>
      <c r="JLZ76" s="109"/>
      <c r="JMA76" s="109"/>
      <c r="JMB76" s="106"/>
      <c r="JMC76" s="106"/>
      <c r="JMD76" s="106"/>
      <c r="JME76" s="107"/>
      <c r="JMG76" s="105"/>
      <c r="JMH76" s="109"/>
      <c r="JMI76" s="109"/>
      <c r="JMJ76" s="106"/>
      <c r="JMK76" s="106"/>
      <c r="JML76" s="106"/>
      <c r="JMM76" s="107"/>
      <c r="JMO76" s="105"/>
      <c r="JMP76" s="109"/>
      <c r="JMQ76" s="109"/>
      <c r="JMR76" s="106"/>
      <c r="JMS76" s="106"/>
      <c r="JMT76" s="106"/>
      <c r="JMU76" s="107"/>
      <c r="JMW76" s="105"/>
      <c r="JMX76" s="109"/>
      <c r="JMY76" s="109"/>
      <c r="JMZ76" s="106"/>
      <c r="JNA76" s="106"/>
      <c r="JNB76" s="106"/>
      <c r="JNC76" s="107"/>
      <c r="JNE76" s="105"/>
      <c r="JNF76" s="109"/>
      <c r="JNG76" s="109"/>
      <c r="JNH76" s="106"/>
      <c r="JNI76" s="106"/>
      <c r="JNJ76" s="106"/>
      <c r="JNK76" s="107"/>
      <c r="JNM76" s="105"/>
      <c r="JNN76" s="109"/>
      <c r="JNO76" s="109"/>
      <c r="JNP76" s="106"/>
      <c r="JNQ76" s="106"/>
      <c r="JNR76" s="106"/>
      <c r="JNS76" s="107"/>
      <c r="JNU76" s="105"/>
      <c r="JNV76" s="109"/>
      <c r="JNW76" s="109"/>
      <c r="JNX76" s="106"/>
      <c r="JNY76" s="106"/>
      <c r="JNZ76" s="106"/>
      <c r="JOA76" s="107"/>
      <c r="JOC76" s="105"/>
      <c r="JOD76" s="109"/>
      <c r="JOE76" s="109"/>
      <c r="JOF76" s="106"/>
      <c r="JOG76" s="106"/>
      <c r="JOH76" s="106"/>
      <c r="JOI76" s="107"/>
      <c r="JOK76" s="105"/>
      <c r="JOL76" s="109"/>
      <c r="JOM76" s="109"/>
      <c r="JON76" s="106"/>
      <c r="JOO76" s="106"/>
      <c r="JOP76" s="106"/>
      <c r="JOQ76" s="107"/>
      <c r="JOS76" s="105"/>
      <c r="JOT76" s="109"/>
      <c r="JOU76" s="109"/>
      <c r="JOV76" s="106"/>
      <c r="JOW76" s="106"/>
      <c r="JOX76" s="106"/>
      <c r="JOY76" s="107"/>
      <c r="JPA76" s="105"/>
      <c r="JPB76" s="109"/>
      <c r="JPC76" s="109"/>
      <c r="JPD76" s="106"/>
      <c r="JPE76" s="106"/>
      <c r="JPF76" s="106"/>
      <c r="JPG76" s="107"/>
      <c r="JPI76" s="105"/>
      <c r="JPJ76" s="109"/>
      <c r="JPK76" s="109"/>
      <c r="JPL76" s="106"/>
      <c r="JPM76" s="106"/>
      <c r="JPN76" s="106"/>
      <c r="JPO76" s="107"/>
      <c r="JPQ76" s="105"/>
      <c r="JPR76" s="109"/>
      <c r="JPS76" s="109"/>
      <c r="JPT76" s="106"/>
      <c r="JPU76" s="106"/>
      <c r="JPV76" s="106"/>
      <c r="JPW76" s="107"/>
      <c r="JPY76" s="105"/>
      <c r="JPZ76" s="109"/>
      <c r="JQA76" s="109"/>
      <c r="JQB76" s="106"/>
      <c r="JQC76" s="106"/>
      <c r="JQD76" s="106"/>
      <c r="JQE76" s="107"/>
      <c r="JQG76" s="105"/>
      <c r="JQH76" s="109"/>
      <c r="JQI76" s="109"/>
      <c r="JQJ76" s="106"/>
      <c r="JQK76" s="106"/>
      <c r="JQL76" s="106"/>
      <c r="JQM76" s="107"/>
      <c r="JQO76" s="105"/>
      <c r="JQP76" s="109"/>
      <c r="JQQ76" s="109"/>
      <c r="JQR76" s="106"/>
      <c r="JQS76" s="106"/>
      <c r="JQT76" s="106"/>
      <c r="JQU76" s="107"/>
      <c r="JQW76" s="105"/>
      <c r="JQX76" s="109"/>
      <c r="JQY76" s="109"/>
      <c r="JQZ76" s="106"/>
      <c r="JRA76" s="106"/>
      <c r="JRB76" s="106"/>
      <c r="JRC76" s="107"/>
      <c r="JRE76" s="105"/>
      <c r="JRF76" s="109"/>
      <c r="JRG76" s="109"/>
      <c r="JRH76" s="106"/>
      <c r="JRI76" s="106"/>
      <c r="JRJ76" s="106"/>
      <c r="JRK76" s="107"/>
      <c r="JRM76" s="105"/>
      <c r="JRN76" s="109"/>
      <c r="JRO76" s="109"/>
      <c r="JRP76" s="106"/>
      <c r="JRQ76" s="106"/>
      <c r="JRR76" s="106"/>
      <c r="JRS76" s="107"/>
      <c r="JRU76" s="105"/>
      <c r="JRV76" s="109"/>
      <c r="JRW76" s="109"/>
      <c r="JRX76" s="106"/>
      <c r="JRY76" s="106"/>
      <c r="JRZ76" s="106"/>
      <c r="JSA76" s="107"/>
      <c r="JSC76" s="105"/>
      <c r="JSD76" s="109"/>
      <c r="JSE76" s="109"/>
      <c r="JSF76" s="106"/>
      <c r="JSG76" s="106"/>
      <c r="JSH76" s="106"/>
      <c r="JSI76" s="107"/>
      <c r="JSK76" s="105"/>
      <c r="JSL76" s="109"/>
      <c r="JSM76" s="109"/>
      <c r="JSN76" s="106"/>
      <c r="JSO76" s="106"/>
      <c r="JSP76" s="106"/>
      <c r="JSQ76" s="107"/>
      <c r="JSS76" s="105"/>
      <c r="JST76" s="109"/>
      <c r="JSU76" s="109"/>
      <c r="JSV76" s="106"/>
      <c r="JSW76" s="106"/>
      <c r="JSX76" s="106"/>
      <c r="JSY76" s="107"/>
      <c r="JTA76" s="105"/>
      <c r="JTB76" s="109"/>
      <c r="JTC76" s="109"/>
      <c r="JTD76" s="106"/>
      <c r="JTE76" s="106"/>
      <c r="JTF76" s="106"/>
      <c r="JTG76" s="107"/>
      <c r="JTI76" s="105"/>
      <c r="JTJ76" s="109"/>
      <c r="JTK76" s="109"/>
      <c r="JTL76" s="106"/>
      <c r="JTM76" s="106"/>
      <c r="JTN76" s="106"/>
      <c r="JTO76" s="107"/>
      <c r="JTQ76" s="105"/>
      <c r="JTR76" s="109"/>
      <c r="JTS76" s="109"/>
      <c r="JTT76" s="106"/>
      <c r="JTU76" s="106"/>
      <c r="JTV76" s="106"/>
      <c r="JTW76" s="107"/>
      <c r="JTY76" s="105"/>
      <c r="JTZ76" s="109"/>
      <c r="JUA76" s="109"/>
      <c r="JUB76" s="106"/>
      <c r="JUC76" s="106"/>
      <c r="JUD76" s="106"/>
      <c r="JUE76" s="107"/>
      <c r="JUG76" s="105"/>
      <c r="JUH76" s="109"/>
      <c r="JUI76" s="109"/>
      <c r="JUJ76" s="106"/>
      <c r="JUK76" s="106"/>
      <c r="JUL76" s="106"/>
      <c r="JUM76" s="107"/>
      <c r="JUO76" s="105"/>
      <c r="JUP76" s="109"/>
      <c r="JUQ76" s="109"/>
      <c r="JUR76" s="106"/>
      <c r="JUS76" s="106"/>
      <c r="JUT76" s="106"/>
      <c r="JUU76" s="107"/>
      <c r="JUW76" s="105"/>
      <c r="JUX76" s="109"/>
      <c r="JUY76" s="109"/>
      <c r="JUZ76" s="106"/>
      <c r="JVA76" s="106"/>
      <c r="JVB76" s="106"/>
      <c r="JVC76" s="107"/>
      <c r="JVE76" s="105"/>
      <c r="JVF76" s="109"/>
      <c r="JVG76" s="109"/>
      <c r="JVH76" s="106"/>
      <c r="JVI76" s="106"/>
      <c r="JVJ76" s="106"/>
      <c r="JVK76" s="107"/>
      <c r="JVM76" s="105"/>
      <c r="JVN76" s="109"/>
      <c r="JVO76" s="109"/>
      <c r="JVP76" s="106"/>
      <c r="JVQ76" s="106"/>
      <c r="JVR76" s="106"/>
      <c r="JVS76" s="107"/>
      <c r="JVU76" s="105"/>
      <c r="JVV76" s="109"/>
      <c r="JVW76" s="109"/>
      <c r="JVX76" s="106"/>
      <c r="JVY76" s="106"/>
      <c r="JVZ76" s="106"/>
      <c r="JWA76" s="107"/>
      <c r="JWC76" s="105"/>
      <c r="JWD76" s="109"/>
      <c r="JWE76" s="109"/>
      <c r="JWF76" s="106"/>
      <c r="JWG76" s="106"/>
      <c r="JWH76" s="106"/>
      <c r="JWI76" s="107"/>
      <c r="JWK76" s="105"/>
      <c r="JWL76" s="109"/>
      <c r="JWM76" s="109"/>
      <c r="JWN76" s="106"/>
      <c r="JWO76" s="106"/>
      <c r="JWP76" s="106"/>
      <c r="JWQ76" s="107"/>
      <c r="JWS76" s="105"/>
      <c r="JWT76" s="109"/>
      <c r="JWU76" s="109"/>
      <c r="JWV76" s="106"/>
      <c r="JWW76" s="106"/>
      <c r="JWX76" s="106"/>
      <c r="JWY76" s="107"/>
      <c r="JXA76" s="105"/>
      <c r="JXB76" s="109"/>
      <c r="JXC76" s="109"/>
      <c r="JXD76" s="106"/>
      <c r="JXE76" s="106"/>
      <c r="JXF76" s="106"/>
      <c r="JXG76" s="107"/>
      <c r="JXI76" s="105"/>
      <c r="JXJ76" s="109"/>
      <c r="JXK76" s="109"/>
      <c r="JXL76" s="106"/>
      <c r="JXM76" s="106"/>
      <c r="JXN76" s="106"/>
      <c r="JXO76" s="107"/>
      <c r="JXQ76" s="105"/>
      <c r="JXR76" s="109"/>
      <c r="JXS76" s="109"/>
      <c r="JXT76" s="106"/>
      <c r="JXU76" s="106"/>
      <c r="JXV76" s="106"/>
      <c r="JXW76" s="107"/>
      <c r="JXY76" s="105"/>
      <c r="JXZ76" s="109"/>
      <c r="JYA76" s="109"/>
      <c r="JYB76" s="106"/>
      <c r="JYC76" s="106"/>
      <c r="JYD76" s="106"/>
      <c r="JYE76" s="107"/>
      <c r="JYG76" s="105"/>
      <c r="JYH76" s="109"/>
      <c r="JYI76" s="109"/>
      <c r="JYJ76" s="106"/>
      <c r="JYK76" s="106"/>
      <c r="JYL76" s="106"/>
      <c r="JYM76" s="107"/>
      <c r="JYO76" s="105"/>
      <c r="JYP76" s="109"/>
      <c r="JYQ76" s="109"/>
      <c r="JYR76" s="106"/>
      <c r="JYS76" s="106"/>
      <c r="JYT76" s="106"/>
      <c r="JYU76" s="107"/>
      <c r="JYW76" s="105"/>
      <c r="JYX76" s="109"/>
      <c r="JYY76" s="109"/>
      <c r="JYZ76" s="106"/>
      <c r="JZA76" s="106"/>
      <c r="JZB76" s="106"/>
      <c r="JZC76" s="107"/>
      <c r="JZE76" s="105"/>
      <c r="JZF76" s="109"/>
      <c r="JZG76" s="109"/>
      <c r="JZH76" s="106"/>
      <c r="JZI76" s="106"/>
      <c r="JZJ76" s="106"/>
      <c r="JZK76" s="107"/>
      <c r="JZM76" s="105"/>
      <c r="JZN76" s="109"/>
      <c r="JZO76" s="109"/>
      <c r="JZP76" s="106"/>
      <c r="JZQ76" s="106"/>
      <c r="JZR76" s="106"/>
      <c r="JZS76" s="107"/>
      <c r="JZU76" s="105"/>
      <c r="JZV76" s="109"/>
      <c r="JZW76" s="109"/>
      <c r="JZX76" s="106"/>
      <c r="JZY76" s="106"/>
      <c r="JZZ76" s="106"/>
      <c r="KAA76" s="107"/>
      <c r="KAC76" s="105"/>
      <c r="KAD76" s="109"/>
      <c r="KAE76" s="109"/>
      <c r="KAF76" s="106"/>
      <c r="KAG76" s="106"/>
      <c r="KAH76" s="106"/>
      <c r="KAI76" s="107"/>
      <c r="KAK76" s="105"/>
      <c r="KAL76" s="109"/>
      <c r="KAM76" s="109"/>
      <c r="KAN76" s="106"/>
      <c r="KAO76" s="106"/>
      <c r="KAP76" s="106"/>
      <c r="KAQ76" s="107"/>
      <c r="KAS76" s="105"/>
      <c r="KAT76" s="109"/>
      <c r="KAU76" s="109"/>
      <c r="KAV76" s="106"/>
      <c r="KAW76" s="106"/>
      <c r="KAX76" s="106"/>
      <c r="KAY76" s="107"/>
      <c r="KBA76" s="105"/>
      <c r="KBB76" s="109"/>
      <c r="KBC76" s="109"/>
      <c r="KBD76" s="106"/>
      <c r="KBE76" s="106"/>
      <c r="KBF76" s="106"/>
      <c r="KBG76" s="107"/>
      <c r="KBI76" s="105"/>
      <c r="KBJ76" s="109"/>
      <c r="KBK76" s="109"/>
      <c r="KBL76" s="106"/>
      <c r="KBM76" s="106"/>
      <c r="KBN76" s="106"/>
      <c r="KBO76" s="107"/>
      <c r="KBQ76" s="105"/>
      <c r="KBR76" s="109"/>
      <c r="KBS76" s="109"/>
      <c r="KBT76" s="106"/>
      <c r="KBU76" s="106"/>
      <c r="KBV76" s="106"/>
      <c r="KBW76" s="107"/>
      <c r="KBY76" s="105"/>
      <c r="KBZ76" s="109"/>
      <c r="KCA76" s="109"/>
      <c r="KCB76" s="106"/>
      <c r="KCC76" s="106"/>
      <c r="KCD76" s="106"/>
      <c r="KCE76" s="107"/>
      <c r="KCG76" s="105"/>
      <c r="KCH76" s="109"/>
      <c r="KCI76" s="109"/>
      <c r="KCJ76" s="106"/>
      <c r="KCK76" s="106"/>
      <c r="KCL76" s="106"/>
      <c r="KCM76" s="107"/>
      <c r="KCO76" s="105"/>
      <c r="KCP76" s="109"/>
      <c r="KCQ76" s="109"/>
      <c r="KCR76" s="106"/>
      <c r="KCS76" s="106"/>
      <c r="KCT76" s="106"/>
      <c r="KCU76" s="107"/>
      <c r="KCW76" s="105"/>
      <c r="KCX76" s="109"/>
      <c r="KCY76" s="109"/>
      <c r="KCZ76" s="106"/>
      <c r="KDA76" s="106"/>
      <c r="KDB76" s="106"/>
      <c r="KDC76" s="107"/>
      <c r="KDE76" s="105"/>
      <c r="KDF76" s="109"/>
      <c r="KDG76" s="109"/>
      <c r="KDH76" s="106"/>
      <c r="KDI76" s="106"/>
      <c r="KDJ76" s="106"/>
      <c r="KDK76" s="107"/>
      <c r="KDM76" s="105"/>
      <c r="KDN76" s="109"/>
      <c r="KDO76" s="109"/>
      <c r="KDP76" s="106"/>
      <c r="KDQ76" s="106"/>
      <c r="KDR76" s="106"/>
      <c r="KDS76" s="107"/>
      <c r="KDU76" s="105"/>
      <c r="KDV76" s="109"/>
      <c r="KDW76" s="109"/>
      <c r="KDX76" s="106"/>
      <c r="KDY76" s="106"/>
      <c r="KDZ76" s="106"/>
      <c r="KEA76" s="107"/>
      <c r="KEC76" s="105"/>
      <c r="KED76" s="109"/>
      <c r="KEE76" s="109"/>
      <c r="KEF76" s="106"/>
      <c r="KEG76" s="106"/>
      <c r="KEH76" s="106"/>
      <c r="KEI76" s="107"/>
      <c r="KEK76" s="105"/>
      <c r="KEL76" s="109"/>
      <c r="KEM76" s="109"/>
      <c r="KEN76" s="106"/>
      <c r="KEO76" s="106"/>
      <c r="KEP76" s="106"/>
      <c r="KEQ76" s="107"/>
      <c r="KES76" s="105"/>
      <c r="KET76" s="109"/>
      <c r="KEU76" s="109"/>
      <c r="KEV76" s="106"/>
      <c r="KEW76" s="106"/>
      <c r="KEX76" s="106"/>
      <c r="KEY76" s="107"/>
      <c r="KFA76" s="105"/>
      <c r="KFB76" s="109"/>
      <c r="KFC76" s="109"/>
      <c r="KFD76" s="106"/>
      <c r="KFE76" s="106"/>
      <c r="KFF76" s="106"/>
      <c r="KFG76" s="107"/>
      <c r="KFI76" s="105"/>
      <c r="KFJ76" s="109"/>
      <c r="KFK76" s="109"/>
      <c r="KFL76" s="106"/>
      <c r="KFM76" s="106"/>
      <c r="KFN76" s="106"/>
      <c r="KFO76" s="107"/>
      <c r="KFQ76" s="105"/>
      <c r="KFR76" s="109"/>
      <c r="KFS76" s="109"/>
      <c r="KFT76" s="106"/>
      <c r="KFU76" s="106"/>
      <c r="KFV76" s="106"/>
      <c r="KFW76" s="107"/>
      <c r="KFY76" s="105"/>
      <c r="KFZ76" s="109"/>
      <c r="KGA76" s="109"/>
      <c r="KGB76" s="106"/>
      <c r="KGC76" s="106"/>
      <c r="KGD76" s="106"/>
      <c r="KGE76" s="107"/>
      <c r="KGG76" s="105"/>
      <c r="KGH76" s="109"/>
      <c r="KGI76" s="109"/>
      <c r="KGJ76" s="106"/>
      <c r="KGK76" s="106"/>
      <c r="KGL76" s="106"/>
      <c r="KGM76" s="107"/>
      <c r="KGO76" s="105"/>
      <c r="KGP76" s="109"/>
      <c r="KGQ76" s="109"/>
      <c r="KGR76" s="106"/>
      <c r="KGS76" s="106"/>
      <c r="KGT76" s="106"/>
      <c r="KGU76" s="107"/>
      <c r="KGW76" s="105"/>
      <c r="KGX76" s="109"/>
      <c r="KGY76" s="109"/>
      <c r="KGZ76" s="106"/>
      <c r="KHA76" s="106"/>
      <c r="KHB76" s="106"/>
      <c r="KHC76" s="107"/>
      <c r="KHE76" s="105"/>
      <c r="KHF76" s="109"/>
      <c r="KHG76" s="109"/>
      <c r="KHH76" s="106"/>
      <c r="KHI76" s="106"/>
      <c r="KHJ76" s="106"/>
      <c r="KHK76" s="107"/>
      <c r="KHM76" s="105"/>
      <c r="KHN76" s="109"/>
      <c r="KHO76" s="109"/>
      <c r="KHP76" s="106"/>
      <c r="KHQ76" s="106"/>
      <c r="KHR76" s="106"/>
      <c r="KHS76" s="107"/>
      <c r="KHU76" s="105"/>
      <c r="KHV76" s="109"/>
      <c r="KHW76" s="109"/>
      <c r="KHX76" s="106"/>
      <c r="KHY76" s="106"/>
      <c r="KHZ76" s="106"/>
      <c r="KIA76" s="107"/>
      <c r="KIC76" s="105"/>
      <c r="KID76" s="109"/>
      <c r="KIE76" s="109"/>
      <c r="KIF76" s="106"/>
      <c r="KIG76" s="106"/>
      <c r="KIH76" s="106"/>
      <c r="KII76" s="107"/>
      <c r="KIK76" s="105"/>
      <c r="KIL76" s="109"/>
      <c r="KIM76" s="109"/>
      <c r="KIN76" s="106"/>
      <c r="KIO76" s="106"/>
      <c r="KIP76" s="106"/>
      <c r="KIQ76" s="107"/>
      <c r="KIS76" s="105"/>
      <c r="KIT76" s="109"/>
      <c r="KIU76" s="109"/>
      <c r="KIV76" s="106"/>
      <c r="KIW76" s="106"/>
      <c r="KIX76" s="106"/>
      <c r="KIY76" s="107"/>
      <c r="KJA76" s="105"/>
      <c r="KJB76" s="109"/>
      <c r="KJC76" s="109"/>
      <c r="KJD76" s="106"/>
      <c r="KJE76" s="106"/>
      <c r="KJF76" s="106"/>
      <c r="KJG76" s="107"/>
      <c r="KJI76" s="105"/>
      <c r="KJJ76" s="109"/>
      <c r="KJK76" s="109"/>
      <c r="KJL76" s="106"/>
      <c r="KJM76" s="106"/>
      <c r="KJN76" s="106"/>
      <c r="KJO76" s="107"/>
      <c r="KJQ76" s="105"/>
      <c r="KJR76" s="109"/>
      <c r="KJS76" s="109"/>
      <c r="KJT76" s="106"/>
      <c r="KJU76" s="106"/>
      <c r="KJV76" s="106"/>
      <c r="KJW76" s="107"/>
      <c r="KJY76" s="105"/>
      <c r="KJZ76" s="109"/>
      <c r="KKA76" s="109"/>
      <c r="KKB76" s="106"/>
      <c r="KKC76" s="106"/>
      <c r="KKD76" s="106"/>
      <c r="KKE76" s="107"/>
      <c r="KKG76" s="105"/>
      <c r="KKH76" s="109"/>
      <c r="KKI76" s="109"/>
      <c r="KKJ76" s="106"/>
      <c r="KKK76" s="106"/>
      <c r="KKL76" s="106"/>
      <c r="KKM76" s="107"/>
      <c r="KKO76" s="105"/>
      <c r="KKP76" s="109"/>
      <c r="KKQ76" s="109"/>
      <c r="KKR76" s="106"/>
      <c r="KKS76" s="106"/>
      <c r="KKT76" s="106"/>
      <c r="KKU76" s="107"/>
      <c r="KKW76" s="105"/>
      <c r="KKX76" s="109"/>
      <c r="KKY76" s="109"/>
      <c r="KKZ76" s="106"/>
      <c r="KLA76" s="106"/>
      <c r="KLB76" s="106"/>
      <c r="KLC76" s="107"/>
      <c r="KLE76" s="105"/>
      <c r="KLF76" s="109"/>
      <c r="KLG76" s="109"/>
      <c r="KLH76" s="106"/>
      <c r="KLI76" s="106"/>
      <c r="KLJ76" s="106"/>
      <c r="KLK76" s="107"/>
      <c r="KLM76" s="105"/>
      <c r="KLN76" s="109"/>
      <c r="KLO76" s="109"/>
      <c r="KLP76" s="106"/>
      <c r="KLQ76" s="106"/>
      <c r="KLR76" s="106"/>
      <c r="KLS76" s="107"/>
      <c r="KLU76" s="105"/>
      <c r="KLV76" s="109"/>
      <c r="KLW76" s="109"/>
      <c r="KLX76" s="106"/>
      <c r="KLY76" s="106"/>
      <c r="KLZ76" s="106"/>
      <c r="KMA76" s="107"/>
      <c r="KMC76" s="105"/>
      <c r="KMD76" s="109"/>
      <c r="KME76" s="109"/>
      <c r="KMF76" s="106"/>
      <c r="KMG76" s="106"/>
      <c r="KMH76" s="106"/>
      <c r="KMI76" s="107"/>
      <c r="KMK76" s="105"/>
      <c r="KML76" s="109"/>
      <c r="KMM76" s="109"/>
      <c r="KMN76" s="106"/>
      <c r="KMO76" s="106"/>
      <c r="KMP76" s="106"/>
      <c r="KMQ76" s="107"/>
      <c r="KMS76" s="105"/>
      <c r="KMT76" s="109"/>
      <c r="KMU76" s="109"/>
      <c r="KMV76" s="106"/>
      <c r="KMW76" s="106"/>
      <c r="KMX76" s="106"/>
      <c r="KMY76" s="107"/>
      <c r="KNA76" s="105"/>
      <c r="KNB76" s="109"/>
      <c r="KNC76" s="109"/>
      <c r="KND76" s="106"/>
      <c r="KNE76" s="106"/>
      <c r="KNF76" s="106"/>
      <c r="KNG76" s="107"/>
      <c r="KNI76" s="105"/>
      <c r="KNJ76" s="109"/>
      <c r="KNK76" s="109"/>
      <c r="KNL76" s="106"/>
      <c r="KNM76" s="106"/>
      <c r="KNN76" s="106"/>
      <c r="KNO76" s="107"/>
      <c r="KNQ76" s="105"/>
      <c r="KNR76" s="109"/>
      <c r="KNS76" s="109"/>
      <c r="KNT76" s="106"/>
      <c r="KNU76" s="106"/>
      <c r="KNV76" s="106"/>
      <c r="KNW76" s="107"/>
      <c r="KNY76" s="105"/>
      <c r="KNZ76" s="109"/>
      <c r="KOA76" s="109"/>
      <c r="KOB76" s="106"/>
      <c r="KOC76" s="106"/>
      <c r="KOD76" s="106"/>
      <c r="KOE76" s="107"/>
      <c r="KOG76" s="105"/>
      <c r="KOH76" s="109"/>
      <c r="KOI76" s="109"/>
      <c r="KOJ76" s="106"/>
      <c r="KOK76" s="106"/>
      <c r="KOL76" s="106"/>
      <c r="KOM76" s="107"/>
      <c r="KOO76" s="105"/>
      <c r="KOP76" s="109"/>
      <c r="KOQ76" s="109"/>
      <c r="KOR76" s="106"/>
      <c r="KOS76" s="106"/>
      <c r="KOT76" s="106"/>
      <c r="KOU76" s="107"/>
      <c r="KOW76" s="105"/>
      <c r="KOX76" s="109"/>
      <c r="KOY76" s="109"/>
      <c r="KOZ76" s="106"/>
      <c r="KPA76" s="106"/>
      <c r="KPB76" s="106"/>
      <c r="KPC76" s="107"/>
      <c r="KPE76" s="105"/>
      <c r="KPF76" s="109"/>
      <c r="KPG76" s="109"/>
      <c r="KPH76" s="106"/>
      <c r="KPI76" s="106"/>
      <c r="KPJ76" s="106"/>
      <c r="KPK76" s="107"/>
      <c r="KPM76" s="105"/>
      <c r="KPN76" s="109"/>
      <c r="KPO76" s="109"/>
      <c r="KPP76" s="106"/>
      <c r="KPQ76" s="106"/>
      <c r="KPR76" s="106"/>
      <c r="KPS76" s="107"/>
      <c r="KPU76" s="105"/>
      <c r="KPV76" s="109"/>
      <c r="KPW76" s="109"/>
      <c r="KPX76" s="106"/>
      <c r="KPY76" s="106"/>
      <c r="KPZ76" s="106"/>
      <c r="KQA76" s="107"/>
      <c r="KQC76" s="105"/>
      <c r="KQD76" s="109"/>
      <c r="KQE76" s="109"/>
      <c r="KQF76" s="106"/>
      <c r="KQG76" s="106"/>
      <c r="KQH76" s="106"/>
      <c r="KQI76" s="107"/>
      <c r="KQK76" s="105"/>
      <c r="KQL76" s="109"/>
      <c r="KQM76" s="109"/>
      <c r="KQN76" s="106"/>
      <c r="KQO76" s="106"/>
      <c r="KQP76" s="106"/>
      <c r="KQQ76" s="107"/>
      <c r="KQS76" s="105"/>
      <c r="KQT76" s="109"/>
      <c r="KQU76" s="109"/>
      <c r="KQV76" s="106"/>
      <c r="KQW76" s="106"/>
      <c r="KQX76" s="106"/>
      <c r="KQY76" s="107"/>
      <c r="KRA76" s="105"/>
      <c r="KRB76" s="109"/>
      <c r="KRC76" s="109"/>
      <c r="KRD76" s="106"/>
      <c r="KRE76" s="106"/>
      <c r="KRF76" s="106"/>
      <c r="KRG76" s="107"/>
      <c r="KRI76" s="105"/>
      <c r="KRJ76" s="109"/>
      <c r="KRK76" s="109"/>
      <c r="KRL76" s="106"/>
      <c r="KRM76" s="106"/>
      <c r="KRN76" s="106"/>
      <c r="KRO76" s="107"/>
      <c r="KRQ76" s="105"/>
      <c r="KRR76" s="109"/>
      <c r="KRS76" s="109"/>
      <c r="KRT76" s="106"/>
      <c r="KRU76" s="106"/>
      <c r="KRV76" s="106"/>
      <c r="KRW76" s="107"/>
      <c r="KRY76" s="105"/>
      <c r="KRZ76" s="109"/>
      <c r="KSA76" s="109"/>
      <c r="KSB76" s="106"/>
      <c r="KSC76" s="106"/>
      <c r="KSD76" s="106"/>
      <c r="KSE76" s="107"/>
      <c r="KSG76" s="105"/>
      <c r="KSH76" s="109"/>
      <c r="KSI76" s="109"/>
      <c r="KSJ76" s="106"/>
      <c r="KSK76" s="106"/>
      <c r="KSL76" s="106"/>
      <c r="KSM76" s="107"/>
      <c r="KSO76" s="105"/>
      <c r="KSP76" s="109"/>
      <c r="KSQ76" s="109"/>
      <c r="KSR76" s="106"/>
      <c r="KSS76" s="106"/>
      <c r="KST76" s="106"/>
      <c r="KSU76" s="107"/>
      <c r="KSW76" s="105"/>
      <c r="KSX76" s="109"/>
      <c r="KSY76" s="109"/>
      <c r="KSZ76" s="106"/>
      <c r="KTA76" s="106"/>
      <c r="KTB76" s="106"/>
      <c r="KTC76" s="107"/>
      <c r="KTE76" s="105"/>
      <c r="KTF76" s="109"/>
      <c r="KTG76" s="109"/>
      <c r="KTH76" s="106"/>
      <c r="KTI76" s="106"/>
      <c r="KTJ76" s="106"/>
      <c r="KTK76" s="107"/>
      <c r="KTM76" s="105"/>
      <c r="KTN76" s="109"/>
      <c r="KTO76" s="109"/>
      <c r="KTP76" s="106"/>
      <c r="KTQ76" s="106"/>
      <c r="KTR76" s="106"/>
      <c r="KTS76" s="107"/>
      <c r="KTU76" s="105"/>
      <c r="KTV76" s="109"/>
      <c r="KTW76" s="109"/>
      <c r="KTX76" s="106"/>
      <c r="KTY76" s="106"/>
      <c r="KTZ76" s="106"/>
      <c r="KUA76" s="107"/>
      <c r="KUC76" s="105"/>
      <c r="KUD76" s="109"/>
      <c r="KUE76" s="109"/>
      <c r="KUF76" s="106"/>
      <c r="KUG76" s="106"/>
      <c r="KUH76" s="106"/>
      <c r="KUI76" s="107"/>
      <c r="KUK76" s="105"/>
      <c r="KUL76" s="109"/>
      <c r="KUM76" s="109"/>
      <c r="KUN76" s="106"/>
      <c r="KUO76" s="106"/>
      <c r="KUP76" s="106"/>
      <c r="KUQ76" s="107"/>
      <c r="KUS76" s="105"/>
      <c r="KUT76" s="109"/>
      <c r="KUU76" s="109"/>
      <c r="KUV76" s="106"/>
      <c r="KUW76" s="106"/>
      <c r="KUX76" s="106"/>
      <c r="KUY76" s="107"/>
      <c r="KVA76" s="105"/>
      <c r="KVB76" s="109"/>
      <c r="KVC76" s="109"/>
      <c r="KVD76" s="106"/>
      <c r="KVE76" s="106"/>
      <c r="KVF76" s="106"/>
      <c r="KVG76" s="107"/>
      <c r="KVI76" s="105"/>
      <c r="KVJ76" s="109"/>
      <c r="KVK76" s="109"/>
      <c r="KVL76" s="106"/>
      <c r="KVM76" s="106"/>
      <c r="KVN76" s="106"/>
      <c r="KVO76" s="107"/>
      <c r="KVQ76" s="105"/>
      <c r="KVR76" s="109"/>
      <c r="KVS76" s="109"/>
      <c r="KVT76" s="106"/>
      <c r="KVU76" s="106"/>
      <c r="KVV76" s="106"/>
      <c r="KVW76" s="107"/>
      <c r="KVY76" s="105"/>
      <c r="KVZ76" s="109"/>
      <c r="KWA76" s="109"/>
      <c r="KWB76" s="106"/>
      <c r="KWC76" s="106"/>
      <c r="KWD76" s="106"/>
      <c r="KWE76" s="107"/>
      <c r="KWG76" s="105"/>
      <c r="KWH76" s="109"/>
      <c r="KWI76" s="109"/>
      <c r="KWJ76" s="106"/>
      <c r="KWK76" s="106"/>
      <c r="KWL76" s="106"/>
      <c r="KWM76" s="107"/>
      <c r="KWO76" s="105"/>
      <c r="KWP76" s="109"/>
      <c r="KWQ76" s="109"/>
      <c r="KWR76" s="106"/>
      <c r="KWS76" s="106"/>
      <c r="KWT76" s="106"/>
      <c r="KWU76" s="107"/>
      <c r="KWW76" s="105"/>
      <c r="KWX76" s="109"/>
      <c r="KWY76" s="109"/>
      <c r="KWZ76" s="106"/>
      <c r="KXA76" s="106"/>
      <c r="KXB76" s="106"/>
      <c r="KXC76" s="107"/>
      <c r="KXE76" s="105"/>
      <c r="KXF76" s="109"/>
      <c r="KXG76" s="109"/>
      <c r="KXH76" s="106"/>
      <c r="KXI76" s="106"/>
      <c r="KXJ76" s="106"/>
      <c r="KXK76" s="107"/>
      <c r="KXM76" s="105"/>
      <c r="KXN76" s="109"/>
      <c r="KXO76" s="109"/>
      <c r="KXP76" s="106"/>
      <c r="KXQ76" s="106"/>
      <c r="KXR76" s="106"/>
      <c r="KXS76" s="107"/>
      <c r="KXU76" s="105"/>
      <c r="KXV76" s="109"/>
      <c r="KXW76" s="109"/>
      <c r="KXX76" s="106"/>
      <c r="KXY76" s="106"/>
      <c r="KXZ76" s="106"/>
      <c r="KYA76" s="107"/>
      <c r="KYC76" s="105"/>
      <c r="KYD76" s="109"/>
      <c r="KYE76" s="109"/>
      <c r="KYF76" s="106"/>
      <c r="KYG76" s="106"/>
      <c r="KYH76" s="106"/>
      <c r="KYI76" s="107"/>
      <c r="KYK76" s="105"/>
      <c r="KYL76" s="109"/>
      <c r="KYM76" s="109"/>
      <c r="KYN76" s="106"/>
      <c r="KYO76" s="106"/>
      <c r="KYP76" s="106"/>
      <c r="KYQ76" s="107"/>
      <c r="KYS76" s="105"/>
      <c r="KYT76" s="109"/>
      <c r="KYU76" s="109"/>
      <c r="KYV76" s="106"/>
      <c r="KYW76" s="106"/>
      <c r="KYX76" s="106"/>
      <c r="KYY76" s="107"/>
      <c r="KZA76" s="105"/>
      <c r="KZB76" s="109"/>
      <c r="KZC76" s="109"/>
      <c r="KZD76" s="106"/>
      <c r="KZE76" s="106"/>
      <c r="KZF76" s="106"/>
      <c r="KZG76" s="107"/>
      <c r="KZI76" s="105"/>
      <c r="KZJ76" s="109"/>
      <c r="KZK76" s="109"/>
      <c r="KZL76" s="106"/>
      <c r="KZM76" s="106"/>
      <c r="KZN76" s="106"/>
      <c r="KZO76" s="107"/>
      <c r="KZQ76" s="105"/>
      <c r="KZR76" s="109"/>
      <c r="KZS76" s="109"/>
      <c r="KZT76" s="106"/>
      <c r="KZU76" s="106"/>
      <c r="KZV76" s="106"/>
      <c r="KZW76" s="107"/>
      <c r="KZY76" s="105"/>
      <c r="KZZ76" s="109"/>
      <c r="LAA76" s="109"/>
      <c r="LAB76" s="106"/>
      <c r="LAC76" s="106"/>
      <c r="LAD76" s="106"/>
      <c r="LAE76" s="107"/>
      <c r="LAG76" s="105"/>
      <c r="LAH76" s="109"/>
      <c r="LAI76" s="109"/>
      <c r="LAJ76" s="106"/>
      <c r="LAK76" s="106"/>
      <c r="LAL76" s="106"/>
      <c r="LAM76" s="107"/>
      <c r="LAO76" s="105"/>
      <c r="LAP76" s="109"/>
      <c r="LAQ76" s="109"/>
      <c r="LAR76" s="106"/>
      <c r="LAS76" s="106"/>
      <c r="LAT76" s="106"/>
      <c r="LAU76" s="107"/>
      <c r="LAW76" s="105"/>
      <c r="LAX76" s="109"/>
      <c r="LAY76" s="109"/>
      <c r="LAZ76" s="106"/>
      <c r="LBA76" s="106"/>
      <c r="LBB76" s="106"/>
      <c r="LBC76" s="107"/>
      <c r="LBE76" s="105"/>
      <c r="LBF76" s="109"/>
      <c r="LBG76" s="109"/>
      <c r="LBH76" s="106"/>
      <c r="LBI76" s="106"/>
      <c r="LBJ76" s="106"/>
      <c r="LBK76" s="107"/>
      <c r="LBM76" s="105"/>
      <c r="LBN76" s="109"/>
      <c r="LBO76" s="109"/>
      <c r="LBP76" s="106"/>
      <c r="LBQ76" s="106"/>
      <c r="LBR76" s="106"/>
      <c r="LBS76" s="107"/>
      <c r="LBU76" s="105"/>
      <c r="LBV76" s="109"/>
      <c r="LBW76" s="109"/>
      <c r="LBX76" s="106"/>
      <c r="LBY76" s="106"/>
      <c r="LBZ76" s="106"/>
      <c r="LCA76" s="107"/>
      <c r="LCC76" s="105"/>
      <c r="LCD76" s="109"/>
      <c r="LCE76" s="109"/>
      <c r="LCF76" s="106"/>
      <c r="LCG76" s="106"/>
      <c r="LCH76" s="106"/>
      <c r="LCI76" s="107"/>
      <c r="LCK76" s="105"/>
      <c r="LCL76" s="109"/>
      <c r="LCM76" s="109"/>
      <c r="LCN76" s="106"/>
      <c r="LCO76" s="106"/>
      <c r="LCP76" s="106"/>
      <c r="LCQ76" s="107"/>
      <c r="LCS76" s="105"/>
      <c r="LCT76" s="109"/>
      <c r="LCU76" s="109"/>
      <c r="LCV76" s="106"/>
      <c r="LCW76" s="106"/>
      <c r="LCX76" s="106"/>
      <c r="LCY76" s="107"/>
      <c r="LDA76" s="105"/>
      <c r="LDB76" s="109"/>
      <c r="LDC76" s="109"/>
      <c r="LDD76" s="106"/>
      <c r="LDE76" s="106"/>
      <c r="LDF76" s="106"/>
      <c r="LDG76" s="107"/>
      <c r="LDI76" s="105"/>
      <c r="LDJ76" s="109"/>
      <c r="LDK76" s="109"/>
      <c r="LDL76" s="106"/>
      <c r="LDM76" s="106"/>
      <c r="LDN76" s="106"/>
      <c r="LDO76" s="107"/>
      <c r="LDQ76" s="105"/>
      <c r="LDR76" s="109"/>
      <c r="LDS76" s="109"/>
      <c r="LDT76" s="106"/>
      <c r="LDU76" s="106"/>
      <c r="LDV76" s="106"/>
      <c r="LDW76" s="107"/>
      <c r="LDY76" s="105"/>
      <c r="LDZ76" s="109"/>
      <c r="LEA76" s="109"/>
      <c r="LEB76" s="106"/>
      <c r="LEC76" s="106"/>
      <c r="LED76" s="106"/>
      <c r="LEE76" s="107"/>
      <c r="LEG76" s="105"/>
      <c r="LEH76" s="109"/>
      <c r="LEI76" s="109"/>
      <c r="LEJ76" s="106"/>
      <c r="LEK76" s="106"/>
      <c r="LEL76" s="106"/>
      <c r="LEM76" s="107"/>
      <c r="LEO76" s="105"/>
      <c r="LEP76" s="109"/>
      <c r="LEQ76" s="109"/>
      <c r="LER76" s="106"/>
      <c r="LES76" s="106"/>
      <c r="LET76" s="106"/>
      <c r="LEU76" s="107"/>
      <c r="LEW76" s="105"/>
      <c r="LEX76" s="109"/>
      <c r="LEY76" s="109"/>
      <c r="LEZ76" s="106"/>
      <c r="LFA76" s="106"/>
      <c r="LFB76" s="106"/>
      <c r="LFC76" s="107"/>
      <c r="LFE76" s="105"/>
      <c r="LFF76" s="109"/>
      <c r="LFG76" s="109"/>
      <c r="LFH76" s="106"/>
      <c r="LFI76" s="106"/>
      <c r="LFJ76" s="106"/>
      <c r="LFK76" s="107"/>
      <c r="LFM76" s="105"/>
      <c r="LFN76" s="109"/>
      <c r="LFO76" s="109"/>
      <c r="LFP76" s="106"/>
      <c r="LFQ76" s="106"/>
      <c r="LFR76" s="106"/>
      <c r="LFS76" s="107"/>
      <c r="LFU76" s="105"/>
      <c r="LFV76" s="109"/>
      <c r="LFW76" s="109"/>
      <c r="LFX76" s="106"/>
      <c r="LFY76" s="106"/>
      <c r="LFZ76" s="106"/>
      <c r="LGA76" s="107"/>
      <c r="LGC76" s="105"/>
      <c r="LGD76" s="109"/>
      <c r="LGE76" s="109"/>
      <c r="LGF76" s="106"/>
      <c r="LGG76" s="106"/>
      <c r="LGH76" s="106"/>
      <c r="LGI76" s="107"/>
      <c r="LGK76" s="105"/>
      <c r="LGL76" s="109"/>
      <c r="LGM76" s="109"/>
      <c r="LGN76" s="106"/>
      <c r="LGO76" s="106"/>
      <c r="LGP76" s="106"/>
      <c r="LGQ76" s="107"/>
      <c r="LGS76" s="105"/>
      <c r="LGT76" s="109"/>
      <c r="LGU76" s="109"/>
      <c r="LGV76" s="106"/>
      <c r="LGW76" s="106"/>
      <c r="LGX76" s="106"/>
      <c r="LGY76" s="107"/>
      <c r="LHA76" s="105"/>
      <c r="LHB76" s="109"/>
      <c r="LHC76" s="109"/>
      <c r="LHD76" s="106"/>
      <c r="LHE76" s="106"/>
      <c r="LHF76" s="106"/>
      <c r="LHG76" s="107"/>
      <c r="LHI76" s="105"/>
      <c r="LHJ76" s="109"/>
      <c r="LHK76" s="109"/>
      <c r="LHL76" s="106"/>
      <c r="LHM76" s="106"/>
      <c r="LHN76" s="106"/>
      <c r="LHO76" s="107"/>
      <c r="LHQ76" s="105"/>
      <c r="LHR76" s="109"/>
      <c r="LHS76" s="109"/>
      <c r="LHT76" s="106"/>
      <c r="LHU76" s="106"/>
      <c r="LHV76" s="106"/>
      <c r="LHW76" s="107"/>
      <c r="LHY76" s="105"/>
      <c r="LHZ76" s="109"/>
      <c r="LIA76" s="109"/>
      <c r="LIB76" s="106"/>
      <c r="LIC76" s="106"/>
      <c r="LID76" s="106"/>
      <c r="LIE76" s="107"/>
      <c r="LIG76" s="105"/>
      <c r="LIH76" s="109"/>
      <c r="LII76" s="109"/>
      <c r="LIJ76" s="106"/>
      <c r="LIK76" s="106"/>
      <c r="LIL76" s="106"/>
      <c r="LIM76" s="107"/>
      <c r="LIO76" s="105"/>
      <c r="LIP76" s="109"/>
      <c r="LIQ76" s="109"/>
      <c r="LIR76" s="106"/>
      <c r="LIS76" s="106"/>
      <c r="LIT76" s="106"/>
      <c r="LIU76" s="107"/>
      <c r="LIW76" s="105"/>
      <c r="LIX76" s="109"/>
      <c r="LIY76" s="109"/>
      <c r="LIZ76" s="106"/>
      <c r="LJA76" s="106"/>
      <c r="LJB76" s="106"/>
      <c r="LJC76" s="107"/>
      <c r="LJE76" s="105"/>
      <c r="LJF76" s="109"/>
      <c r="LJG76" s="109"/>
      <c r="LJH76" s="106"/>
      <c r="LJI76" s="106"/>
      <c r="LJJ76" s="106"/>
      <c r="LJK76" s="107"/>
      <c r="LJM76" s="105"/>
      <c r="LJN76" s="109"/>
      <c r="LJO76" s="109"/>
      <c r="LJP76" s="106"/>
      <c r="LJQ76" s="106"/>
      <c r="LJR76" s="106"/>
      <c r="LJS76" s="107"/>
      <c r="LJU76" s="105"/>
      <c r="LJV76" s="109"/>
      <c r="LJW76" s="109"/>
      <c r="LJX76" s="106"/>
      <c r="LJY76" s="106"/>
      <c r="LJZ76" s="106"/>
      <c r="LKA76" s="107"/>
      <c r="LKC76" s="105"/>
      <c r="LKD76" s="109"/>
      <c r="LKE76" s="109"/>
      <c r="LKF76" s="106"/>
      <c r="LKG76" s="106"/>
      <c r="LKH76" s="106"/>
      <c r="LKI76" s="107"/>
      <c r="LKK76" s="105"/>
      <c r="LKL76" s="109"/>
      <c r="LKM76" s="109"/>
      <c r="LKN76" s="106"/>
      <c r="LKO76" s="106"/>
      <c r="LKP76" s="106"/>
      <c r="LKQ76" s="107"/>
      <c r="LKS76" s="105"/>
      <c r="LKT76" s="109"/>
      <c r="LKU76" s="109"/>
      <c r="LKV76" s="106"/>
      <c r="LKW76" s="106"/>
      <c r="LKX76" s="106"/>
      <c r="LKY76" s="107"/>
      <c r="LLA76" s="105"/>
      <c r="LLB76" s="109"/>
      <c r="LLC76" s="109"/>
      <c r="LLD76" s="106"/>
      <c r="LLE76" s="106"/>
      <c r="LLF76" s="106"/>
      <c r="LLG76" s="107"/>
      <c r="LLI76" s="105"/>
      <c r="LLJ76" s="109"/>
      <c r="LLK76" s="109"/>
      <c r="LLL76" s="106"/>
      <c r="LLM76" s="106"/>
      <c r="LLN76" s="106"/>
      <c r="LLO76" s="107"/>
      <c r="LLQ76" s="105"/>
      <c r="LLR76" s="109"/>
      <c r="LLS76" s="109"/>
      <c r="LLT76" s="106"/>
      <c r="LLU76" s="106"/>
      <c r="LLV76" s="106"/>
      <c r="LLW76" s="107"/>
      <c r="LLY76" s="105"/>
      <c r="LLZ76" s="109"/>
      <c r="LMA76" s="109"/>
      <c r="LMB76" s="106"/>
      <c r="LMC76" s="106"/>
      <c r="LMD76" s="106"/>
      <c r="LME76" s="107"/>
      <c r="LMG76" s="105"/>
      <c r="LMH76" s="109"/>
      <c r="LMI76" s="109"/>
      <c r="LMJ76" s="106"/>
      <c r="LMK76" s="106"/>
      <c r="LML76" s="106"/>
      <c r="LMM76" s="107"/>
      <c r="LMO76" s="105"/>
      <c r="LMP76" s="109"/>
      <c r="LMQ76" s="109"/>
      <c r="LMR76" s="106"/>
      <c r="LMS76" s="106"/>
      <c r="LMT76" s="106"/>
      <c r="LMU76" s="107"/>
      <c r="LMW76" s="105"/>
      <c r="LMX76" s="109"/>
      <c r="LMY76" s="109"/>
      <c r="LMZ76" s="106"/>
      <c r="LNA76" s="106"/>
      <c r="LNB76" s="106"/>
      <c r="LNC76" s="107"/>
      <c r="LNE76" s="105"/>
      <c r="LNF76" s="109"/>
      <c r="LNG76" s="109"/>
      <c r="LNH76" s="106"/>
      <c r="LNI76" s="106"/>
      <c r="LNJ76" s="106"/>
      <c r="LNK76" s="107"/>
      <c r="LNM76" s="105"/>
      <c r="LNN76" s="109"/>
      <c r="LNO76" s="109"/>
      <c r="LNP76" s="106"/>
      <c r="LNQ76" s="106"/>
      <c r="LNR76" s="106"/>
      <c r="LNS76" s="107"/>
      <c r="LNU76" s="105"/>
      <c r="LNV76" s="109"/>
      <c r="LNW76" s="109"/>
      <c r="LNX76" s="106"/>
      <c r="LNY76" s="106"/>
      <c r="LNZ76" s="106"/>
      <c r="LOA76" s="107"/>
      <c r="LOC76" s="105"/>
      <c r="LOD76" s="109"/>
      <c r="LOE76" s="109"/>
      <c r="LOF76" s="106"/>
      <c r="LOG76" s="106"/>
      <c r="LOH76" s="106"/>
      <c r="LOI76" s="107"/>
      <c r="LOK76" s="105"/>
      <c r="LOL76" s="109"/>
      <c r="LOM76" s="109"/>
      <c r="LON76" s="106"/>
      <c r="LOO76" s="106"/>
      <c r="LOP76" s="106"/>
      <c r="LOQ76" s="107"/>
      <c r="LOS76" s="105"/>
      <c r="LOT76" s="109"/>
      <c r="LOU76" s="109"/>
      <c r="LOV76" s="106"/>
      <c r="LOW76" s="106"/>
      <c r="LOX76" s="106"/>
      <c r="LOY76" s="107"/>
      <c r="LPA76" s="105"/>
      <c r="LPB76" s="109"/>
      <c r="LPC76" s="109"/>
      <c r="LPD76" s="106"/>
      <c r="LPE76" s="106"/>
      <c r="LPF76" s="106"/>
      <c r="LPG76" s="107"/>
      <c r="LPI76" s="105"/>
      <c r="LPJ76" s="109"/>
      <c r="LPK76" s="109"/>
      <c r="LPL76" s="106"/>
      <c r="LPM76" s="106"/>
      <c r="LPN76" s="106"/>
      <c r="LPO76" s="107"/>
      <c r="LPQ76" s="105"/>
      <c r="LPR76" s="109"/>
      <c r="LPS76" s="109"/>
      <c r="LPT76" s="106"/>
      <c r="LPU76" s="106"/>
      <c r="LPV76" s="106"/>
      <c r="LPW76" s="107"/>
      <c r="LPY76" s="105"/>
      <c r="LPZ76" s="109"/>
      <c r="LQA76" s="109"/>
      <c r="LQB76" s="106"/>
      <c r="LQC76" s="106"/>
      <c r="LQD76" s="106"/>
      <c r="LQE76" s="107"/>
      <c r="LQG76" s="105"/>
      <c r="LQH76" s="109"/>
      <c r="LQI76" s="109"/>
      <c r="LQJ76" s="106"/>
      <c r="LQK76" s="106"/>
      <c r="LQL76" s="106"/>
      <c r="LQM76" s="107"/>
      <c r="LQO76" s="105"/>
      <c r="LQP76" s="109"/>
      <c r="LQQ76" s="109"/>
      <c r="LQR76" s="106"/>
      <c r="LQS76" s="106"/>
      <c r="LQT76" s="106"/>
      <c r="LQU76" s="107"/>
      <c r="LQW76" s="105"/>
      <c r="LQX76" s="109"/>
      <c r="LQY76" s="109"/>
      <c r="LQZ76" s="106"/>
      <c r="LRA76" s="106"/>
      <c r="LRB76" s="106"/>
      <c r="LRC76" s="107"/>
      <c r="LRE76" s="105"/>
      <c r="LRF76" s="109"/>
      <c r="LRG76" s="109"/>
      <c r="LRH76" s="106"/>
      <c r="LRI76" s="106"/>
      <c r="LRJ76" s="106"/>
      <c r="LRK76" s="107"/>
      <c r="LRM76" s="105"/>
      <c r="LRN76" s="109"/>
      <c r="LRO76" s="109"/>
      <c r="LRP76" s="106"/>
      <c r="LRQ76" s="106"/>
      <c r="LRR76" s="106"/>
      <c r="LRS76" s="107"/>
      <c r="LRU76" s="105"/>
      <c r="LRV76" s="109"/>
      <c r="LRW76" s="109"/>
      <c r="LRX76" s="106"/>
      <c r="LRY76" s="106"/>
      <c r="LRZ76" s="106"/>
      <c r="LSA76" s="107"/>
      <c r="LSC76" s="105"/>
      <c r="LSD76" s="109"/>
      <c r="LSE76" s="109"/>
      <c r="LSF76" s="106"/>
      <c r="LSG76" s="106"/>
      <c r="LSH76" s="106"/>
      <c r="LSI76" s="107"/>
      <c r="LSK76" s="105"/>
      <c r="LSL76" s="109"/>
      <c r="LSM76" s="109"/>
      <c r="LSN76" s="106"/>
      <c r="LSO76" s="106"/>
      <c r="LSP76" s="106"/>
      <c r="LSQ76" s="107"/>
      <c r="LSS76" s="105"/>
      <c r="LST76" s="109"/>
      <c r="LSU76" s="109"/>
      <c r="LSV76" s="106"/>
      <c r="LSW76" s="106"/>
      <c r="LSX76" s="106"/>
      <c r="LSY76" s="107"/>
      <c r="LTA76" s="105"/>
      <c r="LTB76" s="109"/>
      <c r="LTC76" s="109"/>
      <c r="LTD76" s="106"/>
      <c r="LTE76" s="106"/>
      <c r="LTF76" s="106"/>
      <c r="LTG76" s="107"/>
      <c r="LTI76" s="105"/>
      <c r="LTJ76" s="109"/>
      <c r="LTK76" s="109"/>
      <c r="LTL76" s="106"/>
      <c r="LTM76" s="106"/>
      <c r="LTN76" s="106"/>
      <c r="LTO76" s="107"/>
      <c r="LTQ76" s="105"/>
      <c r="LTR76" s="109"/>
      <c r="LTS76" s="109"/>
      <c r="LTT76" s="106"/>
      <c r="LTU76" s="106"/>
      <c r="LTV76" s="106"/>
      <c r="LTW76" s="107"/>
      <c r="LTY76" s="105"/>
      <c r="LTZ76" s="109"/>
      <c r="LUA76" s="109"/>
      <c r="LUB76" s="106"/>
      <c r="LUC76" s="106"/>
      <c r="LUD76" s="106"/>
      <c r="LUE76" s="107"/>
      <c r="LUG76" s="105"/>
      <c r="LUH76" s="109"/>
      <c r="LUI76" s="109"/>
      <c r="LUJ76" s="106"/>
      <c r="LUK76" s="106"/>
      <c r="LUL76" s="106"/>
      <c r="LUM76" s="107"/>
      <c r="LUO76" s="105"/>
      <c r="LUP76" s="109"/>
      <c r="LUQ76" s="109"/>
      <c r="LUR76" s="106"/>
      <c r="LUS76" s="106"/>
      <c r="LUT76" s="106"/>
      <c r="LUU76" s="107"/>
      <c r="LUW76" s="105"/>
      <c r="LUX76" s="109"/>
      <c r="LUY76" s="109"/>
      <c r="LUZ76" s="106"/>
      <c r="LVA76" s="106"/>
      <c r="LVB76" s="106"/>
      <c r="LVC76" s="107"/>
      <c r="LVE76" s="105"/>
      <c r="LVF76" s="109"/>
      <c r="LVG76" s="109"/>
      <c r="LVH76" s="106"/>
      <c r="LVI76" s="106"/>
      <c r="LVJ76" s="106"/>
      <c r="LVK76" s="107"/>
      <c r="LVM76" s="105"/>
      <c r="LVN76" s="109"/>
      <c r="LVO76" s="109"/>
      <c r="LVP76" s="106"/>
      <c r="LVQ76" s="106"/>
      <c r="LVR76" s="106"/>
      <c r="LVS76" s="107"/>
      <c r="LVU76" s="105"/>
      <c r="LVV76" s="109"/>
      <c r="LVW76" s="109"/>
      <c r="LVX76" s="106"/>
      <c r="LVY76" s="106"/>
      <c r="LVZ76" s="106"/>
      <c r="LWA76" s="107"/>
      <c r="LWC76" s="105"/>
      <c r="LWD76" s="109"/>
      <c r="LWE76" s="109"/>
      <c r="LWF76" s="106"/>
      <c r="LWG76" s="106"/>
      <c r="LWH76" s="106"/>
      <c r="LWI76" s="107"/>
      <c r="LWK76" s="105"/>
      <c r="LWL76" s="109"/>
      <c r="LWM76" s="109"/>
      <c r="LWN76" s="106"/>
      <c r="LWO76" s="106"/>
      <c r="LWP76" s="106"/>
      <c r="LWQ76" s="107"/>
      <c r="LWS76" s="105"/>
      <c r="LWT76" s="109"/>
      <c r="LWU76" s="109"/>
      <c r="LWV76" s="106"/>
      <c r="LWW76" s="106"/>
      <c r="LWX76" s="106"/>
      <c r="LWY76" s="107"/>
      <c r="LXA76" s="105"/>
      <c r="LXB76" s="109"/>
      <c r="LXC76" s="109"/>
      <c r="LXD76" s="106"/>
      <c r="LXE76" s="106"/>
      <c r="LXF76" s="106"/>
      <c r="LXG76" s="107"/>
      <c r="LXI76" s="105"/>
      <c r="LXJ76" s="109"/>
      <c r="LXK76" s="109"/>
      <c r="LXL76" s="106"/>
      <c r="LXM76" s="106"/>
      <c r="LXN76" s="106"/>
      <c r="LXO76" s="107"/>
      <c r="LXQ76" s="105"/>
      <c r="LXR76" s="109"/>
      <c r="LXS76" s="109"/>
      <c r="LXT76" s="106"/>
      <c r="LXU76" s="106"/>
      <c r="LXV76" s="106"/>
      <c r="LXW76" s="107"/>
      <c r="LXY76" s="105"/>
      <c r="LXZ76" s="109"/>
      <c r="LYA76" s="109"/>
      <c r="LYB76" s="106"/>
      <c r="LYC76" s="106"/>
      <c r="LYD76" s="106"/>
      <c r="LYE76" s="107"/>
      <c r="LYG76" s="105"/>
      <c r="LYH76" s="109"/>
      <c r="LYI76" s="109"/>
      <c r="LYJ76" s="106"/>
      <c r="LYK76" s="106"/>
      <c r="LYL76" s="106"/>
      <c r="LYM76" s="107"/>
      <c r="LYO76" s="105"/>
      <c r="LYP76" s="109"/>
      <c r="LYQ76" s="109"/>
      <c r="LYR76" s="106"/>
      <c r="LYS76" s="106"/>
      <c r="LYT76" s="106"/>
      <c r="LYU76" s="107"/>
      <c r="LYW76" s="105"/>
      <c r="LYX76" s="109"/>
      <c r="LYY76" s="109"/>
      <c r="LYZ76" s="106"/>
      <c r="LZA76" s="106"/>
      <c r="LZB76" s="106"/>
      <c r="LZC76" s="107"/>
      <c r="LZE76" s="105"/>
      <c r="LZF76" s="109"/>
      <c r="LZG76" s="109"/>
      <c r="LZH76" s="106"/>
      <c r="LZI76" s="106"/>
      <c r="LZJ76" s="106"/>
      <c r="LZK76" s="107"/>
      <c r="LZM76" s="105"/>
      <c r="LZN76" s="109"/>
      <c r="LZO76" s="109"/>
      <c r="LZP76" s="106"/>
      <c r="LZQ76" s="106"/>
      <c r="LZR76" s="106"/>
      <c r="LZS76" s="107"/>
      <c r="LZU76" s="105"/>
      <c r="LZV76" s="109"/>
      <c r="LZW76" s="109"/>
      <c r="LZX76" s="106"/>
      <c r="LZY76" s="106"/>
      <c r="LZZ76" s="106"/>
      <c r="MAA76" s="107"/>
      <c r="MAC76" s="105"/>
      <c r="MAD76" s="109"/>
      <c r="MAE76" s="109"/>
      <c r="MAF76" s="106"/>
      <c r="MAG76" s="106"/>
      <c r="MAH76" s="106"/>
      <c r="MAI76" s="107"/>
      <c r="MAK76" s="105"/>
      <c r="MAL76" s="109"/>
      <c r="MAM76" s="109"/>
      <c r="MAN76" s="106"/>
      <c r="MAO76" s="106"/>
      <c r="MAP76" s="106"/>
      <c r="MAQ76" s="107"/>
      <c r="MAS76" s="105"/>
      <c r="MAT76" s="109"/>
      <c r="MAU76" s="109"/>
      <c r="MAV76" s="106"/>
      <c r="MAW76" s="106"/>
      <c r="MAX76" s="106"/>
      <c r="MAY76" s="107"/>
      <c r="MBA76" s="105"/>
      <c r="MBB76" s="109"/>
      <c r="MBC76" s="109"/>
      <c r="MBD76" s="106"/>
      <c r="MBE76" s="106"/>
      <c r="MBF76" s="106"/>
      <c r="MBG76" s="107"/>
      <c r="MBI76" s="105"/>
      <c r="MBJ76" s="109"/>
      <c r="MBK76" s="109"/>
      <c r="MBL76" s="106"/>
      <c r="MBM76" s="106"/>
      <c r="MBN76" s="106"/>
      <c r="MBO76" s="107"/>
      <c r="MBQ76" s="105"/>
      <c r="MBR76" s="109"/>
      <c r="MBS76" s="109"/>
      <c r="MBT76" s="106"/>
      <c r="MBU76" s="106"/>
      <c r="MBV76" s="106"/>
      <c r="MBW76" s="107"/>
      <c r="MBY76" s="105"/>
      <c r="MBZ76" s="109"/>
      <c r="MCA76" s="109"/>
      <c r="MCB76" s="106"/>
      <c r="MCC76" s="106"/>
      <c r="MCD76" s="106"/>
      <c r="MCE76" s="107"/>
      <c r="MCG76" s="105"/>
      <c r="MCH76" s="109"/>
      <c r="MCI76" s="109"/>
      <c r="MCJ76" s="106"/>
      <c r="MCK76" s="106"/>
      <c r="MCL76" s="106"/>
      <c r="MCM76" s="107"/>
      <c r="MCO76" s="105"/>
      <c r="MCP76" s="109"/>
      <c r="MCQ76" s="109"/>
      <c r="MCR76" s="106"/>
      <c r="MCS76" s="106"/>
      <c r="MCT76" s="106"/>
      <c r="MCU76" s="107"/>
      <c r="MCW76" s="105"/>
      <c r="MCX76" s="109"/>
      <c r="MCY76" s="109"/>
      <c r="MCZ76" s="106"/>
      <c r="MDA76" s="106"/>
      <c r="MDB76" s="106"/>
      <c r="MDC76" s="107"/>
      <c r="MDE76" s="105"/>
      <c r="MDF76" s="109"/>
      <c r="MDG76" s="109"/>
      <c r="MDH76" s="106"/>
      <c r="MDI76" s="106"/>
      <c r="MDJ76" s="106"/>
      <c r="MDK76" s="107"/>
      <c r="MDM76" s="105"/>
      <c r="MDN76" s="109"/>
      <c r="MDO76" s="109"/>
      <c r="MDP76" s="106"/>
      <c r="MDQ76" s="106"/>
      <c r="MDR76" s="106"/>
      <c r="MDS76" s="107"/>
      <c r="MDU76" s="105"/>
      <c r="MDV76" s="109"/>
      <c r="MDW76" s="109"/>
      <c r="MDX76" s="106"/>
      <c r="MDY76" s="106"/>
      <c r="MDZ76" s="106"/>
      <c r="MEA76" s="107"/>
      <c r="MEC76" s="105"/>
      <c r="MED76" s="109"/>
      <c r="MEE76" s="109"/>
      <c r="MEF76" s="106"/>
      <c r="MEG76" s="106"/>
      <c r="MEH76" s="106"/>
      <c r="MEI76" s="107"/>
      <c r="MEK76" s="105"/>
      <c r="MEL76" s="109"/>
      <c r="MEM76" s="109"/>
      <c r="MEN76" s="106"/>
      <c r="MEO76" s="106"/>
      <c r="MEP76" s="106"/>
      <c r="MEQ76" s="107"/>
      <c r="MES76" s="105"/>
      <c r="MET76" s="109"/>
      <c r="MEU76" s="109"/>
      <c r="MEV76" s="106"/>
      <c r="MEW76" s="106"/>
      <c r="MEX76" s="106"/>
      <c r="MEY76" s="107"/>
      <c r="MFA76" s="105"/>
      <c r="MFB76" s="109"/>
      <c r="MFC76" s="109"/>
      <c r="MFD76" s="106"/>
      <c r="MFE76" s="106"/>
      <c r="MFF76" s="106"/>
      <c r="MFG76" s="107"/>
      <c r="MFI76" s="105"/>
      <c r="MFJ76" s="109"/>
      <c r="MFK76" s="109"/>
      <c r="MFL76" s="106"/>
      <c r="MFM76" s="106"/>
      <c r="MFN76" s="106"/>
      <c r="MFO76" s="107"/>
      <c r="MFQ76" s="105"/>
      <c r="MFR76" s="109"/>
      <c r="MFS76" s="109"/>
      <c r="MFT76" s="106"/>
      <c r="MFU76" s="106"/>
      <c r="MFV76" s="106"/>
      <c r="MFW76" s="107"/>
      <c r="MFY76" s="105"/>
      <c r="MFZ76" s="109"/>
      <c r="MGA76" s="109"/>
      <c r="MGB76" s="106"/>
      <c r="MGC76" s="106"/>
      <c r="MGD76" s="106"/>
      <c r="MGE76" s="107"/>
      <c r="MGG76" s="105"/>
      <c r="MGH76" s="109"/>
      <c r="MGI76" s="109"/>
      <c r="MGJ76" s="106"/>
      <c r="MGK76" s="106"/>
      <c r="MGL76" s="106"/>
      <c r="MGM76" s="107"/>
      <c r="MGO76" s="105"/>
      <c r="MGP76" s="109"/>
      <c r="MGQ76" s="109"/>
      <c r="MGR76" s="106"/>
      <c r="MGS76" s="106"/>
      <c r="MGT76" s="106"/>
      <c r="MGU76" s="107"/>
      <c r="MGW76" s="105"/>
      <c r="MGX76" s="109"/>
      <c r="MGY76" s="109"/>
      <c r="MGZ76" s="106"/>
      <c r="MHA76" s="106"/>
      <c r="MHB76" s="106"/>
      <c r="MHC76" s="107"/>
      <c r="MHE76" s="105"/>
      <c r="MHF76" s="109"/>
      <c r="MHG76" s="109"/>
      <c r="MHH76" s="106"/>
      <c r="MHI76" s="106"/>
      <c r="MHJ76" s="106"/>
      <c r="MHK76" s="107"/>
      <c r="MHM76" s="105"/>
      <c r="MHN76" s="109"/>
      <c r="MHO76" s="109"/>
      <c r="MHP76" s="106"/>
      <c r="MHQ76" s="106"/>
      <c r="MHR76" s="106"/>
      <c r="MHS76" s="107"/>
      <c r="MHU76" s="105"/>
      <c r="MHV76" s="109"/>
      <c r="MHW76" s="109"/>
      <c r="MHX76" s="106"/>
      <c r="MHY76" s="106"/>
      <c r="MHZ76" s="106"/>
      <c r="MIA76" s="107"/>
      <c r="MIC76" s="105"/>
      <c r="MID76" s="109"/>
      <c r="MIE76" s="109"/>
      <c r="MIF76" s="106"/>
      <c r="MIG76" s="106"/>
      <c r="MIH76" s="106"/>
      <c r="MII76" s="107"/>
      <c r="MIK76" s="105"/>
      <c r="MIL76" s="109"/>
      <c r="MIM76" s="109"/>
      <c r="MIN76" s="106"/>
      <c r="MIO76" s="106"/>
      <c r="MIP76" s="106"/>
      <c r="MIQ76" s="107"/>
      <c r="MIS76" s="105"/>
      <c r="MIT76" s="109"/>
      <c r="MIU76" s="109"/>
      <c r="MIV76" s="106"/>
      <c r="MIW76" s="106"/>
      <c r="MIX76" s="106"/>
      <c r="MIY76" s="107"/>
      <c r="MJA76" s="105"/>
      <c r="MJB76" s="109"/>
      <c r="MJC76" s="109"/>
      <c r="MJD76" s="106"/>
      <c r="MJE76" s="106"/>
      <c r="MJF76" s="106"/>
      <c r="MJG76" s="107"/>
      <c r="MJI76" s="105"/>
      <c r="MJJ76" s="109"/>
      <c r="MJK76" s="109"/>
      <c r="MJL76" s="106"/>
      <c r="MJM76" s="106"/>
      <c r="MJN76" s="106"/>
      <c r="MJO76" s="107"/>
      <c r="MJQ76" s="105"/>
      <c r="MJR76" s="109"/>
      <c r="MJS76" s="109"/>
      <c r="MJT76" s="106"/>
      <c r="MJU76" s="106"/>
      <c r="MJV76" s="106"/>
      <c r="MJW76" s="107"/>
      <c r="MJY76" s="105"/>
      <c r="MJZ76" s="109"/>
      <c r="MKA76" s="109"/>
      <c r="MKB76" s="106"/>
      <c r="MKC76" s="106"/>
      <c r="MKD76" s="106"/>
      <c r="MKE76" s="107"/>
      <c r="MKG76" s="105"/>
      <c r="MKH76" s="109"/>
      <c r="MKI76" s="109"/>
      <c r="MKJ76" s="106"/>
      <c r="MKK76" s="106"/>
      <c r="MKL76" s="106"/>
      <c r="MKM76" s="107"/>
      <c r="MKO76" s="105"/>
      <c r="MKP76" s="109"/>
      <c r="MKQ76" s="109"/>
      <c r="MKR76" s="106"/>
      <c r="MKS76" s="106"/>
      <c r="MKT76" s="106"/>
      <c r="MKU76" s="107"/>
      <c r="MKW76" s="105"/>
      <c r="MKX76" s="109"/>
      <c r="MKY76" s="109"/>
      <c r="MKZ76" s="106"/>
      <c r="MLA76" s="106"/>
      <c r="MLB76" s="106"/>
      <c r="MLC76" s="107"/>
      <c r="MLE76" s="105"/>
      <c r="MLF76" s="109"/>
      <c r="MLG76" s="109"/>
      <c r="MLH76" s="106"/>
      <c r="MLI76" s="106"/>
      <c r="MLJ76" s="106"/>
      <c r="MLK76" s="107"/>
      <c r="MLM76" s="105"/>
      <c r="MLN76" s="109"/>
      <c r="MLO76" s="109"/>
      <c r="MLP76" s="106"/>
      <c r="MLQ76" s="106"/>
      <c r="MLR76" s="106"/>
      <c r="MLS76" s="107"/>
      <c r="MLU76" s="105"/>
      <c r="MLV76" s="109"/>
      <c r="MLW76" s="109"/>
      <c r="MLX76" s="106"/>
      <c r="MLY76" s="106"/>
      <c r="MLZ76" s="106"/>
      <c r="MMA76" s="107"/>
      <c r="MMC76" s="105"/>
      <c r="MMD76" s="109"/>
      <c r="MME76" s="109"/>
      <c r="MMF76" s="106"/>
      <c r="MMG76" s="106"/>
      <c r="MMH76" s="106"/>
      <c r="MMI76" s="107"/>
      <c r="MMK76" s="105"/>
      <c r="MML76" s="109"/>
      <c r="MMM76" s="109"/>
      <c r="MMN76" s="106"/>
      <c r="MMO76" s="106"/>
      <c r="MMP76" s="106"/>
      <c r="MMQ76" s="107"/>
      <c r="MMS76" s="105"/>
      <c r="MMT76" s="109"/>
      <c r="MMU76" s="109"/>
      <c r="MMV76" s="106"/>
      <c r="MMW76" s="106"/>
      <c r="MMX76" s="106"/>
      <c r="MMY76" s="107"/>
      <c r="MNA76" s="105"/>
      <c r="MNB76" s="109"/>
      <c r="MNC76" s="109"/>
      <c r="MND76" s="106"/>
      <c r="MNE76" s="106"/>
      <c r="MNF76" s="106"/>
      <c r="MNG76" s="107"/>
      <c r="MNI76" s="105"/>
      <c r="MNJ76" s="109"/>
      <c r="MNK76" s="109"/>
      <c r="MNL76" s="106"/>
      <c r="MNM76" s="106"/>
      <c r="MNN76" s="106"/>
      <c r="MNO76" s="107"/>
      <c r="MNQ76" s="105"/>
      <c r="MNR76" s="109"/>
      <c r="MNS76" s="109"/>
      <c r="MNT76" s="106"/>
      <c r="MNU76" s="106"/>
      <c r="MNV76" s="106"/>
      <c r="MNW76" s="107"/>
      <c r="MNY76" s="105"/>
      <c r="MNZ76" s="109"/>
      <c r="MOA76" s="109"/>
      <c r="MOB76" s="106"/>
      <c r="MOC76" s="106"/>
      <c r="MOD76" s="106"/>
      <c r="MOE76" s="107"/>
      <c r="MOG76" s="105"/>
      <c r="MOH76" s="109"/>
      <c r="MOI76" s="109"/>
      <c r="MOJ76" s="106"/>
      <c r="MOK76" s="106"/>
      <c r="MOL76" s="106"/>
      <c r="MOM76" s="107"/>
      <c r="MOO76" s="105"/>
      <c r="MOP76" s="109"/>
      <c r="MOQ76" s="109"/>
      <c r="MOR76" s="106"/>
      <c r="MOS76" s="106"/>
      <c r="MOT76" s="106"/>
      <c r="MOU76" s="107"/>
      <c r="MOW76" s="105"/>
      <c r="MOX76" s="109"/>
      <c r="MOY76" s="109"/>
      <c r="MOZ76" s="106"/>
      <c r="MPA76" s="106"/>
      <c r="MPB76" s="106"/>
      <c r="MPC76" s="107"/>
      <c r="MPE76" s="105"/>
      <c r="MPF76" s="109"/>
      <c r="MPG76" s="109"/>
      <c r="MPH76" s="106"/>
      <c r="MPI76" s="106"/>
      <c r="MPJ76" s="106"/>
      <c r="MPK76" s="107"/>
      <c r="MPM76" s="105"/>
      <c r="MPN76" s="109"/>
      <c r="MPO76" s="109"/>
      <c r="MPP76" s="106"/>
      <c r="MPQ76" s="106"/>
      <c r="MPR76" s="106"/>
      <c r="MPS76" s="107"/>
      <c r="MPU76" s="105"/>
      <c r="MPV76" s="109"/>
      <c r="MPW76" s="109"/>
      <c r="MPX76" s="106"/>
      <c r="MPY76" s="106"/>
      <c r="MPZ76" s="106"/>
      <c r="MQA76" s="107"/>
      <c r="MQC76" s="105"/>
      <c r="MQD76" s="109"/>
      <c r="MQE76" s="109"/>
      <c r="MQF76" s="106"/>
      <c r="MQG76" s="106"/>
      <c r="MQH76" s="106"/>
      <c r="MQI76" s="107"/>
      <c r="MQK76" s="105"/>
      <c r="MQL76" s="109"/>
      <c r="MQM76" s="109"/>
      <c r="MQN76" s="106"/>
      <c r="MQO76" s="106"/>
      <c r="MQP76" s="106"/>
      <c r="MQQ76" s="107"/>
      <c r="MQS76" s="105"/>
      <c r="MQT76" s="109"/>
      <c r="MQU76" s="109"/>
      <c r="MQV76" s="106"/>
      <c r="MQW76" s="106"/>
      <c r="MQX76" s="106"/>
      <c r="MQY76" s="107"/>
      <c r="MRA76" s="105"/>
      <c r="MRB76" s="109"/>
      <c r="MRC76" s="109"/>
      <c r="MRD76" s="106"/>
      <c r="MRE76" s="106"/>
      <c r="MRF76" s="106"/>
      <c r="MRG76" s="107"/>
      <c r="MRI76" s="105"/>
      <c r="MRJ76" s="109"/>
      <c r="MRK76" s="109"/>
      <c r="MRL76" s="106"/>
      <c r="MRM76" s="106"/>
      <c r="MRN76" s="106"/>
      <c r="MRO76" s="107"/>
      <c r="MRQ76" s="105"/>
      <c r="MRR76" s="109"/>
      <c r="MRS76" s="109"/>
      <c r="MRT76" s="106"/>
      <c r="MRU76" s="106"/>
      <c r="MRV76" s="106"/>
      <c r="MRW76" s="107"/>
      <c r="MRY76" s="105"/>
      <c r="MRZ76" s="109"/>
      <c r="MSA76" s="109"/>
      <c r="MSB76" s="106"/>
      <c r="MSC76" s="106"/>
      <c r="MSD76" s="106"/>
      <c r="MSE76" s="107"/>
      <c r="MSG76" s="105"/>
      <c r="MSH76" s="109"/>
      <c r="MSI76" s="109"/>
      <c r="MSJ76" s="106"/>
      <c r="MSK76" s="106"/>
      <c r="MSL76" s="106"/>
      <c r="MSM76" s="107"/>
      <c r="MSO76" s="105"/>
      <c r="MSP76" s="109"/>
      <c r="MSQ76" s="109"/>
      <c r="MSR76" s="106"/>
      <c r="MSS76" s="106"/>
      <c r="MST76" s="106"/>
      <c r="MSU76" s="107"/>
      <c r="MSW76" s="105"/>
      <c r="MSX76" s="109"/>
      <c r="MSY76" s="109"/>
      <c r="MSZ76" s="106"/>
      <c r="MTA76" s="106"/>
      <c r="MTB76" s="106"/>
      <c r="MTC76" s="107"/>
      <c r="MTE76" s="105"/>
      <c r="MTF76" s="109"/>
      <c r="MTG76" s="109"/>
      <c r="MTH76" s="106"/>
      <c r="MTI76" s="106"/>
      <c r="MTJ76" s="106"/>
      <c r="MTK76" s="107"/>
      <c r="MTM76" s="105"/>
      <c r="MTN76" s="109"/>
      <c r="MTO76" s="109"/>
      <c r="MTP76" s="106"/>
      <c r="MTQ76" s="106"/>
      <c r="MTR76" s="106"/>
      <c r="MTS76" s="107"/>
      <c r="MTU76" s="105"/>
      <c r="MTV76" s="109"/>
      <c r="MTW76" s="109"/>
      <c r="MTX76" s="106"/>
      <c r="MTY76" s="106"/>
      <c r="MTZ76" s="106"/>
      <c r="MUA76" s="107"/>
      <c r="MUC76" s="105"/>
      <c r="MUD76" s="109"/>
      <c r="MUE76" s="109"/>
      <c r="MUF76" s="106"/>
      <c r="MUG76" s="106"/>
      <c r="MUH76" s="106"/>
      <c r="MUI76" s="107"/>
      <c r="MUK76" s="105"/>
      <c r="MUL76" s="109"/>
      <c r="MUM76" s="109"/>
      <c r="MUN76" s="106"/>
      <c r="MUO76" s="106"/>
      <c r="MUP76" s="106"/>
      <c r="MUQ76" s="107"/>
      <c r="MUS76" s="105"/>
      <c r="MUT76" s="109"/>
      <c r="MUU76" s="109"/>
      <c r="MUV76" s="106"/>
      <c r="MUW76" s="106"/>
      <c r="MUX76" s="106"/>
      <c r="MUY76" s="107"/>
      <c r="MVA76" s="105"/>
      <c r="MVB76" s="109"/>
      <c r="MVC76" s="109"/>
      <c r="MVD76" s="106"/>
      <c r="MVE76" s="106"/>
      <c r="MVF76" s="106"/>
      <c r="MVG76" s="107"/>
      <c r="MVI76" s="105"/>
      <c r="MVJ76" s="109"/>
      <c r="MVK76" s="109"/>
      <c r="MVL76" s="106"/>
      <c r="MVM76" s="106"/>
      <c r="MVN76" s="106"/>
      <c r="MVO76" s="107"/>
      <c r="MVQ76" s="105"/>
      <c r="MVR76" s="109"/>
      <c r="MVS76" s="109"/>
      <c r="MVT76" s="106"/>
      <c r="MVU76" s="106"/>
      <c r="MVV76" s="106"/>
      <c r="MVW76" s="107"/>
      <c r="MVY76" s="105"/>
      <c r="MVZ76" s="109"/>
      <c r="MWA76" s="109"/>
      <c r="MWB76" s="106"/>
      <c r="MWC76" s="106"/>
      <c r="MWD76" s="106"/>
      <c r="MWE76" s="107"/>
      <c r="MWG76" s="105"/>
      <c r="MWH76" s="109"/>
      <c r="MWI76" s="109"/>
      <c r="MWJ76" s="106"/>
      <c r="MWK76" s="106"/>
      <c r="MWL76" s="106"/>
      <c r="MWM76" s="107"/>
      <c r="MWO76" s="105"/>
      <c r="MWP76" s="109"/>
      <c r="MWQ76" s="109"/>
      <c r="MWR76" s="106"/>
      <c r="MWS76" s="106"/>
      <c r="MWT76" s="106"/>
      <c r="MWU76" s="107"/>
      <c r="MWW76" s="105"/>
      <c r="MWX76" s="109"/>
      <c r="MWY76" s="109"/>
      <c r="MWZ76" s="106"/>
      <c r="MXA76" s="106"/>
      <c r="MXB76" s="106"/>
      <c r="MXC76" s="107"/>
      <c r="MXE76" s="105"/>
      <c r="MXF76" s="109"/>
      <c r="MXG76" s="109"/>
      <c r="MXH76" s="106"/>
      <c r="MXI76" s="106"/>
      <c r="MXJ76" s="106"/>
      <c r="MXK76" s="107"/>
      <c r="MXM76" s="105"/>
      <c r="MXN76" s="109"/>
      <c r="MXO76" s="109"/>
      <c r="MXP76" s="106"/>
      <c r="MXQ76" s="106"/>
      <c r="MXR76" s="106"/>
      <c r="MXS76" s="107"/>
      <c r="MXU76" s="105"/>
      <c r="MXV76" s="109"/>
      <c r="MXW76" s="109"/>
      <c r="MXX76" s="106"/>
      <c r="MXY76" s="106"/>
      <c r="MXZ76" s="106"/>
      <c r="MYA76" s="107"/>
      <c r="MYC76" s="105"/>
      <c r="MYD76" s="109"/>
      <c r="MYE76" s="109"/>
      <c r="MYF76" s="106"/>
      <c r="MYG76" s="106"/>
      <c r="MYH76" s="106"/>
      <c r="MYI76" s="107"/>
      <c r="MYK76" s="105"/>
      <c r="MYL76" s="109"/>
      <c r="MYM76" s="109"/>
      <c r="MYN76" s="106"/>
      <c r="MYO76" s="106"/>
      <c r="MYP76" s="106"/>
      <c r="MYQ76" s="107"/>
      <c r="MYS76" s="105"/>
      <c r="MYT76" s="109"/>
      <c r="MYU76" s="109"/>
      <c r="MYV76" s="106"/>
      <c r="MYW76" s="106"/>
      <c r="MYX76" s="106"/>
      <c r="MYY76" s="107"/>
      <c r="MZA76" s="105"/>
      <c r="MZB76" s="109"/>
      <c r="MZC76" s="109"/>
      <c r="MZD76" s="106"/>
      <c r="MZE76" s="106"/>
      <c r="MZF76" s="106"/>
      <c r="MZG76" s="107"/>
      <c r="MZI76" s="105"/>
      <c r="MZJ76" s="109"/>
      <c r="MZK76" s="109"/>
      <c r="MZL76" s="106"/>
      <c r="MZM76" s="106"/>
      <c r="MZN76" s="106"/>
      <c r="MZO76" s="107"/>
      <c r="MZQ76" s="105"/>
      <c r="MZR76" s="109"/>
      <c r="MZS76" s="109"/>
      <c r="MZT76" s="106"/>
      <c r="MZU76" s="106"/>
      <c r="MZV76" s="106"/>
      <c r="MZW76" s="107"/>
      <c r="MZY76" s="105"/>
      <c r="MZZ76" s="109"/>
      <c r="NAA76" s="109"/>
      <c r="NAB76" s="106"/>
      <c r="NAC76" s="106"/>
      <c r="NAD76" s="106"/>
      <c r="NAE76" s="107"/>
      <c r="NAG76" s="105"/>
      <c r="NAH76" s="109"/>
      <c r="NAI76" s="109"/>
      <c r="NAJ76" s="106"/>
      <c r="NAK76" s="106"/>
      <c r="NAL76" s="106"/>
      <c r="NAM76" s="107"/>
      <c r="NAO76" s="105"/>
      <c r="NAP76" s="109"/>
      <c r="NAQ76" s="109"/>
      <c r="NAR76" s="106"/>
      <c r="NAS76" s="106"/>
      <c r="NAT76" s="106"/>
      <c r="NAU76" s="107"/>
      <c r="NAW76" s="105"/>
      <c r="NAX76" s="109"/>
      <c r="NAY76" s="109"/>
      <c r="NAZ76" s="106"/>
      <c r="NBA76" s="106"/>
      <c r="NBB76" s="106"/>
      <c r="NBC76" s="107"/>
      <c r="NBE76" s="105"/>
      <c r="NBF76" s="109"/>
      <c r="NBG76" s="109"/>
      <c r="NBH76" s="106"/>
      <c r="NBI76" s="106"/>
      <c r="NBJ76" s="106"/>
      <c r="NBK76" s="107"/>
      <c r="NBM76" s="105"/>
      <c r="NBN76" s="109"/>
      <c r="NBO76" s="109"/>
      <c r="NBP76" s="106"/>
      <c r="NBQ76" s="106"/>
      <c r="NBR76" s="106"/>
      <c r="NBS76" s="107"/>
      <c r="NBU76" s="105"/>
      <c r="NBV76" s="109"/>
      <c r="NBW76" s="109"/>
      <c r="NBX76" s="106"/>
      <c r="NBY76" s="106"/>
      <c r="NBZ76" s="106"/>
      <c r="NCA76" s="107"/>
      <c r="NCC76" s="105"/>
      <c r="NCD76" s="109"/>
      <c r="NCE76" s="109"/>
      <c r="NCF76" s="106"/>
      <c r="NCG76" s="106"/>
      <c r="NCH76" s="106"/>
      <c r="NCI76" s="107"/>
      <c r="NCK76" s="105"/>
      <c r="NCL76" s="109"/>
      <c r="NCM76" s="109"/>
      <c r="NCN76" s="106"/>
      <c r="NCO76" s="106"/>
      <c r="NCP76" s="106"/>
      <c r="NCQ76" s="107"/>
      <c r="NCS76" s="105"/>
      <c r="NCT76" s="109"/>
      <c r="NCU76" s="109"/>
      <c r="NCV76" s="106"/>
      <c r="NCW76" s="106"/>
      <c r="NCX76" s="106"/>
      <c r="NCY76" s="107"/>
      <c r="NDA76" s="105"/>
      <c r="NDB76" s="109"/>
      <c r="NDC76" s="109"/>
      <c r="NDD76" s="106"/>
      <c r="NDE76" s="106"/>
      <c r="NDF76" s="106"/>
      <c r="NDG76" s="107"/>
      <c r="NDI76" s="105"/>
      <c r="NDJ76" s="109"/>
      <c r="NDK76" s="109"/>
      <c r="NDL76" s="106"/>
      <c r="NDM76" s="106"/>
      <c r="NDN76" s="106"/>
      <c r="NDO76" s="107"/>
      <c r="NDQ76" s="105"/>
      <c r="NDR76" s="109"/>
      <c r="NDS76" s="109"/>
      <c r="NDT76" s="106"/>
      <c r="NDU76" s="106"/>
      <c r="NDV76" s="106"/>
      <c r="NDW76" s="107"/>
      <c r="NDY76" s="105"/>
      <c r="NDZ76" s="109"/>
      <c r="NEA76" s="109"/>
      <c r="NEB76" s="106"/>
      <c r="NEC76" s="106"/>
      <c r="NED76" s="106"/>
      <c r="NEE76" s="107"/>
      <c r="NEG76" s="105"/>
      <c r="NEH76" s="109"/>
      <c r="NEI76" s="109"/>
      <c r="NEJ76" s="106"/>
      <c r="NEK76" s="106"/>
      <c r="NEL76" s="106"/>
      <c r="NEM76" s="107"/>
      <c r="NEO76" s="105"/>
      <c r="NEP76" s="109"/>
      <c r="NEQ76" s="109"/>
      <c r="NER76" s="106"/>
      <c r="NES76" s="106"/>
      <c r="NET76" s="106"/>
      <c r="NEU76" s="107"/>
      <c r="NEW76" s="105"/>
      <c r="NEX76" s="109"/>
      <c r="NEY76" s="109"/>
      <c r="NEZ76" s="106"/>
      <c r="NFA76" s="106"/>
      <c r="NFB76" s="106"/>
      <c r="NFC76" s="107"/>
      <c r="NFE76" s="105"/>
      <c r="NFF76" s="109"/>
      <c r="NFG76" s="109"/>
      <c r="NFH76" s="106"/>
      <c r="NFI76" s="106"/>
      <c r="NFJ76" s="106"/>
      <c r="NFK76" s="107"/>
      <c r="NFM76" s="105"/>
      <c r="NFN76" s="109"/>
      <c r="NFO76" s="109"/>
      <c r="NFP76" s="106"/>
      <c r="NFQ76" s="106"/>
      <c r="NFR76" s="106"/>
      <c r="NFS76" s="107"/>
      <c r="NFU76" s="105"/>
      <c r="NFV76" s="109"/>
      <c r="NFW76" s="109"/>
      <c r="NFX76" s="106"/>
      <c r="NFY76" s="106"/>
      <c r="NFZ76" s="106"/>
      <c r="NGA76" s="107"/>
      <c r="NGC76" s="105"/>
      <c r="NGD76" s="109"/>
      <c r="NGE76" s="109"/>
      <c r="NGF76" s="106"/>
      <c r="NGG76" s="106"/>
      <c r="NGH76" s="106"/>
      <c r="NGI76" s="107"/>
      <c r="NGK76" s="105"/>
      <c r="NGL76" s="109"/>
      <c r="NGM76" s="109"/>
      <c r="NGN76" s="106"/>
      <c r="NGO76" s="106"/>
      <c r="NGP76" s="106"/>
      <c r="NGQ76" s="107"/>
      <c r="NGS76" s="105"/>
      <c r="NGT76" s="109"/>
      <c r="NGU76" s="109"/>
      <c r="NGV76" s="106"/>
      <c r="NGW76" s="106"/>
      <c r="NGX76" s="106"/>
      <c r="NGY76" s="107"/>
      <c r="NHA76" s="105"/>
      <c r="NHB76" s="109"/>
      <c r="NHC76" s="109"/>
      <c r="NHD76" s="106"/>
      <c r="NHE76" s="106"/>
      <c r="NHF76" s="106"/>
      <c r="NHG76" s="107"/>
      <c r="NHI76" s="105"/>
      <c r="NHJ76" s="109"/>
      <c r="NHK76" s="109"/>
      <c r="NHL76" s="106"/>
      <c r="NHM76" s="106"/>
      <c r="NHN76" s="106"/>
      <c r="NHO76" s="107"/>
      <c r="NHQ76" s="105"/>
      <c r="NHR76" s="109"/>
      <c r="NHS76" s="109"/>
      <c r="NHT76" s="106"/>
      <c r="NHU76" s="106"/>
      <c r="NHV76" s="106"/>
      <c r="NHW76" s="107"/>
      <c r="NHY76" s="105"/>
      <c r="NHZ76" s="109"/>
      <c r="NIA76" s="109"/>
      <c r="NIB76" s="106"/>
      <c r="NIC76" s="106"/>
      <c r="NID76" s="106"/>
      <c r="NIE76" s="107"/>
      <c r="NIG76" s="105"/>
      <c r="NIH76" s="109"/>
      <c r="NII76" s="109"/>
      <c r="NIJ76" s="106"/>
      <c r="NIK76" s="106"/>
      <c r="NIL76" s="106"/>
      <c r="NIM76" s="107"/>
      <c r="NIO76" s="105"/>
      <c r="NIP76" s="109"/>
      <c r="NIQ76" s="109"/>
      <c r="NIR76" s="106"/>
      <c r="NIS76" s="106"/>
      <c r="NIT76" s="106"/>
      <c r="NIU76" s="107"/>
      <c r="NIW76" s="105"/>
      <c r="NIX76" s="109"/>
      <c r="NIY76" s="109"/>
      <c r="NIZ76" s="106"/>
      <c r="NJA76" s="106"/>
      <c r="NJB76" s="106"/>
      <c r="NJC76" s="107"/>
      <c r="NJE76" s="105"/>
      <c r="NJF76" s="109"/>
      <c r="NJG76" s="109"/>
      <c r="NJH76" s="106"/>
      <c r="NJI76" s="106"/>
      <c r="NJJ76" s="106"/>
      <c r="NJK76" s="107"/>
      <c r="NJM76" s="105"/>
      <c r="NJN76" s="109"/>
      <c r="NJO76" s="109"/>
      <c r="NJP76" s="106"/>
      <c r="NJQ76" s="106"/>
      <c r="NJR76" s="106"/>
      <c r="NJS76" s="107"/>
      <c r="NJU76" s="105"/>
      <c r="NJV76" s="109"/>
      <c r="NJW76" s="109"/>
      <c r="NJX76" s="106"/>
      <c r="NJY76" s="106"/>
      <c r="NJZ76" s="106"/>
      <c r="NKA76" s="107"/>
      <c r="NKC76" s="105"/>
      <c r="NKD76" s="109"/>
      <c r="NKE76" s="109"/>
      <c r="NKF76" s="106"/>
      <c r="NKG76" s="106"/>
      <c r="NKH76" s="106"/>
      <c r="NKI76" s="107"/>
      <c r="NKK76" s="105"/>
      <c r="NKL76" s="109"/>
      <c r="NKM76" s="109"/>
      <c r="NKN76" s="106"/>
      <c r="NKO76" s="106"/>
      <c r="NKP76" s="106"/>
      <c r="NKQ76" s="107"/>
      <c r="NKS76" s="105"/>
      <c r="NKT76" s="109"/>
      <c r="NKU76" s="109"/>
      <c r="NKV76" s="106"/>
      <c r="NKW76" s="106"/>
      <c r="NKX76" s="106"/>
      <c r="NKY76" s="107"/>
      <c r="NLA76" s="105"/>
      <c r="NLB76" s="109"/>
      <c r="NLC76" s="109"/>
      <c r="NLD76" s="106"/>
      <c r="NLE76" s="106"/>
      <c r="NLF76" s="106"/>
      <c r="NLG76" s="107"/>
      <c r="NLI76" s="105"/>
      <c r="NLJ76" s="109"/>
      <c r="NLK76" s="109"/>
      <c r="NLL76" s="106"/>
      <c r="NLM76" s="106"/>
      <c r="NLN76" s="106"/>
      <c r="NLO76" s="107"/>
      <c r="NLQ76" s="105"/>
      <c r="NLR76" s="109"/>
      <c r="NLS76" s="109"/>
      <c r="NLT76" s="106"/>
      <c r="NLU76" s="106"/>
      <c r="NLV76" s="106"/>
      <c r="NLW76" s="107"/>
      <c r="NLY76" s="105"/>
      <c r="NLZ76" s="109"/>
      <c r="NMA76" s="109"/>
      <c r="NMB76" s="106"/>
      <c r="NMC76" s="106"/>
      <c r="NMD76" s="106"/>
      <c r="NME76" s="107"/>
      <c r="NMG76" s="105"/>
      <c r="NMH76" s="109"/>
      <c r="NMI76" s="109"/>
      <c r="NMJ76" s="106"/>
      <c r="NMK76" s="106"/>
      <c r="NML76" s="106"/>
      <c r="NMM76" s="107"/>
      <c r="NMO76" s="105"/>
      <c r="NMP76" s="109"/>
      <c r="NMQ76" s="109"/>
      <c r="NMR76" s="106"/>
      <c r="NMS76" s="106"/>
      <c r="NMT76" s="106"/>
      <c r="NMU76" s="107"/>
      <c r="NMW76" s="105"/>
      <c r="NMX76" s="109"/>
      <c r="NMY76" s="109"/>
      <c r="NMZ76" s="106"/>
      <c r="NNA76" s="106"/>
      <c r="NNB76" s="106"/>
      <c r="NNC76" s="107"/>
      <c r="NNE76" s="105"/>
      <c r="NNF76" s="109"/>
      <c r="NNG76" s="109"/>
      <c r="NNH76" s="106"/>
      <c r="NNI76" s="106"/>
      <c r="NNJ76" s="106"/>
      <c r="NNK76" s="107"/>
      <c r="NNM76" s="105"/>
      <c r="NNN76" s="109"/>
      <c r="NNO76" s="109"/>
      <c r="NNP76" s="106"/>
      <c r="NNQ76" s="106"/>
      <c r="NNR76" s="106"/>
      <c r="NNS76" s="107"/>
      <c r="NNU76" s="105"/>
      <c r="NNV76" s="109"/>
      <c r="NNW76" s="109"/>
      <c r="NNX76" s="106"/>
      <c r="NNY76" s="106"/>
      <c r="NNZ76" s="106"/>
      <c r="NOA76" s="107"/>
      <c r="NOC76" s="105"/>
      <c r="NOD76" s="109"/>
      <c r="NOE76" s="109"/>
      <c r="NOF76" s="106"/>
      <c r="NOG76" s="106"/>
      <c r="NOH76" s="106"/>
      <c r="NOI76" s="107"/>
      <c r="NOK76" s="105"/>
      <c r="NOL76" s="109"/>
      <c r="NOM76" s="109"/>
      <c r="NON76" s="106"/>
      <c r="NOO76" s="106"/>
      <c r="NOP76" s="106"/>
      <c r="NOQ76" s="107"/>
      <c r="NOS76" s="105"/>
      <c r="NOT76" s="109"/>
      <c r="NOU76" s="109"/>
      <c r="NOV76" s="106"/>
      <c r="NOW76" s="106"/>
      <c r="NOX76" s="106"/>
      <c r="NOY76" s="107"/>
      <c r="NPA76" s="105"/>
      <c r="NPB76" s="109"/>
      <c r="NPC76" s="109"/>
      <c r="NPD76" s="106"/>
      <c r="NPE76" s="106"/>
      <c r="NPF76" s="106"/>
      <c r="NPG76" s="107"/>
      <c r="NPI76" s="105"/>
      <c r="NPJ76" s="109"/>
      <c r="NPK76" s="109"/>
      <c r="NPL76" s="106"/>
      <c r="NPM76" s="106"/>
      <c r="NPN76" s="106"/>
      <c r="NPO76" s="107"/>
      <c r="NPQ76" s="105"/>
      <c r="NPR76" s="109"/>
      <c r="NPS76" s="109"/>
      <c r="NPT76" s="106"/>
      <c r="NPU76" s="106"/>
      <c r="NPV76" s="106"/>
      <c r="NPW76" s="107"/>
      <c r="NPY76" s="105"/>
      <c r="NPZ76" s="109"/>
      <c r="NQA76" s="109"/>
      <c r="NQB76" s="106"/>
      <c r="NQC76" s="106"/>
      <c r="NQD76" s="106"/>
      <c r="NQE76" s="107"/>
      <c r="NQG76" s="105"/>
      <c r="NQH76" s="109"/>
      <c r="NQI76" s="109"/>
      <c r="NQJ76" s="106"/>
      <c r="NQK76" s="106"/>
      <c r="NQL76" s="106"/>
      <c r="NQM76" s="107"/>
      <c r="NQO76" s="105"/>
      <c r="NQP76" s="109"/>
      <c r="NQQ76" s="109"/>
      <c r="NQR76" s="106"/>
      <c r="NQS76" s="106"/>
      <c r="NQT76" s="106"/>
      <c r="NQU76" s="107"/>
      <c r="NQW76" s="105"/>
      <c r="NQX76" s="109"/>
      <c r="NQY76" s="109"/>
      <c r="NQZ76" s="106"/>
      <c r="NRA76" s="106"/>
      <c r="NRB76" s="106"/>
      <c r="NRC76" s="107"/>
      <c r="NRE76" s="105"/>
      <c r="NRF76" s="109"/>
      <c r="NRG76" s="109"/>
      <c r="NRH76" s="106"/>
      <c r="NRI76" s="106"/>
      <c r="NRJ76" s="106"/>
      <c r="NRK76" s="107"/>
      <c r="NRM76" s="105"/>
      <c r="NRN76" s="109"/>
      <c r="NRO76" s="109"/>
      <c r="NRP76" s="106"/>
      <c r="NRQ76" s="106"/>
      <c r="NRR76" s="106"/>
      <c r="NRS76" s="107"/>
      <c r="NRU76" s="105"/>
      <c r="NRV76" s="109"/>
      <c r="NRW76" s="109"/>
      <c r="NRX76" s="106"/>
      <c r="NRY76" s="106"/>
      <c r="NRZ76" s="106"/>
      <c r="NSA76" s="107"/>
      <c r="NSC76" s="105"/>
      <c r="NSD76" s="109"/>
      <c r="NSE76" s="109"/>
      <c r="NSF76" s="106"/>
      <c r="NSG76" s="106"/>
      <c r="NSH76" s="106"/>
      <c r="NSI76" s="107"/>
      <c r="NSK76" s="105"/>
      <c r="NSL76" s="109"/>
      <c r="NSM76" s="109"/>
      <c r="NSN76" s="106"/>
      <c r="NSO76" s="106"/>
      <c r="NSP76" s="106"/>
      <c r="NSQ76" s="107"/>
      <c r="NSS76" s="105"/>
      <c r="NST76" s="109"/>
      <c r="NSU76" s="109"/>
      <c r="NSV76" s="106"/>
      <c r="NSW76" s="106"/>
      <c r="NSX76" s="106"/>
      <c r="NSY76" s="107"/>
      <c r="NTA76" s="105"/>
      <c r="NTB76" s="109"/>
      <c r="NTC76" s="109"/>
      <c r="NTD76" s="106"/>
      <c r="NTE76" s="106"/>
      <c r="NTF76" s="106"/>
      <c r="NTG76" s="107"/>
      <c r="NTI76" s="105"/>
      <c r="NTJ76" s="109"/>
      <c r="NTK76" s="109"/>
      <c r="NTL76" s="106"/>
      <c r="NTM76" s="106"/>
      <c r="NTN76" s="106"/>
      <c r="NTO76" s="107"/>
      <c r="NTQ76" s="105"/>
      <c r="NTR76" s="109"/>
      <c r="NTS76" s="109"/>
      <c r="NTT76" s="106"/>
      <c r="NTU76" s="106"/>
      <c r="NTV76" s="106"/>
      <c r="NTW76" s="107"/>
      <c r="NTY76" s="105"/>
      <c r="NTZ76" s="109"/>
      <c r="NUA76" s="109"/>
      <c r="NUB76" s="106"/>
      <c r="NUC76" s="106"/>
      <c r="NUD76" s="106"/>
      <c r="NUE76" s="107"/>
      <c r="NUG76" s="105"/>
      <c r="NUH76" s="109"/>
      <c r="NUI76" s="109"/>
      <c r="NUJ76" s="106"/>
      <c r="NUK76" s="106"/>
      <c r="NUL76" s="106"/>
      <c r="NUM76" s="107"/>
      <c r="NUO76" s="105"/>
      <c r="NUP76" s="109"/>
      <c r="NUQ76" s="109"/>
      <c r="NUR76" s="106"/>
      <c r="NUS76" s="106"/>
      <c r="NUT76" s="106"/>
      <c r="NUU76" s="107"/>
      <c r="NUW76" s="105"/>
      <c r="NUX76" s="109"/>
      <c r="NUY76" s="109"/>
      <c r="NUZ76" s="106"/>
      <c r="NVA76" s="106"/>
      <c r="NVB76" s="106"/>
      <c r="NVC76" s="107"/>
      <c r="NVE76" s="105"/>
      <c r="NVF76" s="109"/>
      <c r="NVG76" s="109"/>
      <c r="NVH76" s="106"/>
      <c r="NVI76" s="106"/>
      <c r="NVJ76" s="106"/>
      <c r="NVK76" s="107"/>
      <c r="NVM76" s="105"/>
      <c r="NVN76" s="109"/>
      <c r="NVO76" s="109"/>
      <c r="NVP76" s="106"/>
      <c r="NVQ76" s="106"/>
      <c r="NVR76" s="106"/>
      <c r="NVS76" s="107"/>
      <c r="NVU76" s="105"/>
      <c r="NVV76" s="109"/>
      <c r="NVW76" s="109"/>
      <c r="NVX76" s="106"/>
      <c r="NVY76" s="106"/>
      <c r="NVZ76" s="106"/>
      <c r="NWA76" s="107"/>
      <c r="NWC76" s="105"/>
      <c r="NWD76" s="109"/>
      <c r="NWE76" s="109"/>
      <c r="NWF76" s="106"/>
      <c r="NWG76" s="106"/>
      <c r="NWH76" s="106"/>
      <c r="NWI76" s="107"/>
      <c r="NWK76" s="105"/>
      <c r="NWL76" s="109"/>
      <c r="NWM76" s="109"/>
      <c r="NWN76" s="106"/>
      <c r="NWO76" s="106"/>
      <c r="NWP76" s="106"/>
      <c r="NWQ76" s="107"/>
      <c r="NWS76" s="105"/>
      <c r="NWT76" s="109"/>
      <c r="NWU76" s="109"/>
      <c r="NWV76" s="106"/>
      <c r="NWW76" s="106"/>
      <c r="NWX76" s="106"/>
      <c r="NWY76" s="107"/>
      <c r="NXA76" s="105"/>
      <c r="NXB76" s="109"/>
      <c r="NXC76" s="109"/>
      <c r="NXD76" s="106"/>
      <c r="NXE76" s="106"/>
      <c r="NXF76" s="106"/>
      <c r="NXG76" s="107"/>
      <c r="NXI76" s="105"/>
      <c r="NXJ76" s="109"/>
      <c r="NXK76" s="109"/>
      <c r="NXL76" s="106"/>
      <c r="NXM76" s="106"/>
      <c r="NXN76" s="106"/>
      <c r="NXO76" s="107"/>
      <c r="NXQ76" s="105"/>
      <c r="NXR76" s="109"/>
      <c r="NXS76" s="109"/>
      <c r="NXT76" s="106"/>
      <c r="NXU76" s="106"/>
      <c r="NXV76" s="106"/>
      <c r="NXW76" s="107"/>
      <c r="NXY76" s="105"/>
      <c r="NXZ76" s="109"/>
      <c r="NYA76" s="109"/>
      <c r="NYB76" s="106"/>
      <c r="NYC76" s="106"/>
      <c r="NYD76" s="106"/>
      <c r="NYE76" s="107"/>
      <c r="NYG76" s="105"/>
      <c r="NYH76" s="109"/>
      <c r="NYI76" s="109"/>
      <c r="NYJ76" s="106"/>
      <c r="NYK76" s="106"/>
      <c r="NYL76" s="106"/>
      <c r="NYM76" s="107"/>
      <c r="NYO76" s="105"/>
      <c r="NYP76" s="109"/>
      <c r="NYQ76" s="109"/>
      <c r="NYR76" s="106"/>
      <c r="NYS76" s="106"/>
      <c r="NYT76" s="106"/>
      <c r="NYU76" s="107"/>
      <c r="NYW76" s="105"/>
      <c r="NYX76" s="109"/>
      <c r="NYY76" s="109"/>
      <c r="NYZ76" s="106"/>
      <c r="NZA76" s="106"/>
      <c r="NZB76" s="106"/>
      <c r="NZC76" s="107"/>
      <c r="NZE76" s="105"/>
      <c r="NZF76" s="109"/>
      <c r="NZG76" s="109"/>
      <c r="NZH76" s="106"/>
      <c r="NZI76" s="106"/>
      <c r="NZJ76" s="106"/>
      <c r="NZK76" s="107"/>
      <c r="NZM76" s="105"/>
      <c r="NZN76" s="109"/>
      <c r="NZO76" s="109"/>
      <c r="NZP76" s="106"/>
      <c r="NZQ76" s="106"/>
      <c r="NZR76" s="106"/>
      <c r="NZS76" s="107"/>
      <c r="NZU76" s="105"/>
      <c r="NZV76" s="109"/>
      <c r="NZW76" s="109"/>
      <c r="NZX76" s="106"/>
      <c r="NZY76" s="106"/>
      <c r="NZZ76" s="106"/>
      <c r="OAA76" s="107"/>
      <c r="OAC76" s="105"/>
      <c r="OAD76" s="109"/>
      <c r="OAE76" s="109"/>
      <c r="OAF76" s="106"/>
      <c r="OAG76" s="106"/>
      <c r="OAH76" s="106"/>
      <c r="OAI76" s="107"/>
      <c r="OAK76" s="105"/>
      <c r="OAL76" s="109"/>
      <c r="OAM76" s="109"/>
      <c r="OAN76" s="106"/>
      <c r="OAO76" s="106"/>
      <c r="OAP76" s="106"/>
      <c r="OAQ76" s="107"/>
      <c r="OAS76" s="105"/>
      <c r="OAT76" s="109"/>
      <c r="OAU76" s="109"/>
      <c r="OAV76" s="106"/>
      <c r="OAW76" s="106"/>
      <c r="OAX76" s="106"/>
      <c r="OAY76" s="107"/>
      <c r="OBA76" s="105"/>
      <c r="OBB76" s="109"/>
      <c r="OBC76" s="109"/>
      <c r="OBD76" s="106"/>
      <c r="OBE76" s="106"/>
      <c r="OBF76" s="106"/>
      <c r="OBG76" s="107"/>
      <c r="OBI76" s="105"/>
      <c r="OBJ76" s="109"/>
      <c r="OBK76" s="109"/>
      <c r="OBL76" s="106"/>
      <c r="OBM76" s="106"/>
      <c r="OBN76" s="106"/>
      <c r="OBO76" s="107"/>
      <c r="OBQ76" s="105"/>
      <c r="OBR76" s="109"/>
      <c r="OBS76" s="109"/>
      <c r="OBT76" s="106"/>
      <c r="OBU76" s="106"/>
      <c r="OBV76" s="106"/>
      <c r="OBW76" s="107"/>
      <c r="OBY76" s="105"/>
      <c r="OBZ76" s="109"/>
      <c r="OCA76" s="109"/>
      <c r="OCB76" s="106"/>
      <c r="OCC76" s="106"/>
      <c r="OCD76" s="106"/>
      <c r="OCE76" s="107"/>
      <c r="OCG76" s="105"/>
      <c r="OCH76" s="109"/>
      <c r="OCI76" s="109"/>
      <c r="OCJ76" s="106"/>
      <c r="OCK76" s="106"/>
      <c r="OCL76" s="106"/>
      <c r="OCM76" s="107"/>
      <c r="OCO76" s="105"/>
      <c r="OCP76" s="109"/>
      <c r="OCQ76" s="109"/>
      <c r="OCR76" s="106"/>
      <c r="OCS76" s="106"/>
      <c r="OCT76" s="106"/>
      <c r="OCU76" s="107"/>
      <c r="OCW76" s="105"/>
      <c r="OCX76" s="109"/>
      <c r="OCY76" s="109"/>
      <c r="OCZ76" s="106"/>
      <c r="ODA76" s="106"/>
      <c r="ODB76" s="106"/>
      <c r="ODC76" s="107"/>
      <c r="ODE76" s="105"/>
      <c r="ODF76" s="109"/>
      <c r="ODG76" s="109"/>
      <c r="ODH76" s="106"/>
      <c r="ODI76" s="106"/>
      <c r="ODJ76" s="106"/>
      <c r="ODK76" s="107"/>
      <c r="ODM76" s="105"/>
      <c r="ODN76" s="109"/>
      <c r="ODO76" s="109"/>
      <c r="ODP76" s="106"/>
      <c r="ODQ76" s="106"/>
      <c r="ODR76" s="106"/>
      <c r="ODS76" s="107"/>
      <c r="ODU76" s="105"/>
      <c r="ODV76" s="109"/>
      <c r="ODW76" s="109"/>
      <c r="ODX76" s="106"/>
      <c r="ODY76" s="106"/>
      <c r="ODZ76" s="106"/>
      <c r="OEA76" s="107"/>
      <c r="OEC76" s="105"/>
      <c r="OED76" s="109"/>
      <c r="OEE76" s="109"/>
      <c r="OEF76" s="106"/>
      <c r="OEG76" s="106"/>
      <c r="OEH76" s="106"/>
      <c r="OEI76" s="107"/>
      <c r="OEK76" s="105"/>
      <c r="OEL76" s="109"/>
      <c r="OEM76" s="109"/>
      <c r="OEN76" s="106"/>
      <c r="OEO76" s="106"/>
      <c r="OEP76" s="106"/>
      <c r="OEQ76" s="107"/>
      <c r="OES76" s="105"/>
      <c r="OET76" s="109"/>
      <c r="OEU76" s="109"/>
      <c r="OEV76" s="106"/>
      <c r="OEW76" s="106"/>
      <c r="OEX76" s="106"/>
      <c r="OEY76" s="107"/>
      <c r="OFA76" s="105"/>
      <c r="OFB76" s="109"/>
      <c r="OFC76" s="109"/>
      <c r="OFD76" s="106"/>
      <c r="OFE76" s="106"/>
      <c r="OFF76" s="106"/>
      <c r="OFG76" s="107"/>
      <c r="OFI76" s="105"/>
      <c r="OFJ76" s="109"/>
      <c r="OFK76" s="109"/>
      <c r="OFL76" s="106"/>
      <c r="OFM76" s="106"/>
      <c r="OFN76" s="106"/>
      <c r="OFO76" s="107"/>
      <c r="OFQ76" s="105"/>
      <c r="OFR76" s="109"/>
      <c r="OFS76" s="109"/>
      <c r="OFT76" s="106"/>
      <c r="OFU76" s="106"/>
      <c r="OFV76" s="106"/>
      <c r="OFW76" s="107"/>
      <c r="OFY76" s="105"/>
      <c r="OFZ76" s="109"/>
      <c r="OGA76" s="109"/>
      <c r="OGB76" s="106"/>
      <c r="OGC76" s="106"/>
      <c r="OGD76" s="106"/>
      <c r="OGE76" s="107"/>
      <c r="OGG76" s="105"/>
      <c r="OGH76" s="109"/>
      <c r="OGI76" s="109"/>
      <c r="OGJ76" s="106"/>
      <c r="OGK76" s="106"/>
      <c r="OGL76" s="106"/>
      <c r="OGM76" s="107"/>
      <c r="OGO76" s="105"/>
      <c r="OGP76" s="109"/>
      <c r="OGQ76" s="109"/>
      <c r="OGR76" s="106"/>
      <c r="OGS76" s="106"/>
      <c r="OGT76" s="106"/>
      <c r="OGU76" s="107"/>
      <c r="OGW76" s="105"/>
      <c r="OGX76" s="109"/>
      <c r="OGY76" s="109"/>
      <c r="OGZ76" s="106"/>
      <c r="OHA76" s="106"/>
      <c r="OHB76" s="106"/>
      <c r="OHC76" s="107"/>
      <c r="OHE76" s="105"/>
      <c r="OHF76" s="109"/>
      <c r="OHG76" s="109"/>
      <c r="OHH76" s="106"/>
      <c r="OHI76" s="106"/>
      <c r="OHJ76" s="106"/>
      <c r="OHK76" s="107"/>
      <c r="OHM76" s="105"/>
      <c r="OHN76" s="109"/>
      <c r="OHO76" s="109"/>
      <c r="OHP76" s="106"/>
      <c r="OHQ76" s="106"/>
      <c r="OHR76" s="106"/>
      <c r="OHS76" s="107"/>
      <c r="OHU76" s="105"/>
      <c r="OHV76" s="109"/>
      <c r="OHW76" s="109"/>
      <c r="OHX76" s="106"/>
      <c r="OHY76" s="106"/>
      <c r="OHZ76" s="106"/>
      <c r="OIA76" s="107"/>
      <c r="OIC76" s="105"/>
      <c r="OID76" s="109"/>
      <c r="OIE76" s="109"/>
      <c r="OIF76" s="106"/>
      <c r="OIG76" s="106"/>
      <c r="OIH76" s="106"/>
      <c r="OII76" s="107"/>
      <c r="OIK76" s="105"/>
      <c r="OIL76" s="109"/>
      <c r="OIM76" s="109"/>
      <c r="OIN76" s="106"/>
      <c r="OIO76" s="106"/>
      <c r="OIP76" s="106"/>
      <c r="OIQ76" s="107"/>
      <c r="OIS76" s="105"/>
      <c r="OIT76" s="109"/>
      <c r="OIU76" s="109"/>
      <c r="OIV76" s="106"/>
      <c r="OIW76" s="106"/>
      <c r="OIX76" s="106"/>
      <c r="OIY76" s="107"/>
      <c r="OJA76" s="105"/>
      <c r="OJB76" s="109"/>
      <c r="OJC76" s="109"/>
      <c r="OJD76" s="106"/>
      <c r="OJE76" s="106"/>
      <c r="OJF76" s="106"/>
      <c r="OJG76" s="107"/>
      <c r="OJI76" s="105"/>
      <c r="OJJ76" s="109"/>
      <c r="OJK76" s="109"/>
      <c r="OJL76" s="106"/>
      <c r="OJM76" s="106"/>
      <c r="OJN76" s="106"/>
      <c r="OJO76" s="107"/>
      <c r="OJQ76" s="105"/>
      <c r="OJR76" s="109"/>
      <c r="OJS76" s="109"/>
      <c r="OJT76" s="106"/>
      <c r="OJU76" s="106"/>
      <c r="OJV76" s="106"/>
      <c r="OJW76" s="107"/>
      <c r="OJY76" s="105"/>
      <c r="OJZ76" s="109"/>
      <c r="OKA76" s="109"/>
      <c r="OKB76" s="106"/>
      <c r="OKC76" s="106"/>
      <c r="OKD76" s="106"/>
      <c r="OKE76" s="107"/>
      <c r="OKG76" s="105"/>
      <c r="OKH76" s="109"/>
      <c r="OKI76" s="109"/>
      <c r="OKJ76" s="106"/>
      <c r="OKK76" s="106"/>
      <c r="OKL76" s="106"/>
      <c r="OKM76" s="107"/>
      <c r="OKO76" s="105"/>
      <c r="OKP76" s="109"/>
      <c r="OKQ76" s="109"/>
      <c r="OKR76" s="106"/>
      <c r="OKS76" s="106"/>
      <c r="OKT76" s="106"/>
      <c r="OKU76" s="107"/>
      <c r="OKW76" s="105"/>
      <c r="OKX76" s="109"/>
      <c r="OKY76" s="109"/>
      <c r="OKZ76" s="106"/>
      <c r="OLA76" s="106"/>
      <c r="OLB76" s="106"/>
      <c r="OLC76" s="107"/>
      <c r="OLE76" s="105"/>
      <c r="OLF76" s="109"/>
      <c r="OLG76" s="109"/>
      <c r="OLH76" s="106"/>
      <c r="OLI76" s="106"/>
      <c r="OLJ76" s="106"/>
      <c r="OLK76" s="107"/>
      <c r="OLM76" s="105"/>
      <c r="OLN76" s="109"/>
      <c r="OLO76" s="109"/>
      <c r="OLP76" s="106"/>
      <c r="OLQ76" s="106"/>
      <c r="OLR76" s="106"/>
      <c r="OLS76" s="107"/>
      <c r="OLU76" s="105"/>
      <c r="OLV76" s="109"/>
      <c r="OLW76" s="109"/>
      <c r="OLX76" s="106"/>
      <c r="OLY76" s="106"/>
      <c r="OLZ76" s="106"/>
      <c r="OMA76" s="107"/>
      <c r="OMC76" s="105"/>
      <c r="OMD76" s="109"/>
      <c r="OME76" s="109"/>
      <c r="OMF76" s="106"/>
      <c r="OMG76" s="106"/>
      <c r="OMH76" s="106"/>
      <c r="OMI76" s="107"/>
      <c r="OMK76" s="105"/>
      <c r="OML76" s="109"/>
      <c r="OMM76" s="109"/>
      <c r="OMN76" s="106"/>
      <c r="OMO76" s="106"/>
      <c r="OMP76" s="106"/>
      <c r="OMQ76" s="107"/>
      <c r="OMS76" s="105"/>
      <c r="OMT76" s="109"/>
      <c r="OMU76" s="109"/>
      <c r="OMV76" s="106"/>
      <c r="OMW76" s="106"/>
      <c r="OMX76" s="106"/>
      <c r="OMY76" s="107"/>
      <c r="ONA76" s="105"/>
      <c r="ONB76" s="109"/>
      <c r="ONC76" s="109"/>
      <c r="OND76" s="106"/>
      <c r="ONE76" s="106"/>
      <c r="ONF76" s="106"/>
      <c r="ONG76" s="107"/>
      <c r="ONI76" s="105"/>
      <c r="ONJ76" s="109"/>
      <c r="ONK76" s="109"/>
      <c r="ONL76" s="106"/>
      <c r="ONM76" s="106"/>
      <c r="ONN76" s="106"/>
      <c r="ONO76" s="107"/>
      <c r="ONQ76" s="105"/>
      <c r="ONR76" s="109"/>
      <c r="ONS76" s="109"/>
      <c r="ONT76" s="106"/>
      <c r="ONU76" s="106"/>
      <c r="ONV76" s="106"/>
      <c r="ONW76" s="107"/>
      <c r="ONY76" s="105"/>
      <c r="ONZ76" s="109"/>
      <c r="OOA76" s="109"/>
      <c r="OOB76" s="106"/>
      <c r="OOC76" s="106"/>
      <c r="OOD76" s="106"/>
      <c r="OOE76" s="107"/>
      <c r="OOG76" s="105"/>
      <c r="OOH76" s="109"/>
      <c r="OOI76" s="109"/>
      <c r="OOJ76" s="106"/>
      <c r="OOK76" s="106"/>
      <c r="OOL76" s="106"/>
      <c r="OOM76" s="107"/>
      <c r="OOO76" s="105"/>
      <c r="OOP76" s="109"/>
      <c r="OOQ76" s="109"/>
      <c r="OOR76" s="106"/>
      <c r="OOS76" s="106"/>
      <c r="OOT76" s="106"/>
      <c r="OOU76" s="107"/>
      <c r="OOW76" s="105"/>
      <c r="OOX76" s="109"/>
      <c r="OOY76" s="109"/>
      <c r="OOZ76" s="106"/>
      <c r="OPA76" s="106"/>
      <c r="OPB76" s="106"/>
      <c r="OPC76" s="107"/>
      <c r="OPE76" s="105"/>
      <c r="OPF76" s="109"/>
      <c r="OPG76" s="109"/>
      <c r="OPH76" s="106"/>
      <c r="OPI76" s="106"/>
      <c r="OPJ76" s="106"/>
      <c r="OPK76" s="107"/>
      <c r="OPM76" s="105"/>
      <c r="OPN76" s="109"/>
      <c r="OPO76" s="109"/>
      <c r="OPP76" s="106"/>
      <c r="OPQ76" s="106"/>
      <c r="OPR76" s="106"/>
      <c r="OPS76" s="107"/>
      <c r="OPU76" s="105"/>
      <c r="OPV76" s="109"/>
      <c r="OPW76" s="109"/>
      <c r="OPX76" s="106"/>
      <c r="OPY76" s="106"/>
      <c r="OPZ76" s="106"/>
      <c r="OQA76" s="107"/>
      <c r="OQC76" s="105"/>
      <c r="OQD76" s="109"/>
      <c r="OQE76" s="109"/>
      <c r="OQF76" s="106"/>
      <c r="OQG76" s="106"/>
      <c r="OQH76" s="106"/>
      <c r="OQI76" s="107"/>
      <c r="OQK76" s="105"/>
      <c r="OQL76" s="109"/>
      <c r="OQM76" s="109"/>
      <c r="OQN76" s="106"/>
      <c r="OQO76" s="106"/>
      <c r="OQP76" s="106"/>
      <c r="OQQ76" s="107"/>
      <c r="OQS76" s="105"/>
      <c r="OQT76" s="109"/>
      <c r="OQU76" s="109"/>
      <c r="OQV76" s="106"/>
      <c r="OQW76" s="106"/>
      <c r="OQX76" s="106"/>
      <c r="OQY76" s="107"/>
      <c r="ORA76" s="105"/>
      <c r="ORB76" s="109"/>
      <c r="ORC76" s="109"/>
      <c r="ORD76" s="106"/>
      <c r="ORE76" s="106"/>
      <c r="ORF76" s="106"/>
      <c r="ORG76" s="107"/>
      <c r="ORI76" s="105"/>
      <c r="ORJ76" s="109"/>
      <c r="ORK76" s="109"/>
      <c r="ORL76" s="106"/>
      <c r="ORM76" s="106"/>
      <c r="ORN76" s="106"/>
      <c r="ORO76" s="107"/>
      <c r="ORQ76" s="105"/>
      <c r="ORR76" s="109"/>
      <c r="ORS76" s="109"/>
      <c r="ORT76" s="106"/>
      <c r="ORU76" s="106"/>
      <c r="ORV76" s="106"/>
      <c r="ORW76" s="107"/>
      <c r="ORY76" s="105"/>
      <c r="ORZ76" s="109"/>
      <c r="OSA76" s="109"/>
      <c r="OSB76" s="106"/>
      <c r="OSC76" s="106"/>
      <c r="OSD76" s="106"/>
      <c r="OSE76" s="107"/>
      <c r="OSG76" s="105"/>
      <c r="OSH76" s="109"/>
      <c r="OSI76" s="109"/>
      <c r="OSJ76" s="106"/>
      <c r="OSK76" s="106"/>
      <c r="OSL76" s="106"/>
      <c r="OSM76" s="107"/>
      <c r="OSO76" s="105"/>
      <c r="OSP76" s="109"/>
      <c r="OSQ76" s="109"/>
      <c r="OSR76" s="106"/>
      <c r="OSS76" s="106"/>
      <c r="OST76" s="106"/>
      <c r="OSU76" s="107"/>
      <c r="OSW76" s="105"/>
      <c r="OSX76" s="109"/>
      <c r="OSY76" s="109"/>
      <c r="OSZ76" s="106"/>
      <c r="OTA76" s="106"/>
      <c r="OTB76" s="106"/>
      <c r="OTC76" s="107"/>
      <c r="OTE76" s="105"/>
      <c r="OTF76" s="109"/>
      <c r="OTG76" s="109"/>
      <c r="OTH76" s="106"/>
      <c r="OTI76" s="106"/>
      <c r="OTJ76" s="106"/>
      <c r="OTK76" s="107"/>
      <c r="OTM76" s="105"/>
      <c r="OTN76" s="109"/>
      <c r="OTO76" s="109"/>
      <c r="OTP76" s="106"/>
      <c r="OTQ76" s="106"/>
      <c r="OTR76" s="106"/>
      <c r="OTS76" s="107"/>
      <c r="OTU76" s="105"/>
      <c r="OTV76" s="109"/>
      <c r="OTW76" s="109"/>
      <c r="OTX76" s="106"/>
      <c r="OTY76" s="106"/>
      <c r="OTZ76" s="106"/>
      <c r="OUA76" s="107"/>
      <c r="OUC76" s="105"/>
      <c r="OUD76" s="109"/>
      <c r="OUE76" s="109"/>
      <c r="OUF76" s="106"/>
      <c r="OUG76" s="106"/>
      <c r="OUH76" s="106"/>
      <c r="OUI76" s="107"/>
      <c r="OUK76" s="105"/>
      <c r="OUL76" s="109"/>
      <c r="OUM76" s="109"/>
      <c r="OUN76" s="106"/>
      <c r="OUO76" s="106"/>
      <c r="OUP76" s="106"/>
      <c r="OUQ76" s="107"/>
      <c r="OUS76" s="105"/>
      <c r="OUT76" s="109"/>
      <c r="OUU76" s="109"/>
      <c r="OUV76" s="106"/>
      <c r="OUW76" s="106"/>
      <c r="OUX76" s="106"/>
      <c r="OUY76" s="107"/>
      <c r="OVA76" s="105"/>
      <c r="OVB76" s="109"/>
      <c r="OVC76" s="109"/>
      <c r="OVD76" s="106"/>
      <c r="OVE76" s="106"/>
      <c r="OVF76" s="106"/>
      <c r="OVG76" s="107"/>
      <c r="OVI76" s="105"/>
      <c r="OVJ76" s="109"/>
      <c r="OVK76" s="109"/>
      <c r="OVL76" s="106"/>
      <c r="OVM76" s="106"/>
      <c r="OVN76" s="106"/>
      <c r="OVO76" s="107"/>
      <c r="OVQ76" s="105"/>
      <c r="OVR76" s="109"/>
      <c r="OVS76" s="109"/>
      <c r="OVT76" s="106"/>
      <c r="OVU76" s="106"/>
      <c r="OVV76" s="106"/>
      <c r="OVW76" s="107"/>
      <c r="OVY76" s="105"/>
      <c r="OVZ76" s="109"/>
      <c r="OWA76" s="109"/>
      <c r="OWB76" s="106"/>
      <c r="OWC76" s="106"/>
      <c r="OWD76" s="106"/>
      <c r="OWE76" s="107"/>
      <c r="OWG76" s="105"/>
      <c r="OWH76" s="109"/>
      <c r="OWI76" s="109"/>
      <c r="OWJ76" s="106"/>
      <c r="OWK76" s="106"/>
      <c r="OWL76" s="106"/>
      <c r="OWM76" s="107"/>
      <c r="OWO76" s="105"/>
      <c r="OWP76" s="109"/>
      <c r="OWQ76" s="109"/>
      <c r="OWR76" s="106"/>
      <c r="OWS76" s="106"/>
      <c r="OWT76" s="106"/>
      <c r="OWU76" s="107"/>
      <c r="OWW76" s="105"/>
      <c r="OWX76" s="109"/>
      <c r="OWY76" s="109"/>
      <c r="OWZ76" s="106"/>
      <c r="OXA76" s="106"/>
      <c r="OXB76" s="106"/>
      <c r="OXC76" s="107"/>
      <c r="OXE76" s="105"/>
      <c r="OXF76" s="109"/>
      <c r="OXG76" s="109"/>
      <c r="OXH76" s="106"/>
      <c r="OXI76" s="106"/>
      <c r="OXJ76" s="106"/>
      <c r="OXK76" s="107"/>
      <c r="OXM76" s="105"/>
      <c r="OXN76" s="109"/>
      <c r="OXO76" s="109"/>
      <c r="OXP76" s="106"/>
      <c r="OXQ76" s="106"/>
      <c r="OXR76" s="106"/>
      <c r="OXS76" s="107"/>
      <c r="OXU76" s="105"/>
      <c r="OXV76" s="109"/>
      <c r="OXW76" s="109"/>
      <c r="OXX76" s="106"/>
      <c r="OXY76" s="106"/>
      <c r="OXZ76" s="106"/>
      <c r="OYA76" s="107"/>
      <c r="OYC76" s="105"/>
      <c r="OYD76" s="109"/>
      <c r="OYE76" s="109"/>
      <c r="OYF76" s="106"/>
      <c r="OYG76" s="106"/>
      <c r="OYH76" s="106"/>
      <c r="OYI76" s="107"/>
      <c r="OYK76" s="105"/>
      <c r="OYL76" s="109"/>
      <c r="OYM76" s="109"/>
      <c r="OYN76" s="106"/>
      <c r="OYO76" s="106"/>
      <c r="OYP76" s="106"/>
      <c r="OYQ76" s="107"/>
      <c r="OYS76" s="105"/>
      <c r="OYT76" s="109"/>
      <c r="OYU76" s="109"/>
      <c r="OYV76" s="106"/>
      <c r="OYW76" s="106"/>
      <c r="OYX76" s="106"/>
      <c r="OYY76" s="107"/>
      <c r="OZA76" s="105"/>
      <c r="OZB76" s="109"/>
      <c r="OZC76" s="109"/>
      <c r="OZD76" s="106"/>
      <c r="OZE76" s="106"/>
      <c r="OZF76" s="106"/>
      <c r="OZG76" s="107"/>
      <c r="OZI76" s="105"/>
      <c r="OZJ76" s="109"/>
      <c r="OZK76" s="109"/>
      <c r="OZL76" s="106"/>
      <c r="OZM76" s="106"/>
      <c r="OZN76" s="106"/>
      <c r="OZO76" s="107"/>
      <c r="OZQ76" s="105"/>
      <c r="OZR76" s="109"/>
      <c r="OZS76" s="109"/>
      <c r="OZT76" s="106"/>
      <c r="OZU76" s="106"/>
      <c r="OZV76" s="106"/>
      <c r="OZW76" s="107"/>
      <c r="OZY76" s="105"/>
      <c r="OZZ76" s="109"/>
      <c r="PAA76" s="109"/>
      <c r="PAB76" s="106"/>
      <c r="PAC76" s="106"/>
      <c r="PAD76" s="106"/>
      <c r="PAE76" s="107"/>
      <c r="PAG76" s="105"/>
      <c r="PAH76" s="109"/>
      <c r="PAI76" s="109"/>
      <c r="PAJ76" s="106"/>
      <c r="PAK76" s="106"/>
      <c r="PAL76" s="106"/>
      <c r="PAM76" s="107"/>
      <c r="PAO76" s="105"/>
      <c r="PAP76" s="109"/>
      <c r="PAQ76" s="109"/>
      <c r="PAR76" s="106"/>
      <c r="PAS76" s="106"/>
      <c r="PAT76" s="106"/>
      <c r="PAU76" s="107"/>
      <c r="PAW76" s="105"/>
      <c r="PAX76" s="109"/>
      <c r="PAY76" s="109"/>
      <c r="PAZ76" s="106"/>
      <c r="PBA76" s="106"/>
      <c r="PBB76" s="106"/>
      <c r="PBC76" s="107"/>
      <c r="PBE76" s="105"/>
      <c r="PBF76" s="109"/>
      <c r="PBG76" s="109"/>
      <c r="PBH76" s="106"/>
      <c r="PBI76" s="106"/>
      <c r="PBJ76" s="106"/>
      <c r="PBK76" s="107"/>
      <c r="PBM76" s="105"/>
      <c r="PBN76" s="109"/>
      <c r="PBO76" s="109"/>
      <c r="PBP76" s="106"/>
      <c r="PBQ76" s="106"/>
      <c r="PBR76" s="106"/>
      <c r="PBS76" s="107"/>
      <c r="PBU76" s="105"/>
      <c r="PBV76" s="109"/>
      <c r="PBW76" s="109"/>
      <c r="PBX76" s="106"/>
      <c r="PBY76" s="106"/>
      <c r="PBZ76" s="106"/>
      <c r="PCA76" s="107"/>
      <c r="PCC76" s="105"/>
      <c r="PCD76" s="109"/>
      <c r="PCE76" s="109"/>
      <c r="PCF76" s="106"/>
      <c r="PCG76" s="106"/>
      <c r="PCH76" s="106"/>
      <c r="PCI76" s="107"/>
      <c r="PCK76" s="105"/>
      <c r="PCL76" s="109"/>
      <c r="PCM76" s="109"/>
      <c r="PCN76" s="106"/>
      <c r="PCO76" s="106"/>
      <c r="PCP76" s="106"/>
      <c r="PCQ76" s="107"/>
      <c r="PCS76" s="105"/>
      <c r="PCT76" s="109"/>
      <c r="PCU76" s="109"/>
      <c r="PCV76" s="106"/>
      <c r="PCW76" s="106"/>
      <c r="PCX76" s="106"/>
      <c r="PCY76" s="107"/>
      <c r="PDA76" s="105"/>
      <c r="PDB76" s="109"/>
      <c r="PDC76" s="109"/>
      <c r="PDD76" s="106"/>
      <c r="PDE76" s="106"/>
      <c r="PDF76" s="106"/>
      <c r="PDG76" s="107"/>
      <c r="PDI76" s="105"/>
      <c r="PDJ76" s="109"/>
      <c r="PDK76" s="109"/>
      <c r="PDL76" s="106"/>
      <c r="PDM76" s="106"/>
      <c r="PDN76" s="106"/>
      <c r="PDO76" s="107"/>
      <c r="PDQ76" s="105"/>
      <c r="PDR76" s="109"/>
      <c r="PDS76" s="109"/>
      <c r="PDT76" s="106"/>
      <c r="PDU76" s="106"/>
      <c r="PDV76" s="106"/>
      <c r="PDW76" s="107"/>
      <c r="PDY76" s="105"/>
      <c r="PDZ76" s="109"/>
      <c r="PEA76" s="109"/>
      <c r="PEB76" s="106"/>
      <c r="PEC76" s="106"/>
      <c r="PED76" s="106"/>
      <c r="PEE76" s="107"/>
      <c r="PEG76" s="105"/>
      <c r="PEH76" s="109"/>
      <c r="PEI76" s="109"/>
      <c r="PEJ76" s="106"/>
      <c r="PEK76" s="106"/>
      <c r="PEL76" s="106"/>
      <c r="PEM76" s="107"/>
      <c r="PEO76" s="105"/>
      <c r="PEP76" s="109"/>
      <c r="PEQ76" s="109"/>
      <c r="PER76" s="106"/>
      <c r="PES76" s="106"/>
      <c r="PET76" s="106"/>
      <c r="PEU76" s="107"/>
      <c r="PEW76" s="105"/>
      <c r="PEX76" s="109"/>
      <c r="PEY76" s="109"/>
      <c r="PEZ76" s="106"/>
      <c r="PFA76" s="106"/>
      <c r="PFB76" s="106"/>
      <c r="PFC76" s="107"/>
      <c r="PFE76" s="105"/>
      <c r="PFF76" s="109"/>
      <c r="PFG76" s="109"/>
      <c r="PFH76" s="106"/>
      <c r="PFI76" s="106"/>
      <c r="PFJ76" s="106"/>
      <c r="PFK76" s="107"/>
      <c r="PFM76" s="105"/>
      <c r="PFN76" s="109"/>
      <c r="PFO76" s="109"/>
      <c r="PFP76" s="106"/>
      <c r="PFQ76" s="106"/>
      <c r="PFR76" s="106"/>
      <c r="PFS76" s="107"/>
      <c r="PFU76" s="105"/>
      <c r="PFV76" s="109"/>
      <c r="PFW76" s="109"/>
      <c r="PFX76" s="106"/>
      <c r="PFY76" s="106"/>
      <c r="PFZ76" s="106"/>
      <c r="PGA76" s="107"/>
      <c r="PGC76" s="105"/>
      <c r="PGD76" s="109"/>
      <c r="PGE76" s="109"/>
      <c r="PGF76" s="106"/>
      <c r="PGG76" s="106"/>
      <c r="PGH76" s="106"/>
      <c r="PGI76" s="107"/>
      <c r="PGK76" s="105"/>
      <c r="PGL76" s="109"/>
      <c r="PGM76" s="109"/>
      <c r="PGN76" s="106"/>
      <c r="PGO76" s="106"/>
      <c r="PGP76" s="106"/>
      <c r="PGQ76" s="107"/>
      <c r="PGS76" s="105"/>
      <c r="PGT76" s="109"/>
      <c r="PGU76" s="109"/>
      <c r="PGV76" s="106"/>
      <c r="PGW76" s="106"/>
      <c r="PGX76" s="106"/>
      <c r="PGY76" s="107"/>
      <c r="PHA76" s="105"/>
      <c r="PHB76" s="109"/>
      <c r="PHC76" s="109"/>
      <c r="PHD76" s="106"/>
      <c r="PHE76" s="106"/>
      <c r="PHF76" s="106"/>
      <c r="PHG76" s="107"/>
      <c r="PHI76" s="105"/>
      <c r="PHJ76" s="109"/>
      <c r="PHK76" s="109"/>
      <c r="PHL76" s="106"/>
      <c r="PHM76" s="106"/>
      <c r="PHN76" s="106"/>
      <c r="PHO76" s="107"/>
      <c r="PHQ76" s="105"/>
      <c r="PHR76" s="109"/>
      <c r="PHS76" s="109"/>
      <c r="PHT76" s="106"/>
      <c r="PHU76" s="106"/>
      <c r="PHV76" s="106"/>
      <c r="PHW76" s="107"/>
      <c r="PHY76" s="105"/>
      <c r="PHZ76" s="109"/>
      <c r="PIA76" s="109"/>
      <c r="PIB76" s="106"/>
      <c r="PIC76" s="106"/>
      <c r="PID76" s="106"/>
      <c r="PIE76" s="107"/>
      <c r="PIG76" s="105"/>
      <c r="PIH76" s="109"/>
      <c r="PII76" s="109"/>
      <c r="PIJ76" s="106"/>
      <c r="PIK76" s="106"/>
      <c r="PIL76" s="106"/>
      <c r="PIM76" s="107"/>
      <c r="PIO76" s="105"/>
      <c r="PIP76" s="109"/>
      <c r="PIQ76" s="109"/>
      <c r="PIR76" s="106"/>
      <c r="PIS76" s="106"/>
      <c r="PIT76" s="106"/>
      <c r="PIU76" s="107"/>
      <c r="PIW76" s="105"/>
      <c r="PIX76" s="109"/>
      <c r="PIY76" s="109"/>
      <c r="PIZ76" s="106"/>
      <c r="PJA76" s="106"/>
      <c r="PJB76" s="106"/>
      <c r="PJC76" s="107"/>
      <c r="PJE76" s="105"/>
      <c r="PJF76" s="109"/>
      <c r="PJG76" s="109"/>
      <c r="PJH76" s="106"/>
      <c r="PJI76" s="106"/>
      <c r="PJJ76" s="106"/>
      <c r="PJK76" s="107"/>
      <c r="PJM76" s="105"/>
      <c r="PJN76" s="109"/>
      <c r="PJO76" s="109"/>
      <c r="PJP76" s="106"/>
      <c r="PJQ76" s="106"/>
      <c r="PJR76" s="106"/>
      <c r="PJS76" s="107"/>
      <c r="PJU76" s="105"/>
      <c r="PJV76" s="109"/>
      <c r="PJW76" s="109"/>
      <c r="PJX76" s="106"/>
      <c r="PJY76" s="106"/>
      <c r="PJZ76" s="106"/>
      <c r="PKA76" s="107"/>
      <c r="PKC76" s="105"/>
      <c r="PKD76" s="109"/>
      <c r="PKE76" s="109"/>
      <c r="PKF76" s="106"/>
      <c r="PKG76" s="106"/>
      <c r="PKH76" s="106"/>
      <c r="PKI76" s="107"/>
      <c r="PKK76" s="105"/>
      <c r="PKL76" s="109"/>
      <c r="PKM76" s="109"/>
      <c r="PKN76" s="106"/>
      <c r="PKO76" s="106"/>
      <c r="PKP76" s="106"/>
      <c r="PKQ76" s="107"/>
      <c r="PKS76" s="105"/>
      <c r="PKT76" s="109"/>
      <c r="PKU76" s="109"/>
      <c r="PKV76" s="106"/>
      <c r="PKW76" s="106"/>
      <c r="PKX76" s="106"/>
      <c r="PKY76" s="107"/>
      <c r="PLA76" s="105"/>
      <c r="PLB76" s="109"/>
      <c r="PLC76" s="109"/>
      <c r="PLD76" s="106"/>
      <c r="PLE76" s="106"/>
      <c r="PLF76" s="106"/>
      <c r="PLG76" s="107"/>
      <c r="PLI76" s="105"/>
      <c r="PLJ76" s="109"/>
      <c r="PLK76" s="109"/>
      <c r="PLL76" s="106"/>
      <c r="PLM76" s="106"/>
      <c r="PLN76" s="106"/>
      <c r="PLO76" s="107"/>
      <c r="PLQ76" s="105"/>
      <c r="PLR76" s="109"/>
      <c r="PLS76" s="109"/>
      <c r="PLT76" s="106"/>
      <c r="PLU76" s="106"/>
      <c r="PLV76" s="106"/>
      <c r="PLW76" s="107"/>
      <c r="PLY76" s="105"/>
      <c r="PLZ76" s="109"/>
      <c r="PMA76" s="109"/>
      <c r="PMB76" s="106"/>
      <c r="PMC76" s="106"/>
      <c r="PMD76" s="106"/>
      <c r="PME76" s="107"/>
      <c r="PMG76" s="105"/>
      <c r="PMH76" s="109"/>
      <c r="PMI76" s="109"/>
      <c r="PMJ76" s="106"/>
      <c r="PMK76" s="106"/>
      <c r="PML76" s="106"/>
      <c r="PMM76" s="107"/>
      <c r="PMO76" s="105"/>
      <c r="PMP76" s="109"/>
      <c r="PMQ76" s="109"/>
      <c r="PMR76" s="106"/>
      <c r="PMS76" s="106"/>
      <c r="PMT76" s="106"/>
      <c r="PMU76" s="107"/>
      <c r="PMW76" s="105"/>
      <c r="PMX76" s="109"/>
      <c r="PMY76" s="109"/>
      <c r="PMZ76" s="106"/>
      <c r="PNA76" s="106"/>
      <c r="PNB76" s="106"/>
      <c r="PNC76" s="107"/>
      <c r="PNE76" s="105"/>
      <c r="PNF76" s="109"/>
      <c r="PNG76" s="109"/>
      <c r="PNH76" s="106"/>
      <c r="PNI76" s="106"/>
      <c r="PNJ76" s="106"/>
      <c r="PNK76" s="107"/>
      <c r="PNM76" s="105"/>
      <c r="PNN76" s="109"/>
      <c r="PNO76" s="109"/>
      <c r="PNP76" s="106"/>
      <c r="PNQ76" s="106"/>
      <c r="PNR76" s="106"/>
      <c r="PNS76" s="107"/>
      <c r="PNU76" s="105"/>
      <c r="PNV76" s="109"/>
      <c r="PNW76" s="109"/>
      <c r="PNX76" s="106"/>
      <c r="PNY76" s="106"/>
      <c r="PNZ76" s="106"/>
      <c r="POA76" s="107"/>
      <c r="POC76" s="105"/>
      <c r="POD76" s="109"/>
      <c r="POE76" s="109"/>
      <c r="POF76" s="106"/>
      <c r="POG76" s="106"/>
      <c r="POH76" s="106"/>
      <c r="POI76" s="107"/>
      <c r="POK76" s="105"/>
      <c r="POL76" s="109"/>
      <c r="POM76" s="109"/>
      <c r="PON76" s="106"/>
      <c r="POO76" s="106"/>
      <c r="POP76" s="106"/>
      <c r="POQ76" s="107"/>
      <c r="POS76" s="105"/>
      <c r="POT76" s="109"/>
      <c r="POU76" s="109"/>
      <c r="POV76" s="106"/>
      <c r="POW76" s="106"/>
      <c r="POX76" s="106"/>
      <c r="POY76" s="107"/>
      <c r="PPA76" s="105"/>
      <c r="PPB76" s="109"/>
      <c r="PPC76" s="109"/>
      <c r="PPD76" s="106"/>
      <c r="PPE76" s="106"/>
      <c r="PPF76" s="106"/>
      <c r="PPG76" s="107"/>
      <c r="PPI76" s="105"/>
      <c r="PPJ76" s="109"/>
      <c r="PPK76" s="109"/>
      <c r="PPL76" s="106"/>
      <c r="PPM76" s="106"/>
      <c r="PPN76" s="106"/>
      <c r="PPO76" s="107"/>
      <c r="PPQ76" s="105"/>
      <c r="PPR76" s="109"/>
      <c r="PPS76" s="109"/>
      <c r="PPT76" s="106"/>
      <c r="PPU76" s="106"/>
      <c r="PPV76" s="106"/>
      <c r="PPW76" s="107"/>
      <c r="PPY76" s="105"/>
      <c r="PPZ76" s="109"/>
      <c r="PQA76" s="109"/>
      <c r="PQB76" s="106"/>
      <c r="PQC76" s="106"/>
      <c r="PQD76" s="106"/>
      <c r="PQE76" s="107"/>
      <c r="PQG76" s="105"/>
      <c r="PQH76" s="109"/>
      <c r="PQI76" s="109"/>
      <c r="PQJ76" s="106"/>
      <c r="PQK76" s="106"/>
      <c r="PQL76" s="106"/>
      <c r="PQM76" s="107"/>
      <c r="PQO76" s="105"/>
      <c r="PQP76" s="109"/>
      <c r="PQQ76" s="109"/>
      <c r="PQR76" s="106"/>
      <c r="PQS76" s="106"/>
      <c r="PQT76" s="106"/>
      <c r="PQU76" s="107"/>
      <c r="PQW76" s="105"/>
      <c r="PQX76" s="109"/>
      <c r="PQY76" s="109"/>
      <c r="PQZ76" s="106"/>
      <c r="PRA76" s="106"/>
      <c r="PRB76" s="106"/>
      <c r="PRC76" s="107"/>
      <c r="PRE76" s="105"/>
      <c r="PRF76" s="109"/>
      <c r="PRG76" s="109"/>
      <c r="PRH76" s="106"/>
      <c r="PRI76" s="106"/>
      <c r="PRJ76" s="106"/>
      <c r="PRK76" s="107"/>
      <c r="PRM76" s="105"/>
      <c r="PRN76" s="109"/>
      <c r="PRO76" s="109"/>
      <c r="PRP76" s="106"/>
      <c r="PRQ76" s="106"/>
      <c r="PRR76" s="106"/>
      <c r="PRS76" s="107"/>
      <c r="PRU76" s="105"/>
      <c r="PRV76" s="109"/>
      <c r="PRW76" s="109"/>
      <c r="PRX76" s="106"/>
      <c r="PRY76" s="106"/>
      <c r="PRZ76" s="106"/>
      <c r="PSA76" s="107"/>
      <c r="PSC76" s="105"/>
      <c r="PSD76" s="109"/>
      <c r="PSE76" s="109"/>
      <c r="PSF76" s="106"/>
      <c r="PSG76" s="106"/>
      <c r="PSH76" s="106"/>
      <c r="PSI76" s="107"/>
      <c r="PSK76" s="105"/>
      <c r="PSL76" s="109"/>
      <c r="PSM76" s="109"/>
      <c r="PSN76" s="106"/>
      <c r="PSO76" s="106"/>
      <c r="PSP76" s="106"/>
      <c r="PSQ76" s="107"/>
      <c r="PSS76" s="105"/>
      <c r="PST76" s="109"/>
      <c r="PSU76" s="109"/>
      <c r="PSV76" s="106"/>
      <c r="PSW76" s="106"/>
      <c r="PSX76" s="106"/>
      <c r="PSY76" s="107"/>
      <c r="PTA76" s="105"/>
      <c r="PTB76" s="109"/>
      <c r="PTC76" s="109"/>
      <c r="PTD76" s="106"/>
      <c r="PTE76" s="106"/>
      <c r="PTF76" s="106"/>
      <c r="PTG76" s="107"/>
      <c r="PTI76" s="105"/>
      <c r="PTJ76" s="109"/>
      <c r="PTK76" s="109"/>
      <c r="PTL76" s="106"/>
      <c r="PTM76" s="106"/>
      <c r="PTN76" s="106"/>
      <c r="PTO76" s="107"/>
      <c r="PTQ76" s="105"/>
      <c r="PTR76" s="109"/>
      <c r="PTS76" s="109"/>
      <c r="PTT76" s="106"/>
      <c r="PTU76" s="106"/>
      <c r="PTV76" s="106"/>
      <c r="PTW76" s="107"/>
      <c r="PTY76" s="105"/>
      <c r="PTZ76" s="109"/>
      <c r="PUA76" s="109"/>
      <c r="PUB76" s="106"/>
      <c r="PUC76" s="106"/>
      <c r="PUD76" s="106"/>
      <c r="PUE76" s="107"/>
      <c r="PUG76" s="105"/>
      <c r="PUH76" s="109"/>
      <c r="PUI76" s="109"/>
      <c r="PUJ76" s="106"/>
      <c r="PUK76" s="106"/>
      <c r="PUL76" s="106"/>
      <c r="PUM76" s="107"/>
      <c r="PUO76" s="105"/>
      <c r="PUP76" s="109"/>
      <c r="PUQ76" s="109"/>
      <c r="PUR76" s="106"/>
      <c r="PUS76" s="106"/>
      <c r="PUT76" s="106"/>
      <c r="PUU76" s="107"/>
      <c r="PUW76" s="105"/>
      <c r="PUX76" s="109"/>
      <c r="PUY76" s="109"/>
      <c r="PUZ76" s="106"/>
      <c r="PVA76" s="106"/>
      <c r="PVB76" s="106"/>
      <c r="PVC76" s="107"/>
      <c r="PVE76" s="105"/>
      <c r="PVF76" s="109"/>
      <c r="PVG76" s="109"/>
      <c r="PVH76" s="106"/>
      <c r="PVI76" s="106"/>
      <c r="PVJ76" s="106"/>
      <c r="PVK76" s="107"/>
      <c r="PVM76" s="105"/>
      <c r="PVN76" s="109"/>
      <c r="PVO76" s="109"/>
      <c r="PVP76" s="106"/>
      <c r="PVQ76" s="106"/>
      <c r="PVR76" s="106"/>
      <c r="PVS76" s="107"/>
      <c r="PVU76" s="105"/>
      <c r="PVV76" s="109"/>
      <c r="PVW76" s="109"/>
      <c r="PVX76" s="106"/>
      <c r="PVY76" s="106"/>
      <c r="PVZ76" s="106"/>
      <c r="PWA76" s="107"/>
      <c r="PWC76" s="105"/>
      <c r="PWD76" s="109"/>
      <c r="PWE76" s="109"/>
      <c r="PWF76" s="106"/>
      <c r="PWG76" s="106"/>
      <c r="PWH76" s="106"/>
      <c r="PWI76" s="107"/>
      <c r="PWK76" s="105"/>
      <c r="PWL76" s="109"/>
      <c r="PWM76" s="109"/>
      <c r="PWN76" s="106"/>
      <c r="PWO76" s="106"/>
      <c r="PWP76" s="106"/>
      <c r="PWQ76" s="107"/>
      <c r="PWS76" s="105"/>
      <c r="PWT76" s="109"/>
      <c r="PWU76" s="109"/>
      <c r="PWV76" s="106"/>
      <c r="PWW76" s="106"/>
      <c r="PWX76" s="106"/>
      <c r="PWY76" s="107"/>
      <c r="PXA76" s="105"/>
      <c r="PXB76" s="109"/>
      <c r="PXC76" s="109"/>
      <c r="PXD76" s="106"/>
      <c r="PXE76" s="106"/>
      <c r="PXF76" s="106"/>
      <c r="PXG76" s="107"/>
      <c r="PXI76" s="105"/>
      <c r="PXJ76" s="109"/>
      <c r="PXK76" s="109"/>
      <c r="PXL76" s="106"/>
      <c r="PXM76" s="106"/>
      <c r="PXN76" s="106"/>
      <c r="PXO76" s="107"/>
      <c r="PXQ76" s="105"/>
      <c r="PXR76" s="109"/>
      <c r="PXS76" s="109"/>
      <c r="PXT76" s="106"/>
      <c r="PXU76" s="106"/>
      <c r="PXV76" s="106"/>
      <c r="PXW76" s="107"/>
      <c r="PXY76" s="105"/>
      <c r="PXZ76" s="109"/>
      <c r="PYA76" s="109"/>
      <c r="PYB76" s="106"/>
      <c r="PYC76" s="106"/>
      <c r="PYD76" s="106"/>
      <c r="PYE76" s="107"/>
      <c r="PYG76" s="105"/>
      <c r="PYH76" s="109"/>
      <c r="PYI76" s="109"/>
      <c r="PYJ76" s="106"/>
      <c r="PYK76" s="106"/>
      <c r="PYL76" s="106"/>
      <c r="PYM76" s="107"/>
      <c r="PYO76" s="105"/>
      <c r="PYP76" s="109"/>
      <c r="PYQ76" s="109"/>
      <c r="PYR76" s="106"/>
      <c r="PYS76" s="106"/>
      <c r="PYT76" s="106"/>
      <c r="PYU76" s="107"/>
      <c r="PYW76" s="105"/>
      <c r="PYX76" s="109"/>
      <c r="PYY76" s="109"/>
      <c r="PYZ76" s="106"/>
      <c r="PZA76" s="106"/>
      <c r="PZB76" s="106"/>
      <c r="PZC76" s="107"/>
      <c r="PZE76" s="105"/>
      <c r="PZF76" s="109"/>
      <c r="PZG76" s="109"/>
      <c r="PZH76" s="106"/>
      <c r="PZI76" s="106"/>
      <c r="PZJ76" s="106"/>
      <c r="PZK76" s="107"/>
      <c r="PZM76" s="105"/>
      <c r="PZN76" s="109"/>
      <c r="PZO76" s="109"/>
      <c r="PZP76" s="106"/>
      <c r="PZQ76" s="106"/>
      <c r="PZR76" s="106"/>
      <c r="PZS76" s="107"/>
      <c r="PZU76" s="105"/>
      <c r="PZV76" s="109"/>
      <c r="PZW76" s="109"/>
      <c r="PZX76" s="106"/>
      <c r="PZY76" s="106"/>
      <c r="PZZ76" s="106"/>
      <c r="QAA76" s="107"/>
      <c r="QAC76" s="105"/>
      <c r="QAD76" s="109"/>
      <c r="QAE76" s="109"/>
      <c r="QAF76" s="106"/>
      <c r="QAG76" s="106"/>
      <c r="QAH76" s="106"/>
      <c r="QAI76" s="107"/>
      <c r="QAK76" s="105"/>
      <c r="QAL76" s="109"/>
      <c r="QAM76" s="109"/>
      <c r="QAN76" s="106"/>
      <c r="QAO76" s="106"/>
      <c r="QAP76" s="106"/>
      <c r="QAQ76" s="107"/>
      <c r="QAS76" s="105"/>
      <c r="QAT76" s="109"/>
      <c r="QAU76" s="109"/>
      <c r="QAV76" s="106"/>
      <c r="QAW76" s="106"/>
      <c r="QAX76" s="106"/>
      <c r="QAY76" s="107"/>
      <c r="QBA76" s="105"/>
      <c r="QBB76" s="109"/>
      <c r="QBC76" s="109"/>
      <c r="QBD76" s="106"/>
      <c r="QBE76" s="106"/>
      <c r="QBF76" s="106"/>
      <c r="QBG76" s="107"/>
      <c r="QBI76" s="105"/>
      <c r="QBJ76" s="109"/>
      <c r="QBK76" s="109"/>
      <c r="QBL76" s="106"/>
      <c r="QBM76" s="106"/>
      <c r="QBN76" s="106"/>
      <c r="QBO76" s="107"/>
      <c r="QBQ76" s="105"/>
      <c r="QBR76" s="109"/>
      <c r="QBS76" s="109"/>
      <c r="QBT76" s="106"/>
      <c r="QBU76" s="106"/>
      <c r="QBV76" s="106"/>
      <c r="QBW76" s="107"/>
      <c r="QBY76" s="105"/>
      <c r="QBZ76" s="109"/>
      <c r="QCA76" s="109"/>
      <c r="QCB76" s="106"/>
      <c r="QCC76" s="106"/>
      <c r="QCD76" s="106"/>
      <c r="QCE76" s="107"/>
      <c r="QCG76" s="105"/>
      <c r="QCH76" s="109"/>
      <c r="QCI76" s="109"/>
      <c r="QCJ76" s="106"/>
      <c r="QCK76" s="106"/>
      <c r="QCL76" s="106"/>
      <c r="QCM76" s="107"/>
      <c r="QCO76" s="105"/>
      <c r="QCP76" s="109"/>
      <c r="QCQ76" s="109"/>
      <c r="QCR76" s="106"/>
      <c r="QCS76" s="106"/>
      <c r="QCT76" s="106"/>
      <c r="QCU76" s="107"/>
      <c r="QCW76" s="105"/>
      <c r="QCX76" s="109"/>
      <c r="QCY76" s="109"/>
      <c r="QCZ76" s="106"/>
      <c r="QDA76" s="106"/>
      <c r="QDB76" s="106"/>
      <c r="QDC76" s="107"/>
      <c r="QDE76" s="105"/>
      <c r="QDF76" s="109"/>
      <c r="QDG76" s="109"/>
      <c r="QDH76" s="106"/>
      <c r="QDI76" s="106"/>
      <c r="QDJ76" s="106"/>
      <c r="QDK76" s="107"/>
      <c r="QDM76" s="105"/>
      <c r="QDN76" s="109"/>
      <c r="QDO76" s="109"/>
      <c r="QDP76" s="106"/>
      <c r="QDQ76" s="106"/>
      <c r="QDR76" s="106"/>
      <c r="QDS76" s="107"/>
      <c r="QDU76" s="105"/>
      <c r="QDV76" s="109"/>
      <c r="QDW76" s="109"/>
      <c r="QDX76" s="106"/>
      <c r="QDY76" s="106"/>
      <c r="QDZ76" s="106"/>
      <c r="QEA76" s="107"/>
      <c r="QEC76" s="105"/>
      <c r="QED76" s="109"/>
      <c r="QEE76" s="109"/>
      <c r="QEF76" s="106"/>
      <c r="QEG76" s="106"/>
      <c r="QEH76" s="106"/>
      <c r="QEI76" s="107"/>
      <c r="QEK76" s="105"/>
      <c r="QEL76" s="109"/>
      <c r="QEM76" s="109"/>
      <c r="QEN76" s="106"/>
      <c r="QEO76" s="106"/>
      <c r="QEP76" s="106"/>
      <c r="QEQ76" s="107"/>
      <c r="QES76" s="105"/>
      <c r="QET76" s="109"/>
      <c r="QEU76" s="109"/>
      <c r="QEV76" s="106"/>
      <c r="QEW76" s="106"/>
      <c r="QEX76" s="106"/>
      <c r="QEY76" s="107"/>
      <c r="QFA76" s="105"/>
      <c r="QFB76" s="109"/>
      <c r="QFC76" s="109"/>
      <c r="QFD76" s="106"/>
      <c r="QFE76" s="106"/>
      <c r="QFF76" s="106"/>
      <c r="QFG76" s="107"/>
      <c r="QFI76" s="105"/>
      <c r="QFJ76" s="109"/>
      <c r="QFK76" s="109"/>
      <c r="QFL76" s="106"/>
      <c r="QFM76" s="106"/>
      <c r="QFN76" s="106"/>
      <c r="QFO76" s="107"/>
      <c r="QFQ76" s="105"/>
      <c r="QFR76" s="109"/>
      <c r="QFS76" s="109"/>
      <c r="QFT76" s="106"/>
      <c r="QFU76" s="106"/>
      <c r="QFV76" s="106"/>
      <c r="QFW76" s="107"/>
      <c r="QFY76" s="105"/>
      <c r="QFZ76" s="109"/>
      <c r="QGA76" s="109"/>
      <c r="QGB76" s="106"/>
      <c r="QGC76" s="106"/>
      <c r="QGD76" s="106"/>
      <c r="QGE76" s="107"/>
      <c r="QGG76" s="105"/>
      <c r="QGH76" s="109"/>
      <c r="QGI76" s="109"/>
      <c r="QGJ76" s="106"/>
      <c r="QGK76" s="106"/>
      <c r="QGL76" s="106"/>
      <c r="QGM76" s="107"/>
      <c r="QGO76" s="105"/>
      <c r="QGP76" s="109"/>
      <c r="QGQ76" s="109"/>
      <c r="QGR76" s="106"/>
      <c r="QGS76" s="106"/>
      <c r="QGT76" s="106"/>
      <c r="QGU76" s="107"/>
      <c r="QGW76" s="105"/>
      <c r="QGX76" s="109"/>
      <c r="QGY76" s="109"/>
      <c r="QGZ76" s="106"/>
      <c r="QHA76" s="106"/>
      <c r="QHB76" s="106"/>
      <c r="QHC76" s="107"/>
      <c r="QHE76" s="105"/>
      <c r="QHF76" s="109"/>
      <c r="QHG76" s="109"/>
      <c r="QHH76" s="106"/>
      <c r="QHI76" s="106"/>
      <c r="QHJ76" s="106"/>
      <c r="QHK76" s="107"/>
      <c r="QHM76" s="105"/>
      <c r="QHN76" s="109"/>
      <c r="QHO76" s="109"/>
      <c r="QHP76" s="106"/>
      <c r="QHQ76" s="106"/>
      <c r="QHR76" s="106"/>
      <c r="QHS76" s="107"/>
      <c r="QHU76" s="105"/>
      <c r="QHV76" s="109"/>
      <c r="QHW76" s="109"/>
      <c r="QHX76" s="106"/>
      <c r="QHY76" s="106"/>
      <c r="QHZ76" s="106"/>
      <c r="QIA76" s="107"/>
      <c r="QIC76" s="105"/>
      <c r="QID76" s="109"/>
      <c r="QIE76" s="109"/>
      <c r="QIF76" s="106"/>
      <c r="QIG76" s="106"/>
      <c r="QIH76" s="106"/>
      <c r="QII76" s="107"/>
      <c r="QIK76" s="105"/>
      <c r="QIL76" s="109"/>
      <c r="QIM76" s="109"/>
      <c r="QIN76" s="106"/>
      <c r="QIO76" s="106"/>
      <c r="QIP76" s="106"/>
      <c r="QIQ76" s="107"/>
      <c r="QIS76" s="105"/>
      <c r="QIT76" s="109"/>
      <c r="QIU76" s="109"/>
      <c r="QIV76" s="106"/>
      <c r="QIW76" s="106"/>
      <c r="QIX76" s="106"/>
      <c r="QIY76" s="107"/>
      <c r="QJA76" s="105"/>
      <c r="QJB76" s="109"/>
      <c r="QJC76" s="109"/>
      <c r="QJD76" s="106"/>
      <c r="QJE76" s="106"/>
      <c r="QJF76" s="106"/>
      <c r="QJG76" s="107"/>
      <c r="QJI76" s="105"/>
      <c r="QJJ76" s="109"/>
      <c r="QJK76" s="109"/>
      <c r="QJL76" s="106"/>
      <c r="QJM76" s="106"/>
      <c r="QJN76" s="106"/>
      <c r="QJO76" s="107"/>
      <c r="QJQ76" s="105"/>
      <c r="QJR76" s="109"/>
      <c r="QJS76" s="109"/>
      <c r="QJT76" s="106"/>
      <c r="QJU76" s="106"/>
      <c r="QJV76" s="106"/>
      <c r="QJW76" s="107"/>
      <c r="QJY76" s="105"/>
      <c r="QJZ76" s="109"/>
      <c r="QKA76" s="109"/>
      <c r="QKB76" s="106"/>
      <c r="QKC76" s="106"/>
      <c r="QKD76" s="106"/>
      <c r="QKE76" s="107"/>
      <c r="QKG76" s="105"/>
      <c r="QKH76" s="109"/>
      <c r="QKI76" s="109"/>
      <c r="QKJ76" s="106"/>
      <c r="QKK76" s="106"/>
      <c r="QKL76" s="106"/>
      <c r="QKM76" s="107"/>
      <c r="QKO76" s="105"/>
      <c r="QKP76" s="109"/>
      <c r="QKQ76" s="109"/>
      <c r="QKR76" s="106"/>
      <c r="QKS76" s="106"/>
      <c r="QKT76" s="106"/>
      <c r="QKU76" s="107"/>
      <c r="QKW76" s="105"/>
      <c r="QKX76" s="109"/>
      <c r="QKY76" s="109"/>
      <c r="QKZ76" s="106"/>
      <c r="QLA76" s="106"/>
      <c r="QLB76" s="106"/>
      <c r="QLC76" s="107"/>
      <c r="QLE76" s="105"/>
      <c r="QLF76" s="109"/>
      <c r="QLG76" s="109"/>
      <c r="QLH76" s="106"/>
      <c r="QLI76" s="106"/>
      <c r="QLJ76" s="106"/>
      <c r="QLK76" s="107"/>
      <c r="QLM76" s="105"/>
      <c r="QLN76" s="109"/>
      <c r="QLO76" s="109"/>
      <c r="QLP76" s="106"/>
      <c r="QLQ76" s="106"/>
      <c r="QLR76" s="106"/>
      <c r="QLS76" s="107"/>
      <c r="QLU76" s="105"/>
      <c r="QLV76" s="109"/>
      <c r="QLW76" s="109"/>
      <c r="QLX76" s="106"/>
      <c r="QLY76" s="106"/>
      <c r="QLZ76" s="106"/>
      <c r="QMA76" s="107"/>
      <c r="QMC76" s="105"/>
      <c r="QMD76" s="109"/>
      <c r="QME76" s="109"/>
      <c r="QMF76" s="106"/>
      <c r="QMG76" s="106"/>
      <c r="QMH76" s="106"/>
      <c r="QMI76" s="107"/>
      <c r="QMK76" s="105"/>
      <c r="QML76" s="109"/>
      <c r="QMM76" s="109"/>
      <c r="QMN76" s="106"/>
      <c r="QMO76" s="106"/>
      <c r="QMP76" s="106"/>
      <c r="QMQ76" s="107"/>
      <c r="QMS76" s="105"/>
      <c r="QMT76" s="109"/>
      <c r="QMU76" s="109"/>
      <c r="QMV76" s="106"/>
      <c r="QMW76" s="106"/>
      <c r="QMX76" s="106"/>
      <c r="QMY76" s="107"/>
      <c r="QNA76" s="105"/>
      <c r="QNB76" s="109"/>
      <c r="QNC76" s="109"/>
      <c r="QND76" s="106"/>
      <c r="QNE76" s="106"/>
      <c r="QNF76" s="106"/>
      <c r="QNG76" s="107"/>
      <c r="QNI76" s="105"/>
      <c r="QNJ76" s="109"/>
      <c r="QNK76" s="109"/>
      <c r="QNL76" s="106"/>
      <c r="QNM76" s="106"/>
      <c r="QNN76" s="106"/>
      <c r="QNO76" s="107"/>
      <c r="QNQ76" s="105"/>
      <c r="QNR76" s="109"/>
      <c r="QNS76" s="109"/>
      <c r="QNT76" s="106"/>
      <c r="QNU76" s="106"/>
      <c r="QNV76" s="106"/>
      <c r="QNW76" s="107"/>
      <c r="QNY76" s="105"/>
      <c r="QNZ76" s="109"/>
      <c r="QOA76" s="109"/>
      <c r="QOB76" s="106"/>
      <c r="QOC76" s="106"/>
      <c r="QOD76" s="106"/>
      <c r="QOE76" s="107"/>
      <c r="QOG76" s="105"/>
      <c r="QOH76" s="109"/>
      <c r="QOI76" s="109"/>
      <c r="QOJ76" s="106"/>
      <c r="QOK76" s="106"/>
      <c r="QOL76" s="106"/>
      <c r="QOM76" s="107"/>
      <c r="QOO76" s="105"/>
      <c r="QOP76" s="109"/>
      <c r="QOQ76" s="109"/>
      <c r="QOR76" s="106"/>
      <c r="QOS76" s="106"/>
      <c r="QOT76" s="106"/>
      <c r="QOU76" s="107"/>
      <c r="QOW76" s="105"/>
      <c r="QOX76" s="109"/>
      <c r="QOY76" s="109"/>
      <c r="QOZ76" s="106"/>
      <c r="QPA76" s="106"/>
      <c r="QPB76" s="106"/>
      <c r="QPC76" s="107"/>
      <c r="QPE76" s="105"/>
      <c r="QPF76" s="109"/>
      <c r="QPG76" s="109"/>
      <c r="QPH76" s="106"/>
      <c r="QPI76" s="106"/>
      <c r="QPJ76" s="106"/>
      <c r="QPK76" s="107"/>
      <c r="QPM76" s="105"/>
      <c r="QPN76" s="109"/>
      <c r="QPO76" s="109"/>
      <c r="QPP76" s="106"/>
      <c r="QPQ76" s="106"/>
      <c r="QPR76" s="106"/>
      <c r="QPS76" s="107"/>
      <c r="QPU76" s="105"/>
      <c r="QPV76" s="109"/>
      <c r="QPW76" s="109"/>
      <c r="QPX76" s="106"/>
      <c r="QPY76" s="106"/>
      <c r="QPZ76" s="106"/>
      <c r="QQA76" s="107"/>
      <c r="QQC76" s="105"/>
      <c r="QQD76" s="109"/>
      <c r="QQE76" s="109"/>
      <c r="QQF76" s="106"/>
      <c r="QQG76" s="106"/>
      <c r="QQH76" s="106"/>
      <c r="QQI76" s="107"/>
      <c r="QQK76" s="105"/>
      <c r="QQL76" s="109"/>
      <c r="QQM76" s="109"/>
      <c r="QQN76" s="106"/>
      <c r="QQO76" s="106"/>
      <c r="QQP76" s="106"/>
      <c r="QQQ76" s="107"/>
      <c r="QQS76" s="105"/>
      <c r="QQT76" s="109"/>
      <c r="QQU76" s="109"/>
      <c r="QQV76" s="106"/>
      <c r="QQW76" s="106"/>
      <c r="QQX76" s="106"/>
      <c r="QQY76" s="107"/>
      <c r="QRA76" s="105"/>
      <c r="QRB76" s="109"/>
      <c r="QRC76" s="109"/>
      <c r="QRD76" s="106"/>
      <c r="QRE76" s="106"/>
      <c r="QRF76" s="106"/>
      <c r="QRG76" s="107"/>
      <c r="QRI76" s="105"/>
      <c r="QRJ76" s="109"/>
      <c r="QRK76" s="109"/>
      <c r="QRL76" s="106"/>
      <c r="QRM76" s="106"/>
      <c r="QRN76" s="106"/>
      <c r="QRO76" s="107"/>
      <c r="QRQ76" s="105"/>
      <c r="QRR76" s="109"/>
      <c r="QRS76" s="109"/>
      <c r="QRT76" s="106"/>
      <c r="QRU76" s="106"/>
      <c r="QRV76" s="106"/>
      <c r="QRW76" s="107"/>
      <c r="QRY76" s="105"/>
      <c r="QRZ76" s="109"/>
      <c r="QSA76" s="109"/>
      <c r="QSB76" s="106"/>
      <c r="QSC76" s="106"/>
      <c r="QSD76" s="106"/>
      <c r="QSE76" s="107"/>
      <c r="QSG76" s="105"/>
      <c r="QSH76" s="109"/>
      <c r="QSI76" s="109"/>
      <c r="QSJ76" s="106"/>
      <c r="QSK76" s="106"/>
      <c r="QSL76" s="106"/>
      <c r="QSM76" s="107"/>
      <c r="QSO76" s="105"/>
      <c r="QSP76" s="109"/>
      <c r="QSQ76" s="109"/>
      <c r="QSR76" s="106"/>
      <c r="QSS76" s="106"/>
      <c r="QST76" s="106"/>
      <c r="QSU76" s="107"/>
      <c r="QSW76" s="105"/>
      <c r="QSX76" s="109"/>
      <c r="QSY76" s="109"/>
      <c r="QSZ76" s="106"/>
      <c r="QTA76" s="106"/>
      <c r="QTB76" s="106"/>
      <c r="QTC76" s="107"/>
      <c r="QTE76" s="105"/>
      <c r="QTF76" s="109"/>
      <c r="QTG76" s="109"/>
      <c r="QTH76" s="106"/>
      <c r="QTI76" s="106"/>
      <c r="QTJ76" s="106"/>
      <c r="QTK76" s="107"/>
      <c r="QTM76" s="105"/>
      <c r="QTN76" s="109"/>
      <c r="QTO76" s="109"/>
      <c r="QTP76" s="106"/>
      <c r="QTQ76" s="106"/>
      <c r="QTR76" s="106"/>
      <c r="QTS76" s="107"/>
      <c r="QTU76" s="105"/>
      <c r="QTV76" s="109"/>
      <c r="QTW76" s="109"/>
      <c r="QTX76" s="106"/>
      <c r="QTY76" s="106"/>
      <c r="QTZ76" s="106"/>
      <c r="QUA76" s="107"/>
      <c r="QUC76" s="105"/>
      <c r="QUD76" s="109"/>
      <c r="QUE76" s="109"/>
      <c r="QUF76" s="106"/>
      <c r="QUG76" s="106"/>
      <c r="QUH76" s="106"/>
      <c r="QUI76" s="107"/>
      <c r="QUK76" s="105"/>
      <c r="QUL76" s="109"/>
      <c r="QUM76" s="109"/>
      <c r="QUN76" s="106"/>
      <c r="QUO76" s="106"/>
      <c r="QUP76" s="106"/>
      <c r="QUQ76" s="107"/>
      <c r="QUS76" s="105"/>
      <c r="QUT76" s="109"/>
      <c r="QUU76" s="109"/>
      <c r="QUV76" s="106"/>
      <c r="QUW76" s="106"/>
      <c r="QUX76" s="106"/>
      <c r="QUY76" s="107"/>
      <c r="QVA76" s="105"/>
      <c r="QVB76" s="109"/>
      <c r="QVC76" s="109"/>
      <c r="QVD76" s="106"/>
      <c r="QVE76" s="106"/>
      <c r="QVF76" s="106"/>
      <c r="QVG76" s="107"/>
      <c r="QVI76" s="105"/>
      <c r="QVJ76" s="109"/>
      <c r="QVK76" s="109"/>
      <c r="QVL76" s="106"/>
      <c r="QVM76" s="106"/>
      <c r="QVN76" s="106"/>
      <c r="QVO76" s="107"/>
      <c r="QVQ76" s="105"/>
      <c r="QVR76" s="109"/>
      <c r="QVS76" s="109"/>
      <c r="QVT76" s="106"/>
      <c r="QVU76" s="106"/>
      <c r="QVV76" s="106"/>
      <c r="QVW76" s="107"/>
      <c r="QVY76" s="105"/>
      <c r="QVZ76" s="109"/>
      <c r="QWA76" s="109"/>
      <c r="QWB76" s="106"/>
      <c r="QWC76" s="106"/>
      <c r="QWD76" s="106"/>
      <c r="QWE76" s="107"/>
      <c r="QWG76" s="105"/>
      <c r="QWH76" s="109"/>
      <c r="QWI76" s="109"/>
      <c r="QWJ76" s="106"/>
      <c r="QWK76" s="106"/>
      <c r="QWL76" s="106"/>
      <c r="QWM76" s="107"/>
      <c r="QWO76" s="105"/>
      <c r="QWP76" s="109"/>
      <c r="QWQ76" s="109"/>
      <c r="QWR76" s="106"/>
      <c r="QWS76" s="106"/>
      <c r="QWT76" s="106"/>
      <c r="QWU76" s="107"/>
      <c r="QWW76" s="105"/>
      <c r="QWX76" s="109"/>
      <c r="QWY76" s="109"/>
      <c r="QWZ76" s="106"/>
      <c r="QXA76" s="106"/>
      <c r="QXB76" s="106"/>
      <c r="QXC76" s="107"/>
      <c r="QXE76" s="105"/>
      <c r="QXF76" s="109"/>
      <c r="QXG76" s="109"/>
      <c r="QXH76" s="106"/>
      <c r="QXI76" s="106"/>
      <c r="QXJ76" s="106"/>
      <c r="QXK76" s="107"/>
      <c r="QXM76" s="105"/>
      <c r="QXN76" s="109"/>
      <c r="QXO76" s="109"/>
      <c r="QXP76" s="106"/>
      <c r="QXQ76" s="106"/>
      <c r="QXR76" s="106"/>
      <c r="QXS76" s="107"/>
      <c r="QXU76" s="105"/>
      <c r="QXV76" s="109"/>
      <c r="QXW76" s="109"/>
      <c r="QXX76" s="106"/>
      <c r="QXY76" s="106"/>
      <c r="QXZ76" s="106"/>
      <c r="QYA76" s="107"/>
      <c r="QYC76" s="105"/>
      <c r="QYD76" s="109"/>
      <c r="QYE76" s="109"/>
      <c r="QYF76" s="106"/>
      <c r="QYG76" s="106"/>
      <c r="QYH76" s="106"/>
      <c r="QYI76" s="107"/>
      <c r="QYK76" s="105"/>
      <c r="QYL76" s="109"/>
      <c r="QYM76" s="109"/>
      <c r="QYN76" s="106"/>
      <c r="QYO76" s="106"/>
      <c r="QYP76" s="106"/>
      <c r="QYQ76" s="107"/>
      <c r="QYS76" s="105"/>
      <c r="QYT76" s="109"/>
      <c r="QYU76" s="109"/>
      <c r="QYV76" s="106"/>
      <c r="QYW76" s="106"/>
      <c r="QYX76" s="106"/>
      <c r="QYY76" s="107"/>
      <c r="QZA76" s="105"/>
      <c r="QZB76" s="109"/>
      <c r="QZC76" s="109"/>
      <c r="QZD76" s="106"/>
      <c r="QZE76" s="106"/>
      <c r="QZF76" s="106"/>
      <c r="QZG76" s="107"/>
      <c r="QZI76" s="105"/>
      <c r="QZJ76" s="109"/>
      <c r="QZK76" s="109"/>
      <c r="QZL76" s="106"/>
      <c r="QZM76" s="106"/>
      <c r="QZN76" s="106"/>
      <c r="QZO76" s="107"/>
      <c r="QZQ76" s="105"/>
      <c r="QZR76" s="109"/>
      <c r="QZS76" s="109"/>
      <c r="QZT76" s="106"/>
      <c r="QZU76" s="106"/>
      <c r="QZV76" s="106"/>
      <c r="QZW76" s="107"/>
      <c r="QZY76" s="105"/>
      <c r="QZZ76" s="109"/>
      <c r="RAA76" s="109"/>
      <c r="RAB76" s="106"/>
      <c r="RAC76" s="106"/>
      <c r="RAD76" s="106"/>
      <c r="RAE76" s="107"/>
      <c r="RAG76" s="105"/>
      <c r="RAH76" s="109"/>
      <c r="RAI76" s="109"/>
      <c r="RAJ76" s="106"/>
      <c r="RAK76" s="106"/>
      <c r="RAL76" s="106"/>
      <c r="RAM76" s="107"/>
      <c r="RAO76" s="105"/>
      <c r="RAP76" s="109"/>
      <c r="RAQ76" s="109"/>
      <c r="RAR76" s="106"/>
      <c r="RAS76" s="106"/>
      <c r="RAT76" s="106"/>
      <c r="RAU76" s="107"/>
      <c r="RAW76" s="105"/>
      <c r="RAX76" s="109"/>
      <c r="RAY76" s="109"/>
      <c r="RAZ76" s="106"/>
      <c r="RBA76" s="106"/>
      <c r="RBB76" s="106"/>
      <c r="RBC76" s="107"/>
      <c r="RBE76" s="105"/>
      <c r="RBF76" s="109"/>
      <c r="RBG76" s="109"/>
      <c r="RBH76" s="106"/>
      <c r="RBI76" s="106"/>
      <c r="RBJ76" s="106"/>
      <c r="RBK76" s="107"/>
      <c r="RBM76" s="105"/>
      <c r="RBN76" s="109"/>
      <c r="RBO76" s="109"/>
      <c r="RBP76" s="106"/>
      <c r="RBQ76" s="106"/>
      <c r="RBR76" s="106"/>
      <c r="RBS76" s="107"/>
      <c r="RBU76" s="105"/>
      <c r="RBV76" s="109"/>
      <c r="RBW76" s="109"/>
      <c r="RBX76" s="106"/>
      <c r="RBY76" s="106"/>
      <c r="RBZ76" s="106"/>
      <c r="RCA76" s="107"/>
      <c r="RCC76" s="105"/>
      <c r="RCD76" s="109"/>
      <c r="RCE76" s="109"/>
      <c r="RCF76" s="106"/>
      <c r="RCG76" s="106"/>
      <c r="RCH76" s="106"/>
      <c r="RCI76" s="107"/>
      <c r="RCK76" s="105"/>
      <c r="RCL76" s="109"/>
      <c r="RCM76" s="109"/>
      <c r="RCN76" s="106"/>
      <c r="RCO76" s="106"/>
      <c r="RCP76" s="106"/>
      <c r="RCQ76" s="107"/>
      <c r="RCS76" s="105"/>
      <c r="RCT76" s="109"/>
      <c r="RCU76" s="109"/>
      <c r="RCV76" s="106"/>
      <c r="RCW76" s="106"/>
      <c r="RCX76" s="106"/>
      <c r="RCY76" s="107"/>
      <c r="RDA76" s="105"/>
      <c r="RDB76" s="109"/>
      <c r="RDC76" s="109"/>
      <c r="RDD76" s="106"/>
      <c r="RDE76" s="106"/>
      <c r="RDF76" s="106"/>
      <c r="RDG76" s="107"/>
      <c r="RDI76" s="105"/>
      <c r="RDJ76" s="109"/>
      <c r="RDK76" s="109"/>
      <c r="RDL76" s="106"/>
      <c r="RDM76" s="106"/>
      <c r="RDN76" s="106"/>
      <c r="RDO76" s="107"/>
      <c r="RDQ76" s="105"/>
      <c r="RDR76" s="109"/>
      <c r="RDS76" s="109"/>
      <c r="RDT76" s="106"/>
      <c r="RDU76" s="106"/>
      <c r="RDV76" s="106"/>
      <c r="RDW76" s="107"/>
      <c r="RDY76" s="105"/>
      <c r="RDZ76" s="109"/>
      <c r="REA76" s="109"/>
      <c r="REB76" s="106"/>
      <c r="REC76" s="106"/>
      <c r="RED76" s="106"/>
      <c r="REE76" s="107"/>
      <c r="REG76" s="105"/>
      <c r="REH76" s="109"/>
      <c r="REI76" s="109"/>
      <c r="REJ76" s="106"/>
      <c r="REK76" s="106"/>
      <c r="REL76" s="106"/>
      <c r="REM76" s="107"/>
      <c r="REO76" s="105"/>
      <c r="REP76" s="109"/>
      <c r="REQ76" s="109"/>
      <c r="RER76" s="106"/>
      <c r="RES76" s="106"/>
      <c r="RET76" s="106"/>
      <c r="REU76" s="107"/>
      <c r="REW76" s="105"/>
      <c r="REX76" s="109"/>
      <c r="REY76" s="109"/>
      <c r="REZ76" s="106"/>
      <c r="RFA76" s="106"/>
      <c r="RFB76" s="106"/>
      <c r="RFC76" s="107"/>
      <c r="RFE76" s="105"/>
      <c r="RFF76" s="109"/>
      <c r="RFG76" s="109"/>
      <c r="RFH76" s="106"/>
      <c r="RFI76" s="106"/>
      <c r="RFJ76" s="106"/>
      <c r="RFK76" s="107"/>
      <c r="RFM76" s="105"/>
      <c r="RFN76" s="109"/>
      <c r="RFO76" s="109"/>
      <c r="RFP76" s="106"/>
      <c r="RFQ76" s="106"/>
      <c r="RFR76" s="106"/>
      <c r="RFS76" s="107"/>
      <c r="RFU76" s="105"/>
      <c r="RFV76" s="109"/>
      <c r="RFW76" s="109"/>
      <c r="RFX76" s="106"/>
      <c r="RFY76" s="106"/>
      <c r="RFZ76" s="106"/>
      <c r="RGA76" s="107"/>
      <c r="RGC76" s="105"/>
      <c r="RGD76" s="109"/>
      <c r="RGE76" s="109"/>
      <c r="RGF76" s="106"/>
      <c r="RGG76" s="106"/>
      <c r="RGH76" s="106"/>
      <c r="RGI76" s="107"/>
      <c r="RGK76" s="105"/>
      <c r="RGL76" s="109"/>
      <c r="RGM76" s="109"/>
      <c r="RGN76" s="106"/>
      <c r="RGO76" s="106"/>
      <c r="RGP76" s="106"/>
      <c r="RGQ76" s="107"/>
      <c r="RGS76" s="105"/>
      <c r="RGT76" s="109"/>
      <c r="RGU76" s="109"/>
      <c r="RGV76" s="106"/>
      <c r="RGW76" s="106"/>
      <c r="RGX76" s="106"/>
      <c r="RGY76" s="107"/>
      <c r="RHA76" s="105"/>
      <c r="RHB76" s="109"/>
      <c r="RHC76" s="109"/>
      <c r="RHD76" s="106"/>
      <c r="RHE76" s="106"/>
      <c r="RHF76" s="106"/>
      <c r="RHG76" s="107"/>
      <c r="RHI76" s="105"/>
      <c r="RHJ76" s="109"/>
      <c r="RHK76" s="109"/>
      <c r="RHL76" s="106"/>
      <c r="RHM76" s="106"/>
      <c r="RHN76" s="106"/>
      <c r="RHO76" s="107"/>
      <c r="RHQ76" s="105"/>
      <c r="RHR76" s="109"/>
      <c r="RHS76" s="109"/>
      <c r="RHT76" s="106"/>
      <c r="RHU76" s="106"/>
      <c r="RHV76" s="106"/>
      <c r="RHW76" s="107"/>
      <c r="RHY76" s="105"/>
      <c r="RHZ76" s="109"/>
      <c r="RIA76" s="109"/>
      <c r="RIB76" s="106"/>
      <c r="RIC76" s="106"/>
      <c r="RID76" s="106"/>
      <c r="RIE76" s="107"/>
      <c r="RIG76" s="105"/>
      <c r="RIH76" s="109"/>
      <c r="RII76" s="109"/>
      <c r="RIJ76" s="106"/>
      <c r="RIK76" s="106"/>
      <c r="RIL76" s="106"/>
      <c r="RIM76" s="107"/>
      <c r="RIO76" s="105"/>
      <c r="RIP76" s="109"/>
      <c r="RIQ76" s="109"/>
      <c r="RIR76" s="106"/>
      <c r="RIS76" s="106"/>
      <c r="RIT76" s="106"/>
      <c r="RIU76" s="107"/>
      <c r="RIW76" s="105"/>
      <c r="RIX76" s="109"/>
      <c r="RIY76" s="109"/>
      <c r="RIZ76" s="106"/>
      <c r="RJA76" s="106"/>
      <c r="RJB76" s="106"/>
      <c r="RJC76" s="107"/>
      <c r="RJE76" s="105"/>
      <c r="RJF76" s="109"/>
      <c r="RJG76" s="109"/>
      <c r="RJH76" s="106"/>
      <c r="RJI76" s="106"/>
      <c r="RJJ76" s="106"/>
      <c r="RJK76" s="107"/>
      <c r="RJM76" s="105"/>
      <c r="RJN76" s="109"/>
      <c r="RJO76" s="109"/>
      <c r="RJP76" s="106"/>
      <c r="RJQ76" s="106"/>
      <c r="RJR76" s="106"/>
      <c r="RJS76" s="107"/>
      <c r="RJU76" s="105"/>
      <c r="RJV76" s="109"/>
      <c r="RJW76" s="109"/>
      <c r="RJX76" s="106"/>
      <c r="RJY76" s="106"/>
      <c r="RJZ76" s="106"/>
      <c r="RKA76" s="107"/>
      <c r="RKC76" s="105"/>
      <c r="RKD76" s="109"/>
      <c r="RKE76" s="109"/>
      <c r="RKF76" s="106"/>
      <c r="RKG76" s="106"/>
      <c r="RKH76" s="106"/>
      <c r="RKI76" s="107"/>
      <c r="RKK76" s="105"/>
      <c r="RKL76" s="109"/>
      <c r="RKM76" s="109"/>
      <c r="RKN76" s="106"/>
      <c r="RKO76" s="106"/>
      <c r="RKP76" s="106"/>
      <c r="RKQ76" s="107"/>
      <c r="RKS76" s="105"/>
      <c r="RKT76" s="109"/>
      <c r="RKU76" s="109"/>
      <c r="RKV76" s="106"/>
      <c r="RKW76" s="106"/>
      <c r="RKX76" s="106"/>
      <c r="RKY76" s="107"/>
      <c r="RLA76" s="105"/>
      <c r="RLB76" s="109"/>
      <c r="RLC76" s="109"/>
      <c r="RLD76" s="106"/>
      <c r="RLE76" s="106"/>
      <c r="RLF76" s="106"/>
      <c r="RLG76" s="107"/>
      <c r="RLI76" s="105"/>
      <c r="RLJ76" s="109"/>
      <c r="RLK76" s="109"/>
      <c r="RLL76" s="106"/>
      <c r="RLM76" s="106"/>
      <c r="RLN76" s="106"/>
      <c r="RLO76" s="107"/>
      <c r="RLQ76" s="105"/>
      <c r="RLR76" s="109"/>
      <c r="RLS76" s="109"/>
      <c r="RLT76" s="106"/>
      <c r="RLU76" s="106"/>
      <c r="RLV76" s="106"/>
      <c r="RLW76" s="107"/>
      <c r="RLY76" s="105"/>
      <c r="RLZ76" s="109"/>
      <c r="RMA76" s="109"/>
      <c r="RMB76" s="106"/>
      <c r="RMC76" s="106"/>
      <c r="RMD76" s="106"/>
      <c r="RME76" s="107"/>
      <c r="RMG76" s="105"/>
      <c r="RMH76" s="109"/>
      <c r="RMI76" s="109"/>
      <c r="RMJ76" s="106"/>
      <c r="RMK76" s="106"/>
      <c r="RML76" s="106"/>
      <c r="RMM76" s="107"/>
      <c r="RMO76" s="105"/>
      <c r="RMP76" s="109"/>
      <c r="RMQ76" s="109"/>
      <c r="RMR76" s="106"/>
      <c r="RMS76" s="106"/>
      <c r="RMT76" s="106"/>
      <c r="RMU76" s="107"/>
      <c r="RMW76" s="105"/>
      <c r="RMX76" s="109"/>
      <c r="RMY76" s="109"/>
      <c r="RMZ76" s="106"/>
      <c r="RNA76" s="106"/>
      <c r="RNB76" s="106"/>
      <c r="RNC76" s="107"/>
      <c r="RNE76" s="105"/>
      <c r="RNF76" s="109"/>
      <c r="RNG76" s="109"/>
      <c r="RNH76" s="106"/>
      <c r="RNI76" s="106"/>
      <c r="RNJ76" s="106"/>
      <c r="RNK76" s="107"/>
      <c r="RNM76" s="105"/>
      <c r="RNN76" s="109"/>
      <c r="RNO76" s="109"/>
      <c r="RNP76" s="106"/>
      <c r="RNQ76" s="106"/>
      <c r="RNR76" s="106"/>
      <c r="RNS76" s="107"/>
      <c r="RNU76" s="105"/>
      <c r="RNV76" s="109"/>
      <c r="RNW76" s="109"/>
      <c r="RNX76" s="106"/>
      <c r="RNY76" s="106"/>
      <c r="RNZ76" s="106"/>
      <c r="ROA76" s="107"/>
      <c r="ROC76" s="105"/>
      <c r="ROD76" s="109"/>
      <c r="ROE76" s="109"/>
      <c r="ROF76" s="106"/>
      <c r="ROG76" s="106"/>
      <c r="ROH76" s="106"/>
      <c r="ROI76" s="107"/>
      <c r="ROK76" s="105"/>
      <c r="ROL76" s="109"/>
      <c r="ROM76" s="109"/>
      <c r="RON76" s="106"/>
      <c r="ROO76" s="106"/>
      <c r="ROP76" s="106"/>
      <c r="ROQ76" s="107"/>
      <c r="ROS76" s="105"/>
      <c r="ROT76" s="109"/>
      <c r="ROU76" s="109"/>
      <c r="ROV76" s="106"/>
      <c r="ROW76" s="106"/>
      <c r="ROX76" s="106"/>
      <c r="ROY76" s="107"/>
      <c r="RPA76" s="105"/>
      <c r="RPB76" s="109"/>
      <c r="RPC76" s="109"/>
      <c r="RPD76" s="106"/>
      <c r="RPE76" s="106"/>
      <c r="RPF76" s="106"/>
      <c r="RPG76" s="107"/>
      <c r="RPI76" s="105"/>
      <c r="RPJ76" s="109"/>
      <c r="RPK76" s="109"/>
      <c r="RPL76" s="106"/>
      <c r="RPM76" s="106"/>
      <c r="RPN76" s="106"/>
      <c r="RPO76" s="107"/>
      <c r="RPQ76" s="105"/>
      <c r="RPR76" s="109"/>
      <c r="RPS76" s="109"/>
      <c r="RPT76" s="106"/>
      <c r="RPU76" s="106"/>
      <c r="RPV76" s="106"/>
      <c r="RPW76" s="107"/>
      <c r="RPY76" s="105"/>
      <c r="RPZ76" s="109"/>
      <c r="RQA76" s="109"/>
      <c r="RQB76" s="106"/>
      <c r="RQC76" s="106"/>
      <c r="RQD76" s="106"/>
      <c r="RQE76" s="107"/>
      <c r="RQG76" s="105"/>
      <c r="RQH76" s="109"/>
      <c r="RQI76" s="109"/>
      <c r="RQJ76" s="106"/>
      <c r="RQK76" s="106"/>
      <c r="RQL76" s="106"/>
      <c r="RQM76" s="107"/>
      <c r="RQO76" s="105"/>
      <c r="RQP76" s="109"/>
      <c r="RQQ76" s="109"/>
      <c r="RQR76" s="106"/>
      <c r="RQS76" s="106"/>
      <c r="RQT76" s="106"/>
      <c r="RQU76" s="107"/>
      <c r="RQW76" s="105"/>
      <c r="RQX76" s="109"/>
      <c r="RQY76" s="109"/>
      <c r="RQZ76" s="106"/>
      <c r="RRA76" s="106"/>
      <c r="RRB76" s="106"/>
      <c r="RRC76" s="107"/>
      <c r="RRE76" s="105"/>
      <c r="RRF76" s="109"/>
      <c r="RRG76" s="109"/>
      <c r="RRH76" s="106"/>
      <c r="RRI76" s="106"/>
      <c r="RRJ76" s="106"/>
      <c r="RRK76" s="107"/>
      <c r="RRM76" s="105"/>
      <c r="RRN76" s="109"/>
      <c r="RRO76" s="109"/>
      <c r="RRP76" s="106"/>
      <c r="RRQ76" s="106"/>
      <c r="RRR76" s="106"/>
      <c r="RRS76" s="107"/>
      <c r="RRU76" s="105"/>
      <c r="RRV76" s="109"/>
      <c r="RRW76" s="109"/>
      <c r="RRX76" s="106"/>
      <c r="RRY76" s="106"/>
      <c r="RRZ76" s="106"/>
      <c r="RSA76" s="107"/>
      <c r="RSC76" s="105"/>
      <c r="RSD76" s="109"/>
      <c r="RSE76" s="109"/>
      <c r="RSF76" s="106"/>
      <c r="RSG76" s="106"/>
      <c r="RSH76" s="106"/>
      <c r="RSI76" s="107"/>
      <c r="RSK76" s="105"/>
      <c r="RSL76" s="109"/>
      <c r="RSM76" s="109"/>
      <c r="RSN76" s="106"/>
      <c r="RSO76" s="106"/>
      <c r="RSP76" s="106"/>
      <c r="RSQ76" s="107"/>
      <c r="RSS76" s="105"/>
      <c r="RST76" s="109"/>
      <c r="RSU76" s="109"/>
      <c r="RSV76" s="106"/>
      <c r="RSW76" s="106"/>
      <c r="RSX76" s="106"/>
      <c r="RSY76" s="107"/>
      <c r="RTA76" s="105"/>
      <c r="RTB76" s="109"/>
      <c r="RTC76" s="109"/>
      <c r="RTD76" s="106"/>
      <c r="RTE76" s="106"/>
      <c r="RTF76" s="106"/>
      <c r="RTG76" s="107"/>
      <c r="RTI76" s="105"/>
      <c r="RTJ76" s="109"/>
      <c r="RTK76" s="109"/>
      <c r="RTL76" s="106"/>
      <c r="RTM76" s="106"/>
      <c r="RTN76" s="106"/>
      <c r="RTO76" s="107"/>
      <c r="RTQ76" s="105"/>
      <c r="RTR76" s="109"/>
      <c r="RTS76" s="109"/>
      <c r="RTT76" s="106"/>
      <c r="RTU76" s="106"/>
      <c r="RTV76" s="106"/>
      <c r="RTW76" s="107"/>
      <c r="RTY76" s="105"/>
      <c r="RTZ76" s="109"/>
      <c r="RUA76" s="109"/>
      <c r="RUB76" s="106"/>
      <c r="RUC76" s="106"/>
      <c r="RUD76" s="106"/>
      <c r="RUE76" s="107"/>
      <c r="RUG76" s="105"/>
      <c r="RUH76" s="109"/>
      <c r="RUI76" s="109"/>
      <c r="RUJ76" s="106"/>
      <c r="RUK76" s="106"/>
      <c r="RUL76" s="106"/>
      <c r="RUM76" s="107"/>
      <c r="RUO76" s="105"/>
      <c r="RUP76" s="109"/>
      <c r="RUQ76" s="109"/>
      <c r="RUR76" s="106"/>
      <c r="RUS76" s="106"/>
      <c r="RUT76" s="106"/>
      <c r="RUU76" s="107"/>
      <c r="RUW76" s="105"/>
      <c r="RUX76" s="109"/>
      <c r="RUY76" s="109"/>
      <c r="RUZ76" s="106"/>
      <c r="RVA76" s="106"/>
      <c r="RVB76" s="106"/>
      <c r="RVC76" s="107"/>
      <c r="RVE76" s="105"/>
      <c r="RVF76" s="109"/>
      <c r="RVG76" s="109"/>
      <c r="RVH76" s="106"/>
      <c r="RVI76" s="106"/>
      <c r="RVJ76" s="106"/>
      <c r="RVK76" s="107"/>
      <c r="RVM76" s="105"/>
      <c r="RVN76" s="109"/>
      <c r="RVO76" s="109"/>
      <c r="RVP76" s="106"/>
      <c r="RVQ76" s="106"/>
      <c r="RVR76" s="106"/>
      <c r="RVS76" s="107"/>
      <c r="RVU76" s="105"/>
      <c r="RVV76" s="109"/>
      <c r="RVW76" s="109"/>
      <c r="RVX76" s="106"/>
      <c r="RVY76" s="106"/>
      <c r="RVZ76" s="106"/>
      <c r="RWA76" s="107"/>
      <c r="RWC76" s="105"/>
      <c r="RWD76" s="109"/>
      <c r="RWE76" s="109"/>
      <c r="RWF76" s="106"/>
      <c r="RWG76" s="106"/>
      <c r="RWH76" s="106"/>
      <c r="RWI76" s="107"/>
      <c r="RWK76" s="105"/>
      <c r="RWL76" s="109"/>
      <c r="RWM76" s="109"/>
      <c r="RWN76" s="106"/>
      <c r="RWO76" s="106"/>
      <c r="RWP76" s="106"/>
      <c r="RWQ76" s="107"/>
      <c r="RWS76" s="105"/>
      <c r="RWT76" s="109"/>
      <c r="RWU76" s="109"/>
      <c r="RWV76" s="106"/>
      <c r="RWW76" s="106"/>
      <c r="RWX76" s="106"/>
      <c r="RWY76" s="107"/>
      <c r="RXA76" s="105"/>
      <c r="RXB76" s="109"/>
      <c r="RXC76" s="109"/>
      <c r="RXD76" s="106"/>
      <c r="RXE76" s="106"/>
      <c r="RXF76" s="106"/>
      <c r="RXG76" s="107"/>
      <c r="RXI76" s="105"/>
      <c r="RXJ76" s="109"/>
      <c r="RXK76" s="109"/>
      <c r="RXL76" s="106"/>
      <c r="RXM76" s="106"/>
      <c r="RXN76" s="106"/>
      <c r="RXO76" s="107"/>
      <c r="RXQ76" s="105"/>
      <c r="RXR76" s="109"/>
      <c r="RXS76" s="109"/>
      <c r="RXT76" s="106"/>
      <c r="RXU76" s="106"/>
      <c r="RXV76" s="106"/>
      <c r="RXW76" s="107"/>
      <c r="RXY76" s="105"/>
      <c r="RXZ76" s="109"/>
      <c r="RYA76" s="109"/>
      <c r="RYB76" s="106"/>
      <c r="RYC76" s="106"/>
      <c r="RYD76" s="106"/>
      <c r="RYE76" s="107"/>
      <c r="RYG76" s="105"/>
      <c r="RYH76" s="109"/>
      <c r="RYI76" s="109"/>
      <c r="RYJ76" s="106"/>
      <c r="RYK76" s="106"/>
      <c r="RYL76" s="106"/>
      <c r="RYM76" s="107"/>
      <c r="RYO76" s="105"/>
      <c r="RYP76" s="109"/>
      <c r="RYQ76" s="109"/>
      <c r="RYR76" s="106"/>
      <c r="RYS76" s="106"/>
      <c r="RYT76" s="106"/>
      <c r="RYU76" s="107"/>
      <c r="RYW76" s="105"/>
      <c r="RYX76" s="109"/>
      <c r="RYY76" s="109"/>
      <c r="RYZ76" s="106"/>
      <c r="RZA76" s="106"/>
      <c r="RZB76" s="106"/>
      <c r="RZC76" s="107"/>
      <c r="RZE76" s="105"/>
      <c r="RZF76" s="109"/>
      <c r="RZG76" s="109"/>
      <c r="RZH76" s="106"/>
      <c r="RZI76" s="106"/>
      <c r="RZJ76" s="106"/>
      <c r="RZK76" s="107"/>
      <c r="RZM76" s="105"/>
      <c r="RZN76" s="109"/>
      <c r="RZO76" s="109"/>
      <c r="RZP76" s="106"/>
      <c r="RZQ76" s="106"/>
      <c r="RZR76" s="106"/>
      <c r="RZS76" s="107"/>
      <c r="RZU76" s="105"/>
      <c r="RZV76" s="109"/>
      <c r="RZW76" s="109"/>
      <c r="RZX76" s="106"/>
      <c r="RZY76" s="106"/>
      <c r="RZZ76" s="106"/>
      <c r="SAA76" s="107"/>
      <c r="SAC76" s="105"/>
      <c r="SAD76" s="109"/>
      <c r="SAE76" s="109"/>
      <c r="SAF76" s="106"/>
      <c r="SAG76" s="106"/>
      <c r="SAH76" s="106"/>
      <c r="SAI76" s="107"/>
      <c r="SAK76" s="105"/>
      <c r="SAL76" s="109"/>
      <c r="SAM76" s="109"/>
      <c r="SAN76" s="106"/>
      <c r="SAO76" s="106"/>
      <c r="SAP76" s="106"/>
      <c r="SAQ76" s="107"/>
      <c r="SAS76" s="105"/>
      <c r="SAT76" s="109"/>
      <c r="SAU76" s="109"/>
      <c r="SAV76" s="106"/>
      <c r="SAW76" s="106"/>
      <c r="SAX76" s="106"/>
      <c r="SAY76" s="107"/>
      <c r="SBA76" s="105"/>
      <c r="SBB76" s="109"/>
      <c r="SBC76" s="109"/>
      <c r="SBD76" s="106"/>
      <c r="SBE76" s="106"/>
      <c r="SBF76" s="106"/>
      <c r="SBG76" s="107"/>
      <c r="SBI76" s="105"/>
      <c r="SBJ76" s="109"/>
      <c r="SBK76" s="109"/>
      <c r="SBL76" s="106"/>
      <c r="SBM76" s="106"/>
      <c r="SBN76" s="106"/>
      <c r="SBO76" s="107"/>
      <c r="SBQ76" s="105"/>
      <c r="SBR76" s="109"/>
      <c r="SBS76" s="109"/>
      <c r="SBT76" s="106"/>
      <c r="SBU76" s="106"/>
      <c r="SBV76" s="106"/>
      <c r="SBW76" s="107"/>
      <c r="SBY76" s="105"/>
      <c r="SBZ76" s="109"/>
      <c r="SCA76" s="109"/>
      <c r="SCB76" s="106"/>
      <c r="SCC76" s="106"/>
      <c r="SCD76" s="106"/>
      <c r="SCE76" s="107"/>
      <c r="SCG76" s="105"/>
      <c r="SCH76" s="109"/>
      <c r="SCI76" s="109"/>
      <c r="SCJ76" s="106"/>
      <c r="SCK76" s="106"/>
      <c r="SCL76" s="106"/>
      <c r="SCM76" s="107"/>
      <c r="SCO76" s="105"/>
      <c r="SCP76" s="109"/>
      <c r="SCQ76" s="109"/>
      <c r="SCR76" s="106"/>
      <c r="SCS76" s="106"/>
      <c r="SCT76" s="106"/>
      <c r="SCU76" s="107"/>
      <c r="SCW76" s="105"/>
      <c r="SCX76" s="109"/>
      <c r="SCY76" s="109"/>
      <c r="SCZ76" s="106"/>
      <c r="SDA76" s="106"/>
      <c r="SDB76" s="106"/>
      <c r="SDC76" s="107"/>
      <c r="SDE76" s="105"/>
      <c r="SDF76" s="109"/>
      <c r="SDG76" s="109"/>
      <c r="SDH76" s="106"/>
      <c r="SDI76" s="106"/>
      <c r="SDJ76" s="106"/>
      <c r="SDK76" s="107"/>
      <c r="SDM76" s="105"/>
      <c r="SDN76" s="109"/>
      <c r="SDO76" s="109"/>
      <c r="SDP76" s="106"/>
      <c r="SDQ76" s="106"/>
      <c r="SDR76" s="106"/>
      <c r="SDS76" s="107"/>
      <c r="SDU76" s="105"/>
      <c r="SDV76" s="109"/>
      <c r="SDW76" s="109"/>
      <c r="SDX76" s="106"/>
      <c r="SDY76" s="106"/>
      <c r="SDZ76" s="106"/>
      <c r="SEA76" s="107"/>
      <c r="SEC76" s="105"/>
      <c r="SED76" s="109"/>
      <c r="SEE76" s="109"/>
      <c r="SEF76" s="106"/>
      <c r="SEG76" s="106"/>
      <c r="SEH76" s="106"/>
      <c r="SEI76" s="107"/>
      <c r="SEK76" s="105"/>
      <c r="SEL76" s="109"/>
      <c r="SEM76" s="109"/>
      <c r="SEN76" s="106"/>
      <c r="SEO76" s="106"/>
      <c r="SEP76" s="106"/>
      <c r="SEQ76" s="107"/>
      <c r="SES76" s="105"/>
      <c r="SET76" s="109"/>
      <c r="SEU76" s="109"/>
      <c r="SEV76" s="106"/>
      <c r="SEW76" s="106"/>
      <c r="SEX76" s="106"/>
      <c r="SEY76" s="107"/>
      <c r="SFA76" s="105"/>
      <c r="SFB76" s="109"/>
      <c r="SFC76" s="109"/>
      <c r="SFD76" s="106"/>
      <c r="SFE76" s="106"/>
      <c r="SFF76" s="106"/>
      <c r="SFG76" s="107"/>
      <c r="SFI76" s="105"/>
      <c r="SFJ76" s="109"/>
      <c r="SFK76" s="109"/>
      <c r="SFL76" s="106"/>
      <c r="SFM76" s="106"/>
      <c r="SFN76" s="106"/>
      <c r="SFO76" s="107"/>
      <c r="SFQ76" s="105"/>
      <c r="SFR76" s="109"/>
      <c r="SFS76" s="109"/>
      <c r="SFT76" s="106"/>
      <c r="SFU76" s="106"/>
      <c r="SFV76" s="106"/>
      <c r="SFW76" s="107"/>
      <c r="SFY76" s="105"/>
      <c r="SFZ76" s="109"/>
      <c r="SGA76" s="109"/>
      <c r="SGB76" s="106"/>
      <c r="SGC76" s="106"/>
      <c r="SGD76" s="106"/>
      <c r="SGE76" s="107"/>
      <c r="SGG76" s="105"/>
      <c r="SGH76" s="109"/>
      <c r="SGI76" s="109"/>
      <c r="SGJ76" s="106"/>
      <c r="SGK76" s="106"/>
      <c r="SGL76" s="106"/>
      <c r="SGM76" s="107"/>
      <c r="SGO76" s="105"/>
      <c r="SGP76" s="109"/>
      <c r="SGQ76" s="109"/>
      <c r="SGR76" s="106"/>
      <c r="SGS76" s="106"/>
      <c r="SGT76" s="106"/>
      <c r="SGU76" s="107"/>
      <c r="SGW76" s="105"/>
      <c r="SGX76" s="109"/>
      <c r="SGY76" s="109"/>
      <c r="SGZ76" s="106"/>
      <c r="SHA76" s="106"/>
      <c r="SHB76" s="106"/>
      <c r="SHC76" s="107"/>
      <c r="SHE76" s="105"/>
      <c r="SHF76" s="109"/>
      <c r="SHG76" s="109"/>
      <c r="SHH76" s="106"/>
      <c r="SHI76" s="106"/>
      <c r="SHJ76" s="106"/>
      <c r="SHK76" s="107"/>
      <c r="SHM76" s="105"/>
      <c r="SHN76" s="109"/>
      <c r="SHO76" s="109"/>
      <c r="SHP76" s="106"/>
      <c r="SHQ76" s="106"/>
      <c r="SHR76" s="106"/>
      <c r="SHS76" s="107"/>
      <c r="SHU76" s="105"/>
      <c r="SHV76" s="109"/>
      <c r="SHW76" s="109"/>
      <c r="SHX76" s="106"/>
      <c r="SHY76" s="106"/>
      <c r="SHZ76" s="106"/>
      <c r="SIA76" s="107"/>
      <c r="SIC76" s="105"/>
      <c r="SID76" s="109"/>
      <c r="SIE76" s="109"/>
      <c r="SIF76" s="106"/>
      <c r="SIG76" s="106"/>
      <c r="SIH76" s="106"/>
      <c r="SII76" s="107"/>
      <c r="SIK76" s="105"/>
      <c r="SIL76" s="109"/>
      <c r="SIM76" s="109"/>
      <c r="SIN76" s="106"/>
      <c r="SIO76" s="106"/>
      <c r="SIP76" s="106"/>
      <c r="SIQ76" s="107"/>
      <c r="SIS76" s="105"/>
      <c r="SIT76" s="109"/>
      <c r="SIU76" s="109"/>
      <c r="SIV76" s="106"/>
      <c r="SIW76" s="106"/>
      <c r="SIX76" s="106"/>
      <c r="SIY76" s="107"/>
      <c r="SJA76" s="105"/>
      <c r="SJB76" s="109"/>
      <c r="SJC76" s="109"/>
      <c r="SJD76" s="106"/>
      <c r="SJE76" s="106"/>
      <c r="SJF76" s="106"/>
      <c r="SJG76" s="107"/>
      <c r="SJI76" s="105"/>
      <c r="SJJ76" s="109"/>
      <c r="SJK76" s="109"/>
      <c r="SJL76" s="106"/>
      <c r="SJM76" s="106"/>
      <c r="SJN76" s="106"/>
      <c r="SJO76" s="107"/>
      <c r="SJQ76" s="105"/>
      <c r="SJR76" s="109"/>
      <c r="SJS76" s="109"/>
      <c r="SJT76" s="106"/>
      <c r="SJU76" s="106"/>
      <c r="SJV76" s="106"/>
      <c r="SJW76" s="107"/>
      <c r="SJY76" s="105"/>
      <c r="SJZ76" s="109"/>
      <c r="SKA76" s="109"/>
      <c r="SKB76" s="106"/>
      <c r="SKC76" s="106"/>
      <c r="SKD76" s="106"/>
      <c r="SKE76" s="107"/>
      <c r="SKG76" s="105"/>
      <c r="SKH76" s="109"/>
      <c r="SKI76" s="109"/>
      <c r="SKJ76" s="106"/>
      <c r="SKK76" s="106"/>
      <c r="SKL76" s="106"/>
      <c r="SKM76" s="107"/>
      <c r="SKO76" s="105"/>
      <c r="SKP76" s="109"/>
      <c r="SKQ76" s="109"/>
      <c r="SKR76" s="106"/>
      <c r="SKS76" s="106"/>
      <c r="SKT76" s="106"/>
      <c r="SKU76" s="107"/>
      <c r="SKW76" s="105"/>
      <c r="SKX76" s="109"/>
      <c r="SKY76" s="109"/>
      <c r="SKZ76" s="106"/>
      <c r="SLA76" s="106"/>
      <c r="SLB76" s="106"/>
      <c r="SLC76" s="107"/>
      <c r="SLE76" s="105"/>
      <c r="SLF76" s="109"/>
      <c r="SLG76" s="109"/>
      <c r="SLH76" s="106"/>
      <c r="SLI76" s="106"/>
      <c r="SLJ76" s="106"/>
      <c r="SLK76" s="107"/>
      <c r="SLM76" s="105"/>
      <c r="SLN76" s="109"/>
      <c r="SLO76" s="109"/>
      <c r="SLP76" s="106"/>
      <c r="SLQ76" s="106"/>
      <c r="SLR76" s="106"/>
      <c r="SLS76" s="107"/>
      <c r="SLU76" s="105"/>
      <c r="SLV76" s="109"/>
      <c r="SLW76" s="109"/>
      <c r="SLX76" s="106"/>
      <c r="SLY76" s="106"/>
      <c r="SLZ76" s="106"/>
      <c r="SMA76" s="107"/>
      <c r="SMC76" s="105"/>
      <c r="SMD76" s="109"/>
      <c r="SME76" s="109"/>
      <c r="SMF76" s="106"/>
      <c r="SMG76" s="106"/>
      <c r="SMH76" s="106"/>
      <c r="SMI76" s="107"/>
      <c r="SMK76" s="105"/>
      <c r="SML76" s="109"/>
      <c r="SMM76" s="109"/>
      <c r="SMN76" s="106"/>
      <c r="SMO76" s="106"/>
      <c r="SMP76" s="106"/>
      <c r="SMQ76" s="107"/>
      <c r="SMS76" s="105"/>
      <c r="SMT76" s="109"/>
      <c r="SMU76" s="109"/>
      <c r="SMV76" s="106"/>
      <c r="SMW76" s="106"/>
      <c r="SMX76" s="106"/>
      <c r="SMY76" s="107"/>
      <c r="SNA76" s="105"/>
      <c r="SNB76" s="109"/>
      <c r="SNC76" s="109"/>
      <c r="SND76" s="106"/>
      <c r="SNE76" s="106"/>
      <c r="SNF76" s="106"/>
      <c r="SNG76" s="107"/>
      <c r="SNI76" s="105"/>
      <c r="SNJ76" s="109"/>
      <c r="SNK76" s="109"/>
      <c r="SNL76" s="106"/>
      <c r="SNM76" s="106"/>
      <c r="SNN76" s="106"/>
      <c r="SNO76" s="107"/>
      <c r="SNQ76" s="105"/>
      <c r="SNR76" s="109"/>
      <c r="SNS76" s="109"/>
      <c r="SNT76" s="106"/>
      <c r="SNU76" s="106"/>
      <c r="SNV76" s="106"/>
      <c r="SNW76" s="107"/>
      <c r="SNY76" s="105"/>
      <c r="SNZ76" s="109"/>
      <c r="SOA76" s="109"/>
      <c r="SOB76" s="106"/>
      <c r="SOC76" s="106"/>
      <c r="SOD76" s="106"/>
      <c r="SOE76" s="107"/>
      <c r="SOG76" s="105"/>
      <c r="SOH76" s="109"/>
      <c r="SOI76" s="109"/>
      <c r="SOJ76" s="106"/>
      <c r="SOK76" s="106"/>
      <c r="SOL76" s="106"/>
      <c r="SOM76" s="107"/>
      <c r="SOO76" s="105"/>
      <c r="SOP76" s="109"/>
      <c r="SOQ76" s="109"/>
      <c r="SOR76" s="106"/>
      <c r="SOS76" s="106"/>
      <c r="SOT76" s="106"/>
      <c r="SOU76" s="107"/>
      <c r="SOW76" s="105"/>
      <c r="SOX76" s="109"/>
      <c r="SOY76" s="109"/>
      <c r="SOZ76" s="106"/>
      <c r="SPA76" s="106"/>
      <c r="SPB76" s="106"/>
      <c r="SPC76" s="107"/>
      <c r="SPE76" s="105"/>
      <c r="SPF76" s="109"/>
      <c r="SPG76" s="109"/>
      <c r="SPH76" s="106"/>
      <c r="SPI76" s="106"/>
      <c r="SPJ76" s="106"/>
      <c r="SPK76" s="107"/>
      <c r="SPM76" s="105"/>
      <c r="SPN76" s="109"/>
      <c r="SPO76" s="109"/>
      <c r="SPP76" s="106"/>
      <c r="SPQ76" s="106"/>
      <c r="SPR76" s="106"/>
      <c r="SPS76" s="107"/>
      <c r="SPU76" s="105"/>
      <c r="SPV76" s="109"/>
      <c r="SPW76" s="109"/>
      <c r="SPX76" s="106"/>
      <c r="SPY76" s="106"/>
      <c r="SPZ76" s="106"/>
      <c r="SQA76" s="107"/>
      <c r="SQC76" s="105"/>
      <c r="SQD76" s="109"/>
      <c r="SQE76" s="109"/>
      <c r="SQF76" s="106"/>
      <c r="SQG76" s="106"/>
      <c r="SQH76" s="106"/>
      <c r="SQI76" s="107"/>
      <c r="SQK76" s="105"/>
      <c r="SQL76" s="109"/>
      <c r="SQM76" s="109"/>
      <c r="SQN76" s="106"/>
      <c r="SQO76" s="106"/>
      <c r="SQP76" s="106"/>
      <c r="SQQ76" s="107"/>
      <c r="SQS76" s="105"/>
      <c r="SQT76" s="109"/>
      <c r="SQU76" s="109"/>
      <c r="SQV76" s="106"/>
      <c r="SQW76" s="106"/>
      <c r="SQX76" s="106"/>
      <c r="SQY76" s="107"/>
      <c r="SRA76" s="105"/>
      <c r="SRB76" s="109"/>
      <c r="SRC76" s="109"/>
      <c r="SRD76" s="106"/>
      <c r="SRE76" s="106"/>
      <c r="SRF76" s="106"/>
      <c r="SRG76" s="107"/>
      <c r="SRI76" s="105"/>
      <c r="SRJ76" s="109"/>
      <c r="SRK76" s="109"/>
      <c r="SRL76" s="106"/>
      <c r="SRM76" s="106"/>
      <c r="SRN76" s="106"/>
      <c r="SRO76" s="107"/>
      <c r="SRQ76" s="105"/>
      <c r="SRR76" s="109"/>
      <c r="SRS76" s="109"/>
      <c r="SRT76" s="106"/>
      <c r="SRU76" s="106"/>
      <c r="SRV76" s="106"/>
      <c r="SRW76" s="107"/>
      <c r="SRY76" s="105"/>
      <c r="SRZ76" s="109"/>
      <c r="SSA76" s="109"/>
      <c r="SSB76" s="106"/>
      <c r="SSC76" s="106"/>
      <c r="SSD76" s="106"/>
      <c r="SSE76" s="107"/>
      <c r="SSG76" s="105"/>
      <c r="SSH76" s="109"/>
      <c r="SSI76" s="109"/>
      <c r="SSJ76" s="106"/>
      <c r="SSK76" s="106"/>
      <c r="SSL76" s="106"/>
      <c r="SSM76" s="107"/>
      <c r="SSO76" s="105"/>
      <c r="SSP76" s="109"/>
      <c r="SSQ76" s="109"/>
      <c r="SSR76" s="106"/>
      <c r="SSS76" s="106"/>
      <c r="SST76" s="106"/>
      <c r="SSU76" s="107"/>
      <c r="SSW76" s="105"/>
      <c r="SSX76" s="109"/>
      <c r="SSY76" s="109"/>
      <c r="SSZ76" s="106"/>
      <c r="STA76" s="106"/>
      <c r="STB76" s="106"/>
      <c r="STC76" s="107"/>
      <c r="STE76" s="105"/>
      <c r="STF76" s="109"/>
      <c r="STG76" s="109"/>
      <c r="STH76" s="106"/>
      <c r="STI76" s="106"/>
      <c r="STJ76" s="106"/>
      <c r="STK76" s="107"/>
      <c r="STM76" s="105"/>
      <c r="STN76" s="109"/>
      <c r="STO76" s="109"/>
      <c r="STP76" s="106"/>
      <c r="STQ76" s="106"/>
      <c r="STR76" s="106"/>
      <c r="STS76" s="107"/>
      <c r="STU76" s="105"/>
      <c r="STV76" s="109"/>
      <c r="STW76" s="109"/>
      <c r="STX76" s="106"/>
      <c r="STY76" s="106"/>
      <c r="STZ76" s="106"/>
      <c r="SUA76" s="107"/>
      <c r="SUC76" s="105"/>
      <c r="SUD76" s="109"/>
      <c r="SUE76" s="109"/>
      <c r="SUF76" s="106"/>
      <c r="SUG76" s="106"/>
      <c r="SUH76" s="106"/>
      <c r="SUI76" s="107"/>
      <c r="SUK76" s="105"/>
      <c r="SUL76" s="109"/>
      <c r="SUM76" s="109"/>
      <c r="SUN76" s="106"/>
      <c r="SUO76" s="106"/>
      <c r="SUP76" s="106"/>
      <c r="SUQ76" s="107"/>
      <c r="SUS76" s="105"/>
      <c r="SUT76" s="109"/>
      <c r="SUU76" s="109"/>
      <c r="SUV76" s="106"/>
      <c r="SUW76" s="106"/>
      <c r="SUX76" s="106"/>
      <c r="SUY76" s="107"/>
      <c r="SVA76" s="105"/>
      <c r="SVB76" s="109"/>
      <c r="SVC76" s="109"/>
      <c r="SVD76" s="106"/>
      <c r="SVE76" s="106"/>
      <c r="SVF76" s="106"/>
      <c r="SVG76" s="107"/>
      <c r="SVI76" s="105"/>
      <c r="SVJ76" s="109"/>
      <c r="SVK76" s="109"/>
      <c r="SVL76" s="106"/>
      <c r="SVM76" s="106"/>
      <c r="SVN76" s="106"/>
      <c r="SVO76" s="107"/>
      <c r="SVQ76" s="105"/>
      <c r="SVR76" s="109"/>
      <c r="SVS76" s="109"/>
      <c r="SVT76" s="106"/>
      <c r="SVU76" s="106"/>
      <c r="SVV76" s="106"/>
      <c r="SVW76" s="107"/>
      <c r="SVY76" s="105"/>
      <c r="SVZ76" s="109"/>
      <c r="SWA76" s="109"/>
      <c r="SWB76" s="106"/>
      <c r="SWC76" s="106"/>
      <c r="SWD76" s="106"/>
      <c r="SWE76" s="107"/>
      <c r="SWG76" s="105"/>
      <c r="SWH76" s="109"/>
      <c r="SWI76" s="109"/>
      <c r="SWJ76" s="106"/>
      <c r="SWK76" s="106"/>
      <c r="SWL76" s="106"/>
      <c r="SWM76" s="107"/>
      <c r="SWO76" s="105"/>
      <c r="SWP76" s="109"/>
      <c r="SWQ76" s="109"/>
      <c r="SWR76" s="106"/>
      <c r="SWS76" s="106"/>
      <c r="SWT76" s="106"/>
      <c r="SWU76" s="107"/>
      <c r="SWW76" s="105"/>
      <c r="SWX76" s="109"/>
      <c r="SWY76" s="109"/>
      <c r="SWZ76" s="106"/>
      <c r="SXA76" s="106"/>
      <c r="SXB76" s="106"/>
      <c r="SXC76" s="107"/>
      <c r="SXE76" s="105"/>
      <c r="SXF76" s="109"/>
      <c r="SXG76" s="109"/>
      <c r="SXH76" s="106"/>
      <c r="SXI76" s="106"/>
      <c r="SXJ76" s="106"/>
      <c r="SXK76" s="107"/>
      <c r="SXM76" s="105"/>
      <c r="SXN76" s="109"/>
      <c r="SXO76" s="109"/>
      <c r="SXP76" s="106"/>
      <c r="SXQ76" s="106"/>
      <c r="SXR76" s="106"/>
      <c r="SXS76" s="107"/>
      <c r="SXU76" s="105"/>
      <c r="SXV76" s="109"/>
      <c r="SXW76" s="109"/>
      <c r="SXX76" s="106"/>
      <c r="SXY76" s="106"/>
      <c r="SXZ76" s="106"/>
      <c r="SYA76" s="107"/>
      <c r="SYC76" s="105"/>
      <c r="SYD76" s="109"/>
      <c r="SYE76" s="109"/>
      <c r="SYF76" s="106"/>
      <c r="SYG76" s="106"/>
      <c r="SYH76" s="106"/>
      <c r="SYI76" s="107"/>
      <c r="SYK76" s="105"/>
      <c r="SYL76" s="109"/>
      <c r="SYM76" s="109"/>
      <c r="SYN76" s="106"/>
      <c r="SYO76" s="106"/>
      <c r="SYP76" s="106"/>
      <c r="SYQ76" s="107"/>
      <c r="SYS76" s="105"/>
      <c r="SYT76" s="109"/>
      <c r="SYU76" s="109"/>
      <c r="SYV76" s="106"/>
      <c r="SYW76" s="106"/>
      <c r="SYX76" s="106"/>
      <c r="SYY76" s="107"/>
      <c r="SZA76" s="105"/>
      <c r="SZB76" s="109"/>
      <c r="SZC76" s="109"/>
      <c r="SZD76" s="106"/>
      <c r="SZE76" s="106"/>
      <c r="SZF76" s="106"/>
      <c r="SZG76" s="107"/>
      <c r="SZI76" s="105"/>
      <c r="SZJ76" s="109"/>
      <c r="SZK76" s="109"/>
      <c r="SZL76" s="106"/>
      <c r="SZM76" s="106"/>
      <c r="SZN76" s="106"/>
      <c r="SZO76" s="107"/>
      <c r="SZQ76" s="105"/>
      <c r="SZR76" s="109"/>
      <c r="SZS76" s="109"/>
      <c r="SZT76" s="106"/>
      <c r="SZU76" s="106"/>
      <c r="SZV76" s="106"/>
      <c r="SZW76" s="107"/>
      <c r="SZY76" s="105"/>
      <c r="SZZ76" s="109"/>
      <c r="TAA76" s="109"/>
      <c r="TAB76" s="106"/>
      <c r="TAC76" s="106"/>
      <c r="TAD76" s="106"/>
      <c r="TAE76" s="107"/>
      <c r="TAG76" s="105"/>
      <c r="TAH76" s="109"/>
      <c r="TAI76" s="109"/>
      <c r="TAJ76" s="106"/>
      <c r="TAK76" s="106"/>
      <c r="TAL76" s="106"/>
      <c r="TAM76" s="107"/>
      <c r="TAO76" s="105"/>
      <c r="TAP76" s="109"/>
      <c r="TAQ76" s="109"/>
      <c r="TAR76" s="106"/>
      <c r="TAS76" s="106"/>
      <c r="TAT76" s="106"/>
      <c r="TAU76" s="107"/>
      <c r="TAW76" s="105"/>
      <c r="TAX76" s="109"/>
      <c r="TAY76" s="109"/>
      <c r="TAZ76" s="106"/>
      <c r="TBA76" s="106"/>
      <c r="TBB76" s="106"/>
      <c r="TBC76" s="107"/>
      <c r="TBE76" s="105"/>
      <c r="TBF76" s="109"/>
      <c r="TBG76" s="109"/>
      <c r="TBH76" s="106"/>
      <c r="TBI76" s="106"/>
      <c r="TBJ76" s="106"/>
      <c r="TBK76" s="107"/>
      <c r="TBM76" s="105"/>
      <c r="TBN76" s="109"/>
      <c r="TBO76" s="109"/>
      <c r="TBP76" s="106"/>
      <c r="TBQ76" s="106"/>
      <c r="TBR76" s="106"/>
      <c r="TBS76" s="107"/>
      <c r="TBU76" s="105"/>
      <c r="TBV76" s="109"/>
      <c r="TBW76" s="109"/>
      <c r="TBX76" s="106"/>
      <c r="TBY76" s="106"/>
      <c r="TBZ76" s="106"/>
      <c r="TCA76" s="107"/>
      <c r="TCC76" s="105"/>
      <c r="TCD76" s="109"/>
      <c r="TCE76" s="109"/>
      <c r="TCF76" s="106"/>
      <c r="TCG76" s="106"/>
      <c r="TCH76" s="106"/>
      <c r="TCI76" s="107"/>
      <c r="TCK76" s="105"/>
      <c r="TCL76" s="109"/>
      <c r="TCM76" s="109"/>
      <c r="TCN76" s="106"/>
      <c r="TCO76" s="106"/>
      <c r="TCP76" s="106"/>
      <c r="TCQ76" s="107"/>
      <c r="TCS76" s="105"/>
      <c r="TCT76" s="109"/>
      <c r="TCU76" s="109"/>
      <c r="TCV76" s="106"/>
      <c r="TCW76" s="106"/>
      <c r="TCX76" s="106"/>
      <c r="TCY76" s="107"/>
      <c r="TDA76" s="105"/>
      <c r="TDB76" s="109"/>
      <c r="TDC76" s="109"/>
      <c r="TDD76" s="106"/>
      <c r="TDE76" s="106"/>
      <c r="TDF76" s="106"/>
      <c r="TDG76" s="107"/>
      <c r="TDI76" s="105"/>
      <c r="TDJ76" s="109"/>
      <c r="TDK76" s="109"/>
      <c r="TDL76" s="106"/>
      <c r="TDM76" s="106"/>
      <c r="TDN76" s="106"/>
      <c r="TDO76" s="107"/>
      <c r="TDQ76" s="105"/>
      <c r="TDR76" s="109"/>
      <c r="TDS76" s="109"/>
      <c r="TDT76" s="106"/>
      <c r="TDU76" s="106"/>
      <c r="TDV76" s="106"/>
      <c r="TDW76" s="107"/>
      <c r="TDY76" s="105"/>
      <c r="TDZ76" s="109"/>
      <c r="TEA76" s="109"/>
      <c r="TEB76" s="106"/>
      <c r="TEC76" s="106"/>
      <c r="TED76" s="106"/>
      <c r="TEE76" s="107"/>
      <c r="TEG76" s="105"/>
      <c r="TEH76" s="109"/>
      <c r="TEI76" s="109"/>
      <c r="TEJ76" s="106"/>
      <c r="TEK76" s="106"/>
      <c r="TEL76" s="106"/>
      <c r="TEM76" s="107"/>
      <c r="TEO76" s="105"/>
      <c r="TEP76" s="109"/>
      <c r="TEQ76" s="109"/>
      <c r="TER76" s="106"/>
      <c r="TES76" s="106"/>
      <c r="TET76" s="106"/>
      <c r="TEU76" s="107"/>
      <c r="TEW76" s="105"/>
      <c r="TEX76" s="109"/>
      <c r="TEY76" s="109"/>
      <c r="TEZ76" s="106"/>
      <c r="TFA76" s="106"/>
      <c r="TFB76" s="106"/>
      <c r="TFC76" s="107"/>
      <c r="TFE76" s="105"/>
      <c r="TFF76" s="109"/>
      <c r="TFG76" s="109"/>
      <c r="TFH76" s="106"/>
      <c r="TFI76" s="106"/>
      <c r="TFJ76" s="106"/>
      <c r="TFK76" s="107"/>
      <c r="TFM76" s="105"/>
      <c r="TFN76" s="109"/>
      <c r="TFO76" s="109"/>
      <c r="TFP76" s="106"/>
      <c r="TFQ76" s="106"/>
      <c r="TFR76" s="106"/>
      <c r="TFS76" s="107"/>
      <c r="TFU76" s="105"/>
      <c r="TFV76" s="109"/>
      <c r="TFW76" s="109"/>
      <c r="TFX76" s="106"/>
      <c r="TFY76" s="106"/>
      <c r="TFZ76" s="106"/>
      <c r="TGA76" s="107"/>
      <c r="TGC76" s="105"/>
      <c r="TGD76" s="109"/>
      <c r="TGE76" s="109"/>
      <c r="TGF76" s="106"/>
      <c r="TGG76" s="106"/>
      <c r="TGH76" s="106"/>
      <c r="TGI76" s="107"/>
      <c r="TGK76" s="105"/>
      <c r="TGL76" s="109"/>
      <c r="TGM76" s="109"/>
      <c r="TGN76" s="106"/>
      <c r="TGO76" s="106"/>
      <c r="TGP76" s="106"/>
      <c r="TGQ76" s="107"/>
      <c r="TGS76" s="105"/>
      <c r="TGT76" s="109"/>
      <c r="TGU76" s="109"/>
      <c r="TGV76" s="106"/>
      <c r="TGW76" s="106"/>
      <c r="TGX76" s="106"/>
      <c r="TGY76" s="107"/>
      <c r="THA76" s="105"/>
      <c r="THB76" s="109"/>
      <c r="THC76" s="109"/>
      <c r="THD76" s="106"/>
      <c r="THE76" s="106"/>
      <c r="THF76" s="106"/>
      <c r="THG76" s="107"/>
      <c r="THI76" s="105"/>
      <c r="THJ76" s="109"/>
      <c r="THK76" s="109"/>
      <c r="THL76" s="106"/>
      <c r="THM76" s="106"/>
      <c r="THN76" s="106"/>
      <c r="THO76" s="107"/>
      <c r="THQ76" s="105"/>
      <c r="THR76" s="109"/>
      <c r="THS76" s="109"/>
      <c r="THT76" s="106"/>
      <c r="THU76" s="106"/>
      <c r="THV76" s="106"/>
      <c r="THW76" s="107"/>
      <c r="THY76" s="105"/>
      <c r="THZ76" s="109"/>
      <c r="TIA76" s="109"/>
      <c r="TIB76" s="106"/>
      <c r="TIC76" s="106"/>
      <c r="TID76" s="106"/>
      <c r="TIE76" s="107"/>
      <c r="TIG76" s="105"/>
      <c r="TIH76" s="109"/>
      <c r="TII76" s="109"/>
      <c r="TIJ76" s="106"/>
      <c r="TIK76" s="106"/>
      <c r="TIL76" s="106"/>
      <c r="TIM76" s="107"/>
      <c r="TIO76" s="105"/>
      <c r="TIP76" s="109"/>
      <c r="TIQ76" s="109"/>
      <c r="TIR76" s="106"/>
      <c r="TIS76" s="106"/>
      <c r="TIT76" s="106"/>
      <c r="TIU76" s="107"/>
      <c r="TIW76" s="105"/>
      <c r="TIX76" s="109"/>
      <c r="TIY76" s="109"/>
      <c r="TIZ76" s="106"/>
      <c r="TJA76" s="106"/>
      <c r="TJB76" s="106"/>
      <c r="TJC76" s="107"/>
      <c r="TJE76" s="105"/>
      <c r="TJF76" s="109"/>
      <c r="TJG76" s="109"/>
      <c r="TJH76" s="106"/>
      <c r="TJI76" s="106"/>
      <c r="TJJ76" s="106"/>
      <c r="TJK76" s="107"/>
      <c r="TJM76" s="105"/>
      <c r="TJN76" s="109"/>
      <c r="TJO76" s="109"/>
      <c r="TJP76" s="106"/>
      <c r="TJQ76" s="106"/>
      <c r="TJR76" s="106"/>
      <c r="TJS76" s="107"/>
      <c r="TJU76" s="105"/>
      <c r="TJV76" s="109"/>
      <c r="TJW76" s="109"/>
      <c r="TJX76" s="106"/>
      <c r="TJY76" s="106"/>
      <c r="TJZ76" s="106"/>
      <c r="TKA76" s="107"/>
      <c r="TKC76" s="105"/>
      <c r="TKD76" s="109"/>
      <c r="TKE76" s="109"/>
      <c r="TKF76" s="106"/>
      <c r="TKG76" s="106"/>
      <c r="TKH76" s="106"/>
      <c r="TKI76" s="107"/>
      <c r="TKK76" s="105"/>
      <c r="TKL76" s="109"/>
      <c r="TKM76" s="109"/>
      <c r="TKN76" s="106"/>
      <c r="TKO76" s="106"/>
      <c r="TKP76" s="106"/>
      <c r="TKQ76" s="107"/>
      <c r="TKS76" s="105"/>
      <c r="TKT76" s="109"/>
      <c r="TKU76" s="109"/>
      <c r="TKV76" s="106"/>
      <c r="TKW76" s="106"/>
      <c r="TKX76" s="106"/>
      <c r="TKY76" s="107"/>
      <c r="TLA76" s="105"/>
      <c r="TLB76" s="109"/>
      <c r="TLC76" s="109"/>
      <c r="TLD76" s="106"/>
      <c r="TLE76" s="106"/>
      <c r="TLF76" s="106"/>
      <c r="TLG76" s="107"/>
      <c r="TLI76" s="105"/>
      <c r="TLJ76" s="109"/>
      <c r="TLK76" s="109"/>
      <c r="TLL76" s="106"/>
      <c r="TLM76" s="106"/>
      <c r="TLN76" s="106"/>
      <c r="TLO76" s="107"/>
      <c r="TLQ76" s="105"/>
      <c r="TLR76" s="109"/>
      <c r="TLS76" s="109"/>
      <c r="TLT76" s="106"/>
      <c r="TLU76" s="106"/>
      <c r="TLV76" s="106"/>
      <c r="TLW76" s="107"/>
      <c r="TLY76" s="105"/>
      <c r="TLZ76" s="109"/>
      <c r="TMA76" s="109"/>
      <c r="TMB76" s="106"/>
      <c r="TMC76" s="106"/>
      <c r="TMD76" s="106"/>
      <c r="TME76" s="107"/>
      <c r="TMG76" s="105"/>
      <c r="TMH76" s="109"/>
      <c r="TMI76" s="109"/>
      <c r="TMJ76" s="106"/>
      <c r="TMK76" s="106"/>
      <c r="TML76" s="106"/>
      <c r="TMM76" s="107"/>
      <c r="TMO76" s="105"/>
      <c r="TMP76" s="109"/>
      <c r="TMQ76" s="109"/>
      <c r="TMR76" s="106"/>
      <c r="TMS76" s="106"/>
      <c r="TMT76" s="106"/>
      <c r="TMU76" s="107"/>
      <c r="TMW76" s="105"/>
      <c r="TMX76" s="109"/>
      <c r="TMY76" s="109"/>
      <c r="TMZ76" s="106"/>
      <c r="TNA76" s="106"/>
      <c r="TNB76" s="106"/>
      <c r="TNC76" s="107"/>
      <c r="TNE76" s="105"/>
      <c r="TNF76" s="109"/>
      <c r="TNG76" s="109"/>
      <c r="TNH76" s="106"/>
      <c r="TNI76" s="106"/>
      <c r="TNJ76" s="106"/>
      <c r="TNK76" s="107"/>
      <c r="TNM76" s="105"/>
      <c r="TNN76" s="109"/>
      <c r="TNO76" s="109"/>
      <c r="TNP76" s="106"/>
      <c r="TNQ76" s="106"/>
      <c r="TNR76" s="106"/>
      <c r="TNS76" s="107"/>
      <c r="TNU76" s="105"/>
      <c r="TNV76" s="109"/>
      <c r="TNW76" s="109"/>
      <c r="TNX76" s="106"/>
      <c r="TNY76" s="106"/>
      <c r="TNZ76" s="106"/>
      <c r="TOA76" s="107"/>
      <c r="TOC76" s="105"/>
      <c r="TOD76" s="109"/>
      <c r="TOE76" s="109"/>
      <c r="TOF76" s="106"/>
      <c r="TOG76" s="106"/>
      <c r="TOH76" s="106"/>
      <c r="TOI76" s="107"/>
      <c r="TOK76" s="105"/>
      <c r="TOL76" s="109"/>
      <c r="TOM76" s="109"/>
      <c r="TON76" s="106"/>
      <c r="TOO76" s="106"/>
      <c r="TOP76" s="106"/>
      <c r="TOQ76" s="107"/>
      <c r="TOS76" s="105"/>
      <c r="TOT76" s="109"/>
      <c r="TOU76" s="109"/>
      <c r="TOV76" s="106"/>
      <c r="TOW76" s="106"/>
      <c r="TOX76" s="106"/>
      <c r="TOY76" s="107"/>
      <c r="TPA76" s="105"/>
      <c r="TPB76" s="109"/>
      <c r="TPC76" s="109"/>
      <c r="TPD76" s="106"/>
      <c r="TPE76" s="106"/>
      <c r="TPF76" s="106"/>
      <c r="TPG76" s="107"/>
      <c r="TPI76" s="105"/>
      <c r="TPJ76" s="109"/>
      <c r="TPK76" s="109"/>
      <c r="TPL76" s="106"/>
      <c r="TPM76" s="106"/>
      <c r="TPN76" s="106"/>
      <c r="TPO76" s="107"/>
      <c r="TPQ76" s="105"/>
      <c r="TPR76" s="109"/>
      <c r="TPS76" s="109"/>
      <c r="TPT76" s="106"/>
      <c r="TPU76" s="106"/>
      <c r="TPV76" s="106"/>
      <c r="TPW76" s="107"/>
      <c r="TPY76" s="105"/>
      <c r="TPZ76" s="109"/>
      <c r="TQA76" s="109"/>
      <c r="TQB76" s="106"/>
      <c r="TQC76" s="106"/>
      <c r="TQD76" s="106"/>
      <c r="TQE76" s="107"/>
      <c r="TQG76" s="105"/>
      <c r="TQH76" s="109"/>
      <c r="TQI76" s="109"/>
      <c r="TQJ76" s="106"/>
      <c r="TQK76" s="106"/>
      <c r="TQL76" s="106"/>
      <c r="TQM76" s="107"/>
      <c r="TQO76" s="105"/>
      <c r="TQP76" s="109"/>
      <c r="TQQ76" s="109"/>
      <c r="TQR76" s="106"/>
      <c r="TQS76" s="106"/>
      <c r="TQT76" s="106"/>
      <c r="TQU76" s="107"/>
      <c r="TQW76" s="105"/>
      <c r="TQX76" s="109"/>
      <c r="TQY76" s="109"/>
      <c r="TQZ76" s="106"/>
      <c r="TRA76" s="106"/>
      <c r="TRB76" s="106"/>
      <c r="TRC76" s="107"/>
      <c r="TRE76" s="105"/>
      <c r="TRF76" s="109"/>
      <c r="TRG76" s="109"/>
      <c r="TRH76" s="106"/>
      <c r="TRI76" s="106"/>
      <c r="TRJ76" s="106"/>
      <c r="TRK76" s="107"/>
      <c r="TRM76" s="105"/>
      <c r="TRN76" s="109"/>
      <c r="TRO76" s="109"/>
      <c r="TRP76" s="106"/>
      <c r="TRQ76" s="106"/>
      <c r="TRR76" s="106"/>
      <c r="TRS76" s="107"/>
      <c r="TRU76" s="105"/>
      <c r="TRV76" s="109"/>
      <c r="TRW76" s="109"/>
      <c r="TRX76" s="106"/>
      <c r="TRY76" s="106"/>
      <c r="TRZ76" s="106"/>
      <c r="TSA76" s="107"/>
      <c r="TSC76" s="105"/>
      <c r="TSD76" s="109"/>
      <c r="TSE76" s="109"/>
      <c r="TSF76" s="106"/>
      <c r="TSG76" s="106"/>
      <c r="TSH76" s="106"/>
      <c r="TSI76" s="107"/>
      <c r="TSK76" s="105"/>
      <c r="TSL76" s="109"/>
      <c r="TSM76" s="109"/>
      <c r="TSN76" s="106"/>
      <c r="TSO76" s="106"/>
      <c r="TSP76" s="106"/>
      <c r="TSQ76" s="107"/>
      <c r="TSS76" s="105"/>
      <c r="TST76" s="109"/>
      <c r="TSU76" s="109"/>
      <c r="TSV76" s="106"/>
      <c r="TSW76" s="106"/>
      <c r="TSX76" s="106"/>
      <c r="TSY76" s="107"/>
      <c r="TTA76" s="105"/>
      <c r="TTB76" s="109"/>
      <c r="TTC76" s="109"/>
      <c r="TTD76" s="106"/>
      <c r="TTE76" s="106"/>
      <c r="TTF76" s="106"/>
      <c r="TTG76" s="107"/>
      <c r="TTI76" s="105"/>
      <c r="TTJ76" s="109"/>
      <c r="TTK76" s="109"/>
      <c r="TTL76" s="106"/>
      <c r="TTM76" s="106"/>
      <c r="TTN76" s="106"/>
      <c r="TTO76" s="107"/>
      <c r="TTQ76" s="105"/>
      <c r="TTR76" s="109"/>
      <c r="TTS76" s="109"/>
      <c r="TTT76" s="106"/>
      <c r="TTU76" s="106"/>
      <c r="TTV76" s="106"/>
      <c r="TTW76" s="107"/>
      <c r="TTY76" s="105"/>
      <c r="TTZ76" s="109"/>
      <c r="TUA76" s="109"/>
      <c r="TUB76" s="106"/>
      <c r="TUC76" s="106"/>
      <c r="TUD76" s="106"/>
      <c r="TUE76" s="107"/>
      <c r="TUG76" s="105"/>
      <c r="TUH76" s="109"/>
      <c r="TUI76" s="109"/>
      <c r="TUJ76" s="106"/>
      <c r="TUK76" s="106"/>
      <c r="TUL76" s="106"/>
      <c r="TUM76" s="107"/>
      <c r="TUO76" s="105"/>
      <c r="TUP76" s="109"/>
      <c r="TUQ76" s="109"/>
      <c r="TUR76" s="106"/>
      <c r="TUS76" s="106"/>
      <c r="TUT76" s="106"/>
      <c r="TUU76" s="107"/>
      <c r="TUW76" s="105"/>
      <c r="TUX76" s="109"/>
      <c r="TUY76" s="109"/>
      <c r="TUZ76" s="106"/>
      <c r="TVA76" s="106"/>
      <c r="TVB76" s="106"/>
      <c r="TVC76" s="107"/>
      <c r="TVE76" s="105"/>
      <c r="TVF76" s="109"/>
      <c r="TVG76" s="109"/>
      <c r="TVH76" s="106"/>
      <c r="TVI76" s="106"/>
      <c r="TVJ76" s="106"/>
      <c r="TVK76" s="107"/>
      <c r="TVM76" s="105"/>
      <c r="TVN76" s="109"/>
      <c r="TVO76" s="109"/>
      <c r="TVP76" s="106"/>
      <c r="TVQ76" s="106"/>
      <c r="TVR76" s="106"/>
      <c r="TVS76" s="107"/>
      <c r="TVU76" s="105"/>
      <c r="TVV76" s="109"/>
      <c r="TVW76" s="109"/>
      <c r="TVX76" s="106"/>
      <c r="TVY76" s="106"/>
      <c r="TVZ76" s="106"/>
      <c r="TWA76" s="107"/>
      <c r="TWC76" s="105"/>
      <c r="TWD76" s="109"/>
      <c r="TWE76" s="109"/>
      <c r="TWF76" s="106"/>
      <c r="TWG76" s="106"/>
      <c r="TWH76" s="106"/>
      <c r="TWI76" s="107"/>
      <c r="TWK76" s="105"/>
      <c r="TWL76" s="109"/>
      <c r="TWM76" s="109"/>
      <c r="TWN76" s="106"/>
      <c r="TWO76" s="106"/>
      <c r="TWP76" s="106"/>
      <c r="TWQ76" s="107"/>
      <c r="TWS76" s="105"/>
      <c r="TWT76" s="109"/>
      <c r="TWU76" s="109"/>
      <c r="TWV76" s="106"/>
      <c r="TWW76" s="106"/>
      <c r="TWX76" s="106"/>
      <c r="TWY76" s="107"/>
      <c r="TXA76" s="105"/>
      <c r="TXB76" s="109"/>
      <c r="TXC76" s="109"/>
      <c r="TXD76" s="106"/>
      <c r="TXE76" s="106"/>
      <c r="TXF76" s="106"/>
      <c r="TXG76" s="107"/>
      <c r="TXI76" s="105"/>
      <c r="TXJ76" s="109"/>
      <c r="TXK76" s="109"/>
      <c r="TXL76" s="106"/>
      <c r="TXM76" s="106"/>
      <c r="TXN76" s="106"/>
      <c r="TXO76" s="107"/>
      <c r="TXQ76" s="105"/>
      <c r="TXR76" s="109"/>
      <c r="TXS76" s="109"/>
      <c r="TXT76" s="106"/>
      <c r="TXU76" s="106"/>
      <c r="TXV76" s="106"/>
      <c r="TXW76" s="107"/>
      <c r="TXY76" s="105"/>
      <c r="TXZ76" s="109"/>
      <c r="TYA76" s="109"/>
      <c r="TYB76" s="106"/>
      <c r="TYC76" s="106"/>
      <c r="TYD76" s="106"/>
      <c r="TYE76" s="107"/>
      <c r="TYG76" s="105"/>
      <c r="TYH76" s="109"/>
      <c r="TYI76" s="109"/>
      <c r="TYJ76" s="106"/>
      <c r="TYK76" s="106"/>
      <c r="TYL76" s="106"/>
      <c r="TYM76" s="107"/>
      <c r="TYO76" s="105"/>
      <c r="TYP76" s="109"/>
      <c r="TYQ76" s="109"/>
      <c r="TYR76" s="106"/>
      <c r="TYS76" s="106"/>
      <c r="TYT76" s="106"/>
      <c r="TYU76" s="107"/>
      <c r="TYW76" s="105"/>
      <c r="TYX76" s="109"/>
      <c r="TYY76" s="109"/>
      <c r="TYZ76" s="106"/>
      <c r="TZA76" s="106"/>
      <c r="TZB76" s="106"/>
      <c r="TZC76" s="107"/>
      <c r="TZE76" s="105"/>
      <c r="TZF76" s="109"/>
      <c r="TZG76" s="109"/>
      <c r="TZH76" s="106"/>
      <c r="TZI76" s="106"/>
      <c r="TZJ76" s="106"/>
      <c r="TZK76" s="107"/>
      <c r="TZM76" s="105"/>
      <c r="TZN76" s="109"/>
      <c r="TZO76" s="109"/>
      <c r="TZP76" s="106"/>
      <c r="TZQ76" s="106"/>
      <c r="TZR76" s="106"/>
      <c r="TZS76" s="107"/>
      <c r="TZU76" s="105"/>
      <c r="TZV76" s="109"/>
      <c r="TZW76" s="109"/>
      <c r="TZX76" s="106"/>
      <c r="TZY76" s="106"/>
      <c r="TZZ76" s="106"/>
      <c r="UAA76" s="107"/>
      <c r="UAC76" s="105"/>
      <c r="UAD76" s="109"/>
      <c r="UAE76" s="109"/>
      <c r="UAF76" s="106"/>
      <c r="UAG76" s="106"/>
      <c r="UAH76" s="106"/>
      <c r="UAI76" s="107"/>
      <c r="UAK76" s="105"/>
      <c r="UAL76" s="109"/>
      <c r="UAM76" s="109"/>
      <c r="UAN76" s="106"/>
      <c r="UAO76" s="106"/>
      <c r="UAP76" s="106"/>
      <c r="UAQ76" s="107"/>
      <c r="UAS76" s="105"/>
      <c r="UAT76" s="109"/>
      <c r="UAU76" s="109"/>
      <c r="UAV76" s="106"/>
      <c r="UAW76" s="106"/>
      <c r="UAX76" s="106"/>
      <c r="UAY76" s="107"/>
      <c r="UBA76" s="105"/>
      <c r="UBB76" s="109"/>
      <c r="UBC76" s="109"/>
      <c r="UBD76" s="106"/>
      <c r="UBE76" s="106"/>
      <c r="UBF76" s="106"/>
      <c r="UBG76" s="107"/>
      <c r="UBI76" s="105"/>
      <c r="UBJ76" s="109"/>
      <c r="UBK76" s="109"/>
      <c r="UBL76" s="106"/>
      <c r="UBM76" s="106"/>
      <c r="UBN76" s="106"/>
      <c r="UBO76" s="107"/>
      <c r="UBQ76" s="105"/>
      <c r="UBR76" s="109"/>
      <c r="UBS76" s="109"/>
      <c r="UBT76" s="106"/>
      <c r="UBU76" s="106"/>
      <c r="UBV76" s="106"/>
      <c r="UBW76" s="107"/>
      <c r="UBY76" s="105"/>
      <c r="UBZ76" s="109"/>
      <c r="UCA76" s="109"/>
      <c r="UCB76" s="106"/>
      <c r="UCC76" s="106"/>
      <c r="UCD76" s="106"/>
      <c r="UCE76" s="107"/>
      <c r="UCG76" s="105"/>
      <c r="UCH76" s="109"/>
      <c r="UCI76" s="109"/>
      <c r="UCJ76" s="106"/>
      <c r="UCK76" s="106"/>
      <c r="UCL76" s="106"/>
      <c r="UCM76" s="107"/>
      <c r="UCO76" s="105"/>
      <c r="UCP76" s="109"/>
      <c r="UCQ76" s="109"/>
      <c r="UCR76" s="106"/>
      <c r="UCS76" s="106"/>
      <c r="UCT76" s="106"/>
      <c r="UCU76" s="107"/>
      <c r="UCW76" s="105"/>
      <c r="UCX76" s="109"/>
      <c r="UCY76" s="109"/>
      <c r="UCZ76" s="106"/>
      <c r="UDA76" s="106"/>
      <c r="UDB76" s="106"/>
      <c r="UDC76" s="107"/>
      <c r="UDE76" s="105"/>
      <c r="UDF76" s="109"/>
      <c r="UDG76" s="109"/>
      <c r="UDH76" s="106"/>
      <c r="UDI76" s="106"/>
      <c r="UDJ76" s="106"/>
      <c r="UDK76" s="107"/>
      <c r="UDM76" s="105"/>
      <c r="UDN76" s="109"/>
      <c r="UDO76" s="109"/>
      <c r="UDP76" s="106"/>
      <c r="UDQ76" s="106"/>
      <c r="UDR76" s="106"/>
      <c r="UDS76" s="107"/>
      <c r="UDU76" s="105"/>
      <c r="UDV76" s="109"/>
      <c r="UDW76" s="109"/>
      <c r="UDX76" s="106"/>
      <c r="UDY76" s="106"/>
      <c r="UDZ76" s="106"/>
      <c r="UEA76" s="107"/>
      <c r="UEC76" s="105"/>
      <c r="UED76" s="109"/>
      <c r="UEE76" s="109"/>
      <c r="UEF76" s="106"/>
      <c r="UEG76" s="106"/>
      <c r="UEH76" s="106"/>
      <c r="UEI76" s="107"/>
      <c r="UEK76" s="105"/>
      <c r="UEL76" s="109"/>
      <c r="UEM76" s="109"/>
      <c r="UEN76" s="106"/>
      <c r="UEO76" s="106"/>
      <c r="UEP76" s="106"/>
      <c r="UEQ76" s="107"/>
      <c r="UES76" s="105"/>
      <c r="UET76" s="109"/>
      <c r="UEU76" s="109"/>
      <c r="UEV76" s="106"/>
      <c r="UEW76" s="106"/>
      <c r="UEX76" s="106"/>
      <c r="UEY76" s="107"/>
      <c r="UFA76" s="105"/>
      <c r="UFB76" s="109"/>
      <c r="UFC76" s="109"/>
      <c r="UFD76" s="106"/>
      <c r="UFE76" s="106"/>
      <c r="UFF76" s="106"/>
      <c r="UFG76" s="107"/>
      <c r="UFI76" s="105"/>
      <c r="UFJ76" s="109"/>
      <c r="UFK76" s="109"/>
      <c r="UFL76" s="106"/>
      <c r="UFM76" s="106"/>
      <c r="UFN76" s="106"/>
      <c r="UFO76" s="107"/>
      <c r="UFQ76" s="105"/>
      <c r="UFR76" s="109"/>
      <c r="UFS76" s="109"/>
      <c r="UFT76" s="106"/>
      <c r="UFU76" s="106"/>
      <c r="UFV76" s="106"/>
      <c r="UFW76" s="107"/>
      <c r="UFY76" s="105"/>
      <c r="UFZ76" s="109"/>
      <c r="UGA76" s="109"/>
      <c r="UGB76" s="106"/>
      <c r="UGC76" s="106"/>
      <c r="UGD76" s="106"/>
      <c r="UGE76" s="107"/>
      <c r="UGG76" s="105"/>
      <c r="UGH76" s="109"/>
      <c r="UGI76" s="109"/>
      <c r="UGJ76" s="106"/>
      <c r="UGK76" s="106"/>
      <c r="UGL76" s="106"/>
      <c r="UGM76" s="107"/>
      <c r="UGO76" s="105"/>
      <c r="UGP76" s="109"/>
      <c r="UGQ76" s="109"/>
      <c r="UGR76" s="106"/>
      <c r="UGS76" s="106"/>
      <c r="UGT76" s="106"/>
      <c r="UGU76" s="107"/>
      <c r="UGW76" s="105"/>
      <c r="UGX76" s="109"/>
      <c r="UGY76" s="109"/>
      <c r="UGZ76" s="106"/>
      <c r="UHA76" s="106"/>
      <c r="UHB76" s="106"/>
      <c r="UHC76" s="107"/>
      <c r="UHE76" s="105"/>
      <c r="UHF76" s="109"/>
      <c r="UHG76" s="109"/>
      <c r="UHH76" s="106"/>
      <c r="UHI76" s="106"/>
      <c r="UHJ76" s="106"/>
      <c r="UHK76" s="107"/>
      <c r="UHM76" s="105"/>
      <c r="UHN76" s="109"/>
      <c r="UHO76" s="109"/>
      <c r="UHP76" s="106"/>
      <c r="UHQ76" s="106"/>
      <c r="UHR76" s="106"/>
      <c r="UHS76" s="107"/>
      <c r="UHU76" s="105"/>
      <c r="UHV76" s="109"/>
      <c r="UHW76" s="109"/>
      <c r="UHX76" s="106"/>
      <c r="UHY76" s="106"/>
      <c r="UHZ76" s="106"/>
      <c r="UIA76" s="107"/>
      <c r="UIC76" s="105"/>
      <c r="UID76" s="109"/>
      <c r="UIE76" s="109"/>
      <c r="UIF76" s="106"/>
      <c r="UIG76" s="106"/>
      <c r="UIH76" s="106"/>
      <c r="UII76" s="107"/>
      <c r="UIK76" s="105"/>
      <c r="UIL76" s="109"/>
      <c r="UIM76" s="109"/>
      <c r="UIN76" s="106"/>
      <c r="UIO76" s="106"/>
      <c r="UIP76" s="106"/>
      <c r="UIQ76" s="107"/>
      <c r="UIS76" s="105"/>
      <c r="UIT76" s="109"/>
      <c r="UIU76" s="109"/>
      <c r="UIV76" s="106"/>
      <c r="UIW76" s="106"/>
      <c r="UIX76" s="106"/>
      <c r="UIY76" s="107"/>
      <c r="UJA76" s="105"/>
      <c r="UJB76" s="109"/>
      <c r="UJC76" s="109"/>
      <c r="UJD76" s="106"/>
      <c r="UJE76" s="106"/>
      <c r="UJF76" s="106"/>
      <c r="UJG76" s="107"/>
      <c r="UJI76" s="105"/>
      <c r="UJJ76" s="109"/>
      <c r="UJK76" s="109"/>
      <c r="UJL76" s="106"/>
      <c r="UJM76" s="106"/>
      <c r="UJN76" s="106"/>
      <c r="UJO76" s="107"/>
      <c r="UJQ76" s="105"/>
      <c r="UJR76" s="109"/>
      <c r="UJS76" s="109"/>
      <c r="UJT76" s="106"/>
      <c r="UJU76" s="106"/>
      <c r="UJV76" s="106"/>
      <c r="UJW76" s="107"/>
      <c r="UJY76" s="105"/>
      <c r="UJZ76" s="109"/>
      <c r="UKA76" s="109"/>
      <c r="UKB76" s="106"/>
      <c r="UKC76" s="106"/>
      <c r="UKD76" s="106"/>
      <c r="UKE76" s="107"/>
      <c r="UKG76" s="105"/>
      <c r="UKH76" s="109"/>
      <c r="UKI76" s="109"/>
      <c r="UKJ76" s="106"/>
      <c r="UKK76" s="106"/>
      <c r="UKL76" s="106"/>
      <c r="UKM76" s="107"/>
      <c r="UKO76" s="105"/>
      <c r="UKP76" s="109"/>
      <c r="UKQ76" s="109"/>
      <c r="UKR76" s="106"/>
      <c r="UKS76" s="106"/>
      <c r="UKT76" s="106"/>
      <c r="UKU76" s="107"/>
      <c r="UKW76" s="105"/>
      <c r="UKX76" s="109"/>
      <c r="UKY76" s="109"/>
      <c r="UKZ76" s="106"/>
      <c r="ULA76" s="106"/>
      <c r="ULB76" s="106"/>
      <c r="ULC76" s="107"/>
      <c r="ULE76" s="105"/>
      <c r="ULF76" s="109"/>
      <c r="ULG76" s="109"/>
      <c r="ULH76" s="106"/>
      <c r="ULI76" s="106"/>
      <c r="ULJ76" s="106"/>
      <c r="ULK76" s="107"/>
      <c r="ULM76" s="105"/>
      <c r="ULN76" s="109"/>
      <c r="ULO76" s="109"/>
      <c r="ULP76" s="106"/>
      <c r="ULQ76" s="106"/>
      <c r="ULR76" s="106"/>
      <c r="ULS76" s="107"/>
      <c r="ULU76" s="105"/>
      <c r="ULV76" s="109"/>
      <c r="ULW76" s="109"/>
      <c r="ULX76" s="106"/>
      <c r="ULY76" s="106"/>
      <c r="ULZ76" s="106"/>
      <c r="UMA76" s="107"/>
      <c r="UMC76" s="105"/>
      <c r="UMD76" s="109"/>
      <c r="UME76" s="109"/>
      <c r="UMF76" s="106"/>
      <c r="UMG76" s="106"/>
      <c r="UMH76" s="106"/>
      <c r="UMI76" s="107"/>
      <c r="UMK76" s="105"/>
      <c r="UML76" s="109"/>
      <c r="UMM76" s="109"/>
      <c r="UMN76" s="106"/>
      <c r="UMO76" s="106"/>
      <c r="UMP76" s="106"/>
      <c r="UMQ76" s="107"/>
      <c r="UMS76" s="105"/>
      <c r="UMT76" s="109"/>
      <c r="UMU76" s="109"/>
      <c r="UMV76" s="106"/>
      <c r="UMW76" s="106"/>
      <c r="UMX76" s="106"/>
      <c r="UMY76" s="107"/>
      <c r="UNA76" s="105"/>
      <c r="UNB76" s="109"/>
      <c r="UNC76" s="109"/>
      <c r="UND76" s="106"/>
      <c r="UNE76" s="106"/>
      <c r="UNF76" s="106"/>
      <c r="UNG76" s="107"/>
      <c r="UNI76" s="105"/>
      <c r="UNJ76" s="109"/>
      <c r="UNK76" s="109"/>
      <c r="UNL76" s="106"/>
      <c r="UNM76" s="106"/>
      <c r="UNN76" s="106"/>
      <c r="UNO76" s="107"/>
      <c r="UNQ76" s="105"/>
      <c r="UNR76" s="109"/>
      <c r="UNS76" s="109"/>
      <c r="UNT76" s="106"/>
      <c r="UNU76" s="106"/>
      <c r="UNV76" s="106"/>
      <c r="UNW76" s="107"/>
      <c r="UNY76" s="105"/>
      <c r="UNZ76" s="109"/>
      <c r="UOA76" s="109"/>
      <c r="UOB76" s="106"/>
      <c r="UOC76" s="106"/>
      <c r="UOD76" s="106"/>
      <c r="UOE76" s="107"/>
      <c r="UOG76" s="105"/>
      <c r="UOH76" s="109"/>
      <c r="UOI76" s="109"/>
      <c r="UOJ76" s="106"/>
      <c r="UOK76" s="106"/>
      <c r="UOL76" s="106"/>
      <c r="UOM76" s="107"/>
      <c r="UOO76" s="105"/>
      <c r="UOP76" s="109"/>
      <c r="UOQ76" s="109"/>
      <c r="UOR76" s="106"/>
      <c r="UOS76" s="106"/>
      <c r="UOT76" s="106"/>
      <c r="UOU76" s="107"/>
      <c r="UOW76" s="105"/>
      <c r="UOX76" s="109"/>
      <c r="UOY76" s="109"/>
      <c r="UOZ76" s="106"/>
      <c r="UPA76" s="106"/>
      <c r="UPB76" s="106"/>
      <c r="UPC76" s="107"/>
      <c r="UPE76" s="105"/>
      <c r="UPF76" s="109"/>
      <c r="UPG76" s="109"/>
      <c r="UPH76" s="106"/>
      <c r="UPI76" s="106"/>
      <c r="UPJ76" s="106"/>
      <c r="UPK76" s="107"/>
      <c r="UPM76" s="105"/>
      <c r="UPN76" s="109"/>
      <c r="UPO76" s="109"/>
      <c r="UPP76" s="106"/>
      <c r="UPQ76" s="106"/>
      <c r="UPR76" s="106"/>
      <c r="UPS76" s="107"/>
      <c r="UPU76" s="105"/>
      <c r="UPV76" s="109"/>
      <c r="UPW76" s="109"/>
      <c r="UPX76" s="106"/>
      <c r="UPY76" s="106"/>
      <c r="UPZ76" s="106"/>
      <c r="UQA76" s="107"/>
      <c r="UQC76" s="105"/>
      <c r="UQD76" s="109"/>
      <c r="UQE76" s="109"/>
      <c r="UQF76" s="106"/>
      <c r="UQG76" s="106"/>
      <c r="UQH76" s="106"/>
      <c r="UQI76" s="107"/>
      <c r="UQK76" s="105"/>
      <c r="UQL76" s="109"/>
      <c r="UQM76" s="109"/>
      <c r="UQN76" s="106"/>
      <c r="UQO76" s="106"/>
      <c r="UQP76" s="106"/>
      <c r="UQQ76" s="107"/>
      <c r="UQS76" s="105"/>
      <c r="UQT76" s="109"/>
      <c r="UQU76" s="109"/>
      <c r="UQV76" s="106"/>
      <c r="UQW76" s="106"/>
      <c r="UQX76" s="106"/>
      <c r="UQY76" s="107"/>
      <c r="URA76" s="105"/>
      <c r="URB76" s="109"/>
      <c r="URC76" s="109"/>
      <c r="URD76" s="106"/>
      <c r="URE76" s="106"/>
      <c r="URF76" s="106"/>
      <c r="URG76" s="107"/>
      <c r="URI76" s="105"/>
      <c r="URJ76" s="109"/>
      <c r="URK76" s="109"/>
      <c r="URL76" s="106"/>
      <c r="URM76" s="106"/>
      <c r="URN76" s="106"/>
      <c r="URO76" s="107"/>
      <c r="URQ76" s="105"/>
      <c r="URR76" s="109"/>
      <c r="URS76" s="109"/>
      <c r="URT76" s="106"/>
      <c r="URU76" s="106"/>
      <c r="URV76" s="106"/>
      <c r="URW76" s="107"/>
      <c r="URY76" s="105"/>
      <c r="URZ76" s="109"/>
      <c r="USA76" s="109"/>
      <c r="USB76" s="106"/>
      <c r="USC76" s="106"/>
      <c r="USD76" s="106"/>
      <c r="USE76" s="107"/>
      <c r="USG76" s="105"/>
      <c r="USH76" s="109"/>
      <c r="USI76" s="109"/>
      <c r="USJ76" s="106"/>
      <c r="USK76" s="106"/>
      <c r="USL76" s="106"/>
      <c r="USM76" s="107"/>
      <c r="USO76" s="105"/>
      <c r="USP76" s="109"/>
      <c r="USQ76" s="109"/>
      <c r="USR76" s="106"/>
      <c r="USS76" s="106"/>
      <c r="UST76" s="106"/>
      <c r="USU76" s="107"/>
      <c r="USW76" s="105"/>
      <c r="USX76" s="109"/>
      <c r="USY76" s="109"/>
      <c r="USZ76" s="106"/>
      <c r="UTA76" s="106"/>
      <c r="UTB76" s="106"/>
      <c r="UTC76" s="107"/>
      <c r="UTE76" s="105"/>
      <c r="UTF76" s="109"/>
      <c r="UTG76" s="109"/>
      <c r="UTH76" s="106"/>
      <c r="UTI76" s="106"/>
      <c r="UTJ76" s="106"/>
      <c r="UTK76" s="107"/>
      <c r="UTM76" s="105"/>
      <c r="UTN76" s="109"/>
      <c r="UTO76" s="109"/>
      <c r="UTP76" s="106"/>
      <c r="UTQ76" s="106"/>
      <c r="UTR76" s="106"/>
      <c r="UTS76" s="107"/>
      <c r="UTU76" s="105"/>
      <c r="UTV76" s="109"/>
      <c r="UTW76" s="109"/>
      <c r="UTX76" s="106"/>
      <c r="UTY76" s="106"/>
      <c r="UTZ76" s="106"/>
      <c r="UUA76" s="107"/>
      <c r="UUC76" s="105"/>
      <c r="UUD76" s="109"/>
      <c r="UUE76" s="109"/>
      <c r="UUF76" s="106"/>
      <c r="UUG76" s="106"/>
      <c r="UUH76" s="106"/>
      <c r="UUI76" s="107"/>
      <c r="UUK76" s="105"/>
      <c r="UUL76" s="109"/>
      <c r="UUM76" s="109"/>
      <c r="UUN76" s="106"/>
      <c r="UUO76" s="106"/>
      <c r="UUP76" s="106"/>
      <c r="UUQ76" s="107"/>
      <c r="UUS76" s="105"/>
      <c r="UUT76" s="109"/>
      <c r="UUU76" s="109"/>
      <c r="UUV76" s="106"/>
      <c r="UUW76" s="106"/>
      <c r="UUX76" s="106"/>
      <c r="UUY76" s="107"/>
      <c r="UVA76" s="105"/>
      <c r="UVB76" s="109"/>
      <c r="UVC76" s="109"/>
      <c r="UVD76" s="106"/>
      <c r="UVE76" s="106"/>
      <c r="UVF76" s="106"/>
      <c r="UVG76" s="107"/>
      <c r="UVI76" s="105"/>
      <c r="UVJ76" s="109"/>
      <c r="UVK76" s="109"/>
      <c r="UVL76" s="106"/>
      <c r="UVM76" s="106"/>
      <c r="UVN76" s="106"/>
      <c r="UVO76" s="107"/>
      <c r="UVQ76" s="105"/>
      <c r="UVR76" s="109"/>
      <c r="UVS76" s="109"/>
      <c r="UVT76" s="106"/>
      <c r="UVU76" s="106"/>
      <c r="UVV76" s="106"/>
      <c r="UVW76" s="107"/>
      <c r="UVY76" s="105"/>
      <c r="UVZ76" s="109"/>
      <c r="UWA76" s="109"/>
      <c r="UWB76" s="106"/>
      <c r="UWC76" s="106"/>
      <c r="UWD76" s="106"/>
      <c r="UWE76" s="107"/>
      <c r="UWG76" s="105"/>
      <c r="UWH76" s="109"/>
      <c r="UWI76" s="109"/>
      <c r="UWJ76" s="106"/>
      <c r="UWK76" s="106"/>
      <c r="UWL76" s="106"/>
      <c r="UWM76" s="107"/>
      <c r="UWO76" s="105"/>
      <c r="UWP76" s="109"/>
      <c r="UWQ76" s="109"/>
      <c r="UWR76" s="106"/>
      <c r="UWS76" s="106"/>
      <c r="UWT76" s="106"/>
      <c r="UWU76" s="107"/>
      <c r="UWW76" s="105"/>
      <c r="UWX76" s="109"/>
      <c r="UWY76" s="109"/>
      <c r="UWZ76" s="106"/>
      <c r="UXA76" s="106"/>
      <c r="UXB76" s="106"/>
      <c r="UXC76" s="107"/>
      <c r="UXE76" s="105"/>
      <c r="UXF76" s="109"/>
      <c r="UXG76" s="109"/>
      <c r="UXH76" s="106"/>
      <c r="UXI76" s="106"/>
      <c r="UXJ76" s="106"/>
      <c r="UXK76" s="107"/>
      <c r="UXM76" s="105"/>
      <c r="UXN76" s="109"/>
      <c r="UXO76" s="109"/>
      <c r="UXP76" s="106"/>
      <c r="UXQ76" s="106"/>
      <c r="UXR76" s="106"/>
      <c r="UXS76" s="107"/>
      <c r="UXU76" s="105"/>
      <c r="UXV76" s="109"/>
      <c r="UXW76" s="109"/>
      <c r="UXX76" s="106"/>
      <c r="UXY76" s="106"/>
      <c r="UXZ76" s="106"/>
      <c r="UYA76" s="107"/>
      <c r="UYC76" s="105"/>
      <c r="UYD76" s="109"/>
      <c r="UYE76" s="109"/>
      <c r="UYF76" s="106"/>
      <c r="UYG76" s="106"/>
      <c r="UYH76" s="106"/>
      <c r="UYI76" s="107"/>
      <c r="UYK76" s="105"/>
      <c r="UYL76" s="109"/>
      <c r="UYM76" s="109"/>
      <c r="UYN76" s="106"/>
      <c r="UYO76" s="106"/>
      <c r="UYP76" s="106"/>
      <c r="UYQ76" s="107"/>
      <c r="UYS76" s="105"/>
      <c r="UYT76" s="109"/>
      <c r="UYU76" s="109"/>
      <c r="UYV76" s="106"/>
      <c r="UYW76" s="106"/>
      <c r="UYX76" s="106"/>
      <c r="UYY76" s="107"/>
      <c r="UZA76" s="105"/>
      <c r="UZB76" s="109"/>
      <c r="UZC76" s="109"/>
      <c r="UZD76" s="106"/>
      <c r="UZE76" s="106"/>
      <c r="UZF76" s="106"/>
      <c r="UZG76" s="107"/>
      <c r="UZI76" s="105"/>
      <c r="UZJ76" s="109"/>
      <c r="UZK76" s="109"/>
      <c r="UZL76" s="106"/>
      <c r="UZM76" s="106"/>
      <c r="UZN76" s="106"/>
      <c r="UZO76" s="107"/>
      <c r="UZQ76" s="105"/>
      <c r="UZR76" s="109"/>
      <c r="UZS76" s="109"/>
      <c r="UZT76" s="106"/>
      <c r="UZU76" s="106"/>
      <c r="UZV76" s="106"/>
      <c r="UZW76" s="107"/>
      <c r="UZY76" s="105"/>
      <c r="UZZ76" s="109"/>
      <c r="VAA76" s="109"/>
      <c r="VAB76" s="106"/>
      <c r="VAC76" s="106"/>
      <c r="VAD76" s="106"/>
      <c r="VAE76" s="107"/>
      <c r="VAG76" s="105"/>
      <c r="VAH76" s="109"/>
      <c r="VAI76" s="109"/>
      <c r="VAJ76" s="106"/>
      <c r="VAK76" s="106"/>
      <c r="VAL76" s="106"/>
      <c r="VAM76" s="107"/>
      <c r="VAO76" s="105"/>
      <c r="VAP76" s="109"/>
      <c r="VAQ76" s="109"/>
      <c r="VAR76" s="106"/>
      <c r="VAS76" s="106"/>
      <c r="VAT76" s="106"/>
      <c r="VAU76" s="107"/>
      <c r="VAW76" s="105"/>
      <c r="VAX76" s="109"/>
      <c r="VAY76" s="109"/>
      <c r="VAZ76" s="106"/>
      <c r="VBA76" s="106"/>
      <c r="VBB76" s="106"/>
      <c r="VBC76" s="107"/>
      <c r="VBE76" s="105"/>
      <c r="VBF76" s="109"/>
      <c r="VBG76" s="109"/>
      <c r="VBH76" s="106"/>
      <c r="VBI76" s="106"/>
      <c r="VBJ76" s="106"/>
      <c r="VBK76" s="107"/>
      <c r="VBM76" s="105"/>
      <c r="VBN76" s="109"/>
      <c r="VBO76" s="109"/>
      <c r="VBP76" s="106"/>
      <c r="VBQ76" s="106"/>
      <c r="VBR76" s="106"/>
      <c r="VBS76" s="107"/>
      <c r="VBU76" s="105"/>
      <c r="VBV76" s="109"/>
      <c r="VBW76" s="109"/>
      <c r="VBX76" s="106"/>
      <c r="VBY76" s="106"/>
      <c r="VBZ76" s="106"/>
      <c r="VCA76" s="107"/>
      <c r="VCC76" s="105"/>
      <c r="VCD76" s="109"/>
      <c r="VCE76" s="109"/>
      <c r="VCF76" s="106"/>
      <c r="VCG76" s="106"/>
      <c r="VCH76" s="106"/>
      <c r="VCI76" s="107"/>
      <c r="VCK76" s="105"/>
      <c r="VCL76" s="109"/>
      <c r="VCM76" s="109"/>
      <c r="VCN76" s="106"/>
      <c r="VCO76" s="106"/>
      <c r="VCP76" s="106"/>
      <c r="VCQ76" s="107"/>
      <c r="VCS76" s="105"/>
      <c r="VCT76" s="109"/>
      <c r="VCU76" s="109"/>
      <c r="VCV76" s="106"/>
      <c r="VCW76" s="106"/>
      <c r="VCX76" s="106"/>
      <c r="VCY76" s="107"/>
      <c r="VDA76" s="105"/>
      <c r="VDB76" s="109"/>
      <c r="VDC76" s="109"/>
      <c r="VDD76" s="106"/>
      <c r="VDE76" s="106"/>
      <c r="VDF76" s="106"/>
      <c r="VDG76" s="107"/>
      <c r="VDI76" s="105"/>
      <c r="VDJ76" s="109"/>
      <c r="VDK76" s="109"/>
      <c r="VDL76" s="106"/>
      <c r="VDM76" s="106"/>
      <c r="VDN76" s="106"/>
      <c r="VDO76" s="107"/>
      <c r="VDQ76" s="105"/>
      <c r="VDR76" s="109"/>
      <c r="VDS76" s="109"/>
      <c r="VDT76" s="106"/>
      <c r="VDU76" s="106"/>
      <c r="VDV76" s="106"/>
      <c r="VDW76" s="107"/>
      <c r="VDY76" s="105"/>
      <c r="VDZ76" s="109"/>
      <c r="VEA76" s="109"/>
      <c r="VEB76" s="106"/>
      <c r="VEC76" s="106"/>
      <c r="VED76" s="106"/>
      <c r="VEE76" s="107"/>
      <c r="VEG76" s="105"/>
      <c r="VEH76" s="109"/>
      <c r="VEI76" s="109"/>
      <c r="VEJ76" s="106"/>
      <c r="VEK76" s="106"/>
      <c r="VEL76" s="106"/>
      <c r="VEM76" s="107"/>
      <c r="VEO76" s="105"/>
      <c r="VEP76" s="109"/>
      <c r="VEQ76" s="109"/>
      <c r="VER76" s="106"/>
      <c r="VES76" s="106"/>
      <c r="VET76" s="106"/>
      <c r="VEU76" s="107"/>
      <c r="VEW76" s="105"/>
      <c r="VEX76" s="109"/>
      <c r="VEY76" s="109"/>
      <c r="VEZ76" s="106"/>
      <c r="VFA76" s="106"/>
      <c r="VFB76" s="106"/>
      <c r="VFC76" s="107"/>
      <c r="VFE76" s="105"/>
      <c r="VFF76" s="109"/>
      <c r="VFG76" s="109"/>
      <c r="VFH76" s="106"/>
      <c r="VFI76" s="106"/>
      <c r="VFJ76" s="106"/>
      <c r="VFK76" s="107"/>
      <c r="VFM76" s="105"/>
      <c r="VFN76" s="109"/>
      <c r="VFO76" s="109"/>
      <c r="VFP76" s="106"/>
      <c r="VFQ76" s="106"/>
      <c r="VFR76" s="106"/>
      <c r="VFS76" s="107"/>
      <c r="VFU76" s="105"/>
      <c r="VFV76" s="109"/>
      <c r="VFW76" s="109"/>
      <c r="VFX76" s="106"/>
      <c r="VFY76" s="106"/>
      <c r="VFZ76" s="106"/>
      <c r="VGA76" s="107"/>
      <c r="VGC76" s="105"/>
      <c r="VGD76" s="109"/>
      <c r="VGE76" s="109"/>
      <c r="VGF76" s="106"/>
      <c r="VGG76" s="106"/>
      <c r="VGH76" s="106"/>
      <c r="VGI76" s="107"/>
      <c r="VGK76" s="105"/>
      <c r="VGL76" s="109"/>
      <c r="VGM76" s="109"/>
      <c r="VGN76" s="106"/>
      <c r="VGO76" s="106"/>
      <c r="VGP76" s="106"/>
      <c r="VGQ76" s="107"/>
      <c r="VGS76" s="105"/>
      <c r="VGT76" s="109"/>
      <c r="VGU76" s="109"/>
      <c r="VGV76" s="106"/>
      <c r="VGW76" s="106"/>
      <c r="VGX76" s="106"/>
      <c r="VGY76" s="107"/>
      <c r="VHA76" s="105"/>
      <c r="VHB76" s="109"/>
      <c r="VHC76" s="109"/>
      <c r="VHD76" s="106"/>
      <c r="VHE76" s="106"/>
      <c r="VHF76" s="106"/>
      <c r="VHG76" s="107"/>
      <c r="VHI76" s="105"/>
      <c r="VHJ76" s="109"/>
      <c r="VHK76" s="109"/>
      <c r="VHL76" s="106"/>
      <c r="VHM76" s="106"/>
      <c r="VHN76" s="106"/>
      <c r="VHO76" s="107"/>
      <c r="VHQ76" s="105"/>
      <c r="VHR76" s="109"/>
      <c r="VHS76" s="109"/>
      <c r="VHT76" s="106"/>
      <c r="VHU76" s="106"/>
      <c r="VHV76" s="106"/>
      <c r="VHW76" s="107"/>
      <c r="VHY76" s="105"/>
      <c r="VHZ76" s="109"/>
      <c r="VIA76" s="109"/>
      <c r="VIB76" s="106"/>
      <c r="VIC76" s="106"/>
      <c r="VID76" s="106"/>
      <c r="VIE76" s="107"/>
      <c r="VIG76" s="105"/>
      <c r="VIH76" s="109"/>
      <c r="VII76" s="109"/>
      <c r="VIJ76" s="106"/>
      <c r="VIK76" s="106"/>
      <c r="VIL76" s="106"/>
      <c r="VIM76" s="107"/>
      <c r="VIO76" s="105"/>
      <c r="VIP76" s="109"/>
      <c r="VIQ76" s="109"/>
      <c r="VIR76" s="106"/>
      <c r="VIS76" s="106"/>
      <c r="VIT76" s="106"/>
      <c r="VIU76" s="107"/>
      <c r="VIW76" s="105"/>
      <c r="VIX76" s="109"/>
      <c r="VIY76" s="109"/>
      <c r="VIZ76" s="106"/>
      <c r="VJA76" s="106"/>
      <c r="VJB76" s="106"/>
      <c r="VJC76" s="107"/>
      <c r="VJE76" s="105"/>
      <c r="VJF76" s="109"/>
      <c r="VJG76" s="109"/>
      <c r="VJH76" s="106"/>
      <c r="VJI76" s="106"/>
      <c r="VJJ76" s="106"/>
      <c r="VJK76" s="107"/>
      <c r="VJM76" s="105"/>
      <c r="VJN76" s="109"/>
      <c r="VJO76" s="109"/>
      <c r="VJP76" s="106"/>
      <c r="VJQ76" s="106"/>
      <c r="VJR76" s="106"/>
      <c r="VJS76" s="107"/>
      <c r="VJU76" s="105"/>
      <c r="VJV76" s="109"/>
      <c r="VJW76" s="109"/>
      <c r="VJX76" s="106"/>
      <c r="VJY76" s="106"/>
      <c r="VJZ76" s="106"/>
      <c r="VKA76" s="107"/>
      <c r="VKC76" s="105"/>
      <c r="VKD76" s="109"/>
      <c r="VKE76" s="109"/>
      <c r="VKF76" s="106"/>
      <c r="VKG76" s="106"/>
      <c r="VKH76" s="106"/>
      <c r="VKI76" s="107"/>
      <c r="VKK76" s="105"/>
      <c r="VKL76" s="109"/>
      <c r="VKM76" s="109"/>
      <c r="VKN76" s="106"/>
      <c r="VKO76" s="106"/>
      <c r="VKP76" s="106"/>
      <c r="VKQ76" s="107"/>
      <c r="VKS76" s="105"/>
      <c r="VKT76" s="109"/>
      <c r="VKU76" s="109"/>
      <c r="VKV76" s="106"/>
      <c r="VKW76" s="106"/>
      <c r="VKX76" s="106"/>
      <c r="VKY76" s="107"/>
      <c r="VLA76" s="105"/>
      <c r="VLB76" s="109"/>
      <c r="VLC76" s="109"/>
      <c r="VLD76" s="106"/>
      <c r="VLE76" s="106"/>
      <c r="VLF76" s="106"/>
      <c r="VLG76" s="107"/>
      <c r="VLI76" s="105"/>
      <c r="VLJ76" s="109"/>
      <c r="VLK76" s="109"/>
      <c r="VLL76" s="106"/>
      <c r="VLM76" s="106"/>
      <c r="VLN76" s="106"/>
      <c r="VLO76" s="107"/>
      <c r="VLQ76" s="105"/>
      <c r="VLR76" s="109"/>
      <c r="VLS76" s="109"/>
      <c r="VLT76" s="106"/>
      <c r="VLU76" s="106"/>
      <c r="VLV76" s="106"/>
      <c r="VLW76" s="107"/>
      <c r="VLY76" s="105"/>
      <c r="VLZ76" s="109"/>
      <c r="VMA76" s="109"/>
      <c r="VMB76" s="106"/>
      <c r="VMC76" s="106"/>
      <c r="VMD76" s="106"/>
      <c r="VME76" s="107"/>
      <c r="VMG76" s="105"/>
      <c r="VMH76" s="109"/>
      <c r="VMI76" s="109"/>
      <c r="VMJ76" s="106"/>
      <c r="VMK76" s="106"/>
      <c r="VML76" s="106"/>
      <c r="VMM76" s="107"/>
      <c r="VMO76" s="105"/>
      <c r="VMP76" s="109"/>
      <c r="VMQ76" s="109"/>
      <c r="VMR76" s="106"/>
      <c r="VMS76" s="106"/>
      <c r="VMT76" s="106"/>
      <c r="VMU76" s="107"/>
      <c r="VMW76" s="105"/>
      <c r="VMX76" s="109"/>
      <c r="VMY76" s="109"/>
      <c r="VMZ76" s="106"/>
      <c r="VNA76" s="106"/>
      <c r="VNB76" s="106"/>
      <c r="VNC76" s="107"/>
      <c r="VNE76" s="105"/>
      <c r="VNF76" s="109"/>
      <c r="VNG76" s="109"/>
      <c r="VNH76" s="106"/>
      <c r="VNI76" s="106"/>
      <c r="VNJ76" s="106"/>
      <c r="VNK76" s="107"/>
      <c r="VNM76" s="105"/>
      <c r="VNN76" s="109"/>
      <c r="VNO76" s="109"/>
      <c r="VNP76" s="106"/>
      <c r="VNQ76" s="106"/>
      <c r="VNR76" s="106"/>
      <c r="VNS76" s="107"/>
      <c r="VNU76" s="105"/>
      <c r="VNV76" s="109"/>
      <c r="VNW76" s="109"/>
      <c r="VNX76" s="106"/>
      <c r="VNY76" s="106"/>
      <c r="VNZ76" s="106"/>
      <c r="VOA76" s="107"/>
      <c r="VOC76" s="105"/>
      <c r="VOD76" s="109"/>
      <c r="VOE76" s="109"/>
      <c r="VOF76" s="106"/>
      <c r="VOG76" s="106"/>
      <c r="VOH76" s="106"/>
      <c r="VOI76" s="107"/>
      <c r="VOK76" s="105"/>
      <c r="VOL76" s="109"/>
      <c r="VOM76" s="109"/>
      <c r="VON76" s="106"/>
      <c r="VOO76" s="106"/>
      <c r="VOP76" s="106"/>
      <c r="VOQ76" s="107"/>
      <c r="VOS76" s="105"/>
      <c r="VOT76" s="109"/>
      <c r="VOU76" s="109"/>
      <c r="VOV76" s="106"/>
      <c r="VOW76" s="106"/>
      <c r="VOX76" s="106"/>
      <c r="VOY76" s="107"/>
      <c r="VPA76" s="105"/>
      <c r="VPB76" s="109"/>
      <c r="VPC76" s="109"/>
      <c r="VPD76" s="106"/>
      <c r="VPE76" s="106"/>
      <c r="VPF76" s="106"/>
      <c r="VPG76" s="107"/>
      <c r="VPI76" s="105"/>
      <c r="VPJ76" s="109"/>
      <c r="VPK76" s="109"/>
      <c r="VPL76" s="106"/>
      <c r="VPM76" s="106"/>
      <c r="VPN76" s="106"/>
      <c r="VPO76" s="107"/>
      <c r="VPQ76" s="105"/>
      <c r="VPR76" s="109"/>
      <c r="VPS76" s="109"/>
      <c r="VPT76" s="106"/>
      <c r="VPU76" s="106"/>
      <c r="VPV76" s="106"/>
      <c r="VPW76" s="107"/>
      <c r="VPY76" s="105"/>
      <c r="VPZ76" s="109"/>
      <c r="VQA76" s="109"/>
      <c r="VQB76" s="106"/>
      <c r="VQC76" s="106"/>
      <c r="VQD76" s="106"/>
      <c r="VQE76" s="107"/>
      <c r="VQG76" s="105"/>
      <c r="VQH76" s="109"/>
      <c r="VQI76" s="109"/>
      <c r="VQJ76" s="106"/>
      <c r="VQK76" s="106"/>
      <c r="VQL76" s="106"/>
      <c r="VQM76" s="107"/>
      <c r="VQO76" s="105"/>
      <c r="VQP76" s="109"/>
      <c r="VQQ76" s="109"/>
      <c r="VQR76" s="106"/>
      <c r="VQS76" s="106"/>
      <c r="VQT76" s="106"/>
      <c r="VQU76" s="107"/>
      <c r="VQW76" s="105"/>
      <c r="VQX76" s="109"/>
      <c r="VQY76" s="109"/>
      <c r="VQZ76" s="106"/>
      <c r="VRA76" s="106"/>
      <c r="VRB76" s="106"/>
      <c r="VRC76" s="107"/>
      <c r="VRE76" s="105"/>
      <c r="VRF76" s="109"/>
      <c r="VRG76" s="109"/>
      <c r="VRH76" s="106"/>
      <c r="VRI76" s="106"/>
      <c r="VRJ76" s="106"/>
      <c r="VRK76" s="107"/>
      <c r="VRM76" s="105"/>
      <c r="VRN76" s="109"/>
      <c r="VRO76" s="109"/>
      <c r="VRP76" s="106"/>
      <c r="VRQ76" s="106"/>
      <c r="VRR76" s="106"/>
      <c r="VRS76" s="107"/>
      <c r="VRU76" s="105"/>
      <c r="VRV76" s="109"/>
      <c r="VRW76" s="109"/>
      <c r="VRX76" s="106"/>
      <c r="VRY76" s="106"/>
      <c r="VRZ76" s="106"/>
      <c r="VSA76" s="107"/>
      <c r="VSC76" s="105"/>
      <c r="VSD76" s="109"/>
      <c r="VSE76" s="109"/>
      <c r="VSF76" s="106"/>
      <c r="VSG76" s="106"/>
      <c r="VSH76" s="106"/>
      <c r="VSI76" s="107"/>
      <c r="VSK76" s="105"/>
      <c r="VSL76" s="109"/>
      <c r="VSM76" s="109"/>
      <c r="VSN76" s="106"/>
      <c r="VSO76" s="106"/>
      <c r="VSP76" s="106"/>
      <c r="VSQ76" s="107"/>
      <c r="VSS76" s="105"/>
      <c r="VST76" s="109"/>
      <c r="VSU76" s="109"/>
      <c r="VSV76" s="106"/>
      <c r="VSW76" s="106"/>
      <c r="VSX76" s="106"/>
      <c r="VSY76" s="107"/>
      <c r="VTA76" s="105"/>
      <c r="VTB76" s="109"/>
      <c r="VTC76" s="109"/>
      <c r="VTD76" s="106"/>
      <c r="VTE76" s="106"/>
      <c r="VTF76" s="106"/>
      <c r="VTG76" s="107"/>
      <c r="VTI76" s="105"/>
      <c r="VTJ76" s="109"/>
      <c r="VTK76" s="109"/>
      <c r="VTL76" s="106"/>
      <c r="VTM76" s="106"/>
      <c r="VTN76" s="106"/>
      <c r="VTO76" s="107"/>
      <c r="VTQ76" s="105"/>
      <c r="VTR76" s="109"/>
      <c r="VTS76" s="109"/>
      <c r="VTT76" s="106"/>
      <c r="VTU76" s="106"/>
      <c r="VTV76" s="106"/>
      <c r="VTW76" s="107"/>
      <c r="VTY76" s="105"/>
      <c r="VTZ76" s="109"/>
      <c r="VUA76" s="109"/>
      <c r="VUB76" s="106"/>
      <c r="VUC76" s="106"/>
      <c r="VUD76" s="106"/>
      <c r="VUE76" s="107"/>
      <c r="VUG76" s="105"/>
      <c r="VUH76" s="109"/>
      <c r="VUI76" s="109"/>
      <c r="VUJ76" s="106"/>
      <c r="VUK76" s="106"/>
      <c r="VUL76" s="106"/>
      <c r="VUM76" s="107"/>
      <c r="VUO76" s="105"/>
      <c r="VUP76" s="109"/>
      <c r="VUQ76" s="109"/>
      <c r="VUR76" s="106"/>
      <c r="VUS76" s="106"/>
      <c r="VUT76" s="106"/>
      <c r="VUU76" s="107"/>
      <c r="VUW76" s="105"/>
      <c r="VUX76" s="109"/>
      <c r="VUY76" s="109"/>
      <c r="VUZ76" s="106"/>
      <c r="VVA76" s="106"/>
      <c r="VVB76" s="106"/>
      <c r="VVC76" s="107"/>
      <c r="VVE76" s="105"/>
      <c r="VVF76" s="109"/>
      <c r="VVG76" s="109"/>
      <c r="VVH76" s="106"/>
      <c r="VVI76" s="106"/>
      <c r="VVJ76" s="106"/>
      <c r="VVK76" s="107"/>
      <c r="VVM76" s="105"/>
      <c r="VVN76" s="109"/>
      <c r="VVO76" s="109"/>
      <c r="VVP76" s="106"/>
      <c r="VVQ76" s="106"/>
      <c r="VVR76" s="106"/>
      <c r="VVS76" s="107"/>
      <c r="VVU76" s="105"/>
      <c r="VVV76" s="109"/>
      <c r="VVW76" s="109"/>
      <c r="VVX76" s="106"/>
      <c r="VVY76" s="106"/>
      <c r="VVZ76" s="106"/>
      <c r="VWA76" s="107"/>
      <c r="VWC76" s="105"/>
      <c r="VWD76" s="109"/>
      <c r="VWE76" s="109"/>
      <c r="VWF76" s="106"/>
      <c r="VWG76" s="106"/>
      <c r="VWH76" s="106"/>
      <c r="VWI76" s="107"/>
      <c r="VWK76" s="105"/>
      <c r="VWL76" s="109"/>
      <c r="VWM76" s="109"/>
      <c r="VWN76" s="106"/>
      <c r="VWO76" s="106"/>
      <c r="VWP76" s="106"/>
      <c r="VWQ76" s="107"/>
      <c r="VWS76" s="105"/>
      <c r="VWT76" s="109"/>
      <c r="VWU76" s="109"/>
      <c r="VWV76" s="106"/>
      <c r="VWW76" s="106"/>
      <c r="VWX76" s="106"/>
      <c r="VWY76" s="107"/>
      <c r="VXA76" s="105"/>
      <c r="VXB76" s="109"/>
      <c r="VXC76" s="109"/>
      <c r="VXD76" s="106"/>
      <c r="VXE76" s="106"/>
      <c r="VXF76" s="106"/>
      <c r="VXG76" s="107"/>
      <c r="VXI76" s="105"/>
      <c r="VXJ76" s="109"/>
      <c r="VXK76" s="109"/>
      <c r="VXL76" s="106"/>
      <c r="VXM76" s="106"/>
      <c r="VXN76" s="106"/>
      <c r="VXO76" s="107"/>
      <c r="VXQ76" s="105"/>
      <c r="VXR76" s="109"/>
      <c r="VXS76" s="109"/>
      <c r="VXT76" s="106"/>
      <c r="VXU76" s="106"/>
      <c r="VXV76" s="106"/>
      <c r="VXW76" s="107"/>
      <c r="VXY76" s="105"/>
      <c r="VXZ76" s="109"/>
      <c r="VYA76" s="109"/>
      <c r="VYB76" s="106"/>
      <c r="VYC76" s="106"/>
      <c r="VYD76" s="106"/>
      <c r="VYE76" s="107"/>
      <c r="VYG76" s="105"/>
      <c r="VYH76" s="109"/>
      <c r="VYI76" s="109"/>
      <c r="VYJ76" s="106"/>
      <c r="VYK76" s="106"/>
      <c r="VYL76" s="106"/>
      <c r="VYM76" s="107"/>
      <c r="VYO76" s="105"/>
      <c r="VYP76" s="109"/>
      <c r="VYQ76" s="109"/>
      <c r="VYR76" s="106"/>
      <c r="VYS76" s="106"/>
      <c r="VYT76" s="106"/>
      <c r="VYU76" s="107"/>
      <c r="VYW76" s="105"/>
      <c r="VYX76" s="109"/>
      <c r="VYY76" s="109"/>
      <c r="VYZ76" s="106"/>
      <c r="VZA76" s="106"/>
      <c r="VZB76" s="106"/>
      <c r="VZC76" s="107"/>
      <c r="VZE76" s="105"/>
      <c r="VZF76" s="109"/>
      <c r="VZG76" s="109"/>
      <c r="VZH76" s="106"/>
      <c r="VZI76" s="106"/>
      <c r="VZJ76" s="106"/>
      <c r="VZK76" s="107"/>
      <c r="VZM76" s="105"/>
      <c r="VZN76" s="109"/>
      <c r="VZO76" s="109"/>
      <c r="VZP76" s="106"/>
      <c r="VZQ76" s="106"/>
      <c r="VZR76" s="106"/>
      <c r="VZS76" s="107"/>
      <c r="VZU76" s="105"/>
      <c r="VZV76" s="109"/>
      <c r="VZW76" s="109"/>
      <c r="VZX76" s="106"/>
      <c r="VZY76" s="106"/>
      <c r="VZZ76" s="106"/>
      <c r="WAA76" s="107"/>
      <c r="WAC76" s="105"/>
      <c r="WAD76" s="109"/>
      <c r="WAE76" s="109"/>
      <c r="WAF76" s="106"/>
      <c r="WAG76" s="106"/>
      <c r="WAH76" s="106"/>
      <c r="WAI76" s="107"/>
      <c r="WAK76" s="105"/>
      <c r="WAL76" s="109"/>
      <c r="WAM76" s="109"/>
      <c r="WAN76" s="106"/>
      <c r="WAO76" s="106"/>
      <c r="WAP76" s="106"/>
      <c r="WAQ76" s="107"/>
      <c r="WAS76" s="105"/>
      <c r="WAT76" s="109"/>
      <c r="WAU76" s="109"/>
      <c r="WAV76" s="106"/>
      <c r="WAW76" s="106"/>
      <c r="WAX76" s="106"/>
      <c r="WAY76" s="107"/>
      <c r="WBA76" s="105"/>
      <c r="WBB76" s="109"/>
      <c r="WBC76" s="109"/>
      <c r="WBD76" s="106"/>
      <c r="WBE76" s="106"/>
      <c r="WBF76" s="106"/>
      <c r="WBG76" s="107"/>
      <c r="WBI76" s="105"/>
      <c r="WBJ76" s="109"/>
      <c r="WBK76" s="109"/>
      <c r="WBL76" s="106"/>
      <c r="WBM76" s="106"/>
      <c r="WBN76" s="106"/>
      <c r="WBO76" s="107"/>
      <c r="WBQ76" s="105"/>
      <c r="WBR76" s="109"/>
      <c r="WBS76" s="109"/>
      <c r="WBT76" s="106"/>
      <c r="WBU76" s="106"/>
      <c r="WBV76" s="106"/>
      <c r="WBW76" s="107"/>
      <c r="WBY76" s="105"/>
      <c r="WBZ76" s="109"/>
      <c r="WCA76" s="109"/>
      <c r="WCB76" s="106"/>
      <c r="WCC76" s="106"/>
      <c r="WCD76" s="106"/>
      <c r="WCE76" s="107"/>
      <c r="WCG76" s="105"/>
      <c r="WCH76" s="109"/>
      <c r="WCI76" s="109"/>
      <c r="WCJ76" s="106"/>
      <c r="WCK76" s="106"/>
      <c r="WCL76" s="106"/>
      <c r="WCM76" s="107"/>
      <c r="WCO76" s="105"/>
      <c r="WCP76" s="109"/>
      <c r="WCQ76" s="109"/>
      <c r="WCR76" s="106"/>
      <c r="WCS76" s="106"/>
      <c r="WCT76" s="106"/>
      <c r="WCU76" s="107"/>
      <c r="WCW76" s="105"/>
      <c r="WCX76" s="109"/>
      <c r="WCY76" s="109"/>
      <c r="WCZ76" s="106"/>
      <c r="WDA76" s="106"/>
      <c r="WDB76" s="106"/>
      <c r="WDC76" s="107"/>
      <c r="WDE76" s="105"/>
      <c r="WDF76" s="109"/>
      <c r="WDG76" s="109"/>
      <c r="WDH76" s="106"/>
      <c r="WDI76" s="106"/>
      <c r="WDJ76" s="106"/>
      <c r="WDK76" s="107"/>
      <c r="WDM76" s="105"/>
      <c r="WDN76" s="109"/>
      <c r="WDO76" s="109"/>
      <c r="WDP76" s="106"/>
      <c r="WDQ76" s="106"/>
      <c r="WDR76" s="106"/>
      <c r="WDS76" s="107"/>
      <c r="WDU76" s="105"/>
      <c r="WDV76" s="109"/>
      <c r="WDW76" s="109"/>
      <c r="WDX76" s="106"/>
      <c r="WDY76" s="106"/>
      <c r="WDZ76" s="106"/>
      <c r="WEA76" s="107"/>
      <c r="WEC76" s="105"/>
      <c r="WED76" s="109"/>
      <c r="WEE76" s="109"/>
      <c r="WEF76" s="106"/>
      <c r="WEG76" s="106"/>
      <c r="WEH76" s="106"/>
      <c r="WEI76" s="107"/>
      <c r="WEK76" s="105"/>
      <c r="WEL76" s="109"/>
      <c r="WEM76" s="109"/>
      <c r="WEN76" s="106"/>
      <c r="WEO76" s="106"/>
      <c r="WEP76" s="106"/>
      <c r="WEQ76" s="107"/>
      <c r="WES76" s="105"/>
      <c r="WET76" s="109"/>
      <c r="WEU76" s="109"/>
      <c r="WEV76" s="106"/>
      <c r="WEW76" s="106"/>
      <c r="WEX76" s="106"/>
      <c r="WEY76" s="107"/>
      <c r="WFA76" s="105"/>
      <c r="WFB76" s="109"/>
      <c r="WFC76" s="109"/>
      <c r="WFD76" s="106"/>
      <c r="WFE76" s="106"/>
      <c r="WFF76" s="106"/>
      <c r="WFG76" s="107"/>
      <c r="WFI76" s="105"/>
      <c r="WFJ76" s="109"/>
      <c r="WFK76" s="109"/>
      <c r="WFL76" s="106"/>
      <c r="WFM76" s="106"/>
      <c r="WFN76" s="106"/>
      <c r="WFO76" s="107"/>
      <c r="WFQ76" s="105"/>
      <c r="WFR76" s="109"/>
      <c r="WFS76" s="109"/>
      <c r="WFT76" s="106"/>
      <c r="WFU76" s="106"/>
      <c r="WFV76" s="106"/>
      <c r="WFW76" s="107"/>
      <c r="WFY76" s="105"/>
      <c r="WFZ76" s="109"/>
      <c r="WGA76" s="109"/>
      <c r="WGB76" s="106"/>
      <c r="WGC76" s="106"/>
      <c r="WGD76" s="106"/>
      <c r="WGE76" s="107"/>
      <c r="WGG76" s="105"/>
      <c r="WGH76" s="109"/>
      <c r="WGI76" s="109"/>
      <c r="WGJ76" s="106"/>
      <c r="WGK76" s="106"/>
      <c r="WGL76" s="106"/>
      <c r="WGM76" s="107"/>
      <c r="WGO76" s="105"/>
      <c r="WGP76" s="109"/>
      <c r="WGQ76" s="109"/>
      <c r="WGR76" s="106"/>
      <c r="WGS76" s="106"/>
      <c r="WGT76" s="106"/>
      <c r="WGU76" s="107"/>
      <c r="WGW76" s="105"/>
      <c r="WGX76" s="109"/>
      <c r="WGY76" s="109"/>
      <c r="WGZ76" s="106"/>
      <c r="WHA76" s="106"/>
      <c r="WHB76" s="106"/>
      <c r="WHC76" s="107"/>
      <c r="WHE76" s="105"/>
      <c r="WHF76" s="109"/>
      <c r="WHG76" s="109"/>
      <c r="WHH76" s="106"/>
      <c r="WHI76" s="106"/>
      <c r="WHJ76" s="106"/>
      <c r="WHK76" s="107"/>
      <c r="WHM76" s="105"/>
      <c r="WHN76" s="109"/>
      <c r="WHO76" s="109"/>
      <c r="WHP76" s="106"/>
      <c r="WHQ76" s="106"/>
      <c r="WHR76" s="106"/>
      <c r="WHS76" s="107"/>
      <c r="WHU76" s="105"/>
      <c r="WHV76" s="109"/>
      <c r="WHW76" s="109"/>
      <c r="WHX76" s="106"/>
      <c r="WHY76" s="106"/>
      <c r="WHZ76" s="106"/>
      <c r="WIA76" s="107"/>
      <c r="WIC76" s="105"/>
      <c r="WID76" s="109"/>
      <c r="WIE76" s="109"/>
      <c r="WIF76" s="106"/>
      <c r="WIG76" s="106"/>
      <c r="WIH76" s="106"/>
      <c r="WII76" s="107"/>
      <c r="WIK76" s="105"/>
      <c r="WIL76" s="109"/>
      <c r="WIM76" s="109"/>
      <c r="WIN76" s="106"/>
      <c r="WIO76" s="106"/>
      <c r="WIP76" s="106"/>
      <c r="WIQ76" s="107"/>
      <c r="WIS76" s="105"/>
      <c r="WIT76" s="109"/>
      <c r="WIU76" s="109"/>
      <c r="WIV76" s="106"/>
      <c r="WIW76" s="106"/>
      <c r="WIX76" s="106"/>
      <c r="WIY76" s="107"/>
      <c r="WJA76" s="105"/>
      <c r="WJB76" s="109"/>
      <c r="WJC76" s="109"/>
      <c r="WJD76" s="106"/>
      <c r="WJE76" s="106"/>
      <c r="WJF76" s="106"/>
      <c r="WJG76" s="107"/>
      <c r="WJI76" s="105"/>
      <c r="WJJ76" s="109"/>
      <c r="WJK76" s="109"/>
      <c r="WJL76" s="106"/>
      <c r="WJM76" s="106"/>
      <c r="WJN76" s="106"/>
      <c r="WJO76" s="107"/>
      <c r="WJQ76" s="105"/>
      <c r="WJR76" s="109"/>
      <c r="WJS76" s="109"/>
      <c r="WJT76" s="106"/>
      <c r="WJU76" s="106"/>
      <c r="WJV76" s="106"/>
      <c r="WJW76" s="107"/>
      <c r="WJY76" s="105"/>
      <c r="WJZ76" s="109"/>
      <c r="WKA76" s="109"/>
      <c r="WKB76" s="106"/>
      <c r="WKC76" s="106"/>
      <c r="WKD76" s="106"/>
      <c r="WKE76" s="107"/>
      <c r="WKG76" s="105"/>
      <c r="WKH76" s="109"/>
      <c r="WKI76" s="109"/>
      <c r="WKJ76" s="106"/>
      <c r="WKK76" s="106"/>
      <c r="WKL76" s="106"/>
      <c r="WKM76" s="107"/>
      <c r="WKO76" s="105"/>
      <c r="WKP76" s="109"/>
      <c r="WKQ76" s="109"/>
      <c r="WKR76" s="106"/>
      <c r="WKS76" s="106"/>
      <c r="WKT76" s="106"/>
      <c r="WKU76" s="107"/>
      <c r="WKW76" s="105"/>
      <c r="WKX76" s="109"/>
      <c r="WKY76" s="109"/>
      <c r="WKZ76" s="106"/>
      <c r="WLA76" s="106"/>
      <c r="WLB76" s="106"/>
      <c r="WLC76" s="107"/>
      <c r="WLE76" s="105"/>
      <c r="WLF76" s="109"/>
      <c r="WLG76" s="109"/>
      <c r="WLH76" s="106"/>
      <c r="WLI76" s="106"/>
      <c r="WLJ76" s="106"/>
      <c r="WLK76" s="107"/>
      <c r="WLM76" s="105"/>
      <c r="WLN76" s="109"/>
      <c r="WLO76" s="109"/>
      <c r="WLP76" s="106"/>
      <c r="WLQ76" s="106"/>
      <c r="WLR76" s="106"/>
      <c r="WLS76" s="107"/>
      <c r="WLU76" s="105"/>
      <c r="WLV76" s="109"/>
      <c r="WLW76" s="109"/>
      <c r="WLX76" s="106"/>
      <c r="WLY76" s="106"/>
      <c r="WLZ76" s="106"/>
      <c r="WMA76" s="107"/>
      <c r="WMC76" s="105"/>
      <c r="WMD76" s="109"/>
      <c r="WME76" s="109"/>
      <c r="WMF76" s="106"/>
      <c r="WMG76" s="106"/>
      <c r="WMH76" s="106"/>
      <c r="WMI76" s="107"/>
      <c r="WMK76" s="105"/>
      <c r="WML76" s="109"/>
      <c r="WMM76" s="109"/>
      <c r="WMN76" s="106"/>
      <c r="WMO76" s="106"/>
      <c r="WMP76" s="106"/>
      <c r="WMQ76" s="107"/>
      <c r="WMS76" s="105"/>
      <c r="WMT76" s="109"/>
      <c r="WMU76" s="109"/>
      <c r="WMV76" s="106"/>
      <c r="WMW76" s="106"/>
      <c r="WMX76" s="106"/>
      <c r="WMY76" s="107"/>
      <c r="WNA76" s="105"/>
      <c r="WNB76" s="109"/>
      <c r="WNC76" s="109"/>
      <c r="WND76" s="106"/>
      <c r="WNE76" s="106"/>
      <c r="WNF76" s="106"/>
      <c r="WNG76" s="107"/>
      <c r="WNI76" s="105"/>
      <c r="WNJ76" s="109"/>
      <c r="WNK76" s="109"/>
      <c r="WNL76" s="106"/>
      <c r="WNM76" s="106"/>
      <c r="WNN76" s="106"/>
      <c r="WNO76" s="107"/>
      <c r="WNQ76" s="105"/>
      <c r="WNR76" s="109"/>
      <c r="WNS76" s="109"/>
      <c r="WNT76" s="106"/>
      <c r="WNU76" s="106"/>
      <c r="WNV76" s="106"/>
      <c r="WNW76" s="107"/>
      <c r="WNY76" s="105"/>
      <c r="WNZ76" s="109"/>
      <c r="WOA76" s="109"/>
      <c r="WOB76" s="106"/>
      <c r="WOC76" s="106"/>
      <c r="WOD76" s="106"/>
      <c r="WOE76" s="107"/>
      <c r="WOG76" s="105"/>
      <c r="WOH76" s="109"/>
      <c r="WOI76" s="109"/>
      <c r="WOJ76" s="106"/>
      <c r="WOK76" s="106"/>
      <c r="WOL76" s="106"/>
      <c r="WOM76" s="107"/>
      <c r="WOO76" s="105"/>
      <c r="WOP76" s="109"/>
      <c r="WOQ76" s="109"/>
      <c r="WOR76" s="106"/>
      <c r="WOS76" s="106"/>
      <c r="WOT76" s="106"/>
      <c r="WOU76" s="107"/>
      <c r="WOW76" s="105"/>
      <c r="WOX76" s="109"/>
      <c r="WOY76" s="109"/>
      <c r="WOZ76" s="106"/>
      <c r="WPA76" s="106"/>
      <c r="WPB76" s="106"/>
      <c r="WPC76" s="107"/>
      <c r="WPE76" s="105"/>
      <c r="WPF76" s="109"/>
      <c r="WPG76" s="109"/>
      <c r="WPH76" s="106"/>
      <c r="WPI76" s="106"/>
      <c r="WPJ76" s="106"/>
      <c r="WPK76" s="107"/>
      <c r="WPM76" s="105"/>
      <c r="WPN76" s="109"/>
      <c r="WPO76" s="109"/>
      <c r="WPP76" s="106"/>
      <c r="WPQ76" s="106"/>
      <c r="WPR76" s="106"/>
      <c r="WPS76" s="107"/>
      <c r="WPU76" s="105"/>
      <c r="WPV76" s="109"/>
      <c r="WPW76" s="109"/>
      <c r="WPX76" s="106"/>
      <c r="WPY76" s="106"/>
      <c r="WPZ76" s="106"/>
      <c r="WQA76" s="107"/>
      <c r="WQC76" s="105"/>
      <c r="WQD76" s="109"/>
      <c r="WQE76" s="109"/>
      <c r="WQF76" s="106"/>
      <c r="WQG76" s="106"/>
      <c r="WQH76" s="106"/>
      <c r="WQI76" s="107"/>
      <c r="WQK76" s="105"/>
      <c r="WQL76" s="109"/>
      <c r="WQM76" s="109"/>
      <c r="WQN76" s="106"/>
      <c r="WQO76" s="106"/>
      <c r="WQP76" s="106"/>
      <c r="WQQ76" s="107"/>
      <c r="WQS76" s="105"/>
      <c r="WQT76" s="109"/>
      <c r="WQU76" s="109"/>
      <c r="WQV76" s="106"/>
      <c r="WQW76" s="106"/>
      <c r="WQX76" s="106"/>
      <c r="WQY76" s="107"/>
      <c r="WRA76" s="105"/>
      <c r="WRB76" s="109"/>
      <c r="WRC76" s="109"/>
      <c r="WRD76" s="106"/>
      <c r="WRE76" s="106"/>
      <c r="WRF76" s="106"/>
      <c r="WRG76" s="107"/>
      <c r="WRI76" s="105"/>
      <c r="WRJ76" s="109"/>
      <c r="WRK76" s="109"/>
      <c r="WRL76" s="106"/>
      <c r="WRM76" s="106"/>
      <c r="WRN76" s="106"/>
      <c r="WRO76" s="107"/>
      <c r="WRQ76" s="105"/>
      <c r="WRR76" s="109"/>
      <c r="WRS76" s="109"/>
      <c r="WRT76" s="106"/>
      <c r="WRU76" s="106"/>
      <c r="WRV76" s="106"/>
      <c r="WRW76" s="107"/>
      <c r="WRY76" s="105"/>
      <c r="WRZ76" s="109"/>
      <c r="WSA76" s="109"/>
      <c r="WSB76" s="106"/>
      <c r="WSC76" s="106"/>
      <c r="WSD76" s="106"/>
      <c r="WSE76" s="107"/>
      <c r="WSG76" s="105"/>
      <c r="WSH76" s="109"/>
      <c r="WSI76" s="109"/>
      <c r="WSJ76" s="106"/>
      <c r="WSK76" s="106"/>
      <c r="WSL76" s="106"/>
      <c r="WSM76" s="107"/>
      <c r="WSO76" s="105"/>
      <c r="WSP76" s="109"/>
      <c r="WSQ76" s="109"/>
      <c r="WSR76" s="106"/>
      <c r="WSS76" s="106"/>
      <c r="WST76" s="106"/>
      <c r="WSU76" s="107"/>
      <c r="WSW76" s="105"/>
      <c r="WSX76" s="109"/>
      <c r="WSY76" s="109"/>
      <c r="WSZ76" s="106"/>
      <c r="WTA76" s="106"/>
      <c r="WTB76" s="106"/>
      <c r="WTC76" s="107"/>
      <c r="WTE76" s="105"/>
      <c r="WTF76" s="109"/>
      <c r="WTG76" s="109"/>
      <c r="WTH76" s="106"/>
      <c r="WTI76" s="106"/>
      <c r="WTJ76" s="106"/>
      <c r="WTK76" s="107"/>
      <c r="WTM76" s="105"/>
      <c r="WTN76" s="109"/>
      <c r="WTO76" s="109"/>
      <c r="WTP76" s="106"/>
      <c r="WTQ76" s="106"/>
      <c r="WTR76" s="106"/>
      <c r="WTS76" s="107"/>
      <c r="WTU76" s="105"/>
      <c r="WTV76" s="109"/>
      <c r="WTW76" s="109"/>
      <c r="WTX76" s="106"/>
      <c r="WTY76" s="106"/>
      <c r="WTZ76" s="106"/>
      <c r="WUA76" s="107"/>
      <c r="WUC76" s="105"/>
      <c r="WUD76" s="109"/>
      <c r="WUE76" s="109"/>
      <c r="WUF76" s="106"/>
      <c r="WUG76" s="106"/>
      <c r="WUH76" s="106"/>
      <c r="WUI76" s="107"/>
      <c r="WUK76" s="105"/>
      <c r="WUL76" s="109"/>
      <c r="WUM76" s="109"/>
      <c r="WUN76" s="106"/>
      <c r="WUO76" s="106"/>
      <c r="WUP76" s="106"/>
      <c r="WUQ76" s="107"/>
      <c r="WUS76" s="105"/>
      <c r="WUT76" s="109"/>
      <c r="WUU76" s="109"/>
      <c r="WUV76" s="106"/>
      <c r="WUW76" s="106"/>
      <c r="WUX76" s="106"/>
      <c r="WUY76" s="107"/>
      <c r="WVA76" s="105"/>
      <c r="WVB76" s="109"/>
      <c r="WVC76" s="109"/>
      <c r="WVD76" s="106"/>
      <c r="WVE76" s="106"/>
      <c r="WVF76" s="106"/>
      <c r="WVG76" s="107"/>
      <c r="WVI76" s="105"/>
      <c r="WVJ76" s="109"/>
      <c r="WVK76" s="109"/>
      <c r="WVL76" s="106"/>
      <c r="WVM76" s="106"/>
      <c r="WVN76" s="106"/>
      <c r="WVO76" s="107"/>
      <c r="WVQ76" s="105"/>
      <c r="WVR76" s="109"/>
      <c r="WVS76" s="109"/>
      <c r="WVT76" s="106"/>
      <c r="WVU76" s="106"/>
      <c r="WVV76" s="106"/>
      <c r="WVW76" s="107"/>
      <c r="WVY76" s="105"/>
      <c r="WVZ76" s="109"/>
      <c r="WWA76" s="109"/>
      <c r="WWB76" s="106"/>
      <c r="WWC76" s="106"/>
      <c r="WWD76" s="106"/>
      <c r="WWE76" s="107"/>
      <c r="WWG76" s="105"/>
      <c r="WWH76" s="109"/>
      <c r="WWI76" s="109"/>
      <c r="WWJ76" s="106"/>
      <c r="WWK76" s="106"/>
      <c r="WWL76" s="106"/>
      <c r="WWM76" s="107"/>
      <c r="WWO76" s="105"/>
      <c r="WWP76" s="109"/>
      <c r="WWQ76" s="109"/>
      <c r="WWR76" s="106"/>
      <c r="WWS76" s="106"/>
      <c r="WWT76" s="106"/>
      <c r="WWU76" s="107"/>
      <c r="WWW76" s="105"/>
      <c r="WWX76" s="109"/>
      <c r="WWY76" s="109"/>
      <c r="WWZ76" s="106"/>
      <c r="WXA76" s="106"/>
      <c r="WXB76" s="106"/>
      <c r="WXC76" s="107"/>
      <c r="WXE76" s="105"/>
      <c r="WXF76" s="109"/>
      <c r="WXG76" s="109"/>
      <c r="WXH76" s="106"/>
      <c r="WXI76" s="106"/>
      <c r="WXJ76" s="106"/>
      <c r="WXK76" s="107"/>
      <c r="WXM76" s="105"/>
      <c r="WXN76" s="109"/>
      <c r="WXO76" s="109"/>
      <c r="WXP76" s="106"/>
      <c r="WXQ76" s="106"/>
      <c r="WXR76" s="106"/>
      <c r="WXS76" s="107"/>
      <c r="WXU76" s="105"/>
      <c r="WXV76" s="109"/>
      <c r="WXW76" s="109"/>
      <c r="WXX76" s="106"/>
      <c r="WXY76" s="106"/>
      <c r="WXZ76" s="106"/>
      <c r="WYA76" s="107"/>
      <c r="WYC76" s="105"/>
      <c r="WYD76" s="109"/>
      <c r="WYE76" s="109"/>
      <c r="WYF76" s="106"/>
      <c r="WYG76" s="106"/>
      <c r="WYH76" s="106"/>
      <c r="WYI76" s="107"/>
      <c r="WYK76" s="105"/>
      <c r="WYL76" s="109"/>
      <c r="WYM76" s="109"/>
      <c r="WYN76" s="106"/>
      <c r="WYO76" s="106"/>
      <c r="WYP76" s="106"/>
      <c r="WYQ76" s="107"/>
      <c r="WYS76" s="105"/>
      <c r="WYT76" s="109"/>
      <c r="WYU76" s="109"/>
      <c r="WYV76" s="106"/>
      <c r="WYW76" s="106"/>
      <c r="WYX76" s="106"/>
      <c r="WYY76" s="107"/>
      <c r="WZA76" s="105"/>
      <c r="WZB76" s="109"/>
      <c r="WZC76" s="109"/>
      <c r="WZD76" s="106"/>
      <c r="WZE76" s="106"/>
      <c r="WZF76" s="106"/>
      <c r="WZG76" s="107"/>
      <c r="WZI76" s="105"/>
      <c r="WZJ76" s="109"/>
      <c r="WZK76" s="109"/>
      <c r="WZL76" s="106"/>
      <c r="WZM76" s="106"/>
      <c r="WZN76" s="106"/>
      <c r="WZO76" s="107"/>
      <c r="WZQ76" s="105"/>
      <c r="WZR76" s="109"/>
      <c r="WZS76" s="109"/>
      <c r="WZT76" s="106"/>
      <c r="WZU76" s="106"/>
      <c r="WZV76" s="106"/>
      <c r="WZW76" s="107"/>
      <c r="WZY76" s="105"/>
      <c r="WZZ76" s="109"/>
      <c r="XAA76" s="109"/>
      <c r="XAB76" s="106"/>
      <c r="XAC76" s="106"/>
      <c r="XAD76" s="106"/>
      <c r="XAE76" s="107"/>
      <c r="XAG76" s="105"/>
      <c r="XAH76" s="109"/>
      <c r="XAI76" s="109"/>
      <c r="XAJ76" s="106"/>
      <c r="XAK76" s="106"/>
      <c r="XAL76" s="106"/>
      <c r="XAM76" s="107"/>
      <c r="XAO76" s="105"/>
      <c r="XAP76" s="109"/>
      <c r="XAQ76" s="109"/>
      <c r="XAR76" s="106"/>
      <c r="XAS76" s="106"/>
      <c r="XAT76" s="106"/>
      <c r="XAU76" s="107"/>
      <c r="XAW76" s="105"/>
      <c r="XAX76" s="109"/>
      <c r="XAY76" s="109"/>
      <c r="XAZ76" s="106"/>
      <c r="XBA76" s="106"/>
      <c r="XBB76" s="106"/>
      <c r="XBC76" s="107"/>
      <c r="XBE76" s="105"/>
      <c r="XBF76" s="109"/>
      <c r="XBG76" s="109"/>
      <c r="XBH76" s="106"/>
      <c r="XBI76" s="106"/>
      <c r="XBJ76" s="106"/>
      <c r="XBK76" s="107"/>
      <c r="XBM76" s="105"/>
      <c r="XBN76" s="109"/>
      <c r="XBO76" s="109"/>
      <c r="XBP76" s="106"/>
      <c r="XBQ76" s="106"/>
      <c r="XBR76" s="106"/>
      <c r="XBS76" s="107"/>
      <c r="XBU76" s="105"/>
      <c r="XBV76" s="109"/>
      <c r="XBW76" s="109"/>
      <c r="XBX76" s="106"/>
      <c r="XBY76" s="106"/>
      <c r="XBZ76" s="106"/>
      <c r="XCA76" s="107"/>
      <c r="XCC76" s="105"/>
      <c r="XCD76" s="109"/>
      <c r="XCE76" s="109"/>
      <c r="XCF76" s="106"/>
      <c r="XCG76" s="106"/>
      <c r="XCH76" s="106"/>
      <c r="XCI76" s="107"/>
      <c r="XCK76" s="105"/>
      <c r="XCL76" s="109"/>
      <c r="XCM76" s="109"/>
      <c r="XCN76" s="106"/>
      <c r="XCO76" s="106"/>
      <c r="XCP76" s="106"/>
      <c r="XCQ76" s="107"/>
      <c r="XCS76" s="105"/>
      <c r="XCT76" s="109"/>
      <c r="XCU76" s="109"/>
      <c r="XCV76" s="106"/>
      <c r="XCW76" s="106"/>
      <c r="XCX76" s="106"/>
      <c r="XCY76" s="107"/>
      <c r="XDA76" s="105"/>
      <c r="XDB76" s="109"/>
      <c r="XDC76" s="109"/>
      <c r="XDD76" s="106"/>
      <c r="XDE76" s="106"/>
      <c r="XDF76" s="106"/>
      <c r="XDG76" s="107"/>
      <c r="XDI76" s="105"/>
      <c r="XDJ76" s="109"/>
      <c r="XDK76" s="109"/>
      <c r="XDL76" s="106"/>
      <c r="XDM76" s="106"/>
      <c r="XDN76" s="106"/>
      <c r="XDO76" s="107"/>
      <c r="XDQ76" s="105"/>
      <c r="XDR76" s="109"/>
      <c r="XDS76" s="109"/>
      <c r="XDT76" s="106"/>
      <c r="XDU76" s="106"/>
      <c r="XDV76" s="106"/>
      <c r="XDW76" s="107"/>
      <c r="XDY76" s="105"/>
      <c r="XDZ76" s="109"/>
      <c r="XEA76" s="109"/>
      <c r="XEB76" s="106"/>
      <c r="XEC76" s="106"/>
      <c r="XED76" s="106"/>
      <c r="XEE76" s="107"/>
      <c r="XEG76" s="105"/>
      <c r="XEH76" s="109"/>
      <c r="XEI76" s="109"/>
      <c r="XEJ76" s="106"/>
      <c r="XEK76" s="106"/>
      <c r="XEL76" s="106"/>
      <c r="XEM76" s="107"/>
      <c r="XEO76" s="105"/>
      <c r="XEP76" s="109"/>
      <c r="XEQ76" s="109"/>
      <c r="XER76" s="106"/>
      <c r="XES76" s="106"/>
      <c r="XET76" s="106"/>
      <c r="XEU76" s="107"/>
      <c r="XEW76" s="105"/>
      <c r="XEX76" s="109"/>
      <c r="XEY76" s="109"/>
      <c r="XEZ76" s="106"/>
      <c r="XFA76" s="106"/>
    </row>
    <row r="77" spans="1:1023 1025:2047 2049:3071 3073:4095 4097:5119 5121:6143 6145:7167 7169:8191 8193:9215 9217:10239 10241:11263 11265:12287 12289:13311 13313:14335 14337:15359 15361:16381" ht="14.5">
      <c r="A77" s="88">
        <f t="shared" ref="A77:A140" si="1">A76+1</f>
        <v>77</v>
      </c>
      <c r="B77" s="445"/>
      <c r="C77" s="491"/>
      <c r="D77" s="450" t="s">
        <v>52</v>
      </c>
      <c r="E77" s="451"/>
      <c r="F77" s="452"/>
      <c r="G77" s="101"/>
      <c r="H77" s="101"/>
      <c r="I77" s="105"/>
      <c r="J77" s="109"/>
      <c r="K77" s="109"/>
      <c r="L77" s="106"/>
      <c r="M77" s="106"/>
      <c r="N77" s="106"/>
      <c r="O77" s="107"/>
      <c r="P77" s="99"/>
      <c r="Q77" s="105"/>
      <c r="R77" s="109"/>
      <c r="S77" s="109"/>
      <c r="T77" s="106"/>
      <c r="U77" s="106"/>
      <c r="V77" s="106"/>
      <c r="W77" s="107"/>
      <c r="Y77" s="105"/>
      <c r="Z77" s="109"/>
      <c r="AA77" s="109"/>
      <c r="AB77" s="106"/>
      <c r="AC77" s="106"/>
      <c r="AD77" s="106"/>
      <c r="AE77" s="107"/>
      <c r="AG77" s="105"/>
      <c r="AH77" s="109"/>
      <c r="AI77" s="109"/>
      <c r="AJ77" s="106"/>
      <c r="AK77" s="106"/>
      <c r="AL77" s="106"/>
      <c r="AM77" s="107"/>
      <c r="AO77" s="105"/>
      <c r="AP77" s="109"/>
      <c r="AQ77" s="109"/>
      <c r="AR77" s="106"/>
      <c r="AS77" s="106"/>
      <c r="AT77" s="106"/>
      <c r="AU77" s="107"/>
      <c r="AW77" s="105"/>
      <c r="AX77" s="109"/>
      <c r="AY77" s="109"/>
      <c r="AZ77" s="106"/>
      <c r="BA77" s="106"/>
      <c r="BB77" s="106"/>
      <c r="BC77" s="107"/>
      <c r="BE77" s="105"/>
      <c r="BF77" s="109"/>
      <c r="BG77" s="109"/>
      <c r="BH77" s="106"/>
      <c r="BI77" s="106"/>
      <c r="BJ77" s="106"/>
      <c r="BK77" s="107"/>
      <c r="BM77" s="105"/>
      <c r="BN77" s="109"/>
      <c r="BO77" s="109"/>
      <c r="BP77" s="106"/>
      <c r="BQ77" s="106"/>
      <c r="BR77" s="106"/>
      <c r="BS77" s="107"/>
      <c r="BU77" s="105"/>
      <c r="BV77" s="109"/>
      <c r="BW77" s="109"/>
      <c r="BX77" s="106"/>
      <c r="BY77" s="106"/>
      <c r="BZ77" s="106"/>
      <c r="CA77" s="107"/>
      <c r="CC77" s="105"/>
      <c r="CD77" s="109"/>
      <c r="CE77" s="109"/>
      <c r="CF77" s="106"/>
      <c r="CG77" s="106"/>
      <c r="CH77" s="106"/>
      <c r="CI77" s="107"/>
      <c r="CK77" s="105"/>
      <c r="CL77" s="109"/>
      <c r="CM77" s="109"/>
      <c r="CN77" s="106"/>
      <c r="CO77" s="106"/>
      <c r="CP77" s="106"/>
      <c r="CQ77" s="107"/>
      <c r="CS77" s="105"/>
      <c r="CT77" s="109"/>
      <c r="CU77" s="109"/>
      <c r="CV77" s="106"/>
      <c r="CW77" s="106"/>
      <c r="CX77" s="106"/>
      <c r="CY77" s="107"/>
      <c r="DA77" s="105"/>
      <c r="DB77" s="109"/>
      <c r="DC77" s="109"/>
      <c r="DD77" s="106"/>
      <c r="DE77" s="106"/>
      <c r="DF77" s="106"/>
      <c r="DG77" s="107"/>
      <c r="DI77" s="105"/>
      <c r="DJ77" s="109"/>
      <c r="DK77" s="109"/>
      <c r="DL77" s="106"/>
      <c r="DM77" s="106"/>
      <c r="DN77" s="106"/>
      <c r="DO77" s="107"/>
      <c r="DQ77" s="105"/>
      <c r="DR77" s="109"/>
      <c r="DS77" s="109"/>
      <c r="DT77" s="106"/>
      <c r="DU77" s="106"/>
      <c r="DV77" s="106"/>
      <c r="DW77" s="107"/>
      <c r="DY77" s="105"/>
      <c r="DZ77" s="109"/>
      <c r="EA77" s="109"/>
      <c r="EB77" s="106"/>
      <c r="EC77" s="106"/>
      <c r="ED77" s="106"/>
      <c r="EE77" s="107"/>
      <c r="EG77" s="105"/>
      <c r="EH77" s="109"/>
      <c r="EI77" s="109"/>
      <c r="EJ77" s="106"/>
      <c r="EK77" s="106"/>
      <c r="EL77" s="106"/>
      <c r="EM77" s="107"/>
      <c r="EO77" s="105"/>
      <c r="EP77" s="109"/>
      <c r="EQ77" s="109"/>
      <c r="ER77" s="106"/>
      <c r="ES77" s="106"/>
      <c r="ET77" s="106"/>
      <c r="EU77" s="107"/>
      <c r="EW77" s="105"/>
      <c r="EX77" s="109"/>
      <c r="EY77" s="109"/>
      <c r="EZ77" s="106"/>
      <c r="FA77" s="106"/>
      <c r="FB77" s="106"/>
      <c r="FC77" s="107"/>
      <c r="FE77" s="105"/>
      <c r="FF77" s="109"/>
      <c r="FG77" s="109"/>
      <c r="FH77" s="106"/>
      <c r="FI77" s="106"/>
      <c r="FJ77" s="106"/>
      <c r="FK77" s="107"/>
      <c r="FM77" s="105"/>
      <c r="FN77" s="109"/>
      <c r="FO77" s="109"/>
      <c r="FP77" s="106"/>
      <c r="FQ77" s="106"/>
      <c r="FR77" s="106"/>
      <c r="FS77" s="107"/>
      <c r="FU77" s="105"/>
      <c r="FV77" s="109"/>
      <c r="FW77" s="109"/>
      <c r="FX77" s="106"/>
      <c r="FY77" s="106"/>
      <c r="FZ77" s="106"/>
      <c r="GA77" s="107"/>
      <c r="GC77" s="105"/>
      <c r="GD77" s="109"/>
      <c r="GE77" s="109"/>
      <c r="GF77" s="106"/>
      <c r="GG77" s="106"/>
      <c r="GH77" s="106"/>
      <c r="GI77" s="107"/>
      <c r="GK77" s="105"/>
      <c r="GL77" s="109"/>
      <c r="GM77" s="109"/>
      <c r="GN77" s="106"/>
      <c r="GO77" s="106"/>
      <c r="GP77" s="106"/>
      <c r="GQ77" s="107"/>
      <c r="GS77" s="105"/>
      <c r="GT77" s="109"/>
      <c r="GU77" s="109"/>
      <c r="GV77" s="106"/>
      <c r="GW77" s="106"/>
      <c r="GX77" s="106"/>
      <c r="GY77" s="107"/>
      <c r="HA77" s="105"/>
      <c r="HB77" s="109"/>
      <c r="HC77" s="109"/>
      <c r="HD77" s="106"/>
      <c r="HE77" s="106"/>
      <c r="HF77" s="106"/>
      <c r="HG77" s="107"/>
      <c r="HI77" s="105"/>
      <c r="HJ77" s="109"/>
      <c r="HK77" s="109"/>
      <c r="HL77" s="106"/>
      <c r="HM77" s="106"/>
      <c r="HN77" s="106"/>
      <c r="HO77" s="107"/>
      <c r="HQ77" s="105"/>
      <c r="HR77" s="109"/>
      <c r="HS77" s="109"/>
      <c r="HT77" s="106"/>
      <c r="HU77" s="106"/>
      <c r="HV77" s="106"/>
      <c r="HW77" s="107"/>
      <c r="HY77" s="105"/>
      <c r="HZ77" s="109"/>
      <c r="IA77" s="109"/>
      <c r="IB77" s="106"/>
      <c r="IC77" s="106"/>
      <c r="ID77" s="106"/>
      <c r="IE77" s="107"/>
      <c r="IG77" s="105"/>
      <c r="IH77" s="109"/>
      <c r="II77" s="109"/>
      <c r="IJ77" s="106"/>
      <c r="IK77" s="106"/>
      <c r="IL77" s="106"/>
      <c r="IM77" s="107"/>
      <c r="IO77" s="105"/>
      <c r="IP77" s="109"/>
      <c r="IQ77" s="109"/>
      <c r="IR77" s="106"/>
      <c r="IS77" s="106"/>
      <c r="IT77" s="106"/>
      <c r="IU77" s="107"/>
      <c r="IW77" s="105"/>
      <c r="IX77" s="109"/>
      <c r="IY77" s="109"/>
      <c r="IZ77" s="106"/>
      <c r="JA77" s="106"/>
      <c r="JB77" s="106"/>
      <c r="JC77" s="107"/>
      <c r="JE77" s="105"/>
      <c r="JF77" s="109"/>
      <c r="JG77" s="109"/>
      <c r="JH77" s="106"/>
      <c r="JI77" s="106"/>
      <c r="JJ77" s="106"/>
      <c r="JK77" s="107"/>
      <c r="JM77" s="105"/>
      <c r="JN77" s="109"/>
      <c r="JO77" s="109"/>
      <c r="JP77" s="106"/>
      <c r="JQ77" s="106"/>
      <c r="JR77" s="106"/>
      <c r="JS77" s="107"/>
      <c r="JU77" s="105"/>
      <c r="JV77" s="109"/>
      <c r="JW77" s="109"/>
      <c r="JX77" s="106"/>
      <c r="JY77" s="106"/>
      <c r="JZ77" s="106"/>
      <c r="KA77" s="107"/>
      <c r="KC77" s="105"/>
      <c r="KD77" s="109"/>
      <c r="KE77" s="109"/>
      <c r="KF77" s="106"/>
      <c r="KG77" s="106"/>
      <c r="KH77" s="106"/>
      <c r="KI77" s="107"/>
      <c r="KK77" s="105"/>
      <c r="KL77" s="109"/>
      <c r="KM77" s="109"/>
      <c r="KN77" s="106"/>
      <c r="KO77" s="106"/>
      <c r="KP77" s="106"/>
      <c r="KQ77" s="107"/>
      <c r="KS77" s="105"/>
      <c r="KT77" s="109"/>
      <c r="KU77" s="109"/>
      <c r="KV77" s="106"/>
      <c r="KW77" s="106"/>
      <c r="KX77" s="106"/>
      <c r="KY77" s="107"/>
      <c r="LA77" s="105"/>
      <c r="LB77" s="109"/>
      <c r="LC77" s="109"/>
      <c r="LD77" s="106"/>
      <c r="LE77" s="106"/>
      <c r="LF77" s="106"/>
      <c r="LG77" s="107"/>
      <c r="LI77" s="105"/>
      <c r="LJ77" s="109"/>
      <c r="LK77" s="109"/>
      <c r="LL77" s="106"/>
      <c r="LM77" s="106"/>
      <c r="LN77" s="106"/>
      <c r="LO77" s="107"/>
      <c r="LQ77" s="105"/>
      <c r="LR77" s="109"/>
      <c r="LS77" s="109"/>
      <c r="LT77" s="106"/>
      <c r="LU77" s="106"/>
      <c r="LV77" s="106"/>
      <c r="LW77" s="107"/>
      <c r="LY77" s="105"/>
      <c r="LZ77" s="109"/>
      <c r="MA77" s="109"/>
      <c r="MB77" s="106"/>
      <c r="MC77" s="106"/>
      <c r="MD77" s="106"/>
      <c r="ME77" s="107"/>
      <c r="MG77" s="105"/>
      <c r="MH77" s="109"/>
      <c r="MI77" s="109"/>
      <c r="MJ77" s="106"/>
      <c r="MK77" s="106"/>
      <c r="ML77" s="106"/>
      <c r="MM77" s="107"/>
      <c r="MO77" s="105"/>
      <c r="MP77" s="109"/>
      <c r="MQ77" s="109"/>
      <c r="MR77" s="106"/>
      <c r="MS77" s="106"/>
      <c r="MT77" s="106"/>
      <c r="MU77" s="107"/>
      <c r="MW77" s="105"/>
      <c r="MX77" s="109"/>
      <c r="MY77" s="109"/>
      <c r="MZ77" s="106"/>
      <c r="NA77" s="106"/>
      <c r="NB77" s="106"/>
      <c r="NC77" s="107"/>
      <c r="NE77" s="105"/>
      <c r="NF77" s="109"/>
      <c r="NG77" s="109"/>
      <c r="NH77" s="106"/>
      <c r="NI77" s="106"/>
      <c r="NJ77" s="106"/>
      <c r="NK77" s="107"/>
      <c r="NM77" s="105"/>
      <c r="NN77" s="109"/>
      <c r="NO77" s="109"/>
      <c r="NP77" s="106"/>
      <c r="NQ77" s="106"/>
      <c r="NR77" s="106"/>
      <c r="NS77" s="107"/>
      <c r="NU77" s="105"/>
      <c r="NV77" s="109"/>
      <c r="NW77" s="109"/>
      <c r="NX77" s="106"/>
      <c r="NY77" s="106"/>
      <c r="NZ77" s="106"/>
      <c r="OA77" s="107"/>
      <c r="OC77" s="105"/>
      <c r="OD77" s="109"/>
      <c r="OE77" s="109"/>
      <c r="OF77" s="106"/>
      <c r="OG77" s="106"/>
      <c r="OH77" s="106"/>
      <c r="OI77" s="107"/>
      <c r="OK77" s="105"/>
      <c r="OL77" s="109"/>
      <c r="OM77" s="109"/>
      <c r="ON77" s="106"/>
      <c r="OO77" s="106"/>
      <c r="OP77" s="106"/>
      <c r="OQ77" s="107"/>
      <c r="OS77" s="105"/>
      <c r="OT77" s="109"/>
      <c r="OU77" s="109"/>
      <c r="OV77" s="106"/>
      <c r="OW77" s="106"/>
      <c r="OX77" s="106"/>
      <c r="OY77" s="107"/>
      <c r="PA77" s="105"/>
      <c r="PB77" s="109"/>
      <c r="PC77" s="109"/>
      <c r="PD77" s="106"/>
      <c r="PE77" s="106"/>
      <c r="PF77" s="106"/>
      <c r="PG77" s="107"/>
      <c r="PI77" s="105"/>
      <c r="PJ77" s="109"/>
      <c r="PK77" s="109"/>
      <c r="PL77" s="106"/>
      <c r="PM77" s="106"/>
      <c r="PN77" s="106"/>
      <c r="PO77" s="107"/>
      <c r="PQ77" s="105"/>
      <c r="PR77" s="109"/>
      <c r="PS77" s="109"/>
      <c r="PT77" s="106"/>
      <c r="PU77" s="106"/>
      <c r="PV77" s="106"/>
      <c r="PW77" s="107"/>
      <c r="PY77" s="105"/>
      <c r="PZ77" s="109"/>
      <c r="QA77" s="109"/>
      <c r="QB77" s="106"/>
      <c r="QC77" s="106"/>
      <c r="QD77" s="106"/>
      <c r="QE77" s="107"/>
      <c r="QG77" s="105"/>
      <c r="QH77" s="109"/>
      <c r="QI77" s="109"/>
      <c r="QJ77" s="106"/>
      <c r="QK77" s="106"/>
      <c r="QL77" s="106"/>
      <c r="QM77" s="107"/>
      <c r="QO77" s="105"/>
      <c r="QP77" s="109"/>
      <c r="QQ77" s="109"/>
      <c r="QR77" s="106"/>
      <c r="QS77" s="106"/>
      <c r="QT77" s="106"/>
      <c r="QU77" s="107"/>
      <c r="QW77" s="105"/>
      <c r="QX77" s="109"/>
      <c r="QY77" s="109"/>
      <c r="QZ77" s="106"/>
      <c r="RA77" s="106"/>
      <c r="RB77" s="106"/>
      <c r="RC77" s="107"/>
      <c r="RE77" s="105"/>
      <c r="RF77" s="109"/>
      <c r="RG77" s="109"/>
      <c r="RH77" s="106"/>
      <c r="RI77" s="106"/>
      <c r="RJ77" s="106"/>
      <c r="RK77" s="107"/>
      <c r="RM77" s="105"/>
      <c r="RN77" s="109"/>
      <c r="RO77" s="109"/>
      <c r="RP77" s="106"/>
      <c r="RQ77" s="106"/>
      <c r="RR77" s="106"/>
      <c r="RS77" s="107"/>
      <c r="RU77" s="105"/>
      <c r="RV77" s="109"/>
      <c r="RW77" s="109"/>
      <c r="RX77" s="106"/>
      <c r="RY77" s="106"/>
      <c r="RZ77" s="106"/>
      <c r="SA77" s="107"/>
      <c r="SC77" s="105"/>
      <c r="SD77" s="109"/>
      <c r="SE77" s="109"/>
      <c r="SF77" s="106"/>
      <c r="SG77" s="106"/>
      <c r="SH77" s="106"/>
      <c r="SI77" s="107"/>
      <c r="SK77" s="105"/>
      <c r="SL77" s="109"/>
      <c r="SM77" s="109"/>
      <c r="SN77" s="106"/>
      <c r="SO77" s="106"/>
      <c r="SP77" s="106"/>
      <c r="SQ77" s="107"/>
      <c r="SS77" s="105"/>
      <c r="ST77" s="109"/>
      <c r="SU77" s="109"/>
      <c r="SV77" s="106"/>
      <c r="SW77" s="106"/>
      <c r="SX77" s="106"/>
      <c r="SY77" s="107"/>
      <c r="TA77" s="105"/>
      <c r="TB77" s="109"/>
      <c r="TC77" s="109"/>
      <c r="TD77" s="106"/>
      <c r="TE77" s="106"/>
      <c r="TF77" s="106"/>
      <c r="TG77" s="107"/>
      <c r="TI77" s="105"/>
      <c r="TJ77" s="109"/>
      <c r="TK77" s="109"/>
      <c r="TL77" s="106"/>
      <c r="TM77" s="106"/>
      <c r="TN77" s="106"/>
      <c r="TO77" s="107"/>
      <c r="TQ77" s="105"/>
      <c r="TR77" s="109"/>
      <c r="TS77" s="109"/>
      <c r="TT77" s="106"/>
      <c r="TU77" s="106"/>
      <c r="TV77" s="106"/>
      <c r="TW77" s="107"/>
      <c r="TY77" s="105"/>
      <c r="TZ77" s="109"/>
      <c r="UA77" s="109"/>
      <c r="UB77" s="106"/>
      <c r="UC77" s="106"/>
      <c r="UD77" s="106"/>
      <c r="UE77" s="107"/>
      <c r="UG77" s="105"/>
      <c r="UH77" s="109"/>
      <c r="UI77" s="109"/>
      <c r="UJ77" s="106"/>
      <c r="UK77" s="106"/>
      <c r="UL77" s="106"/>
      <c r="UM77" s="107"/>
      <c r="UO77" s="105"/>
      <c r="UP77" s="109"/>
      <c r="UQ77" s="109"/>
      <c r="UR77" s="106"/>
      <c r="US77" s="106"/>
      <c r="UT77" s="106"/>
      <c r="UU77" s="107"/>
      <c r="UW77" s="105"/>
      <c r="UX77" s="109"/>
      <c r="UY77" s="109"/>
      <c r="UZ77" s="106"/>
      <c r="VA77" s="106"/>
      <c r="VB77" s="106"/>
      <c r="VC77" s="107"/>
      <c r="VE77" s="105"/>
      <c r="VF77" s="109"/>
      <c r="VG77" s="109"/>
      <c r="VH77" s="106"/>
      <c r="VI77" s="106"/>
      <c r="VJ77" s="106"/>
      <c r="VK77" s="107"/>
      <c r="VM77" s="105"/>
      <c r="VN77" s="109"/>
      <c r="VO77" s="109"/>
      <c r="VP77" s="106"/>
      <c r="VQ77" s="106"/>
      <c r="VR77" s="106"/>
      <c r="VS77" s="107"/>
      <c r="VU77" s="105"/>
      <c r="VV77" s="109"/>
      <c r="VW77" s="109"/>
      <c r="VX77" s="106"/>
      <c r="VY77" s="106"/>
      <c r="VZ77" s="106"/>
      <c r="WA77" s="107"/>
      <c r="WC77" s="105"/>
      <c r="WD77" s="109"/>
      <c r="WE77" s="109"/>
      <c r="WF77" s="106"/>
      <c r="WG77" s="106"/>
      <c r="WH77" s="106"/>
      <c r="WI77" s="107"/>
      <c r="WK77" s="105"/>
      <c r="WL77" s="109"/>
      <c r="WM77" s="109"/>
      <c r="WN77" s="106"/>
      <c r="WO77" s="106"/>
      <c r="WP77" s="106"/>
      <c r="WQ77" s="107"/>
      <c r="WS77" s="105"/>
      <c r="WT77" s="109"/>
      <c r="WU77" s="109"/>
      <c r="WV77" s="106"/>
      <c r="WW77" s="106"/>
      <c r="WX77" s="106"/>
      <c r="WY77" s="107"/>
      <c r="XA77" s="105"/>
      <c r="XB77" s="109"/>
      <c r="XC77" s="109"/>
      <c r="XD77" s="106"/>
      <c r="XE77" s="106"/>
      <c r="XF77" s="106"/>
      <c r="XG77" s="107"/>
      <c r="XI77" s="105"/>
      <c r="XJ77" s="109"/>
      <c r="XK77" s="109"/>
      <c r="XL77" s="106"/>
      <c r="XM77" s="106"/>
      <c r="XN77" s="106"/>
      <c r="XO77" s="107"/>
      <c r="XQ77" s="105"/>
      <c r="XR77" s="109"/>
      <c r="XS77" s="109"/>
      <c r="XT77" s="106"/>
      <c r="XU77" s="106"/>
      <c r="XV77" s="106"/>
      <c r="XW77" s="107"/>
      <c r="XY77" s="105"/>
      <c r="XZ77" s="109"/>
      <c r="YA77" s="109"/>
      <c r="YB77" s="106"/>
      <c r="YC77" s="106"/>
      <c r="YD77" s="106"/>
      <c r="YE77" s="107"/>
      <c r="YG77" s="105"/>
      <c r="YH77" s="109"/>
      <c r="YI77" s="109"/>
      <c r="YJ77" s="106"/>
      <c r="YK77" s="106"/>
      <c r="YL77" s="106"/>
      <c r="YM77" s="107"/>
      <c r="YO77" s="105"/>
      <c r="YP77" s="109"/>
      <c r="YQ77" s="109"/>
      <c r="YR77" s="106"/>
      <c r="YS77" s="106"/>
      <c r="YT77" s="106"/>
      <c r="YU77" s="107"/>
      <c r="YW77" s="105"/>
      <c r="YX77" s="109"/>
      <c r="YY77" s="109"/>
      <c r="YZ77" s="106"/>
      <c r="ZA77" s="106"/>
      <c r="ZB77" s="106"/>
      <c r="ZC77" s="107"/>
      <c r="ZE77" s="105"/>
      <c r="ZF77" s="109"/>
      <c r="ZG77" s="109"/>
      <c r="ZH77" s="106"/>
      <c r="ZI77" s="106"/>
      <c r="ZJ77" s="106"/>
      <c r="ZK77" s="107"/>
      <c r="ZM77" s="105"/>
      <c r="ZN77" s="109"/>
      <c r="ZO77" s="109"/>
      <c r="ZP77" s="106"/>
      <c r="ZQ77" s="106"/>
      <c r="ZR77" s="106"/>
      <c r="ZS77" s="107"/>
      <c r="ZU77" s="105"/>
      <c r="ZV77" s="109"/>
      <c r="ZW77" s="109"/>
      <c r="ZX77" s="106"/>
      <c r="ZY77" s="106"/>
      <c r="ZZ77" s="106"/>
      <c r="AAA77" s="107"/>
      <c r="AAC77" s="105"/>
      <c r="AAD77" s="109"/>
      <c r="AAE77" s="109"/>
      <c r="AAF77" s="106"/>
      <c r="AAG77" s="106"/>
      <c r="AAH77" s="106"/>
      <c r="AAI77" s="107"/>
      <c r="AAK77" s="105"/>
      <c r="AAL77" s="109"/>
      <c r="AAM77" s="109"/>
      <c r="AAN77" s="106"/>
      <c r="AAO77" s="106"/>
      <c r="AAP77" s="106"/>
      <c r="AAQ77" s="107"/>
      <c r="AAS77" s="105"/>
      <c r="AAT77" s="109"/>
      <c r="AAU77" s="109"/>
      <c r="AAV77" s="106"/>
      <c r="AAW77" s="106"/>
      <c r="AAX77" s="106"/>
      <c r="AAY77" s="107"/>
      <c r="ABA77" s="105"/>
      <c r="ABB77" s="109"/>
      <c r="ABC77" s="109"/>
      <c r="ABD77" s="106"/>
      <c r="ABE77" s="106"/>
      <c r="ABF77" s="106"/>
      <c r="ABG77" s="107"/>
      <c r="ABI77" s="105"/>
      <c r="ABJ77" s="109"/>
      <c r="ABK77" s="109"/>
      <c r="ABL77" s="106"/>
      <c r="ABM77" s="106"/>
      <c r="ABN77" s="106"/>
      <c r="ABO77" s="107"/>
      <c r="ABQ77" s="105"/>
      <c r="ABR77" s="109"/>
      <c r="ABS77" s="109"/>
      <c r="ABT77" s="106"/>
      <c r="ABU77" s="106"/>
      <c r="ABV77" s="106"/>
      <c r="ABW77" s="107"/>
      <c r="ABY77" s="105"/>
      <c r="ABZ77" s="109"/>
      <c r="ACA77" s="109"/>
      <c r="ACB77" s="106"/>
      <c r="ACC77" s="106"/>
      <c r="ACD77" s="106"/>
      <c r="ACE77" s="107"/>
      <c r="ACG77" s="105"/>
      <c r="ACH77" s="109"/>
      <c r="ACI77" s="109"/>
      <c r="ACJ77" s="106"/>
      <c r="ACK77" s="106"/>
      <c r="ACL77" s="106"/>
      <c r="ACM77" s="107"/>
      <c r="ACO77" s="105"/>
      <c r="ACP77" s="109"/>
      <c r="ACQ77" s="109"/>
      <c r="ACR77" s="106"/>
      <c r="ACS77" s="106"/>
      <c r="ACT77" s="106"/>
      <c r="ACU77" s="107"/>
      <c r="ACW77" s="105"/>
      <c r="ACX77" s="109"/>
      <c r="ACY77" s="109"/>
      <c r="ACZ77" s="106"/>
      <c r="ADA77" s="106"/>
      <c r="ADB77" s="106"/>
      <c r="ADC77" s="107"/>
      <c r="ADE77" s="105"/>
      <c r="ADF77" s="109"/>
      <c r="ADG77" s="109"/>
      <c r="ADH77" s="106"/>
      <c r="ADI77" s="106"/>
      <c r="ADJ77" s="106"/>
      <c r="ADK77" s="107"/>
      <c r="ADM77" s="105"/>
      <c r="ADN77" s="109"/>
      <c r="ADO77" s="109"/>
      <c r="ADP77" s="106"/>
      <c r="ADQ77" s="106"/>
      <c r="ADR77" s="106"/>
      <c r="ADS77" s="107"/>
      <c r="ADU77" s="105"/>
      <c r="ADV77" s="109"/>
      <c r="ADW77" s="109"/>
      <c r="ADX77" s="106"/>
      <c r="ADY77" s="106"/>
      <c r="ADZ77" s="106"/>
      <c r="AEA77" s="107"/>
      <c r="AEC77" s="105"/>
      <c r="AED77" s="109"/>
      <c r="AEE77" s="109"/>
      <c r="AEF77" s="106"/>
      <c r="AEG77" s="106"/>
      <c r="AEH77" s="106"/>
      <c r="AEI77" s="107"/>
      <c r="AEK77" s="105"/>
      <c r="AEL77" s="109"/>
      <c r="AEM77" s="109"/>
      <c r="AEN77" s="106"/>
      <c r="AEO77" s="106"/>
      <c r="AEP77" s="106"/>
      <c r="AEQ77" s="107"/>
      <c r="AES77" s="105"/>
      <c r="AET77" s="109"/>
      <c r="AEU77" s="109"/>
      <c r="AEV77" s="106"/>
      <c r="AEW77" s="106"/>
      <c r="AEX77" s="106"/>
      <c r="AEY77" s="107"/>
      <c r="AFA77" s="105"/>
      <c r="AFB77" s="109"/>
      <c r="AFC77" s="109"/>
      <c r="AFD77" s="106"/>
      <c r="AFE77" s="106"/>
      <c r="AFF77" s="106"/>
      <c r="AFG77" s="107"/>
      <c r="AFI77" s="105"/>
      <c r="AFJ77" s="109"/>
      <c r="AFK77" s="109"/>
      <c r="AFL77" s="106"/>
      <c r="AFM77" s="106"/>
      <c r="AFN77" s="106"/>
      <c r="AFO77" s="107"/>
      <c r="AFQ77" s="105"/>
      <c r="AFR77" s="109"/>
      <c r="AFS77" s="109"/>
      <c r="AFT77" s="106"/>
      <c r="AFU77" s="106"/>
      <c r="AFV77" s="106"/>
      <c r="AFW77" s="107"/>
      <c r="AFY77" s="105"/>
      <c r="AFZ77" s="109"/>
      <c r="AGA77" s="109"/>
      <c r="AGB77" s="106"/>
      <c r="AGC77" s="106"/>
      <c r="AGD77" s="106"/>
      <c r="AGE77" s="107"/>
      <c r="AGG77" s="105"/>
      <c r="AGH77" s="109"/>
      <c r="AGI77" s="109"/>
      <c r="AGJ77" s="106"/>
      <c r="AGK77" s="106"/>
      <c r="AGL77" s="106"/>
      <c r="AGM77" s="107"/>
      <c r="AGO77" s="105"/>
      <c r="AGP77" s="109"/>
      <c r="AGQ77" s="109"/>
      <c r="AGR77" s="106"/>
      <c r="AGS77" s="106"/>
      <c r="AGT77" s="106"/>
      <c r="AGU77" s="107"/>
      <c r="AGW77" s="105"/>
      <c r="AGX77" s="109"/>
      <c r="AGY77" s="109"/>
      <c r="AGZ77" s="106"/>
      <c r="AHA77" s="106"/>
      <c r="AHB77" s="106"/>
      <c r="AHC77" s="107"/>
      <c r="AHE77" s="105"/>
      <c r="AHF77" s="109"/>
      <c r="AHG77" s="109"/>
      <c r="AHH77" s="106"/>
      <c r="AHI77" s="106"/>
      <c r="AHJ77" s="106"/>
      <c r="AHK77" s="107"/>
      <c r="AHM77" s="105"/>
      <c r="AHN77" s="109"/>
      <c r="AHO77" s="109"/>
      <c r="AHP77" s="106"/>
      <c r="AHQ77" s="106"/>
      <c r="AHR77" s="106"/>
      <c r="AHS77" s="107"/>
      <c r="AHU77" s="105"/>
      <c r="AHV77" s="109"/>
      <c r="AHW77" s="109"/>
      <c r="AHX77" s="106"/>
      <c r="AHY77" s="106"/>
      <c r="AHZ77" s="106"/>
      <c r="AIA77" s="107"/>
      <c r="AIC77" s="105"/>
      <c r="AID77" s="109"/>
      <c r="AIE77" s="109"/>
      <c r="AIF77" s="106"/>
      <c r="AIG77" s="106"/>
      <c r="AIH77" s="106"/>
      <c r="AII77" s="107"/>
      <c r="AIK77" s="105"/>
      <c r="AIL77" s="109"/>
      <c r="AIM77" s="109"/>
      <c r="AIN77" s="106"/>
      <c r="AIO77" s="106"/>
      <c r="AIP77" s="106"/>
      <c r="AIQ77" s="107"/>
      <c r="AIS77" s="105"/>
      <c r="AIT77" s="109"/>
      <c r="AIU77" s="109"/>
      <c r="AIV77" s="106"/>
      <c r="AIW77" s="106"/>
      <c r="AIX77" s="106"/>
      <c r="AIY77" s="107"/>
      <c r="AJA77" s="105"/>
      <c r="AJB77" s="109"/>
      <c r="AJC77" s="109"/>
      <c r="AJD77" s="106"/>
      <c r="AJE77" s="106"/>
      <c r="AJF77" s="106"/>
      <c r="AJG77" s="107"/>
      <c r="AJI77" s="105"/>
      <c r="AJJ77" s="109"/>
      <c r="AJK77" s="109"/>
      <c r="AJL77" s="106"/>
      <c r="AJM77" s="106"/>
      <c r="AJN77" s="106"/>
      <c r="AJO77" s="107"/>
      <c r="AJQ77" s="105"/>
      <c r="AJR77" s="109"/>
      <c r="AJS77" s="109"/>
      <c r="AJT77" s="106"/>
      <c r="AJU77" s="106"/>
      <c r="AJV77" s="106"/>
      <c r="AJW77" s="107"/>
      <c r="AJY77" s="105"/>
      <c r="AJZ77" s="109"/>
      <c r="AKA77" s="109"/>
      <c r="AKB77" s="106"/>
      <c r="AKC77" s="106"/>
      <c r="AKD77" s="106"/>
      <c r="AKE77" s="107"/>
      <c r="AKG77" s="105"/>
      <c r="AKH77" s="109"/>
      <c r="AKI77" s="109"/>
      <c r="AKJ77" s="106"/>
      <c r="AKK77" s="106"/>
      <c r="AKL77" s="106"/>
      <c r="AKM77" s="107"/>
      <c r="AKO77" s="105"/>
      <c r="AKP77" s="109"/>
      <c r="AKQ77" s="109"/>
      <c r="AKR77" s="106"/>
      <c r="AKS77" s="106"/>
      <c r="AKT77" s="106"/>
      <c r="AKU77" s="107"/>
      <c r="AKW77" s="105"/>
      <c r="AKX77" s="109"/>
      <c r="AKY77" s="109"/>
      <c r="AKZ77" s="106"/>
      <c r="ALA77" s="106"/>
      <c r="ALB77" s="106"/>
      <c r="ALC77" s="107"/>
      <c r="ALE77" s="105"/>
      <c r="ALF77" s="109"/>
      <c r="ALG77" s="109"/>
      <c r="ALH77" s="106"/>
      <c r="ALI77" s="106"/>
      <c r="ALJ77" s="106"/>
      <c r="ALK77" s="107"/>
      <c r="ALM77" s="105"/>
      <c r="ALN77" s="109"/>
      <c r="ALO77" s="109"/>
      <c r="ALP77" s="106"/>
      <c r="ALQ77" s="106"/>
      <c r="ALR77" s="106"/>
      <c r="ALS77" s="107"/>
      <c r="ALU77" s="105"/>
      <c r="ALV77" s="109"/>
      <c r="ALW77" s="109"/>
      <c r="ALX77" s="106"/>
      <c r="ALY77" s="106"/>
      <c r="ALZ77" s="106"/>
      <c r="AMA77" s="107"/>
      <c r="AMC77" s="105"/>
      <c r="AMD77" s="109"/>
      <c r="AME77" s="109"/>
      <c r="AMF77" s="106"/>
      <c r="AMG77" s="106"/>
      <c r="AMH77" s="106"/>
      <c r="AMI77" s="107"/>
      <c r="AMK77" s="105"/>
      <c r="AML77" s="109"/>
      <c r="AMM77" s="109"/>
      <c r="AMN77" s="106"/>
      <c r="AMO77" s="106"/>
      <c r="AMP77" s="106"/>
      <c r="AMQ77" s="107"/>
      <c r="AMS77" s="105"/>
      <c r="AMT77" s="109"/>
      <c r="AMU77" s="109"/>
      <c r="AMV77" s="106"/>
      <c r="AMW77" s="106"/>
      <c r="AMX77" s="106"/>
      <c r="AMY77" s="107"/>
      <c r="ANA77" s="105"/>
      <c r="ANB77" s="109"/>
      <c r="ANC77" s="109"/>
      <c r="AND77" s="106"/>
      <c r="ANE77" s="106"/>
      <c r="ANF77" s="106"/>
      <c r="ANG77" s="107"/>
      <c r="ANI77" s="105"/>
      <c r="ANJ77" s="109"/>
      <c r="ANK77" s="109"/>
      <c r="ANL77" s="106"/>
      <c r="ANM77" s="106"/>
      <c r="ANN77" s="106"/>
      <c r="ANO77" s="107"/>
      <c r="ANQ77" s="105"/>
      <c r="ANR77" s="109"/>
      <c r="ANS77" s="109"/>
      <c r="ANT77" s="106"/>
      <c r="ANU77" s="106"/>
      <c r="ANV77" s="106"/>
      <c r="ANW77" s="107"/>
      <c r="ANY77" s="105"/>
      <c r="ANZ77" s="109"/>
      <c r="AOA77" s="109"/>
      <c r="AOB77" s="106"/>
      <c r="AOC77" s="106"/>
      <c r="AOD77" s="106"/>
      <c r="AOE77" s="107"/>
      <c r="AOG77" s="105"/>
      <c r="AOH77" s="109"/>
      <c r="AOI77" s="109"/>
      <c r="AOJ77" s="106"/>
      <c r="AOK77" s="106"/>
      <c r="AOL77" s="106"/>
      <c r="AOM77" s="107"/>
      <c r="AOO77" s="105"/>
      <c r="AOP77" s="109"/>
      <c r="AOQ77" s="109"/>
      <c r="AOR77" s="106"/>
      <c r="AOS77" s="106"/>
      <c r="AOT77" s="106"/>
      <c r="AOU77" s="107"/>
      <c r="AOW77" s="105"/>
      <c r="AOX77" s="109"/>
      <c r="AOY77" s="109"/>
      <c r="AOZ77" s="106"/>
      <c r="APA77" s="106"/>
      <c r="APB77" s="106"/>
      <c r="APC77" s="107"/>
      <c r="APE77" s="105"/>
      <c r="APF77" s="109"/>
      <c r="APG77" s="109"/>
      <c r="APH77" s="106"/>
      <c r="API77" s="106"/>
      <c r="APJ77" s="106"/>
      <c r="APK77" s="107"/>
      <c r="APM77" s="105"/>
      <c r="APN77" s="109"/>
      <c r="APO77" s="109"/>
      <c r="APP77" s="106"/>
      <c r="APQ77" s="106"/>
      <c r="APR77" s="106"/>
      <c r="APS77" s="107"/>
      <c r="APU77" s="105"/>
      <c r="APV77" s="109"/>
      <c r="APW77" s="109"/>
      <c r="APX77" s="106"/>
      <c r="APY77" s="106"/>
      <c r="APZ77" s="106"/>
      <c r="AQA77" s="107"/>
      <c r="AQC77" s="105"/>
      <c r="AQD77" s="109"/>
      <c r="AQE77" s="109"/>
      <c r="AQF77" s="106"/>
      <c r="AQG77" s="106"/>
      <c r="AQH77" s="106"/>
      <c r="AQI77" s="107"/>
      <c r="AQK77" s="105"/>
      <c r="AQL77" s="109"/>
      <c r="AQM77" s="109"/>
      <c r="AQN77" s="106"/>
      <c r="AQO77" s="106"/>
      <c r="AQP77" s="106"/>
      <c r="AQQ77" s="107"/>
      <c r="AQS77" s="105"/>
      <c r="AQT77" s="109"/>
      <c r="AQU77" s="109"/>
      <c r="AQV77" s="106"/>
      <c r="AQW77" s="106"/>
      <c r="AQX77" s="106"/>
      <c r="AQY77" s="107"/>
      <c r="ARA77" s="105"/>
      <c r="ARB77" s="109"/>
      <c r="ARC77" s="109"/>
      <c r="ARD77" s="106"/>
      <c r="ARE77" s="106"/>
      <c r="ARF77" s="106"/>
      <c r="ARG77" s="107"/>
      <c r="ARI77" s="105"/>
      <c r="ARJ77" s="109"/>
      <c r="ARK77" s="109"/>
      <c r="ARL77" s="106"/>
      <c r="ARM77" s="106"/>
      <c r="ARN77" s="106"/>
      <c r="ARO77" s="107"/>
      <c r="ARQ77" s="105"/>
      <c r="ARR77" s="109"/>
      <c r="ARS77" s="109"/>
      <c r="ART77" s="106"/>
      <c r="ARU77" s="106"/>
      <c r="ARV77" s="106"/>
      <c r="ARW77" s="107"/>
      <c r="ARY77" s="105"/>
      <c r="ARZ77" s="109"/>
      <c r="ASA77" s="109"/>
      <c r="ASB77" s="106"/>
      <c r="ASC77" s="106"/>
      <c r="ASD77" s="106"/>
      <c r="ASE77" s="107"/>
      <c r="ASG77" s="105"/>
      <c r="ASH77" s="109"/>
      <c r="ASI77" s="109"/>
      <c r="ASJ77" s="106"/>
      <c r="ASK77" s="106"/>
      <c r="ASL77" s="106"/>
      <c r="ASM77" s="107"/>
      <c r="ASO77" s="105"/>
      <c r="ASP77" s="109"/>
      <c r="ASQ77" s="109"/>
      <c r="ASR77" s="106"/>
      <c r="ASS77" s="106"/>
      <c r="AST77" s="106"/>
      <c r="ASU77" s="107"/>
      <c r="ASW77" s="105"/>
      <c r="ASX77" s="109"/>
      <c r="ASY77" s="109"/>
      <c r="ASZ77" s="106"/>
      <c r="ATA77" s="106"/>
      <c r="ATB77" s="106"/>
      <c r="ATC77" s="107"/>
      <c r="ATE77" s="105"/>
      <c r="ATF77" s="109"/>
      <c r="ATG77" s="109"/>
      <c r="ATH77" s="106"/>
      <c r="ATI77" s="106"/>
      <c r="ATJ77" s="106"/>
      <c r="ATK77" s="107"/>
      <c r="ATM77" s="105"/>
      <c r="ATN77" s="109"/>
      <c r="ATO77" s="109"/>
      <c r="ATP77" s="106"/>
      <c r="ATQ77" s="106"/>
      <c r="ATR77" s="106"/>
      <c r="ATS77" s="107"/>
      <c r="ATU77" s="105"/>
      <c r="ATV77" s="109"/>
      <c r="ATW77" s="109"/>
      <c r="ATX77" s="106"/>
      <c r="ATY77" s="106"/>
      <c r="ATZ77" s="106"/>
      <c r="AUA77" s="107"/>
      <c r="AUC77" s="105"/>
      <c r="AUD77" s="109"/>
      <c r="AUE77" s="109"/>
      <c r="AUF77" s="106"/>
      <c r="AUG77" s="106"/>
      <c r="AUH77" s="106"/>
      <c r="AUI77" s="107"/>
      <c r="AUK77" s="105"/>
      <c r="AUL77" s="109"/>
      <c r="AUM77" s="109"/>
      <c r="AUN77" s="106"/>
      <c r="AUO77" s="106"/>
      <c r="AUP77" s="106"/>
      <c r="AUQ77" s="107"/>
      <c r="AUS77" s="105"/>
      <c r="AUT77" s="109"/>
      <c r="AUU77" s="109"/>
      <c r="AUV77" s="106"/>
      <c r="AUW77" s="106"/>
      <c r="AUX77" s="106"/>
      <c r="AUY77" s="107"/>
      <c r="AVA77" s="105"/>
      <c r="AVB77" s="109"/>
      <c r="AVC77" s="109"/>
      <c r="AVD77" s="106"/>
      <c r="AVE77" s="106"/>
      <c r="AVF77" s="106"/>
      <c r="AVG77" s="107"/>
      <c r="AVI77" s="105"/>
      <c r="AVJ77" s="109"/>
      <c r="AVK77" s="109"/>
      <c r="AVL77" s="106"/>
      <c r="AVM77" s="106"/>
      <c r="AVN77" s="106"/>
      <c r="AVO77" s="107"/>
      <c r="AVQ77" s="105"/>
      <c r="AVR77" s="109"/>
      <c r="AVS77" s="109"/>
      <c r="AVT77" s="106"/>
      <c r="AVU77" s="106"/>
      <c r="AVV77" s="106"/>
      <c r="AVW77" s="107"/>
      <c r="AVY77" s="105"/>
      <c r="AVZ77" s="109"/>
      <c r="AWA77" s="109"/>
      <c r="AWB77" s="106"/>
      <c r="AWC77" s="106"/>
      <c r="AWD77" s="106"/>
      <c r="AWE77" s="107"/>
      <c r="AWG77" s="105"/>
      <c r="AWH77" s="109"/>
      <c r="AWI77" s="109"/>
      <c r="AWJ77" s="106"/>
      <c r="AWK77" s="106"/>
      <c r="AWL77" s="106"/>
      <c r="AWM77" s="107"/>
      <c r="AWO77" s="105"/>
      <c r="AWP77" s="109"/>
      <c r="AWQ77" s="109"/>
      <c r="AWR77" s="106"/>
      <c r="AWS77" s="106"/>
      <c r="AWT77" s="106"/>
      <c r="AWU77" s="107"/>
      <c r="AWW77" s="105"/>
      <c r="AWX77" s="109"/>
      <c r="AWY77" s="109"/>
      <c r="AWZ77" s="106"/>
      <c r="AXA77" s="106"/>
      <c r="AXB77" s="106"/>
      <c r="AXC77" s="107"/>
      <c r="AXE77" s="105"/>
      <c r="AXF77" s="109"/>
      <c r="AXG77" s="109"/>
      <c r="AXH77" s="106"/>
      <c r="AXI77" s="106"/>
      <c r="AXJ77" s="106"/>
      <c r="AXK77" s="107"/>
      <c r="AXM77" s="105"/>
      <c r="AXN77" s="109"/>
      <c r="AXO77" s="109"/>
      <c r="AXP77" s="106"/>
      <c r="AXQ77" s="106"/>
      <c r="AXR77" s="106"/>
      <c r="AXS77" s="107"/>
      <c r="AXU77" s="105"/>
      <c r="AXV77" s="109"/>
      <c r="AXW77" s="109"/>
      <c r="AXX77" s="106"/>
      <c r="AXY77" s="106"/>
      <c r="AXZ77" s="106"/>
      <c r="AYA77" s="107"/>
      <c r="AYC77" s="105"/>
      <c r="AYD77" s="109"/>
      <c r="AYE77" s="109"/>
      <c r="AYF77" s="106"/>
      <c r="AYG77" s="106"/>
      <c r="AYH77" s="106"/>
      <c r="AYI77" s="107"/>
      <c r="AYK77" s="105"/>
      <c r="AYL77" s="109"/>
      <c r="AYM77" s="109"/>
      <c r="AYN77" s="106"/>
      <c r="AYO77" s="106"/>
      <c r="AYP77" s="106"/>
      <c r="AYQ77" s="107"/>
      <c r="AYS77" s="105"/>
      <c r="AYT77" s="109"/>
      <c r="AYU77" s="109"/>
      <c r="AYV77" s="106"/>
      <c r="AYW77" s="106"/>
      <c r="AYX77" s="106"/>
      <c r="AYY77" s="107"/>
      <c r="AZA77" s="105"/>
      <c r="AZB77" s="109"/>
      <c r="AZC77" s="109"/>
      <c r="AZD77" s="106"/>
      <c r="AZE77" s="106"/>
      <c r="AZF77" s="106"/>
      <c r="AZG77" s="107"/>
      <c r="AZI77" s="105"/>
      <c r="AZJ77" s="109"/>
      <c r="AZK77" s="109"/>
      <c r="AZL77" s="106"/>
      <c r="AZM77" s="106"/>
      <c r="AZN77" s="106"/>
      <c r="AZO77" s="107"/>
      <c r="AZQ77" s="105"/>
      <c r="AZR77" s="109"/>
      <c r="AZS77" s="109"/>
      <c r="AZT77" s="106"/>
      <c r="AZU77" s="106"/>
      <c r="AZV77" s="106"/>
      <c r="AZW77" s="107"/>
      <c r="AZY77" s="105"/>
      <c r="AZZ77" s="109"/>
      <c r="BAA77" s="109"/>
      <c r="BAB77" s="106"/>
      <c r="BAC77" s="106"/>
      <c r="BAD77" s="106"/>
      <c r="BAE77" s="107"/>
      <c r="BAG77" s="105"/>
      <c r="BAH77" s="109"/>
      <c r="BAI77" s="109"/>
      <c r="BAJ77" s="106"/>
      <c r="BAK77" s="106"/>
      <c r="BAL77" s="106"/>
      <c r="BAM77" s="107"/>
      <c r="BAO77" s="105"/>
      <c r="BAP77" s="109"/>
      <c r="BAQ77" s="109"/>
      <c r="BAR77" s="106"/>
      <c r="BAS77" s="106"/>
      <c r="BAT77" s="106"/>
      <c r="BAU77" s="107"/>
      <c r="BAW77" s="105"/>
      <c r="BAX77" s="109"/>
      <c r="BAY77" s="109"/>
      <c r="BAZ77" s="106"/>
      <c r="BBA77" s="106"/>
      <c r="BBB77" s="106"/>
      <c r="BBC77" s="107"/>
      <c r="BBE77" s="105"/>
      <c r="BBF77" s="109"/>
      <c r="BBG77" s="109"/>
      <c r="BBH77" s="106"/>
      <c r="BBI77" s="106"/>
      <c r="BBJ77" s="106"/>
      <c r="BBK77" s="107"/>
      <c r="BBM77" s="105"/>
      <c r="BBN77" s="109"/>
      <c r="BBO77" s="109"/>
      <c r="BBP77" s="106"/>
      <c r="BBQ77" s="106"/>
      <c r="BBR77" s="106"/>
      <c r="BBS77" s="107"/>
      <c r="BBU77" s="105"/>
      <c r="BBV77" s="109"/>
      <c r="BBW77" s="109"/>
      <c r="BBX77" s="106"/>
      <c r="BBY77" s="106"/>
      <c r="BBZ77" s="106"/>
      <c r="BCA77" s="107"/>
      <c r="BCC77" s="105"/>
      <c r="BCD77" s="109"/>
      <c r="BCE77" s="109"/>
      <c r="BCF77" s="106"/>
      <c r="BCG77" s="106"/>
      <c r="BCH77" s="106"/>
      <c r="BCI77" s="107"/>
      <c r="BCK77" s="105"/>
      <c r="BCL77" s="109"/>
      <c r="BCM77" s="109"/>
      <c r="BCN77" s="106"/>
      <c r="BCO77" s="106"/>
      <c r="BCP77" s="106"/>
      <c r="BCQ77" s="107"/>
      <c r="BCS77" s="105"/>
      <c r="BCT77" s="109"/>
      <c r="BCU77" s="109"/>
      <c r="BCV77" s="106"/>
      <c r="BCW77" s="106"/>
      <c r="BCX77" s="106"/>
      <c r="BCY77" s="107"/>
      <c r="BDA77" s="105"/>
      <c r="BDB77" s="109"/>
      <c r="BDC77" s="109"/>
      <c r="BDD77" s="106"/>
      <c r="BDE77" s="106"/>
      <c r="BDF77" s="106"/>
      <c r="BDG77" s="107"/>
      <c r="BDI77" s="105"/>
      <c r="BDJ77" s="109"/>
      <c r="BDK77" s="109"/>
      <c r="BDL77" s="106"/>
      <c r="BDM77" s="106"/>
      <c r="BDN77" s="106"/>
      <c r="BDO77" s="107"/>
      <c r="BDQ77" s="105"/>
      <c r="BDR77" s="109"/>
      <c r="BDS77" s="109"/>
      <c r="BDT77" s="106"/>
      <c r="BDU77" s="106"/>
      <c r="BDV77" s="106"/>
      <c r="BDW77" s="107"/>
      <c r="BDY77" s="105"/>
      <c r="BDZ77" s="109"/>
      <c r="BEA77" s="109"/>
      <c r="BEB77" s="106"/>
      <c r="BEC77" s="106"/>
      <c r="BED77" s="106"/>
      <c r="BEE77" s="107"/>
      <c r="BEG77" s="105"/>
      <c r="BEH77" s="109"/>
      <c r="BEI77" s="109"/>
      <c r="BEJ77" s="106"/>
      <c r="BEK77" s="106"/>
      <c r="BEL77" s="106"/>
      <c r="BEM77" s="107"/>
      <c r="BEO77" s="105"/>
      <c r="BEP77" s="109"/>
      <c r="BEQ77" s="109"/>
      <c r="BER77" s="106"/>
      <c r="BES77" s="106"/>
      <c r="BET77" s="106"/>
      <c r="BEU77" s="107"/>
      <c r="BEW77" s="105"/>
      <c r="BEX77" s="109"/>
      <c r="BEY77" s="109"/>
      <c r="BEZ77" s="106"/>
      <c r="BFA77" s="106"/>
      <c r="BFB77" s="106"/>
      <c r="BFC77" s="107"/>
      <c r="BFE77" s="105"/>
      <c r="BFF77" s="109"/>
      <c r="BFG77" s="109"/>
      <c r="BFH77" s="106"/>
      <c r="BFI77" s="106"/>
      <c r="BFJ77" s="106"/>
      <c r="BFK77" s="107"/>
      <c r="BFM77" s="105"/>
      <c r="BFN77" s="109"/>
      <c r="BFO77" s="109"/>
      <c r="BFP77" s="106"/>
      <c r="BFQ77" s="106"/>
      <c r="BFR77" s="106"/>
      <c r="BFS77" s="107"/>
      <c r="BFU77" s="105"/>
      <c r="BFV77" s="109"/>
      <c r="BFW77" s="109"/>
      <c r="BFX77" s="106"/>
      <c r="BFY77" s="106"/>
      <c r="BFZ77" s="106"/>
      <c r="BGA77" s="107"/>
      <c r="BGC77" s="105"/>
      <c r="BGD77" s="109"/>
      <c r="BGE77" s="109"/>
      <c r="BGF77" s="106"/>
      <c r="BGG77" s="106"/>
      <c r="BGH77" s="106"/>
      <c r="BGI77" s="107"/>
      <c r="BGK77" s="105"/>
      <c r="BGL77" s="109"/>
      <c r="BGM77" s="109"/>
      <c r="BGN77" s="106"/>
      <c r="BGO77" s="106"/>
      <c r="BGP77" s="106"/>
      <c r="BGQ77" s="107"/>
      <c r="BGS77" s="105"/>
      <c r="BGT77" s="109"/>
      <c r="BGU77" s="109"/>
      <c r="BGV77" s="106"/>
      <c r="BGW77" s="106"/>
      <c r="BGX77" s="106"/>
      <c r="BGY77" s="107"/>
      <c r="BHA77" s="105"/>
      <c r="BHB77" s="109"/>
      <c r="BHC77" s="109"/>
      <c r="BHD77" s="106"/>
      <c r="BHE77" s="106"/>
      <c r="BHF77" s="106"/>
      <c r="BHG77" s="107"/>
      <c r="BHI77" s="105"/>
      <c r="BHJ77" s="109"/>
      <c r="BHK77" s="109"/>
      <c r="BHL77" s="106"/>
      <c r="BHM77" s="106"/>
      <c r="BHN77" s="106"/>
      <c r="BHO77" s="107"/>
      <c r="BHQ77" s="105"/>
      <c r="BHR77" s="109"/>
      <c r="BHS77" s="109"/>
      <c r="BHT77" s="106"/>
      <c r="BHU77" s="106"/>
      <c r="BHV77" s="106"/>
      <c r="BHW77" s="107"/>
      <c r="BHY77" s="105"/>
      <c r="BHZ77" s="109"/>
      <c r="BIA77" s="109"/>
      <c r="BIB77" s="106"/>
      <c r="BIC77" s="106"/>
      <c r="BID77" s="106"/>
      <c r="BIE77" s="107"/>
      <c r="BIG77" s="105"/>
      <c r="BIH77" s="109"/>
      <c r="BII77" s="109"/>
      <c r="BIJ77" s="106"/>
      <c r="BIK77" s="106"/>
      <c r="BIL77" s="106"/>
      <c r="BIM77" s="107"/>
      <c r="BIO77" s="105"/>
      <c r="BIP77" s="109"/>
      <c r="BIQ77" s="109"/>
      <c r="BIR77" s="106"/>
      <c r="BIS77" s="106"/>
      <c r="BIT77" s="106"/>
      <c r="BIU77" s="107"/>
      <c r="BIW77" s="105"/>
      <c r="BIX77" s="109"/>
      <c r="BIY77" s="109"/>
      <c r="BIZ77" s="106"/>
      <c r="BJA77" s="106"/>
      <c r="BJB77" s="106"/>
      <c r="BJC77" s="107"/>
      <c r="BJE77" s="105"/>
      <c r="BJF77" s="109"/>
      <c r="BJG77" s="109"/>
      <c r="BJH77" s="106"/>
      <c r="BJI77" s="106"/>
      <c r="BJJ77" s="106"/>
      <c r="BJK77" s="107"/>
      <c r="BJM77" s="105"/>
      <c r="BJN77" s="109"/>
      <c r="BJO77" s="109"/>
      <c r="BJP77" s="106"/>
      <c r="BJQ77" s="106"/>
      <c r="BJR77" s="106"/>
      <c r="BJS77" s="107"/>
      <c r="BJU77" s="105"/>
      <c r="BJV77" s="109"/>
      <c r="BJW77" s="109"/>
      <c r="BJX77" s="106"/>
      <c r="BJY77" s="106"/>
      <c r="BJZ77" s="106"/>
      <c r="BKA77" s="107"/>
      <c r="BKC77" s="105"/>
      <c r="BKD77" s="109"/>
      <c r="BKE77" s="109"/>
      <c r="BKF77" s="106"/>
      <c r="BKG77" s="106"/>
      <c r="BKH77" s="106"/>
      <c r="BKI77" s="107"/>
      <c r="BKK77" s="105"/>
      <c r="BKL77" s="109"/>
      <c r="BKM77" s="109"/>
      <c r="BKN77" s="106"/>
      <c r="BKO77" s="106"/>
      <c r="BKP77" s="106"/>
      <c r="BKQ77" s="107"/>
      <c r="BKS77" s="105"/>
      <c r="BKT77" s="109"/>
      <c r="BKU77" s="109"/>
      <c r="BKV77" s="106"/>
      <c r="BKW77" s="106"/>
      <c r="BKX77" s="106"/>
      <c r="BKY77" s="107"/>
      <c r="BLA77" s="105"/>
      <c r="BLB77" s="109"/>
      <c r="BLC77" s="109"/>
      <c r="BLD77" s="106"/>
      <c r="BLE77" s="106"/>
      <c r="BLF77" s="106"/>
      <c r="BLG77" s="107"/>
      <c r="BLI77" s="105"/>
      <c r="BLJ77" s="109"/>
      <c r="BLK77" s="109"/>
      <c r="BLL77" s="106"/>
      <c r="BLM77" s="106"/>
      <c r="BLN77" s="106"/>
      <c r="BLO77" s="107"/>
      <c r="BLQ77" s="105"/>
      <c r="BLR77" s="109"/>
      <c r="BLS77" s="109"/>
      <c r="BLT77" s="106"/>
      <c r="BLU77" s="106"/>
      <c r="BLV77" s="106"/>
      <c r="BLW77" s="107"/>
      <c r="BLY77" s="105"/>
      <c r="BLZ77" s="109"/>
      <c r="BMA77" s="109"/>
      <c r="BMB77" s="106"/>
      <c r="BMC77" s="106"/>
      <c r="BMD77" s="106"/>
      <c r="BME77" s="107"/>
      <c r="BMG77" s="105"/>
      <c r="BMH77" s="109"/>
      <c r="BMI77" s="109"/>
      <c r="BMJ77" s="106"/>
      <c r="BMK77" s="106"/>
      <c r="BML77" s="106"/>
      <c r="BMM77" s="107"/>
      <c r="BMO77" s="105"/>
      <c r="BMP77" s="109"/>
      <c r="BMQ77" s="109"/>
      <c r="BMR77" s="106"/>
      <c r="BMS77" s="106"/>
      <c r="BMT77" s="106"/>
      <c r="BMU77" s="107"/>
      <c r="BMW77" s="105"/>
      <c r="BMX77" s="109"/>
      <c r="BMY77" s="109"/>
      <c r="BMZ77" s="106"/>
      <c r="BNA77" s="106"/>
      <c r="BNB77" s="106"/>
      <c r="BNC77" s="107"/>
      <c r="BNE77" s="105"/>
      <c r="BNF77" s="109"/>
      <c r="BNG77" s="109"/>
      <c r="BNH77" s="106"/>
      <c r="BNI77" s="106"/>
      <c r="BNJ77" s="106"/>
      <c r="BNK77" s="107"/>
      <c r="BNM77" s="105"/>
      <c r="BNN77" s="109"/>
      <c r="BNO77" s="109"/>
      <c r="BNP77" s="106"/>
      <c r="BNQ77" s="106"/>
      <c r="BNR77" s="106"/>
      <c r="BNS77" s="107"/>
      <c r="BNU77" s="105"/>
      <c r="BNV77" s="109"/>
      <c r="BNW77" s="109"/>
      <c r="BNX77" s="106"/>
      <c r="BNY77" s="106"/>
      <c r="BNZ77" s="106"/>
      <c r="BOA77" s="107"/>
      <c r="BOC77" s="105"/>
      <c r="BOD77" s="109"/>
      <c r="BOE77" s="109"/>
      <c r="BOF77" s="106"/>
      <c r="BOG77" s="106"/>
      <c r="BOH77" s="106"/>
      <c r="BOI77" s="107"/>
      <c r="BOK77" s="105"/>
      <c r="BOL77" s="109"/>
      <c r="BOM77" s="109"/>
      <c r="BON77" s="106"/>
      <c r="BOO77" s="106"/>
      <c r="BOP77" s="106"/>
      <c r="BOQ77" s="107"/>
      <c r="BOS77" s="105"/>
      <c r="BOT77" s="109"/>
      <c r="BOU77" s="109"/>
      <c r="BOV77" s="106"/>
      <c r="BOW77" s="106"/>
      <c r="BOX77" s="106"/>
      <c r="BOY77" s="107"/>
      <c r="BPA77" s="105"/>
      <c r="BPB77" s="109"/>
      <c r="BPC77" s="109"/>
      <c r="BPD77" s="106"/>
      <c r="BPE77" s="106"/>
      <c r="BPF77" s="106"/>
      <c r="BPG77" s="107"/>
      <c r="BPI77" s="105"/>
      <c r="BPJ77" s="109"/>
      <c r="BPK77" s="109"/>
      <c r="BPL77" s="106"/>
      <c r="BPM77" s="106"/>
      <c r="BPN77" s="106"/>
      <c r="BPO77" s="107"/>
      <c r="BPQ77" s="105"/>
      <c r="BPR77" s="109"/>
      <c r="BPS77" s="109"/>
      <c r="BPT77" s="106"/>
      <c r="BPU77" s="106"/>
      <c r="BPV77" s="106"/>
      <c r="BPW77" s="107"/>
      <c r="BPY77" s="105"/>
      <c r="BPZ77" s="109"/>
      <c r="BQA77" s="109"/>
      <c r="BQB77" s="106"/>
      <c r="BQC77" s="106"/>
      <c r="BQD77" s="106"/>
      <c r="BQE77" s="107"/>
      <c r="BQG77" s="105"/>
      <c r="BQH77" s="109"/>
      <c r="BQI77" s="109"/>
      <c r="BQJ77" s="106"/>
      <c r="BQK77" s="106"/>
      <c r="BQL77" s="106"/>
      <c r="BQM77" s="107"/>
      <c r="BQO77" s="105"/>
      <c r="BQP77" s="109"/>
      <c r="BQQ77" s="109"/>
      <c r="BQR77" s="106"/>
      <c r="BQS77" s="106"/>
      <c r="BQT77" s="106"/>
      <c r="BQU77" s="107"/>
      <c r="BQW77" s="105"/>
      <c r="BQX77" s="109"/>
      <c r="BQY77" s="109"/>
      <c r="BQZ77" s="106"/>
      <c r="BRA77" s="106"/>
      <c r="BRB77" s="106"/>
      <c r="BRC77" s="107"/>
      <c r="BRE77" s="105"/>
      <c r="BRF77" s="109"/>
      <c r="BRG77" s="109"/>
      <c r="BRH77" s="106"/>
      <c r="BRI77" s="106"/>
      <c r="BRJ77" s="106"/>
      <c r="BRK77" s="107"/>
      <c r="BRM77" s="105"/>
      <c r="BRN77" s="109"/>
      <c r="BRO77" s="109"/>
      <c r="BRP77" s="106"/>
      <c r="BRQ77" s="106"/>
      <c r="BRR77" s="106"/>
      <c r="BRS77" s="107"/>
      <c r="BRU77" s="105"/>
      <c r="BRV77" s="109"/>
      <c r="BRW77" s="109"/>
      <c r="BRX77" s="106"/>
      <c r="BRY77" s="106"/>
      <c r="BRZ77" s="106"/>
      <c r="BSA77" s="107"/>
      <c r="BSC77" s="105"/>
      <c r="BSD77" s="109"/>
      <c r="BSE77" s="109"/>
      <c r="BSF77" s="106"/>
      <c r="BSG77" s="106"/>
      <c r="BSH77" s="106"/>
      <c r="BSI77" s="107"/>
      <c r="BSK77" s="105"/>
      <c r="BSL77" s="109"/>
      <c r="BSM77" s="109"/>
      <c r="BSN77" s="106"/>
      <c r="BSO77" s="106"/>
      <c r="BSP77" s="106"/>
      <c r="BSQ77" s="107"/>
      <c r="BSS77" s="105"/>
      <c r="BST77" s="109"/>
      <c r="BSU77" s="109"/>
      <c r="BSV77" s="106"/>
      <c r="BSW77" s="106"/>
      <c r="BSX77" s="106"/>
      <c r="BSY77" s="107"/>
      <c r="BTA77" s="105"/>
      <c r="BTB77" s="109"/>
      <c r="BTC77" s="109"/>
      <c r="BTD77" s="106"/>
      <c r="BTE77" s="106"/>
      <c r="BTF77" s="106"/>
      <c r="BTG77" s="107"/>
      <c r="BTI77" s="105"/>
      <c r="BTJ77" s="109"/>
      <c r="BTK77" s="109"/>
      <c r="BTL77" s="106"/>
      <c r="BTM77" s="106"/>
      <c r="BTN77" s="106"/>
      <c r="BTO77" s="107"/>
      <c r="BTQ77" s="105"/>
      <c r="BTR77" s="109"/>
      <c r="BTS77" s="109"/>
      <c r="BTT77" s="106"/>
      <c r="BTU77" s="106"/>
      <c r="BTV77" s="106"/>
      <c r="BTW77" s="107"/>
      <c r="BTY77" s="105"/>
      <c r="BTZ77" s="109"/>
      <c r="BUA77" s="109"/>
      <c r="BUB77" s="106"/>
      <c r="BUC77" s="106"/>
      <c r="BUD77" s="106"/>
      <c r="BUE77" s="107"/>
      <c r="BUG77" s="105"/>
      <c r="BUH77" s="109"/>
      <c r="BUI77" s="109"/>
      <c r="BUJ77" s="106"/>
      <c r="BUK77" s="106"/>
      <c r="BUL77" s="106"/>
      <c r="BUM77" s="107"/>
      <c r="BUO77" s="105"/>
      <c r="BUP77" s="109"/>
      <c r="BUQ77" s="109"/>
      <c r="BUR77" s="106"/>
      <c r="BUS77" s="106"/>
      <c r="BUT77" s="106"/>
      <c r="BUU77" s="107"/>
      <c r="BUW77" s="105"/>
      <c r="BUX77" s="109"/>
      <c r="BUY77" s="109"/>
      <c r="BUZ77" s="106"/>
      <c r="BVA77" s="106"/>
      <c r="BVB77" s="106"/>
      <c r="BVC77" s="107"/>
      <c r="BVE77" s="105"/>
      <c r="BVF77" s="109"/>
      <c r="BVG77" s="109"/>
      <c r="BVH77" s="106"/>
      <c r="BVI77" s="106"/>
      <c r="BVJ77" s="106"/>
      <c r="BVK77" s="107"/>
      <c r="BVM77" s="105"/>
      <c r="BVN77" s="109"/>
      <c r="BVO77" s="109"/>
      <c r="BVP77" s="106"/>
      <c r="BVQ77" s="106"/>
      <c r="BVR77" s="106"/>
      <c r="BVS77" s="107"/>
      <c r="BVU77" s="105"/>
      <c r="BVV77" s="109"/>
      <c r="BVW77" s="109"/>
      <c r="BVX77" s="106"/>
      <c r="BVY77" s="106"/>
      <c r="BVZ77" s="106"/>
      <c r="BWA77" s="107"/>
      <c r="BWC77" s="105"/>
      <c r="BWD77" s="109"/>
      <c r="BWE77" s="109"/>
      <c r="BWF77" s="106"/>
      <c r="BWG77" s="106"/>
      <c r="BWH77" s="106"/>
      <c r="BWI77" s="107"/>
      <c r="BWK77" s="105"/>
      <c r="BWL77" s="109"/>
      <c r="BWM77" s="109"/>
      <c r="BWN77" s="106"/>
      <c r="BWO77" s="106"/>
      <c r="BWP77" s="106"/>
      <c r="BWQ77" s="107"/>
      <c r="BWS77" s="105"/>
      <c r="BWT77" s="109"/>
      <c r="BWU77" s="109"/>
      <c r="BWV77" s="106"/>
      <c r="BWW77" s="106"/>
      <c r="BWX77" s="106"/>
      <c r="BWY77" s="107"/>
      <c r="BXA77" s="105"/>
      <c r="BXB77" s="109"/>
      <c r="BXC77" s="109"/>
      <c r="BXD77" s="106"/>
      <c r="BXE77" s="106"/>
      <c r="BXF77" s="106"/>
      <c r="BXG77" s="107"/>
      <c r="BXI77" s="105"/>
      <c r="BXJ77" s="109"/>
      <c r="BXK77" s="109"/>
      <c r="BXL77" s="106"/>
      <c r="BXM77" s="106"/>
      <c r="BXN77" s="106"/>
      <c r="BXO77" s="107"/>
      <c r="BXQ77" s="105"/>
      <c r="BXR77" s="109"/>
      <c r="BXS77" s="109"/>
      <c r="BXT77" s="106"/>
      <c r="BXU77" s="106"/>
      <c r="BXV77" s="106"/>
      <c r="BXW77" s="107"/>
      <c r="BXY77" s="105"/>
      <c r="BXZ77" s="109"/>
      <c r="BYA77" s="109"/>
      <c r="BYB77" s="106"/>
      <c r="BYC77" s="106"/>
      <c r="BYD77" s="106"/>
      <c r="BYE77" s="107"/>
      <c r="BYG77" s="105"/>
      <c r="BYH77" s="109"/>
      <c r="BYI77" s="109"/>
      <c r="BYJ77" s="106"/>
      <c r="BYK77" s="106"/>
      <c r="BYL77" s="106"/>
      <c r="BYM77" s="107"/>
      <c r="BYO77" s="105"/>
      <c r="BYP77" s="109"/>
      <c r="BYQ77" s="109"/>
      <c r="BYR77" s="106"/>
      <c r="BYS77" s="106"/>
      <c r="BYT77" s="106"/>
      <c r="BYU77" s="107"/>
      <c r="BYW77" s="105"/>
      <c r="BYX77" s="109"/>
      <c r="BYY77" s="109"/>
      <c r="BYZ77" s="106"/>
      <c r="BZA77" s="106"/>
      <c r="BZB77" s="106"/>
      <c r="BZC77" s="107"/>
      <c r="BZE77" s="105"/>
      <c r="BZF77" s="109"/>
      <c r="BZG77" s="109"/>
      <c r="BZH77" s="106"/>
      <c r="BZI77" s="106"/>
      <c r="BZJ77" s="106"/>
      <c r="BZK77" s="107"/>
      <c r="BZM77" s="105"/>
      <c r="BZN77" s="109"/>
      <c r="BZO77" s="109"/>
      <c r="BZP77" s="106"/>
      <c r="BZQ77" s="106"/>
      <c r="BZR77" s="106"/>
      <c r="BZS77" s="107"/>
      <c r="BZU77" s="105"/>
      <c r="BZV77" s="109"/>
      <c r="BZW77" s="109"/>
      <c r="BZX77" s="106"/>
      <c r="BZY77" s="106"/>
      <c r="BZZ77" s="106"/>
      <c r="CAA77" s="107"/>
      <c r="CAC77" s="105"/>
      <c r="CAD77" s="109"/>
      <c r="CAE77" s="109"/>
      <c r="CAF77" s="106"/>
      <c r="CAG77" s="106"/>
      <c r="CAH77" s="106"/>
      <c r="CAI77" s="107"/>
      <c r="CAK77" s="105"/>
      <c r="CAL77" s="109"/>
      <c r="CAM77" s="109"/>
      <c r="CAN77" s="106"/>
      <c r="CAO77" s="106"/>
      <c r="CAP77" s="106"/>
      <c r="CAQ77" s="107"/>
      <c r="CAS77" s="105"/>
      <c r="CAT77" s="109"/>
      <c r="CAU77" s="109"/>
      <c r="CAV77" s="106"/>
      <c r="CAW77" s="106"/>
      <c r="CAX77" s="106"/>
      <c r="CAY77" s="107"/>
      <c r="CBA77" s="105"/>
      <c r="CBB77" s="109"/>
      <c r="CBC77" s="109"/>
      <c r="CBD77" s="106"/>
      <c r="CBE77" s="106"/>
      <c r="CBF77" s="106"/>
      <c r="CBG77" s="107"/>
      <c r="CBI77" s="105"/>
      <c r="CBJ77" s="109"/>
      <c r="CBK77" s="109"/>
      <c r="CBL77" s="106"/>
      <c r="CBM77" s="106"/>
      <c r="CBN77" s="106"/>
      <c r="CBO77" s="107"/>
      <c r="CBQ77" s="105"/>
      <c r="CBR77" s="109"/>
      <c r="CBS77" s="109"/>
      <c r="CBT77" s="106"/>
      <c r="CBU77" s="106"/>
      <c r="CBV77" s="106"/>
      <c r="CBW77" s="107"/>
      <c r="CBY77" s="105"/>
      <c r="CBZ77" s="109"/>
      <c r="CCA77" s="109"/>
      <c r="CCB77" s="106"/>
      <c r="CCC77" s="106"/>
      <c r="CCD77" s="106"/>
      <c r="CCE77" s="107"/>
      <c r="CCG77" s="105"/>
      <c r="CCH77" s="109"/>
      <c r="CCI77" s="109"/>
      <c r="CCJ77" s="106"/>
      <c r="CCK77" s="106"/>
      <c r="CCL77" s="106"/>
      <c r="CCM77" s="107"/>
      <c r="CCO77" s="105"/>
      <c r="CCP77" s="109"/>
      <c r="CCQ77" s="109"/>
      <c r="CCR77" s="106"/>
      <c r="CCS77" s="106"/>
      <c r="CCT77" s="106"/>
      <c r="CCU77" s="107"/>
      <c r="CCW77" s="105"/>
      <c r="CCX77" s="109"/>
      <c r="CCY77" s="109"/>
      <c r="CCZ77" s="106"/>
      <c r="CDA77" s="106"/>
      <c r="CDB77" s="106"/>
      <c r="CDC77" s="107"/>
      <c r="CDE77" s="105"/>
      <c r="CDF77" s="109"/>
      <c r="CDG77" s="109"/>
      <c r="CDH77" s="106"/>
      <c r="CDI77" s="106"/>
      <c r="CDJ77" s="106"/>
      <c r="CDK77" s="107"/>
      <c r="CDM77" s="105"/>
      <c r="CDN77" s="109"/>
      <c r="CDO77" s="109"/>
      <c r="CDP77" s="106"/>
      <c r="CDQ77" s="106"/>
      <c r="CDR77" s="106"/>
      <c r="CDS77" s="107"/>
      <c r="CDU77" s="105"/>
      <c r="CDV77" s="109"/>
      <c r="CDW77" s="109"/>
      <c r="CDX77" s="106"/>
      <c r="CDY77" s="106"/>
      <c r="CDZ77" s="106"/>
      <c r="CEA77" s="107"/>
      <c r="CEC77" s="105"/>
      <c r="CED77" s="109"/>
      <c r="CEE77" s="109"/>
      <c r="CEF77" s="106"/>
      <c r="CEG77" s="106"/>
      <c r="CEH77" s="106"/>
      <c r="CEI77" s="107"/>
      <c r="CEK77" s="105"/>
      <c r="CEL77" s="109"/>
      <c r="CEM77" s="109"/>
      <c r="CEN77" s="106"/>
      <c r="CEO77" s="106"/>
      <c r="CEP77" s="106"/>
      <c r="CEQ77" s="107"/>
      <c r="CES77" s="105"/>
      <c r="CET77" s="109"/>
      <c r="CEU77" s="109"/>
      <c r="CEV77" s="106"/>
      <c r="CEW77" s="106"/>
      <c r="CEX77" s="106"/>
      <c r="CEY77" s="107"/>
      <c r="CFA77" s="105"/>
      <c r="CFB77" s="109"/>
      <c r="CFC77" s="109"/>
      <c r="CFD77" s="106"/>
      <c r="CFE77" s="106"/>
      <c r="CFF77" s="106"/>
      <c r="CFG77" s="107"/>
      <c r="CFI77" s="105"/>
      <c r="CFJ77" s="109"/>
      <c r="CFK77" s="109"/>
      <c r="CFL77" s="106"/>
      <c r="CFM77" s="106"/>
      <c r="CFN77" s="106"/>
      <c r="CFO77" s="107"/>
      <c r="CFQ77" s="105"/>
      <c r="CFR77" s="109"/>
      <c r="CFS77" s="109"/>
      <c r="CFT77" s="106"/>
      <c r="CFU77" s="106"/>
      <c r="CFV77" s="106"/>
      <c r="CFW77" s="107"/>
      <c r="CFY77" s="105"/>
      <c r="CFZ77" s="109"/>
      <c r="CGA77" s="109"/>
      <c r="CGB77" s="106"/>
      <c r="CGC77" s="106"/>
      <c r="CGD77" s="106"/>
      <c r="CGE77" s="107"/>
      <c r="CGG77" s="105"/>
      <c r="CGH77" s="109"/>
      <c r="CGI77" s="109"/>
      <c r="CGJ77" s="106"/>
      <c r="CGK77" s="106"/>
      <c r="CGL77" s="106"/>
      <c r="CGM77" s="107"/>
      <c r="CGO77" s="105"/>
      <c r="CGP77" s="109"/>
      <c r="CGQ77" s="109"/>
      <c r="CGR77" s="106"/>
      <c r="CGS77" s="106"/>
      <c r="CGT77" s="106"/>
      <c r="CGU77" s="107"/>
      <c r="CGW77" s="105"/>
      <c r="CGX77" s="109"/>
      <c r="CGY77" s="109"/>
      <c r="CGZ77" s="106"/>
      <c r="CHA77" s="106"/>
      <c r="CHB77" s="106"/>
      <c r="CHC77" s="107"/>
      <c r="CHE77" s="105"/>
      <c r="CHF77" s="109"/>
      <c r="CHG77" s="109"/>
      <c r="CHH77" s="106"/>
      <c r="CHI77" s="106"/>
      <c r="CHJ77" s="106"/>
      <c r="CHK77" s="107"/>
      <c r="CHM77" s="105"/>
      <c r="CHN77" s="109"/>
      <c r="CHO77" s="109"/>
      <c r="CHP77" s="106"/>
      <c r="CHQ77" s="106"/>
      <c r="CHR77" s="106"/>
      <c r="CHS77" s="107"/>
      <c r="CHU77" s="105"/>
      <c r="CHV77" s="109"/>
      <c r="CHW77" s="109"/>
      <c r="CHX77" s="106"/>
      <c r="CHY77" s="106"/>
      <c r="CHZ77" s="106"/>
      <c r="CIA77" s="107"/>
      <c r="CIC77" s="105"/>
      <c r="CID77" s="109"/>
      <c r="CIE77" s="109"/>
      <c r="CIF77" s="106"/>
      <c r="CIG77" s="106"/>
      <c r="CIH77" s="106"/>
      <c r="CII77" s="107"/>
      <c r="CIK77" s="105"/>
      <c r="CIL77" s="109"/>
      <c r="CIM77" s="109"/>
      <c r="CIN77" s="106"/>
      <c r="CIO77" s="106"/>
      <c r="CIP77" s="106"/>
      <c r="CIQ77" s="107"/>
      <c r="CIS77" s="105"/>
      <c r="CIT77" s="109"/>
      <c r="CIU77" s="109"/>
      <c r="CIV77" s="106"/>
      <c r="CIW77" s="106"/>
      <c r="CIX77" s="106"/>
      <c r="CIY77" s="107"/>
      <c r="CJA77" s="105"/>
      <c r="CJB77" s="109"/>
      <c r="CJC77" s="109"/>
      <c r="CJD77" s="106"/>
      <c r="CJE77" s="106"/>
      <c r="CJF77" s="106"/>
      <c r="CJG77" s="107"/>
      <c r="CJI77" s="105"/>
      <c r="CJJ77" s="109"/>
      <c r="CJK77" s="109"/>
      <c r="CJL77" s="106"/>
      <c r="CJM77" s="106"/>
      <c r="CJN77" s="106"/>
      <c r="CJO77" s="107"/>
      <c r="CJQ77" s="105"/>
      <c r="CJR77" s="109"/>
      <c r="CJS77" s="109"/>
      <c r="CJT77" s="106"/>
      <c r="CJU77" s="106"/>
      <c r="CJV77" s="106"/>
      <c r="CJW77" s="107"/>
      <c r="CJY77" s="105"/>
      <c r="CJZ77" s="109"/>
      <c r="CKA77" s="109"/>
      <c r="CKB77" s="106"/>
      <c r="CKC77" s="106"/>
      <c r="CKD77" s="106"/>
      <c r="CKE77" s="107"/>
      <c r="CKG77" s="105"/>
      <c r="CKH77" s="109"/>
      <c r="CKI77" s="109"/>
      <c r="CKJ77" s="106"/>
      <c r="CKK77" s="106"/>
      <c r="CKL77" s="106"/>
      <c r="CKM77" s="107"/>
      <c r="CKO77" s="105"/>
      <c r="CKP77" s="109"/>
      <c r="CKQ77" s="109"/>
      <c r="CKR77" s="106"/>
      <c r="CKS77" s="106"/>
      <c r="CKT77" s="106"/>
      <c r="CKU77" s="107"/>
      <c r="CKW77" s="105"/>
      <c r="CKX77" s="109"/>
      <c r="CKY77" s="109"/>
      <c r="CKZ77" s="106"/>
      <c r="CLA77" s="106"/>
      <c r="CLB77" s="106"/>
      <c r="CLC77" s="107"/>
      <c r="CLE77" s="105"/>
      <c r="CLF77" s="109"/>
      <c r="CLG77" s="109"/>
      <c r="CLH77" s="106"/>
      <c r="CLI77" s="106"/>
      <c r="CLJ77" s="106"/>
      <c r="CLK77" s="107"/>
      <c r="CLM77" s="105"/>
      <c r="CLN77" s="109"/>
      <c r="CLO77" s="109"/>
      <c r="CLP77" s="106"/>
      <c r="CLQ77" s="106"/>
      <c r="CLR77" s="106"/>
      <c r="CLS77" s="107"/>
      <c r="CLU77" s="105"/>
      <c r="CLV77" s="109"/>
      <c r="CLW77" s="109"/>
      <c r="CLX77" s="106"/>
      <c r="CLY77" s="106"/>
      <c r="CLZ77" s="106"/>
      <c r="CMA77" s="107"/>
      <c r="CMC77" s="105"/>
      <c r="CMD77" s="109"/>
      <c r="CME77" s="109"/>
      <c r="CMF77" s="106"/>
      <c r="CMG77" s="106"/>
      <c r="CMH77" s="106"/>
      <c r="CMI77" s="107"/>
      <c r="CMK77" s="105"/>
      <c r="CML77" s="109"/>
      <c r="CMM77" s="109"/>
      <c r="CMN77" s="106"/>
      <c r="CMO77" s="106"/>
      <c r="CMP77" s="106"/>
      <c r="CMQ77" s="107"/>
      <c r="CMS77" s="105"/>
      <c r="CMT77" s="109"/>
      <c r="CMU77" s="109"/>
      <c r="CMV77" s="106"/>
      <c r="CMW77" s="106"/>
      <c r="CMX77" s="106"/>
      <c r="CMY77" s="107"/>
      <c r="CNA77" s="105"/>
      <c r="CNB77" s="109"/>
      <c r="CNC77" s="109"/>
      <c r="CND77" s="106"/>
      <c r="CNE77" s="106"/>
      <c r="CNF77" s="106"/>
      <c r="CNG77" s="107"/>
      <c r="CNI77" s="105"/>
      <c r="CNJ77" s="109"/>
      <c r="CNK77" s="109"/>
      <c r="CNL77" s="106"/>
      <c r="CNM77" s="106"/>
      <c r="CNN77" s="106"/>
      <c r="CNO77" s="107"/>
      <c r="CNQ77" s="105"/>
      <c r="CNR77" s="109"/>
      <c r="CNS77" s="109"/>
      <c r="CNT77" s="106"/>
      <c r="CNU77" s="106"/>
      <c r="CNV77" s="106"/>
      <c r="CNW77" s="107"/>
      <c r="CNY77" s="105"/>
      <c r="CNZ77" s="109"/>
      <c r="COA77" s="109"/>
      <c r="COB77" s="106"/>
      <c r="COC77" s="106"/>
      <c r="COD77" s="106"/>
      <c r="COE77" s="107"/>
      <c r="COG77" s="105"/>
      <c r="COH77" s="109"/>
      <c r="COI77" s="109"/>
      <c r="COJ77" s="106"/>
      <c r="COK77" s="106"/>
      <c r="COL77" s="106"/>
      <c r="COM77" s="107"/>
      <c r="COO77" s="105"/>
      <c r="COP77" s="109"/>
      <c r="COQ77" s="109"/>
      <c r="COR77" s="106"/>
      <c r="COS77" s="106"/>
      <c r="COT77" s="106"/>
      <c r="COU77" s="107"/>
      <c r="COW77" s="105"/>
      <c r="COX77" s="109"/>
      <c r="COY77" s="109"/>
      <c r="COZ77" s="106"/>
      <c r="CPA77" s="106"/>
      <c r="CPB77" s="106"/>
      <c r="CPC77" s="107"/>
      <c r="CPE77" s="105"/>
      <c r="CPF77" s="109"/>
      <c r="CPG77" s="109"/>
      <c r="CPH77" s="106"/>
      <c r="CPI77" s="106"/>
      <c r="CPJ77" s="106"/>
      <c r="CPK77" s="107"/>
      <c r="CPM77" s="105"/>
      <c r="CPN77" s="109"/>
      <c r="CPO77" s="109"/>
      <c r="CPP77" s="106"/>
      <c r="CPQ77" s="106"/>
      <c r="CPR77" s="106"/>
      <c r="CPS77" s="107"/>
      <c r="CPU77" s="105"/>
      <c r="CPV77" s="109"/>
      <c r="CPW77" s="109"/>
      <c r="CPX77" s="106"/>
      <c r="CPY77" s="106"/>
      <c r="CPZ77" s="106"/>
      <c r="CQA77" s="107"/>
      <c r="CQC77" s="105"/>
      <c r="CQD77" s="109"/>
      <c r="CQE77" s="109"/>
      <c r="CQF77" s="106"/>
      <c r="CQG77" s="106"/>
      <c r="CQH77" s="106"/>
      <c r="CQI77" s="107"/>
      <c r="CQK77" s="105"/>
      <c r="CQL77" s="109"/>
      <c r="CQM77" s="109"/>
      <c r="CQN77" s="106"/>
      <c r="CQO77" s="106"/>
      <c r="CQP77" s="106"/>
      <c r="CQQ77" s="107"/>
      <c r="CQS77" s="105"/>
      <c r="CQT77" s="109"/>
      <c r="CQU77" s="109"/>
      <c r="CQV77" s="106"/>
      <c r="CQW77" s="106"/>
      <c r="CQX77" s="106"/>
      <c r="CQY77" s="107"/>
      <c r="CRA77" s="105"/>
      <c r="CRB77" s="109"/>
      <c r="CRC77" s="109"/>
      <c r="CRD77" s="106"/>
      <c r="CRE77" s="106"/>
      <c r="CRF77" s="106"/>
      <c r="CRG77" s="107"/>
      <c r="CRI77" s="105"/>
      <c r="CRJ77" s="109"/>
      <c r="CRK77" s="109"/>
      <c r="CRL77" s="106"/>
      <c r="CRM77" s="106"/>
      <c r="CRN77" s="106"/>
      <c r="CRO77" s="107"/>
      <c r="CRQ77" s="105"/>
      <c r="CRR77" s="109"/>
      <c r="CRS77" s="109"/>
      <c r="CRT77" s="106"/>
      <c r="CRU77" s="106"/>
      <c r="CRV77" s="106"/>
      <c r="CRW77" s="107"/>
      <c r="CRY77" s="105"/>
      <c r="CRZ77" s="109"/>
      <c r="CSA77" s="109"/>
      <c r="CSB77" s="106"/>
      <c r="CSC77" s="106"/>
      <c r="CSD77" s="106"/>
      <c r="CSE77" s="107"/>
      <c r="CSG77" s="105"/>
      <c r="CSH77" s="109"/>
      <c r="CSI77" s="109"/>
      <c r="CSJ77" s="106"/>
      <c r="CSK77" s="106"/>
      <c r="CSL77" s="106"/>
      <c r="CSM77" s="107"/>
      <c r="CSO77" s="105"/>
      <c r="CSP77" s="109"/>
      <c r="CSQ77" s="109"/>
      <c r="CSR77" s="106"/>
      <c r="CSS77" s="106"/>
      <c r="CST77" s="106"/>
      <c r="CSU77" s="107"/>
      <c r="CSW77" s="105"/>
      <c r="CSX77" s="109"/>
      <c r="CSY77" s="109"/>
      <c r="CSZ77" s="106"/>
      <c r="CTA77" s="106"/>
      <c r="CTB77" s="106"/>
      <c r="CTC77" s="107"/>
      <c r="CTE77" s="105"/>
      <c r="CTF77" s="109"/>
      <c r="CTG77" s="109"/>
      <c r="CTH77" s="106"/>
      <c r="CTI77" s="106"/>
      <c r="CTJ77" s="106"/>
      <c r="CTK77" s="107"/>
      <c r="CTM77" s="105"/>
      <c r="CTN77" s="109"/>
      <c r="CTO77" s="109"/>
      <c r="CTP77" s="106"/>
      <c r="CTQ77" s="106"/>
      <c r="CTR77" s="106"/>
      <c r="CTS77" s="107"/>
      <c r="CTU77" s="105"/>
      <c r="CTV77" s="109"/>
      <c r="CTW77" s="109"/>
      <c r="CTX77" s="106"/>
      <c r="CTY77" s="106"/>
      <c r="CTZ77" s="106"/>
      <c r="CUA77" s="107"/>
      <c r="CUC77" s="105"/>
      <c r="CUD77" s="109"/>
      <c r="CUE77" s="109"/>
      <c r="CUF77" s="106"/>
      <c r="CUG77" s="106"/>
      <c r="CUH77" s="106"/>
      <c r="CUI77" s="107"/>
      <c r="CUK77" s="105"/>
      <c r="CUL77" s="109"/>
      <c r="CUM77" s="109"/>
      <c r="CUN77" s="106"/>
      <c r="CUO77" s="106"/>
      <c r="CUP77" s="106"/>
      <c r="CUQ77" s="107"/>
      <c r="CUS77" s="105"/>
      <c r="CUT77" s="109"/>
      <c r="CUU77" s="109"/>
      <c r="CUV77" s="106"/>
      <c r="CUW77" s="106"/>
      <c r="CUX77" s="106"/>
      <c r="CUY77" s="107"/>
      <c r="CVA77" s="105"/>
      <c r="CVB77" s="109"/>
      <c r="CVC77" s="109"/>
      <c r="CVD77" s="106"/>
      <c r="CVE77" s="106"/>
      <c r="CVF77" s="106"/>
      <c r="CVG77" s="107"/>
      <c r="CVI77" s="105"/>
      <c r="CVJ77" s="109"/>
      <c r="CVK77" s="109"/>
      <c r="CVL77" s="106"/>
      <c r="CVM77" s="106"/>
      <c r="CVN77" s="106"/>
      <c r="CVO77" s="107"/>
      <c r="CVQ77" s="105"/>
      <c r="CVR77" s="109"/>
      <c r="CVS77" s="109"/>
      <c r="CVT77" s="106"/>
      <c r="CVU77" s="106"/>
      <c r="CVV77" s="106"/>
      <c r="CVW77" s="107"/>
      <c r="CVY77" s="105"/>
      <c r="CVZ77" s="109"/>
      <c r="CWA77" s="109"/>
      <c r="CWB77" s="106"/>
      <c r="CWC77" s="106"/>
      <c r="CWD77" s="106"/>
      <c r="CWE77" s="107"/>
      <c r="CWG77" s="105"/>
      <c r="CWH77" s="109"/>
      <c r="CWI77" s="109"/>
      <c r="CWJ77" s="106"/>
      <c r="CWK77" s="106"/>
      <c r="CWL77" s="106"/>
      <c r="CWM77" s="107"/>
      <c r="CWO77" s="105"/>
      <c r="CWP77" s="109"/>
      <c r="CWQ77" s="109"/>
      <c r="CWR77" s="106"/>
      <c r="CWS77" s="106"/>
      <c r="CWT77" s="106"/>
      <c r="CWU77" s="107"/>
      <c r="CWW77" s="105"/>
      <c r="CWX77" s="109"/>
      <c r="CWY77" s="109"/>
      <c r="CWZ77" s="106"/>
      <c r="CXA77" s="106"/>
      <c r="CXB77" s="106"/>
      <c r="CXC77" s="107"/>
      <c r="CXE77" s="105"/>
      <c r="CXF77" s="109"/>
      <c r="CXG77" s="109"/>
      <c r="CXH77" s="106"/>
      <c r="CXI77" s="106"/>
      <c r="CXJ77" s="106"/>
      <c r="CXK77" s="107"/>
      <c r="CXM77" s="105"/>
      <c r="CXN77" s="109"/>
      <c r="CXO77" s="109"/>
      <c r="CXP77" s="106"/>
      <c r="CXQ77" s="106"/>
      <c r="CXR77" s="106"/>
      <c r="CXS77" s="107"/>
      <c r="CXU77" s="105"/>
      <c r="CXV77" s="109"/>
      <c r="CXW77" s="109"/>
      <c r="CXX77" s="106"/>
      <c r="CXY77" s="106"/>
      <c r="CXZ77" s="106"/>
      <c r="CYA77" s="107"/>
      <c r="CYC77" s="105"/>
      <c r="CYD77" s="109"/>
      <c r="CYE77" s="109"/>
      <c r="CYF77" s="106"/>
      <c r="CYG77" s="106"/>
      <c r="CYH77" s="106"/>
      <c r="CYI77" s="107"/>
      <c r="CYK77" s="105"/>
      <c r="CYL77" s="109"/>
      <c r="CYM77" s="109"/>
      <c r="CYN77" s="106"/>
      <c r="CYO77" s="106"/>
      <c r="CYP77" s="106"/>
      <c r="CYQ77" s="107"/>
      <c r="CYS77" s="105"/>
      <c r="CYT77" s="109"/>
      <c r="CYU77" s="109"/>
      <c r="CYV77" s="106"/>
      <c r="CYW77" s="106"/>
      <c r="CYX77" s="106"/>
      <c r="CYY77" s="107"/>
      <c r="CZA77" s="105"/>
      <c r="CZB77" s="109"/>
      <c r="CZC77" s="109"/>
      <c r="CZD77" s="106"/>
      <c r="CZE77" s="106"/>
      <c r="CZF77" s="106"/>
      <c r="CZG77" s="107"/>
      <c r="CZI77" s="105"/>
      <c r="CZJ77" s="109"/>
      <c r="CZK77" s="109"/>
      <c r="CZL77" s="106"/>
      <c r="CZM77" s="106"/>
      <c r="CZN77" s="106"/>
      <c r="CZO77" s="107"/>
      <c r="CZQ77" s="105"/>
      <c r="CZR77" s="109"/>
      <c r="CZS77" s="109"/>
      <c r="CZT77" s="106"/>
      <c r="CZU77" s="106"/>
      <c r="CZV77" s="106"/>
      <c r="CZW77" s="107"/>
      <c r="CZY77" s="105"/>
      <c r="CZZ77" s="109"/>
      <c r="DAA77" s="109"/>
      <c r="DAB77" s="106"/>
      <c r="DAC77" s="106"/>
      <c r="DAD77" s="106"/>
      <c r="DAE77" s="107"/>
      <c r="DAG77" s="105"/>
      <c r="DAH77" s="109"/>
      <c r="DAI77" s="109"/>
      <c r="DAJ77" s="106"/>
      <c r="DAK77" s="106"/>
      <c r="DAL77" s="106"/>
      <c r="DAM77" s="107"/>
      <c r="DAO77" s="105"/>
      <c r="DAP77" s="109"/>
      <c r="DAQ77" s="109"/>
      <c r="DAR77" s="106"/>
      <c r="DAS77" s="106"/>
      <c r="DAT77" s="106"/>
      <c r="DAU77" s="107"/>
      <c r="DAW77" s="105"/>
      <c r="DAX77" s="109"/>
      <c r="DAY77" s="109"/>
      <c r="DAZ77" s="106"/>
      <c r="DBA77" s="106"/>
      <c r="DBB77" s="106"/>
      <c r="DBC77" s="107"/>
      <c r="DBE77" s="105"/>
      <c r="DBF77" s="109"/>
      <c r="DBG77" s="109"/>
      <c r="DBH77" s="106"/>
      <c r="DBI77" s="106"/>
      <c r="DBJ77" s="106"/>
      <c r="DBK77" s="107"/>
      <c r="DBM77" s="105"/>
      <c r="DBN77" s="109"/>
      <c r="DBO77" s="109"/>
      <c r="DBP77" s="106"/>
      <c r="DBQ77" s="106"/>
      <c r="DBR77" s="106"/>
      <c r="DBS77" s="107"/>
      <c r="DBU77" s="105"/>
      <c r="DBV77" s="109"/>
      <c r="DBW77" s="109"/>
      <c r="DBX77" s="106"/>
      <c r="DBY77" s="106"/>
      <c r="DBZ77" s="106"/>
      <c r="DCA77" s="107"/>
      <c r="DCC77" s="105"/>
      <c r="DCD77" s="109"/>
      <c r="DCE77" s="109"/>
      <c r="DCF77" s="106"/>
      <c r="DCG77" s="106"/>
      <c r="DCH77" s="106"/>
      <c r="DCI77" s="107"/>
      <c r="DCK77" s="105"/>
      <c r="DCL77" s="109"/>
      <c r="DCM77" s="109"/>
      <c r="DCN77" s="106"/>
      <c r="DCO77" s="106"/>
      <c r="DCP77" s="106"/>
      <c r="DCQ77" s="107"/>
      <c r="DCS77" s="105"/>
      <c r="DCT77" s="109"/>
      <c r="DCU77" s="109"/>
      <c r="DCV77" s="106"/>
      <c r="DCW77" s="106"/>
      <c r="DCX77" s="106"/>
      <c r="DCY77" s="107"/>
      <c r="DDA77" s="105"/>
      <c r="DDB77" s="109"/>
      <c r="DDC77" s="109"/>
      <c r="DDD77" s="106"/>
      <c r="DDE77" s="106"/>
      <c r="DDF77" s="106"/>
      <c r="DDG77" s="107"/>
      <c r="DDI77" s="105"/>
      <c r="DDJ77" s="109"/>
      <c r="DDK77" s="109"/>
      <c r="DDL77" s="106"/>
      <c r="DDM77" s="106"/>
      <c r="DDN77" s="106"/>
      <c r="DDO77" s="107"/>
      <c r="DDQ77" s="105"/>
      <c r="DDR77" s="109"/>
      <c r="DDS77" s="109"/>
      <c r="DDT77" s="106"/>
      <c r="DDU77" s="106"/>
      <c r="DDV77" s="106"/>
      <c r="DDW77" s="107"/>
      <c r="DDY77" s="105"/>
      <c r="DDZ77" s="109"/>
      <c r="DEA77" s="109"/>
      <c r="DEB77" s="106"/>
      <c r="DEC77" s="106"/>
      <c r="DED77" s="106"/>
      <c r="DEE77" s="107"/>
      <c r="DEG77" s="105"/>
      <c r="DEH77" s="109"/>
      <c r="DEI77" s="109"/>
      <c r="DEJ77" s="106"/>
      <c r="DEK77" s="106"/>
      <c r="DEL77" s="106"/>
      <c r="DEM77" s="107"/>
      <c r="DEO77" s="105"/>
      <c r="DEP77" s="109"/>
      <c r="DEQ77" s="109"/>
      <c r="DER77" s="106"/>
      <c r="DES77" s="106"/>
      <c r="DET77" s="106"/>
      <c r="DEU77" s="107"/>
      <c r="DEW77" s="105"/>
      <c r="DEX77" s="109"/>
      <c r="DEY77" s="109"/>
      <c r="DEZ77" s="106"/>
      <c r="DFA77" s="106"/>
      <c r="DFB77" s="106"/>
      <c r="DFC77" s="107"/>
      <c r="DFE77" s="105"/>
      <c r="DFF77" s="109"/>
      <c r="DFG77" s="109"/>
      <c r="DFH77" s="106"/>
      <c r="DFI77" s="106"/>
      <c r="DFJ77" s="106"/>
      <c r="DFK77" s="107"/>
      <c r="DFM77" s="105"/>
      <c r="DFN77" s="109"/>
      <c r="DFO77" s="109"/>
      <c r="DFP77" s="106"/>
      <c r="DFQ77" s="106"/>
      <c r="DFR77" s="106"/>
      <c r="DFS77" s="107"/>
      <c r="DFU77" s="105"/>
      <c r="DFV77" s="109"/>
      <c r="DFW77" s="109"/>
      <c r="DFX77" s="106"/>
      <c r="DFY77" s="106"/>
      <c r="DFZ77" s="106"/>
      <c r="DGA77" s="107"/>
      <c r="DGC77" s="105"/>
      <c r="DGD77" s="109"/>
      <c r="DGE77" s="109"/>
      <c r="DGF77" s="106"/>
      <c r="DGG77" s="106"/>
      <c r="DGH77" s="106"/>
      <c r="DGI77" s="107"/>
      <c r="DGK77" s="105"/>
      <c r="DGL77" s="109"/>
      <c r="DGM77" s="109"/>
      <c r="DGN77" s="106"/>
      <c r="DGO77" s="106"/>
      <c r="DGP77" s="106"/>
      <c r="DGQ77" s="107"/>
      <c r="DGS77" s="105"/>
      <c r="DGT77" s="109"/>
      <c r="DGU77" s="109"/>
      <c r="DGV77" s="106"/>
      <c r="DGW77" s="106"/>
      <c r="DGX77" s="106"/>
      <c r="DGY77" s="107"/>
      <c r="DHA77" s="105"/>
      <c r="DHB77" s="109"/>
      <c r="DHC77" s="109"/>
      <c r="DHD77" s="106"/>
      <c r="DHE77" s="106"/>
      <c r="DHF77" s="106"/>
      <c r="DHG77" s="107"/>
      <c r="DHI77" s="105"/>
      <c r="DHJ77" s="109"/>
      <c r="DHK77" s="109"/>
      <c r="DHL77" s="106"/>
      <c r="DHM77" s="106"/>
      <c r="DHN77" s="106"/>
      <c r="DHO77" s="107"/>
      <c r="DHQ77" s="105"/>
      <c r="DHR77" s="109"/>
      <c r="DHS77" s="109"/>
      <c r="DHT77" s="106"/>
      <c r="DHU77" s="106"/>
      <c r="DHV77" s="106"/>
      <c r="DHW77" s="107"/>
      <c r="DHY77" s="105"/>
      <c r="DHZ77" s="109"/>
      <c r="DIA77" s="109"/>
      <c r="DIB77" s="106"/>
      <c r="DIC77" s="106"/>
      <c r="DID77" s="106"/>
      <c r="DIE77" s="107"/>
      <c r="DIG77" s="105"/>
      <c r="DIH77" s="109"/>
      <c r="DII77" s="109"/>
      <c r="DIJ77" s="106"/>
      <c r="DIK77" s="106"/>
      <c r="DIL77" s="106"/>
      <c r="DIM77" s="107"/>
      <c r="DIO77" s="105"/>
      <c r="DIP77" s="109"/>
      <c r="DIQ77" s="109"/>
      <c r="DIR77" s="106"/>
      <c r="DIS77" s="106"/>
      <c r="DIT77" s="106"/>
      <c r="DIU77" s="107"/>
      <c r="DIW77" s="105"/>
      <c r="DIX77" s="109"/>
      <c r="DIY77" s="109"/>
      <c r="DIZ77" s="106"/>
      <c r="DJA77" s="106"/>
      <c r="DJB77" s="106"/>
      <c r="DJC77" s="107"/>
      <c r="DJE77" s="105"/>
      <c r="DJF77" s="109"/>
      <c r="DJG77" s="109"/>
      <c r="DJH77" s="106"/>
      <c r="DJI77" s="106"/>
      <c r="DJJ77" s="106"/>
      <c r="DJK77" s="107"/>
      <c r="DJM77" s="105"/>
      <c r="DJN77" s="109"/>
      <c r="DJO77" s="109"/>
      <c r="DJP77" s="106"/>
      <c r="DJQ77" s="106"/>
      <c r="DJR77" s="106"/>
      <c r="DJS77" s="107"/>
      <c r="DJU77" s="105"/>
      <c r="DJV77" s="109"/>
      <c r="DJW77" s="109"/>
      <c r="DJX77" s="106"/>
      <c r="DJY77" s="106"/>
      <c r="DJZ77" s="106"/>
      <c r="DKA77" s="107"/>
      <c r="DKC77" s="105"/>
      <c r="DKD77" s="109"/>
      <c r="DKE77" s="109"/>
      <c r="DKF77" s="106"/>
      <c r="DKG77" s="106"/>
      <c r="DKH77" s="106"/>
      <c r="DKI77" s="107"/>
      <c r="DKK77" s="105"/>
      <c r="DKL77" s="109"/>
      <c r="DKM77" s="109"/>
      <c r="DKN77" s="106"/>
      <c r="DKO77" s="106"/>
      <c r="DKP77" s="106"/>
      <c r="DKQ77" s="107"/>
      <c r="DKS77" s="105"/>
      <c r="DKT77" s="109"/>
      <c r="DKU77" s="109"/>
      <c r="DKV77" s="106"/>
      <c r="DKW77" s="106"/>
      <c r="DKX77" s="106"/>
      <c r="DKY77" s="107"/>
      <c r="DLA77" s="105"/>
      <c r="DLB77" s="109"/>
      <c r="DLC77" s="109"/>
      <c r="DLD77" s="106"/>
      <c r="DLE77" s="106"/>
      <c r="DLF77" s="106"/>
      <c r="DLG77" s="107"/>
      <c r="DLI77" s="105"/>
      <c r="DLJ77" s="109"/>
      <c r="DLK77" s="109"/>
      <c r="DLL77" s="106"/>
      <c r="DLM77" s="106"/>
      <c r="DLN77" s="106"/>
      <c r="DLO77" s="107"/>
      <c r="DLQ77" s="105"/>
      <c r="DLR77" s="109"/>
      <c r="DLS77" s="109"/>
      <c r="DLT77" s="106"/>
      <c r="DLU77" s="106"/>
      <c r="DLV77" s="106"/>
      <c r="DLW77" s="107"/>
      <c r="DLY77" s="105"/>
      <c r="DLZ77" s="109"/>
      <c r="DMA77" s="109"/>
      <c r="DMB77" s="106"/>
      <c r="DMC77" s="106"/>
      <c r="DMD77" s="106"/>
      <c r="DME77" s="107"/>
      <c r="DMG77" s="105"/>
      <c r="DMH77" s="109"/>
      <c r="DMI77" s="109"/>
      <c r="DMJ77" s="106"/>
      <c r="DMK77" s="106"/>
      <c r="DML77" s="106"/>
      <c r="DMM77" s="107"/>
      <c r="DMO77" s="105"/>
      <c r="DMP77" s="109"/>
      <c r="DMQ77" s="109"/>
      <c r="DMR77" s="106"/>
      <c r="DMS77" s="106"/>
      <c r="DMT77" s="106"/>
      <c r="DMU77" s="107"/>
      <c r="DMW77" s="105"/>
      <c r="DMX77" s="109"/>
      <c r="DMY77" s="109"/>
      <c r="DMZ77" s="106"/>
      <c r="DNA77" s="106"/>
      <c r="DNB77" s="106"/>
      <c r="DNC77" s="107"/>
      <c r="DNE77" s="105"/>
      <c r="DNF77" s="109"/>
      <c r="DNG77" s="109"/>
      <c r="DNH77" s="106"/>
      <c r="DNI77" s="106"/>
      <c r="DNJ77" s="106"/>
      <c r="DNK77" s="107"/>
      <c r="DNM77" s="105"/>
      <c r="DNN77" s="109"/>
      <c r="DNO77" s="109"/>
      <c r="DNP77" s="106"/>
      <c r="DNQ77" s="106"/>
      <c r="DNR77" s="106"/>
      <c r="DNS77" s="107"/>
      <c r="DNU77" s="105"/>
      <c r="DNV77" s="109"/>
      <c r="DNW77" s="109"/>
      <c r="DNX77" s="106"/>
      <c r="DNY77" s="106"/>
      <c r="DNZ77" s="106"/>
      <c r="DOA77" s="107"/>
      <c r="DOC77" s="105"/>
      <c r="DOD77" s="109"/>
      <c r="DOE77" s="109"/>
      <c r="DOF77" s="106"/>
      <c r="DOG77" s="106"/>
      <c r="DOH77" s="106"/>
      <c r="DOI77" s="107"/>
      <c r="DOK77" s="105"/>
      <c r="DOL77" s="109"/>
      <c r="DOM77" s="109"/>
      <c r="DON77" s="106"/>
      <c r="DOO77" s="106"/>
      <c r="DOP77" s="106"/>
      <c r="DOQ77" s="107"/>
      <c r="DOS77" s="105"/>
      <c r="DOT77" s="109"/>
      <c r="DOU77" s="109"/>
      <c r="DOV77" s="106"/>
      <c r="DOW77" s="106"/>
      <c r="DOX77" s="106"/>
      <c r="DOY77" s="107"/>
      <c r="DPA77" s="105"/>
      <c r="DPB77" s="109"/>
      <c r="DPC77" s="109"/>
      <c r="DPD77" s="106"/>
      <c r="DPE77" s="106"/>
      <c r="DPF77" s="106"/>
      <c r="DPG77" s="107"/>
      <c r="DPI77" s="105"/>
      <c r="DPJ77" s="109"/>
      <c r="DPK77" s="109"/>
      <c r="DPL77" s="106"/>
      <c r="DPM77" s="106"/>
      <c r="DPN77" s="106"/>
      <c r="DPO77" s="107"/>
      <c r="DPQ77" s="105"/>
      <c r="DPR77" s="109"/>
      <c r="DPS77" s="109"/>
      <c r="DPT77" s="106"/>
      <c r="DPU77" s="106"/>
      <c r="DPV77" s="106"/>
      <c r="DPW77" s="107"/>
      <c r="DPY77" s="105"/>
      <c r="DPZ77" s="109"/>
      <c r="DQA77" s="109"/>
      <c r="DQB77" s="106"/>
      <c r="DQC77" s="106"/>
      <c r="DQD77" s="106"/>
      <c r="DQE77" s="107"/>
      <c r="DQG77" s="105"/>
      <c r="DQH77" s="109"/>
      <c r="DQI77" s="109"/>
      <c r="DQJ77" s="106"/>
      <c r="DQK77" s="106"/>
      <c r="DQL77" s="106"/>
      <c r="DQM77" s="107"/>
      <c r="DQO77" s="105"/>
      <c r="DQP77" s="109"/>
      <c r="DQQ77" s="109"/>
      <c r="DQR77" s="106"/>
      <c r="DQS77" s="106"/>
      <c r="DQT77" s="106"/>
      <c r="DQU77" s="107"/>
      <c r="DQW77" s="105"/>
      <c r="DQX77" s="109"/>
      <c r="DQY77" s="109"/>
      <c r="DQZ77" s="106"/>
      <c r="DRA77" s="106"/>
      <c r="DRB77" s="106"/>
      <c r="DRC77" s="107"/>
      <c r="DRE77" s="105"/>
      <c r="DRF77" s="109"/>
      <c r="DRG77" s="109"/>
      <c r="DRH77" s="106"/>
      <c r="DRI77" s="106"/>
      <c r="DRJ77" s="106"/>
      <c r="DRK77" s="107"/>
      <c r="DRM77" s="105"/>
      <c r="DRN77" s="109"/>
      <c r="DRO77" s="109"/>
      <c r="DRP77" s="106"/>
      <c r="DRQ77" s="106"/>
      <c r="DRR77" s="106"/>
      <c r="DRS77" s="107"/>
      <c r="DRU77" s="105"/>
      <c r="DRV77" s="109"/>
      <c r="DRW77" s="109"/>
      <c r="DRX77" s="106"/>
      <c r="DRY77" s="106"/>
      <c r="DRZ77" s="106"/>
      <c r="DSA77" s="107"/>
      <c r="DSC77" s="105"/>
      <c r="DSD77" s="109"/>
      <c r="DSE77" s="109"/>
      <c r="DSF77" s="106"/>
      <c r="DSG77" s="106"/>
      <c r="DSH77" s="106"/>
      <c r="DSI77" s="107"/>
      <c r="DSK77" s="105"/>
      <c r="DSL77" s="109"/>
      <c r="DSM77" s="109"/>
      <c r="DSN77" s="106"/>
      <c r="DSO77" s="106"/>
      <c r="DSP77" s="106"/>
      <c r="DSQ77" s="107"/>
      <c r="DSS77" s="105"/>
      <c r="DST77" s="109"/>
      <c r="DSU77" s="109"/>
      <c r="DSV77" s="106"/>
      <c r="DSW77" s="106"/>
      <c r="DSX77" s="106"/>
      <c r="DSY77" s="107"/>
      <c r="DTA77" s="105"/>
      <c r="DTB77" s="109"/>
      <c r="DTC77" s="109"/>
      <c r="DTD77" s="106"/>
      <c r="DTE77" s="106"/>
      <c r="DTF77" s="106"/>
      <c r="DTG77" s="107"/>
      <c r="DTI77" s="105"/>
      <c r="DTJ77" s="109"/>
      <c r="DTK77" s="109"/>
      <c r="DTL77" s="106"/>
      <c r="DTM77" s="106"/>
      <c r="DTN77" s="106"/>
      <c r="DTO77" s="107"/>
      <c r="DTQ77" s="105"/>
      <c r="DTR77" s="109"/>
      <c r="DTS77" s="109"/>
      <c r="DTT77" s="106"/>
      <c r="DTU77" s="106"/>
      <c r="DTV77" s="106"/>
      <c r="DTW77" s="107"/>
      <c r="DTY77" s="105"/>
      <c r="DTZ77" s="109"/>
      <c r="DUA77" s="109"/>
      <c r="DUB77" s="106"/>
      <c r="DUC77" s="106"/>
      <c r="DUD77" s="106"/>
      <c r="DUE77" s="107"/>
      <c r="DUG77" s="105"/>
      <c r="DUH77" s="109"/>
      <c r="DUI77" s="109"/>
      <c r="DUJ77" s="106"/>
      <c r="DUK77" s="106"/>
      <c r="DUL77" s="106"/>
      <c r="DUM77" s="107"/>
      <c r="DUO77" s="105"/>
      <c r="DUP77" s="109"/>
      <c r="DUQ77" s="109"/>
      <c r="DUR77" s="106"/>
      <c r="DUS77" s="106"/>
      <c r="DUT77" s="106"/>
      <c r="DUU77" s="107"/>
      <c r="DUW77" s="105"/>
      <c r="DUX77" s="109"/>
      <c r="DUY77" s="109"/>
      <c r="DUZ77" s="106"/>
      <c r="DVA77" s="106"/>
      <c r="DVB77" s="106"/>
      <c r="DVC77" s="107"/>
      <c r="DVE77" s="105"/>
      <c r="DVF77" s="109"/>
      <c r="DVG77" s="109"/>
      <c r="DVH77" s="106"/>
      <c r="DVI77" s="106"/>
      <c r="DVJ77" s="106"/>
      <c r="DVK77" s="107"/>
      <c r="DVM77" s="105"/>
      <c r="DVN77" s="109"/>
      <c r="DVO77" s="109"/>
      <c r="DVP77" s="106"/>
      <c r="DVQ77" s="106"/>
      <c r="DVR77" s="106"/>
      <c r="DVS77" s="107"/>
      <c r="DVU77" s="105"/>
      <c r="DVV77" s="109"/>
      <c r="DVW77" s="109"/>
      <c r="DVX77" s="106"/>
      <c r="DVY77" s="106"/>
      <c r="DVZ77" s="106"/>
      <c r="DWA77" s="107"/>
      <c r="DWC77" s="105"/>
      <c r="DWD77" s="109"/>
      <c r="DWE77" s="109"/>
      <c r="DWF77" s="106"/>
      <c r="DWG77" s="106"/>
      <c r="DWH77" s="106"/>
      <c r="DWI77" s="107"/>
      <c r="DWK77" s="105"/>
      <c r="DWL77" s="109"/>
      <c r="DWM77" s="109"/>
      <c r="DWN77" s="106"/>
      <c r="DWO77" s="106"/>
      <c r="DWP77" s="106"/>
      <c r="DWQ77" s="107"/>
      <c r="DWS77" s="105"/>
      <c r="DWT77" s="109"/>
      <c r="DWU77" s="109"/>
      <c r="DWV77" s="106"/>
      <c r="DWW77" s="106"/>
      <c r="DWX77" s="106"/>
      <c r="DWY77" s="107"/>
      <c r="DXA77" s="105"/>
      <c r="DXB77" s="109"/>
      <c r="DXC77" s="109"/>
      <c r="DXD77" s="106"/>
      <c r="DXE77" s="106"/>
      <c r="DXF77" s="106"/>
      <c r="DXG77" s="107"/>
      <c r="DXI77" s="105"/>
      <c r="DXJ77" s="109"/>
      <c r="DXK77" s="109"/>
      <c r="DXL77" s="106"/>
      <c r="DXM77" s="106"/>
      <c r="DXN77" s="106"/>
      <c r="DXO77" s="107"/>
      <c r="DXQ77" s="105"/>
      <c r="DXR77" s="109"/>
      <c r="DXS77" s="109"/>
      <c r="DXT77" s="106"/>
      <c r="DXU77" s="106"/>
      <c r="DXV77" s="106"/>
      <c r="DXW77" s="107"/>
      <c r="DXY77" s="105"/>
      <c r="DXZ77" s="109"/>
      <c r="DYA77" s="109"/>
      <c r="DYB77" s="106"/>
      <c r="DYC77" s="106"/>
      <c r="DYD77" s="106"/>
      <c r="DYE77" s="107"/>
      <c r="DYG77" s="105"/>
      <c r="DYH77" s="109"/>
      <c r="DYI77" s="109"/>
      <c r="DYJ77" s="106"/>
      <c r="DYK77" s="106"/>
      <c r="DYL77" s="106"/>
      <c r="DYM77" s="107"/>
      <c r="DYO77" s="105"/>
      <c r="DYP77" s="109"/>
      <c r="DYQ77" s="109"/>
      <c r="DYR77" s="106"/>
      <c r="DYS77" s="106"/>
      <c r="DYT77" s="106"/>
      <c r="DYU77" s="107"/>
      <c r="DYW77" s="105"/>
      <c r="DYX77" s="109"/>
      <c r="DYY77" s="109"/>
      <c r="DYZ77" s="106"/>
      <c r="DZA77" s="106"/>
      <c r="DZB77" s="106"/>
      <c r="DZC77" s="107"/>
      <c r="DZE77" s="105"/>
      <c r="DZF77" s="109"/>
      <c r="DZG77" s="109"/>
      <c r="DZH77" s="106"/>
      <c r="DZI77" s="106"/>
      <c r="DZJ77" s="106"/>
      <c r="DZK77" s="107"/>
      <c r="DZM77" s="105"/>
      <c r="DZN77" s="109"/>
      <c r="DZO77" s="109"/>
      <c r="DZP77" s="106"/>
      <c r="DZQ77" s="106"/>
      <c r="DZR77" s="106"/>
      <c r="DZS77" s="107"/>
      <c r="DZU77" s="105"/>
      <c r="DZV77" s="109"/>
      <c r="DZW77" s="109"/>
      <c r="DZX77" s="106"/>
      <c r="DZY77" s="106"/>
      <c r="DZZ77" s="106"/>
      <c r="EAA77" s="107"/>
      <c r="EAC77" s="105"/>
      <c r="EAD77" s="109"/>
      <c r="EAE77" s="109"/>
      <c r="EAF77" s="106"/>
      <c r="EAG77" s="106"/>
      <c r="EAH77" s="106"/>
      <c r="EAI77" s="107"/>
      <c r="EAK77" s="105"/>
      <c r="EAL77" s="109"/>
      <c r="EAM77" s="109"/>
      <c r="EAN77" s="106"/>
      <c r="EAO77" s="106"/>
      <c r="EAP77" s="106"/>
      <c r="EAQ77" s="107"/>
      <c r="EAS77" s="105"/>
      <c r="EAT77" s="109"/>
      <c r="EAU77" s="109"/>
      <c r="EAV77" s="106"/>
      <c r="EAW77" s="106"/>
      <c r="EAX77" s="106"/>
      <c r="EAY77" s="107"/>
      <c r="EBA77" s="105"/>
      <c r="EBB77" s="109"/>
      <c r="EBC77" s="109"/>
      <c r="EBD77" s="106"/>
      <c r="EBE77" s="106"/>
      <c r="EBF77" s="106"/>
      <c r="EBG77" s="107"/>
      <c r="EBI77" s="105"/>
      <c r="EBJ77" s="109"/>
      <c r="EBK77" s="109"/>
      <c r="EBL77" s="106"/>
      <c r="EBM77" s="106"/>
      <c r="EBN77" s="106"/>
      <c r="EBO77" s="107"/>
      <c r="EBQ77" s="105"/>
      <c r="EBR77" s="109"/>
      <c r="EBS77" s="109"/>
      <c r="EBT77" s="106"/>
      <c r="EBU77" s="106"/>
      <c r="EBV77" s="106"/>
      <c r="EBW77" s="107"/>
      <c r="EBY77" s="105"/>
      <c r="EBZ77" s="109"/>
      <c r="ECA77" s="109"/>
      <c r="ECB77" s="106"/>
      <c r="ECC77" s="106"/>
      <c r="ECD77" s="106"/>
      <c r="ECE77" s="107"/>
      <c r="ECG77" s="105"/>
      <c r="ECH77" s="109"/>
      <c r="ECI77" s="109"/>
      <c r="ECJ77" s="106"/>
      <c r="ECK77" s="106"/>
      <c r="ECL77" s="106"/>
      <c r="ECM77" s="107"/>
      <c r="ECO77" s="105"/>
      <c r="ECP77" s="109"/>
      <c r="ECQ77" s="109"/>
      <c r="ECR77" s="106"/>
      <c r="ECS77" s="106"/>
      <c r="ECT77" s="106"/>
      <c r="ECU77" s="107"/>
      <c r="ECW77" s="105"/>
      <c r="ECX77" s="109"/>
      <c r="ECY77" s="109"/>
      <c r="ECZ77" s="106"/>
      <c r="EDA77" s="106"/>
      <c r="EDB77" s="106"/>
      <c r="EDC77" s="107"/>
      <c r="EDE77" s="105"/>
      <c r="EDF77" s="109"/>
      <c r="EDG77" s="109"/>
      <c r="EDH77" s="106"/>
      <c r="EDI77" s="106"/>
      <c r="EDJ77" s="106"/>
      <c r="EDK77" s="107"/>
      <c r="EDM77" s="105"/>
      <c r="EDN77" s="109"/>
      <c r="EDO77" s="109"/>
      <c r="EDP77" s="106"/>
      <c r="EDQ77" s="106"/>
      <c r="EDR77" s="106"/>
      <c r="EDS77" s="107"/>
      <c r="EDU77" s="105"/>
      <c r="EDV77" s="109"/>
      <c r="EDW77" s="109"/>
      <c r="EDX77" s="106"/>
      <c r="EDY77" s="106"/>
      <c r="EDZ77" s="106"/>
      <c r="EEA77" s="107"/>
      <c r="EEC77" s="105"/>
      <c r="EED77" s="109"/>
      <c r="EEE77" s="109"/>
      <c r="EEF77" s="106"/>
      <c r="EEG77" s="106"/>
      <c r="EEH77" s="106"/>
      <c r="EEI77" s="107"/>
      <c r="EEK77" s="105"/>
      <c r="EEL77" s="109"/>
      <c r="EEM77" s="109"/>
      <c r="EEN77" s="106"/>
      <c r="EEO77" s="106"/>
      <c r="EEP77" s="106"/>
      <c r="EEQ77" s="107"/>
      <c r="EES77" s="105"/>
      <c r="EET77" s="109"/>
      <c r="EEU77" s="109"/>
      <c r="EEV77" s="106"/>
      <c r="EEW77" s="106"/>
      <c r="EEX77" s="106"/>
      <c r="EEY77" s="107"/>
      <c r="EFA77" s="105"/>
      <c r="EFB77" s="109"/>
      <c r="EFC77" s="109"/>
      <c r="EFD77" s="106"/>
      <c r="EFE77" s="106"/>
      <c r="EFF77" s="106"/>
      <c r="EFG77" s="107"/>
      <c r="EFI77" s="105"/>
      <c r="EFJ77" s="109"/>
      <c r="EFK77" s="109"/>
      <c r="EFL77" s="106"/>
      <c r="EFM77" s="106"/>
      <c r="EFN77" s="106"/>
      <c r="EFO77" s="107"/>
      <c r="EFQ77" s="105"/>
      <c r="EFR77" s="109"/>
      <c r="EFS77" s="109"/>
      <c r="EFT77" s="106"/>
      <c r="EFU77" s="106"/>
      <c r="EFV77" s="106"/>
      <c r="EFW77" s="107"/>
      <c r="EFY77" s="105"/>
      <c r="EFZ77" s="109"/>
      <c r="EGA77" s="109"/>
      <c r="EGB77" s="106"/>
      <c r="EGC77" s="106"/>
      <c r="EGD77" s="106"/>
      <c r="EGE77" s="107"/>
      <c r="EGG77" s="105"/>
      <c r="EGH77" s="109"/>
      <c r="EGI77" s="109"/>
      <c r="EGJ77" s="106"/>
      <c r="EGK77" s="106"/>
      <c r="EGL77" s="106"/>
      <c r="EGM77" s="107"/>
      <c r="EGO77" s="105"/>
      <c r="EGP77" s="109"/>
      <c r="EGQ77" s="109"/>
      <c r="EGR77" s="106"/>
      <c r="EGS77" s="106"/>
      <c r="EGT77" s="106"/>
      <c r="EGU77" s="107"/>
      <c r="EGW77" s="105"/>
      <c r="EGX77" s="109"/>
      <c r="EGY77" s="109"/>
      <c r="EGZ77" s="106"/>
      <c r="EHA77" s="106"/>
      <c r="EHB77" s="106"/>
      <c r="EHC77" s="107"/>
      <c r="EHE77" s="105"/>
      <c r="EHF77" s="109"/>
      <c r="EHG77" s="109"/>
      <c r="EHH77" s="106"/>
      <c r="EHI77" s="106"/>
      <c r="EHJ77" s="106"/>
      <c r="EHK77" s="107"/>
      <c r="EHM77" s="105"/>
      <c r="EHN77" s="109"/>
      <c r="EHO77" s="109"/>
      <c r="EHP77" s="106"/>
      <c r="EHQ77" s="106"/>
      <c r="EHR77" s="106"/>
      <c r="EHS77" s="107"/>
      <c r="EHU77" s="105"/>
      <c r="EHV77" s="109"/>
      <c r="EHW77" s="109"/>
      <c r="EHX77" s="106"/>
      <c r="EHY77" s="106"/>
      <c r="EHZ77" s="106"/>
      <c r="EIA77" s="107"/>
      <c r="EIC77" s="105"/>
      <c r="EID77" s="109"/>
      <c r="EIE77" s="109"/>
      <c r="EIF77" s="106"/>
      <c r="EIG77" s="106"/>
      <c r="EIH77" s="106"/>
      <c r="EII77" s="107"/>
      <c r="EIK77" s="105"/>
      <c r="EIL77" s="109"/>
      <c r="EIM77" s="109"/>
      <c r="EIN77" s="106"/>
      <c r="EIO77" s="106"/>
      <c r="EIP77" s="106"/>
      <c r="EIQ77" s="107"/>
      <c r="EIS77" s="105"/>
      <c r="EIT77" s="109"/>
      <c r="EIU77" s="109"/>
      <c r="EIV77" s="106"/>
      <c r="EIW77" s="106"/>
      <c r="EIX77" s="106"/>
      <c r="EIY77" s="107"/>
      <c r="EJA77" s="105"/>
      <c r="EJB77" s="109"/>
      <c r="EJC77" s="109"/>
      <c r="EJD77" s="106"/>
      <c r="EJE77" s="106"/>
      <c r="EJF77" s="106"/>
      <c r="EJG77" s="107"/>
      <c r="EJI77" s="105"/>
      <c r="EJJ77" s="109"/>
      <c r="EJK77" s="109"/>
      <c r="EJL77" s="106"/>
      <c r="EJM77" s="106"/>
      <c r="EJN77" s="106"/>
      <c r="EJO77" s="107"/>
      <c r="EJQ77" s="105"/>
      <c r="EJR77" s="109"/>
      <c r="EJS77" s="109"/>
      <c r="EJT77" s="106"/>
      <c r="EJU77" s="106"/>
      <c r="EJV77" s="106"/>
      <c r="EJW77" s="107"/>
      <c r="EJY77" s="105"/>
      <c r="EJZ77" s="109"/>
      <c r="EKA77" s="109"/>
      <c r="EKB77" s="106"/>
      <c r="EKC77" s="106"/>
      <c r="EKD77" s="106"/>
      <c r="EKE77" s="107"/>
      <c r="EKG77" s="105"/>
      <c r="EKH77" s="109"/>
      <c r="EKI77" s="109"/>
      <c r="EKJ77" s="106"/>
      <c r="EKK77" s="106"/>
      <c r="EKL77" s="106"/>
      <c r="EKM77" s="107"/>
      <c r="EKO77" s="105"/>
      <c r="EKP77" s="109"/>
      <c r="EKQ77" s="109"/>
      <c r="EKR77" s="106"/>
      <c r="EKS77" s="106"/>
      <c r="EKT77" s="106"/>
      <c r="EKU77" s="107"/>
      <c r="EKW77" s="105"/>
      <c r="EKX77" s="109"/>
      <c r="EKY77" s="109"/>
      <c r="EKZ77" s="106"/>
      <c r="ELA77" s="106"/>
      <c r="ELB77" s="106"/>
      <c r="ELC77" s="107"/>
      <c r="ELE77" s="105"/>
      <c r="ELF77" s="109"/>
      <c r="ELG77" s="109"/>
      <c r="ELH77" s="106"/>
      <c r="ELI77" s="106"/>
      <c r="ELJ77" s="106"/>
      <c r="ELK77" s="107"/>
      <c r="ELM77" s="105"/>
      <c r="ELN77" s="109"/>
      <c r="ELO77" s="109"/>
      <c r="ELP77" s="106"/>
      <c r="ELQ77" s="106"/>
      <c r="ELR77" s="106"/>
      <c r="ELS77" s="107"/>
      <c r="ELU77" s="105"/>
      <c r="ELV77" s="109"/>
      <c r="ELW77" s="109"/>
      <c r="ELX77" s="106"/>
      <c r="ELY77" s="106"/>
      <c r="ELZ77" s="106"/>
      <c r="EMA77" s="107"/>
      <c r="EMC77" s="105"/>
      <c r="EMD77" s="109"/>
      <c r="EME77" s="109"/>
      <c r="EMF77" s="106"/>
      <c r="EMG77" s="106"/>
      <c r="EMH77" s="106"/>
      <c r="EMI77" s="107"/>
      <c r="EMK77" s="105"/>
      <c r="EML77" s="109"/>
      <c r="EMM77" s="109"/>
      <c r="EMN77" s="106"/>
      <c r="EMO77" s="106"/>
      <c r="EMP77" s="106"/>
      <c r="EMQ77" s="107"/>
      <c r="EMS77" s="105"/>
      <c r="EMT77" s="109"/>
      <c r="EMU77" s="109"/>
      <c r="EMV77" s="106"/>
      <c r="EMW77" s="106"/>
      <c r="EMX77" s="106"/>
      <c r="EMY77" s="107"/>
      <c r="ENA77" s="105"/>
      <c r="ENB77" s="109"/>
      <c r="ENC77" s="109"/>
      <c r="END77" s="106"/>
      <c r="ENE77" s="106"/>
      <c r="ENF77" s="106"/>
      <c r="ENG77" s="107"/>
      <c r="ENI77" s="105"/>
      <c r="ENJ77" s="109"/>
      <c r="ENK77" s="109"/>
      <c r="ENL77" s="106"/>
      <c r="ENM77" s="106"/>
      <c r="ENN77" s="106"/>
      <c r="ENO77" s="107"/>
      <c r="ENQ77" s="105"/>
      <c r="ENR77" s="109"/>
      <c r="ENS77" s="109"/>
      <c r="ENT77" s="106"/>
      <c r="ENU77" s="106"/>
      <c r="ENV77" s="106"/>
      <c r="ENW77" s="107"/>
      <c r="ENY77" s="105"/>
      <c r="ENZ77" s="109"/>
      <c r="EOA77" s="109"/>
      <c r="EOB77" s="106"/>
      <c r="EOC77" s="106"/>
      <c r="EOD77" s="106"/>
      <c r="EOE77" s="107"/>
      <c r="EOG77" s="105"/>
      <c r="EOH77" s="109"/>
      <c r="EOI77" s="109"/>
      <c r="EOJ77" s="106"/>
      <c r="EOK77" s="106"/>
      <c r="EOL77" s="106"/>
      <c r="EOM77" s="107"/>
      <c r="EOO77" s="105"/>
      <c r="EOP77" s="109"/>
      <c r="EOQ77" s="109"/>
      <c r="EOR77" s="106"/>
      <c r="EOS77" s="106"/>
      <c r="EOT77" s="106"/>
      <c r="EOU77" s="107"/>
      <c r="EOW77" s="105"/>
      <c r="EOX77" s="109"/>
      <c r="EOY77" s="109"/>
      <c r="EOZ77" s="106"/>
      <c r="EPA77" s="106"/>
      <c r="EPB77" s="106"/>
      <c r="EPC77" s="107"/>
      <c r="EPE77" s="105"/>
      <c r="EPF77" s="109"/>
      <c r="EPG77" s="109"/>
      <c r="EPH77" s="106"/>
      <c r="EPI77" s="106"/>
      <c r="EPJ77" s="106"/>
      <c r="EPK77" s="107"/>
      <c r="EPM77" s="105"/>
      <c r="EPN77" s="109"/>
      <c r="EPO77" s="109"/>
      <c r="EPP77" s="106"/>
      <c r="EPQ77" s="106"/>
      <c r="EPR77" s="106"/>
      <c r="EPS77" s="107"/>
      <c r="EPU77" s="105"/>
      <c r="EPV77" s="109"/>
      <c r="EPW77" s="109"/>
      <c r="EPX77" s="106"/>
      <c r="EPY77" s="106"/>
      <c r="EPZ77" s="106"/>
      <c r="EQA77" s="107"/>
      <c r="EQC77" s="105"/>
      <c r="EQD77" s="109"/>
      <c r="EQE77" s="109"/>
      <c r="EQF77" s="106"/>
      <c r="EQG77" s="106"/>
      <c r="EQH77" s="106"/>
      <c r="EQI77" s="107"/>
      <c r="EQK77" s="105"/>
      <c r="EQL77" s="109"/>
      <c r="EQM77" s="109"/>
      <c r="EQN77" s="106"/>
      <c r="EQO77" s="106"/>
      <c r="EQP77" s="106"/>
      <c r="EQQ77" s="107"/>
      <c r="EQS77" s="105"/>
      <c r="EQT77" s="109"/>
      <c r="EQU77" s="109"/>
      <c r="EQV77" s="106"/>
      <c r="EQW77" s="106"/>
      <c r="EQX77" s="106"/>
      <c r="EQY77" s="107"/>
      <c r="ERA77" s="105"/>
      <c r="ERB77" s="109"/>
      <c r="ERC77" s="109"/>
      <c r="ERD77" s="106"/>
      <c r="ERE77" s="106"/>
      <c r="ERF77" s="106"/>
      <c r="ERG77" s="107"/>
      <c r="ERI77" s="105"/>
      <c r="ERJ77" s="109"/>
      <c r="ERK77" s="109"/>
      <c r="ERL77" s="106"/>
      <c r="ERM77" s="106"/>
      <c r="ERN77" s="106"/>
      <c r="ERO77" s="107"/>
      <c r="ERQ77" s="105"/>
      <c r="ERR77" s="109"/>
      <c r="ERS77" s="109"/>
      <c r="ERT77" s="106"/>
      <c r="ERU77" s="106"/>
      <c r="ERV77" s="106"/>
      <c r="ERW77" s="107"/>
      <c r="ERY77" s="105"/>
      <c r="ERZ77" s="109"/>
      <c r="ESA77" s="109"/>
      <c r="ESB77" s="106"/>
      <c r="ESC77" s="106"/>
      <c r="ESD77" s="106"/>
      <c r="ESE77" s="107"/>
      <c r="ESG77" s="105"/>
      <c r="ESH77" s="109"/>
      <c r="ESI77" s="109"/>
      <c r="ESJ77" s="106"/>
      <c r="ESK77" s="106"/>
      <c r="ESL77" s="106"/>
      <c r="ESM77" s="107"/>
      <c r="ESO77" s="105"/>
      <c r="ESP77" s="109"/>
      <c r="ESQ77" s="109"/>
      <c r="ESR77" s="106"/>
      <c r="ESS77" s="106"/>
      <c r="EST77" s="106"/>
      <c r="ESU77" s="107"/>
      <c r="ESW77" s="105"/>
      <c r="ESX77" s="109"/>
      <c r="ESY77" s="109"/>
      <c r="ESZ77" s="106"/>
      <c r="ETA77" s="106"/>
      <c r="ETB77" s="106"/>
      <c r="ETC77" s="107"/>
      <c r="ETE77" s="105"/>
      <c r="ETF77" s="109"/>
      <c r="ETG77" s="109"/>
      <c r="ETH77" s="106"/>
      <c r="ETI77" s="106"/>
      <c r="ETJ77" s="106"/>
      <c r="ETK77" s="107"/>
      <c r="ETM77" s="105"/>
      <c r="ETN77" s="109"/>
      <c r="ETO77" s="109"/>
      <c r="ETP77" s="106"/>
      <c r="ETQ77" s="106"/>
      <c r="ETR77" s="106"/>
      <c r="ETS77" s="107"/>
      <c r="ETU77" s="105"/>
      <c r="ETV77" s="109"/>
      <c r="ETW77" s="109"/>
      <c r="ETX77" s="106"/>
      <c r="ETY77" s="106"/>
      <c r="ETZ77" s="106"/>
      <c r="EUA77" s="107"/>
      <c r="EUC77" s="105"/>
      <c r="EUD77" s="109"/>
      <c r="EUE77" s="109"/>
      <c r="EUF77" s="106"/>
      <c r="EUG77" s="106"/>
      <c r="EUH77" s="106"/>
      <c r="EUI77" s="107"/>
      <c r="EUK77" s="105"/>
      <c r="EUL77" s="109"/>
      <c r="EUM77" s="109"/>
      <c r="EUN77" s="106"/>
      <c r="EUO77" s="106"/>
      <c r="EUP77" s="106"/>
      <c r="EUQ77" s="107"/>
      <c r="EUS77" s="105"/>
      <c r="EUT77" s="109"/>
      <c r="EUU77" s="109"/>
      <c r="EUV77" s="106"/>
      <c r="EUW77" s="106"/>
      <c r="EUX77" s="106"/>
      <c r="EUY77" s="107"/>
      <c r="EVA77" s="105"/>
      <c r="EVB77" s="109"/>
      <c r="EVC77" s="109"/>
      <c r="EVD77" s="106"/>
      <c r="EVE77" s="106"/>
      <c r="EVF77" s="106"/>
      <c r="EVG77" s="107"/>
      <c r="EVI77" s="105"/>
      <c r="EVJ77" s="109"/>
      <c r="EVK77" s="109"/>
      <c r="EVL77" s="106"/>
      <c r="EVM77" s="106"/>
      <c r="EVN77" s="106"/>
      <c r="EVO77" s="107"/>
      <c r="EVQ77" s="105"/>
      <c r="EVR77" s="109"/>
      <c r="EVS77" s="109"/>
      <c r="EVT77" s="106"/>
      <c r="EVU77" s="106"/>
      <c r="EVV77" s="106"/>
      <c r="EVW77" s="107"/>
      <c r="EVY77" s="105"/>
      <c r="EVZ77" s="109"/>
      <c r="EWA77" s="109"/>
      <c r="EWB77" s="106"/>
      <c r="EWC77" s="106"/>
      <c r="EWD77" s="106"/>
      <c r="EWE77" s="107"/>
      <c r="EWG77" s="105"/>
      <c r="EWH77" s="109"/>
      <c r="EWI77" s="109"/>
      <c r="EWJ77" s="106"/>
      <c r="EWK77" s="106"/>
      <c r="EWL77" s="106"/>
      <c r="EWM77" s="107"/>
      <c r="EWO77" s="105"/>
      <c r="EWP77" s="109"/>
      <c r="EWQ77" s="109"/>
      <c r="EWR77" s="106"/>
      <c r="EWS77" s="106"/>
      <c r="EWT77" s="106"/>
      <c r="EWU77" s="107"/>
      <c r="EWW77" s="105"/>
      <c r="EWX77" s="109"/>
      <c r="EWY77" s="109"/>
      <c r="EWZ77" s="106"/>
      <c r="EXA77" s="106"/>
      <c r="EXB77" s="106"/>
      <c r="EXC77" s="107"/>
      <c r="EXE77" s="105"/>
      <c r="EXF77" s="109"/>
      <c r="EXG77" s="109"/>
      <c r="EXH77" s="106"/>
      <c r="EXI77" s="106"/>
      <c r="EXJ77" s="106"/>
      <c r="EXK77" s="107"/>
      <c r="EXM77" s="105"/>
      <c r="EXN77" s="109"/>
      <c r="EXO77" s="109"/>
      <c r="EXP77" s="106"/>
      <c r="EXQ77" s="106"/>
      <c r="EXR77" s="106"/>
      <c r="EXS77" s="107"/>
      <c r="EXU77" s="105"/>
      <c r="EXV77" s="109"/>
      <c r="EXW77" s="109"/>
      <c r="EXX77" s="106"/>
      <c r="EXY77" s="106"/>
      <c r="EXZ77" s="106"/>
      <c r="EYA77" s="107"/>
      <c r="EYC77" s="105"/>
      <c r="EYD77" s="109"/>
      <c r="EYE77" s="109"/>
      <c r="EYF77" s="106"/>
      <c r="EYG77" s="106"/>
      <c r="EYH77" s="106"/>
      <c r="EYI77" s="107"/>
      <c r="EYK77" s="105"/>
      <c r="EYL77" s="109"/>
      <c r="EYM77" s="109"/>
      <c r="EYN77" s="106"/>
      <c r="EYO77" s="106"/>
      <c r="EYP77" s="106"/>
      <c r="EYQ77" s="107"/>
      <c r="EYS77" s="105"/>
      <c r="EYT77" s="109"/>
      <c r="EYU77" s="109"/>
      <c r="EYV77" s="106"/>
      <c r="EYW77" s="106"/>
      <c r="EYX77" s="106"/>
      <c r="EYY77" s="107"/>
      <c r="EZA77" s="105"/>
      <c r="EZB77" s="109"/>
      <c r="EZC77" s="109"/>
      <c r="EZD77" s="106"/>
      <c r="EZE77" s="106"/>
      <c r="EZF77" s="106"/>
      <c r="EZG77" s="107"/>
      <c r="EZI77" s="105"/>
      <c r="EZJ77" s="109"/>
      <c r="EZK77" s="109"/>
      <c r="EZL77" s="106"/>
      <c r="EZM77" s="106"/>
      <c r="EZN77" s="106"/>
      <c r="EZO77" s="107"/>
      <c r="EZQ77" s="105"/>
      <c r="EZR77" s="109"/>
      <c r="EZS77" s="109"/>
      <c r="EZT77" s="106"/>
      <c r="EZU77" s="106"/>
      <c r="EZV77" s="106"/>
      <c r="EZW77" s="107"/>
      <c r="EZY77" s="105"/>
      <c r="EZZ77" s="109"/>
      <c r="FAA77" s="109"/>
      <c r="FAB77" s="106"/>
      <c r="FAC77" s="106"/>
      <c r="FAD77" s="106"/>
      <c r="FAE77" s="107"/>
      <c r="FAG77" s="105"/>
      <c r="FAH77" s="109"/>
      <c r="FAI77" s="109"/>
      <c r="FAJ77" s="106"/>
      <c r="FAK77" s="106"/>
      <c r="FAL77" s="106"/>
      <c r="FAM77" s="107"/>
      <c r="FAO77" s="105"/>
      <c r="FAP77" s="109"/>
      <c r="FAQ77" s="109"/>
      <c r="FAR77" s="106"/>
      <c r="FAS77" s="106"/>
      <c r="FAT77" s="106"/>
      <c r="FAU77" s="107"/>
      <c r="FAW77" s="105"/>
      <c r="FAX77" s="109"/>
      <c r="FAY77" s="109"/>
      <c r="FAZ77" s="106"/>
      <c r="FBA77" s="106"/>
      <c r="FBB77" s="106"/>
      <c r="FBC77" s="107"/>
      <c r="FBE77" s="105"/>
      <c r="FBF77" s="109"/>
      <c r="FBG77" s="109"/>
      <c r="FBH77" s="106"/>
      <c r="FBI77" s="106"/>
      <c r="FBJ77" s="106"/>
      <c r="FBK77" s="107"/>
      <c r="FBM77" s="105"/>
      <c r="FBN77" s="109"/>
      <c r="FBO77" s="109"/>
      <c r="FBP77" s="106"/>
      <c r="FBQ77" s="106"/>
      <c r="FBR77" s="106"/>
      <c r="FBS77" s="107"/>
      <c r="FBU77" s="105"/>
      <c r="FBV77" s="109"/>
      <c r="FBW77" s="109"/>
      <c r="FBX77" s="106"/>
      <c r="FBY77" s="106"/>
      <c r="FBZ77" s="106"/>
      <c r="FCA77" s="107"/>
      <c r="FCC77" s="105"/>
      <c r="FCD77" s="109"/>
      <c r="FCE77" s="109"/>
      <c r="FCF77" s="106"/>
      <c r="FCG77" s="106"/>
      <c r="FCH77" s="106"/>
      <c r="FCI77" s="107"/>
      <c r="FCK77" s="105"/>
      <c r="FCL77" s="109"/>
      <c r="FCM77" s="109"/>
      <c r="FCN77" s="106"/>
      <c r="FCO77" s="106"/>
      <c r="FCP77" s="106"/>
      <c r="FCQ77" s="107"/>
      <c r="FCS77" s="105"/>
      <c r="FCT77" s="109"/>
      <c r="FCU77" s="109"/>
      <c r="FCV77" s="106"/>
      <c r="FCW77" s="106"/>
      <c r="FCX77" s="106"/>
      <c r="FCY77" s="107"/>
      <c r="FDA77" s="105"/>
      <c r="FDB77" s="109"/>
      <c r="FDC77" s="109"/>
      <c r="FDD77" s="106"/>
      <c r="FDE77" s="106"/>
      <c r="FDF77" s="106"/>
      <c r="FDG77" s="107"/>
      <c r="FDI77" s="105"/>
      <c r="FDJ77" s="109"/>
      <c r="FDK77" s="109"/>
      <c r="FDL77" s="106"/>
      <c r="FDM77" s="106"/>
      <c r="FDN77" s="106"/>
      <c r="FDO77" s="107"/>
      <c r="FDQ77" s="105"/>
      <c r="FDR77" s="109"/>
      <c r="FDS77" s="109"/>
      <c r="FDT77" s="106"/>
      <c r="FDU77" s="106"/>
      <c r="FDV77" s="106"/>
      <c r="FDW77" s="107"/>
      <c r="FDY77" s="105"/>
      <c r="FDZ77" s="109"/>
      <c r="FEA77" s="109"/>
      <c r="FEB77" s="106"/>
      <c r="FEC77" s="106"/>
      <c r="FED77" s="106"/>
      <c r="FEE77" s="107"/>
      <c r="FEG77" s="105"/>
      <c r="FEH77" s="109"/>
      <c r="FEI77" s="109"/>
      <c r="FEJ77" s="106"/>
      <c r="FEK77" s="106"/>
      <c r="FEL77" s="106"/>
      <c r="FEM77" s="107"/>
      <c r="FEO77" s="105"/>
      <c r="FEP77" s="109"/>
      <c r="FEQ77" s="109"/>
      <c r="FER77" s="106"/>
      <c r="FES77" s="106"/>
      <c r="FET77" s="106"/>
      <c r="FEU77" s="107"/>
      <c r="FEW77" s="105"/>
      <c r="FEX77" s="109"/>
      <c r="FEY77" s="109"/>
      <c r="FEZ77" s="106"/>
      <c r="FFA77" s="106"/>
      <c r="FFB77" s="106"/>
      <c r="FFC77" s="107"/>
      <c r="FFE77" s="105"/>
      <c r="FFF77" s="109"/>
      <c r="FFG77" s="109"/>
      <c r="FFH77" s="106"/>
      <c r="FFI77" s="106"/>
      <c r="FFJ77" s="106"/>
      <c r="FFK77" s="107"/>
      <c r="FFM77" s="105"/>
      <c r="FFN77" s="109"/>
      <c r="FFO77" s="109"/>
      <c r="FFP77" s="106"/>
      <c r="FFQ77" s="106"/>
      <c r="FFR77" s="106"/>
      <c r="FFS77" s="107"/>
      <c r="FFU77" s="105"/>
      <c r="FFV77" s="109"/>
      <c r="FFW77" s="109"/>
      <c r="FFX77" s="106"/>
      <c r="FFY77" s="106"/>
      <c r="FFZ77" s="106"/>
      <c r="FGA77" s="107"/>
      <c r="FGC77" s="105"/>
      <c r="FGD77" s="109"/>
      <c r="FGE77" s="109"/>
      <c r="FGF77" s="106"/>
      <c r="FGG77" s="106"/>
      <c r="FGH77" s="106"/>
      <c r="FGI77" s="107"/>
      <c r="FGK77" s="105"/>
      <c r="FGL77" s="109"/>
      <c r="FGM77" s="109"/>
      <c r="FGN77" s="106"/>
      <c r="FGO77" s="106"/>
      <c r="FGP77" s="106"/>
      <c r="FGQ77" s="107"/>
      <c r="FGS77" s="105"/>
      <c r="FGT77" s="109"/>
      <c r="FGU77" s="109"/>
      <c r="FGV77" s="106"/>
      <c r="FGW77" s="106"/>
      <c r="FGX77" s="106"/>
      <c r="FGY77" s="107"/>
      <c r="FHA77" s="105"/>
      <c r="FHB77" s="109"/>
      <c r="FHC77" s="109"/>
      <c r="FHD77" s="106"/>
      <c r="FHE77" s="106"/>
      <c r="FHF77" s="106"/>
      <c r="FHG77" s="107"/>
      <c r="FHI77" s="105"/>
      <c r="FHJ77" s="109"/>
      <c r="FHK77" s="109"/>
      <c r="FHL77" s="106"/>
      <c r="FHM77" s="106"/>
      <c r="FHN77" s="106"/>
      <c r="FHO77" s="107"/>
      <c r="FHQ77" s="105"/>
      <c r="FHR77" s="109"/>
      <c r="FHS77" s="109"/>
      <c r="FHT77" s="106"/>
      <c r="FHU77" s="106"/>
      <c r="FHV77" s="106"/>
      <c r="FHW77" s="107"/>
      <c r="FHY77" s="105"/>
      <c r="FHZ77" s="109"/>
      <c r="FIA77" s="109"/>
      <c r="FIB77" s="106"/>
      <c r="FIC77" s="106"/>
      <c r="FID77" s="106"/>
      <c r="FIE77" s="107"/>
      <c r="FIG77" s="105"/>
      <c r="FIH77" s="109"/>
      <c r="FII77" s="109"/>
      <c r="FIJ77" s="106"/>
      <c r="FIK77" s="106"/>
      <c r="FIL77" s="106"/>
      <c r="FIM77" s="107"/>
      <c r="FIO77" s="105"/>
      <c r="FIP77" s="109"/>
      <c r="FIQ77" s="109"/>
      <c r="FIR77" s="106"/>
      <c r="FIS77" s="106"/>
      <c r="FIT77" s="106"/>
      <c r="FIU77" s="107"/>
      <c r="FIW77" s="105"/>
      <c r="FIX77" s="109"/>
      <c r="FIY77" s="109"/>
      <c r="FIZ77" s="106"/>
      <c r="FJA77" s="106"/>
      <c r="FJB77" s="106"/>
      <c r="FJC77" s="107"/>
      <c r="FJE77" s="105"/>
      <c r="FJF77" s="109"/>
      <c r="FJG77" s="109"/>
      <c r="FJH77" s="106"/>
      <c r="FJI77" s="106"/>
      <c r="FJJ77" s="106"/>
      <c r="FJK77" s="107"/>
      <c r="FJM77" s="105"/>
      <c r="FJN77" s="109"/>
      <c r="FJO77" s="109"/>
      <c r="FJP77" s="106"/>
      <c r="FJQ77" s="106"/>
      <c r="FJR77" s="106"/>
      <c r="FJS77" s="107"/>
      <c r="FJU77" s="105"/>
      <c r="FJV77" s="109"/>
      <c r="FJW77" s="109"/>
      <c r="FJX77" s="106"/>
      <c r="FJY77" s="106"/>
      <c r="FJZ77" s="106"/>
      <c r="FKA77" s="107"/>
      <c r="FKC77" s="105"/>
      <c r="FKD77" s="109"/>
      <c r="FKE77" s="109"/>
      <c r="FKF77" s="106"/>
      <c r="FKG77" s="106"/>
      <c r="FKH77" s="106"/>
      <c r="FKI77" s="107"/>
      <c r="FKK77" s="105"/>
      <c r="FKL77" s="109"/>
      <c r="FKM77" s="109"/>
      <c r="FKN77" s="106"/>
      <c r="FKO77" s="106"/>
      <c r="FKP77" s="106"/>
      <c r="FKQ77" s="107"/>
      <c r="FKS77" s="105"/>
      <c r="FKT77" s="109"/>
      <c r="FKU77" s="109"/>
      <c r="FKV77" s="106"/>
      <c r="FKW77" s="106"/>
      <c r="FKX77" s="106"/>
      <c r="FKY77" s="107"/>
      <c r="FLA77" s="105"/>
      <c r="FLB77" s="109"/>
      <c r="FLC77" s="109"/>
      <c r="FLD77" s="106"/>
      <c r="FLE77" s="106"/>
      <c r="FLF77" s="106"/>
      <c r="FLG77" s="107"/>
      <c r="FLI77" s="105"/>
      <c r="FLJ77" s="109"/>
      <c r="FLK77" s="109"/>
      <c r="FLL77" s="106"/>
      <c r="FLM77" s="106"/>
      <c r="FLN77" s="106"/>
      <c r="FLO77" s="107"/>
      <c r="FLQ77" s="105"/>
      <c r="FLR77" s="109"/>
      <c r="FLS77" s="109"/>
      <c r="FLT77" s="106"/>
      <c r="FLU77" s="106"/>
      <c r="FLV77" s="106"/>
      <c r="FLW77" s="107"/>
      <c r="FLY77" s="105"/>
      <c r="FLZ77" s="109"/>
      <c r="FMA77" s="109"/>
      <c r="FMB77" s="106"/>
      <c r="FMC77" s="106"/>
      <c r="FMD77" s="106"/>
      <c r="FME77" s="107"/>
      <c r="FMG77" s="105"/>
      <c r="FMH77" s="109"/>
      <c r="FMI77" s="109"/>
      <c r="FMJ77" s="106"/>
      <c r="FMK77" s="106"/>
      <c r="FML77" s="106"/>
      <c r="FMM77" s="107"/>
      <c r="FMO77" s="105"/>
      <c r="FMP77" s="109"/>
      <c r="FMQ77" s="109"/>
      <c r="FMR77" s="106"/>
      <c r="FMS77" s="106"/>
      <c r="FMT77" s="106"/>
      <c r="FMU77" s="107"/>
      <c r="FMW77" s="105"/>
      <c r="FMX77" s="109"/>
      <c r="FMY77" s="109"/>
      <c r="FMZ77" s="106"/>
      <c r="FNA77" s="106"/>
      <c r="FNB77" s="106"/>
      <c r="FNC77" s="107"/>
      <c r="FNE77" s="105"/>
      <c r="FNF77" s="109"/>
      <c r="FNG77" s="109"/>
      <c r="FNH77" s="106"/>
      <c r="FNI77" s="106"/>
      <c r="FNJ77" s="106"/>
      <c r="FNK77" s="107"/>
      <c r="FNM77" s="105"/>
      <c r="FNN77" s="109"/>
      <c r="FNO77" s="109"/>
      <c r="FNP77" s="106"/>
      <c r="FNQ77" s="106"/>
      <c r="FNR77" s="106"/>
      <c r="FNS77" s="107"/>
      <c r="FNU77" s="105"/>
      <c r="FNV77" s="109"/>
      <c r="FNW77" s="109"/>
      <c r="FNX77" s="106"/>
      <c r="FNY77" s="106"/>
      <c r="FNZ77" s="106"/>
      <c r="FOA77" s="107"/>
      <c r="FOC77" s="105"/>
      <c r="FOD77" s="109"/>
      <c r="FOE77" s="109"/>
      <c r="FOF77" s="106"/>
      <c r="FOG77" s="106"/>
      <c r="FOH77" s="106"/>
      <c r="FOI77" s="107"/>
      <c r="FOK77" s="105"/>
      <c r="FOL77" s="109"/>
      <c r="FOM77" s="109"/>
      <c r="FON77" s="106"/>
      <c r="FOO77" s="106"/>
      <c r="FOP77" s="106"/>
      <c r="FOQ77" s="107"/>
      <c r="FOS77" s="105"/>
      <c r="FOT77" s="109"/>
      <c r="FOU77" s="109"/>
      <c r="FOV77" s="106"/>
      <c r="FOW77" s="106"/>
      <c r="FOX77" s="106"/>
      <c r="FOY77" s="107"/>
      <c r="FPA77" s="105"/>
      <c r="FPB77" s="109"/>
      <c r="FPC77" s="109"/>
      <c r="FPD77" s="106"/>
      <c r="FPE77" s="106"/>
      <c r="FPF77" s="106"/>
      <c r="FPG77" s="107"/>
      <c r="FPI77" s="105"/>
      <c r="FPJ77" s="109"/>
      <c r="FPK77" s="109"/>
      <c r="FPL77" s="106"/>
      <c r="FPM77" s="106"/>
      <c r="FPN77" s="106"/>
      <c r="FPO77" s="107"/>
      <c r="FPQ77" s="105"/>
      <c r="FPR77" s="109"/>
      <c r="FPS77" s="109"/>
      <c r="FPT77" s="106"/>
      <c r="FPU77" s="106"/>
      <c r="FPV77" s="106"/>
      <c r="FPW77" s="107"/>
      <c r="FPY77" s="105"/>
      <c r="FPZ77" s="109"/>
      <c r="FQA77" s="109"/>
      <c r="FQB77" s="106"/>
      <c r="FQC77" s="106"/>
      <c r="FQD77" s="106"/>
      <c r="FQE77" s="107"/>
      <c r="FQG77" s="105"/>
      <c r="FQH77" s="109"/>
      <c r="FQI77" s="109"/>
      <c r="FQJ77" s="106"/>
      <c r="FQK77" s="106"/>
      <c r="FQL77" s="106"/>
      <c r="FQM77" s="107"/>
      <c r="FQO77" s="105"/>
      <c r="FQP77" s="109"/>
      <c r="FQQ77" s="109"/>
      <c r="FQR77" s="106"/>
      <c r="FQS77" s="106"/>
      <c r="FQT77" s="106"/>
      <c r="FQU77" s="107"/>
      <c r="FQW77" s="105"/>
      <c r="FQX77" s="109"/>
      <c r="FQY77" s="109"/>
      <c r="FQZ77" s="106"/>
      <c r="FRA77" s="106"/>
      <c r="FRB77" s="106"/>
      <c r="FRC77" s="107"/>
      <c r="FRE77" s="105"/>
      <c r="FRF77" s="109"/>
      <c r="FRG77" s="109"/>
      <c r="FRH77" s="106"/>
      <c r="FRI77" s="106"/>
      <c r="FRJ77" s="106"/>
      <c r="FRK77" s="107"/>
      <c r="FRM77" s="105"/>
      <c r="FRN77" s="109"/>
      <c r="FRO77" s="109"/>
      <c r="FRP77" s="106"/>
      <c r="FRQ77" s="106"/>
      <c r="FRR77" s="106"/>
      <c r="FRS77" s="107"/>
      <c r="FRU77" s="105"/>
      <c r="FRV77" s="109"/>
      <c r="FRW77" s="109"/>
      <c r="FRX77" s="106"/>
      <c r="FRY77" s="106"/>
      <c r="FRZ77" s="106"/>
      <c r="FSA77" s="107"/>
      <c r="FSC77" s="105"/>
      <c r="FSD77" s="109"/>
      <c r="FSE77" s="109"/>
      <c r="FSF77" s="106"/>
      <c r="FSG77" s="106"/>
      <c r="FSH77" s="106"/>
      <c r="FSI77" s="107"/>
      <c r="FSK77" s="105"/>
      <c r="FSL77" s="109"/>
      <c r="FSM77" s="109"/>
      <c r="FSN77" s="106"/>
      <c r="FSO77" s="106"/>
      <c r="FSP77" s="106"/>
      <c r="FSQ77" s="107"/>
      <c r="FSS77" s="105"/>
      <c r="FST77" s="109"/>
      <c r="FSU77" s="109"/>
      <c r="FSV77" s="106"/>
      <c r="FSW77" s="106"/>
      <c r="FSX77" s="106"/>
      <c r="FSY77" s="107"/>
      <c r="FTA77" s="105"/>
      <c r="FTB77" s="109"/>
      <c r="FTC77" s="109"/>
      <c r="FTD77" s="106"/>
      <c r="FTE77" s="106"/>
      <c r="FTF77" s="106"/>
      <c r="FTG77" s="107"/>
      <c r="FTI77" s="105"/>
      <c r="FTJ77" s="109"/>
      <c r="FTK77" s="109"/>
      <c r="FTL77" s="106"/>
      <c r="FTM77" s="106"/>
      <c r="FTN77" s="106"/>
      <c r="FTO77" s="107"/>
      <c r="FTQ77" s="105"/>
      <c r="FTR77" s="109"/>
      <c r="FTS77" s="109"/>
      <c r="FTT77" s="106"/>
      <c r="FTU77" s="106"/>
      <c r="FTV77" s="106"/>
      <c r="FTW77" s="107"/>
      <c r="FTY77" s="105"/>
      <c r="FTZ77" s="109"/>
      <c r="FUA77" s="109"/>
      <c r="FUB77" s="106"/>
      <c r="FUC77" s="106"/>
      <c r="FUD77" s="106"/>
      <c r="FUE77" s="107"/>
      <c r="FUG77" s="105"/>
      <c r="FUH77" s="109"/>
      <c r="FUI77" s="109"/>
      <c r="FUJ77" s="106"/>
      <c r="FUK77" s="106"/>
      <c r="FUL77" s="106"/>
      <c r="FUM77" s="107"/>
      <c r="FUO77" s="105"/>
      <c r="FUP77" s="109"/>
      <c r="FUQ77" s="109"/>
      <c r="FUR77" s="106"/>
      <c r="FUS77" s="106"/>
      <c r="FUT77" s="106"/>
      <c r="FUU77" s="107"/>
      <c r="FUW77" s="105"/>
      <c r="FUX77" s="109"/>
      <c r="FUY77" s="109"/>
      <c r="FUZ77" s="106"/>
      <c r="FVA77" s="106"/>
      <c r="FVB77" s="106"/>
      <c r="FVC77" s="107"/>
      <c r="FVE77" s="105"/>
      <c r="FVF77" s="109"/>
      <c r="FVG77" s="109"/>
      <c r="FVH77" s="106"/>
      <c r="FVI77" s="106"/>
      <c r="FVJ77" s="106"/>
      <c r="FVK77" s="107"/>
      <c r="FVM77" s="105"/>
      <c r="FVN77" s="109"/>
      <c r="FVO77" s="109"/>
      <c r="FVP77" s="106"/>
      <c r="FVQ77" s="106"/>
      <c r="FVR77" s="106"/>
      <c r="FVS77" s="107"/>
      <c r="FVU77" s="105"/>
      <c r="FVV77" s="109"/>
      <c r="FVW77" s="109"/>
      <c r="FVX77" s="106"/>
      <c r="FVY77" s="106"/>
      <c r="FVZ77" s="106"/>
      <c r="FWA77" s="107"/>
      <c r="FWC77" s="105"/>
      <c r="FWD77" s="109"/>
      <c r="FWE77" s="109"/>
      <c r="FWF77" s="106"/>
      <c r="FWG77" s="106"/>
      <c r="FWH77" s="106"/>
      <c r="FWI77" s="107"/>
      <c r="FWK77" s="105"/>
      <c r="FWL77" s="109"/>
      <c r="FWM77" s="109"/>
      <c r="FWN77" s="106"/>
      <c r="FWO77" s="106"/>
      <c r="FWP77" s="106"/>
      <c r="FWQ77" s="107"/>
      <c r="FWS77" s="105"/>
      <c r="FWT77" s="109"/>
      <c r="FWU77" s="109"/>
      <c r="FWV77" s="106"/>
      <c r="FWW77" s="106"/>
      <c r="FWX77" s="106"/>
      <c r="FWY77" s="107"/>
      <c r="FXA77" s="105"/>
      <c r="FXB77" s="109"/>
      <c r="FXC77" s="109"/>
      <c r="FXD77" s="106"/>
      <c r="FXE77" s="106"/>
      <c r="FXF77" s="106"/>
      <c r="FXG77" s="107"/>
      <c r="FXI77" s="105"/>
      <c r="FXJ77" s="109"/>
      <c r="FXK77" s="109"/>
      <c r="FXL77" s="106"/>
      <c r="FXM77" s="106"/>
      <c r="FXN77" s="106"/>
      <c r="FXO77" s="107"/>
      <c r="FXQ77" s="105"/>
      <c r="FXR77" s="109"/>
      <c r="FXS77" s="109"/>
      <c r="FXT77" s="106"/>
      <c r="FXU77" s="106"/>
      <c r="FXV77" s="106"/>
      <c r="FXW77" s="107"/>
      <c r="FXY77" s="105"/>
      <c r="FXZ77" s="109"/>
      <c r="FYA77" s="109"/>
      <c r="FYB77" s="106"/>
      <c r="FYC77" s="106"/>
      <c r="FYD77" s="106"/>
      <c r="FYE77" s="107"/>
      <c r="FYG77" s="105"/>
      <c r="FYH77" s="109"/>
      <c r="FYI77" s="109"/>
      <c r="FYJ77" s="106"/>
      <c r="FYK77" s="106"/>
      <c r="FYL77" s="106"/>
      <c r="FYM77" s="107"/>
      <c r="FYO77" s="105"/>
      <c r="FYP77" s="109"/>
      <c r="FYQ77" s="109"/>
      <c r="FYR77" s="106"/>
      <c r="FYS77" s="106"/>
      <c r="FYT77" s="106"/>
      <c r="FYU77" s="107"/>
      <c r="FYW77" s="105"/>
      <c r="FYX77" s="109"/>
      <c r="FYY77" s="109"/>
      <c r="FYZ77" s="106"/>
      <c r="FZA77" s="106"/>
      <c r="FZB77" s="106"/>
      <c r="FZC77" s="107"/>
      <c r="FZE77" s="105"/>
      <c r="FZF77" s="109"/>
      <c r="FZG77" s="109"/>
      <c r="FZH77" s="106"/>
      <c r="FZI77" s="106"/>
      <c r="FZJ77" s="106"/>
      <c r="FZK77" s="107"/>
      <c r="FZM77" s="105"/>
      <c r="FZN77" s="109"/>
      <c r="FZO77" s="109"/>
      <c r="FZP77" s="106"/>
      <c r="FZQ77" s="106"/>
      <c r="FZR77" s="106"/>
      <c r="FZS77" s="107"/>
      <c r="FZU77" s="105"/>
      <c r="FZV77" s="109"/>
      <c r="FZW77" s="109"/>
      <c r="FZX77" s="106"/>
      <c r="FZY77" s="106"/>
      <c r="FZZ77" s="106"/>
      <c r="GAA77" s="107"/>
      <c r="GAC77" s="105"/>
      <c r="GAD77" s="109"/>
      <c r="GAE77" s="109"/>
      <c r="GAF77" s="106"/>
      <c r="GAG77" s="106"/>
      <c r="GAH77" s="106"/>
      <c r="GAI77" s="107"/>
      <c r="GAK77" s="105"/>
      <c r="GAL77" s="109"/>
      <c r="GAM77" s="109"/>
      <c r="GAN77" s="106"/>
      <c r="GAO77" s="106"/>
      <c r="GAP77" s="106"/>
      <c r="GAQ77" s="107"/>
      <c r="GAS77" s="105"/>
      <c r="GAT77" s="109"/>
      <c r="GAU77" s="109"/>
      <c r="GAV77" s="106"/>
      <c r="GAW77" s="106"/>
      <c r="GAX77" s="106"/>
      <c r="GAY77" s="107"/>
      <c r="GBA77" s="105"/>
      <c r="GBB77" s="109"/>
      <c r="GBC77" s="109"/>
      <c r="GBD77" s="106"/>
      <c r="GBE77" s="106"/>
      <c r="GBF77" s="106"/>
      <c r="GBG77" s="107"/>
      <c r="GBI77" s="105"/>
      <c r="GBJ77" s="109"/>
      <c r="GBK77" s="109"/>
      <c r="GBL77" s="106"/>
      <c r="GBM77" s="106"/>
      <c r="GBN77" s="106"/>
      <c r="GBO77" s="107"/>
      <c r="GBQ77" s="105"/>
      <c r="GBR77" s="109"/>
      <c r="GBS77" s="109"/>
      <c r="GBT77" s="106"/>
      <c r="GBU77" s="106"/>
      <c r="GBV77" s="106"/>
      <c r="GBW77" s="107"/>
      <c r="GBY77" s="105"/>
      <c r="GBZ77" s="109"/>
      <c r="GCA77" s="109"/>
      <c r="GCB77" s="106"/>
      <c r="GCC77" s="106"/>
      <c r="GCD77" s="106"/>
      <c r="GCE77" s="107"/>
      <c r="GCG77" s="105"/>
      <c r="GCH77" s="109"/>
      <c r="GCI77" s="109"/>
      <c r="GCJ77" s="106"/>
      <c r="GCK77" s="106"/>
      <c r="GCL77" s="106"/>
      <c r="GCM77" s="107"/>
      <c r="GCO77" s="105"/>
      <c r="GCP77" s="109"/>
      <c r="GCQ77" s="109"/>
      <c r="GCR77" s="106"/>
      <c r="GCS77" s="106"/>
      <c r="GCT77" s="106"/>
      <c r="GCU77" s="107"/>
      <c r="GCW77" s="105"/>
      <c r="GCX77" s="109"/>
      <c r="GCY77" s="109"/>
      <c r="GCZ77" s="106"/>
      <c r="GDA77" s="106"/>
      <c r="GDB77" s="106"/>
      <c r="GDC77" s="107"/>
      <c r="GDE77" s="105"/>
      <c r="GDF77" s="109"/>
      <c r="GDG77" s="109"/>
      <c r="GDH77" s="106"/>
      <c r="GDI77" s="106"/>
      <c r="GDJ77" s="106"/>
      <c r="GDK77" s="107"/>
      <c r="GDM77" s="105"/>
      <c r="GDN77" s="109"/>
      <c r="GDO77" s="109"/>
      <c r="GDP77" s="106"/>
      <c r="GDQ77" s="106"/>
      <c r="GDR77" s="106"/>
      <c r="GDS77" s="107"/>
      <c r="GDU77" s="105"/>
      <c r="GDV77" s="109"/>
      <c r="GDW77" s="109"/>
      <c r="GDX77" s="106"/>
      <c r="GDY77" s="106"/>
      <c r="GDZ77" s="106"/>
      <c r="GEA77" s="107"/>
      <c r="GEC77" s="105"/>
      <c r="GED77" s="109"/>
      <c r="GEE77" s="109"/>
      <c r="GEF77" s="106"/>
      <c r="GEG77" s="106"/>
      <c r="GEH77" s="106"/>
      <c r="GEI77" s="107"/>
      <c r="GEK77" s="105"/>
      <c r="GEL77" s="109"/>
      <c r="GEM77" s="109"/>
      <c r="GEN77" s="106"/>
      <c r="GEO77" s="106"/>
      <c r="GEP77" s="106"/>
      <c r="GEQ77" s="107"/>
      <c r="GES77" s="105"/>
      <c r="GET77" s="109"/>
      <c r="GEU77" s="109"/>
      <c r="GEV77" s="106"/>
      <c r="GEW77" s="106"/>
      <c r="GEX77" s="106"/>
      <c r="GEY77" s="107"/>
      <c r="GFA77" s="105"/>
      <c r="GFB77" s="109"/>
      <c r="GFC77" s="109"/>
      <c r="GFD77" s="106"/>
      <c r="GFE77" s="106"/>
      <c r="GFF77" s="106"/>
      <c r="GFG77" s="107"/>
      <c r="GFI77" s="105"/>
      <c r="GFJ77" s="109"/>
      <c r="GFK77" s="109"/>
      <c r="GFL77" s="106"/>
      <c r="GFM77" s="106"/>
      <c r="GFN77" s="106"/>
      <c r="GFO77" s="107"/>
      <c r="GFQ77" s="105"/>
      <c r="GFR77" s="109"/>
      <c r="GFS77" s="109"/>
      <c r="GFT77" s="106"/>
      <c r="GFU77" s="106"/>
      <c r="GFV77" s="106"/>
      <c r="GFW77" s="107"/>
      <c r="GFY77" s="105"/>
      <c r="GFZ77" s="109"/>
      <c r="GGA77" s="109"/>
      <c r="GGB77" s="106"/>
      <c r="GGC77" s="106"/>
      <c r="GGD77" s="106"/>
      <c r="GGE77" s="107"/>
      <c r="GGG77" s="105"/>
      <c r="GGH77" s="109"/>
      <c r="GGI77" s="109"/>
      <c r="GGJ77" s="106"/>
      <c r="GGK77" s="106"/>
      <c r="GGL77" s="106"/>
      <c r="GGM77" s="107"/>
      <c r="GGO77" s="105"/>
      <c r="GGP77" s="109"/>
      <c r="GGQ77" s="109"/>
      <c r="GGR77" s="106"/>
      <c r="GGS77" s="106"/>
      <c r="GGT77" s="106"/>
      <c r="GGU77" s="107"/>
      <c r="GGW77" s="105"/>
      <c r="GGX77" s="109"/>
      <c r="GGY77" s="109"/>
      <c r="GGZ77" s="106"/>
      <c r="GHA77" s="106"/>
      <c r="GHB77" s="106"/>
      <c r="GHC77" s="107"/>
      <c r="GHE77" s="105"/>
      <c r="GHF77" s="109"/>
      <c r="GHG77" s="109"/>
      <c r="GHH77" s="106"/>
      <c r="GHI77" s="106"/>
      <c r="GHJ77" s="106"/>
      <c r="GHK77" s="107"/>
      <c r="GHM77" s="105"/>
      <c r="GHN77" s="109"/>
      <c r="GHO77" s="109"/>
      <c r="GHP77" s="106"/>
      <c r="GHQ77" s="106"/>
      <c r="GHR77" s="106"/>
      <c r="GHS77" s="107"/>
      <c r="GHU77" s="105"/>
      <c r="GHV77" s="109"/>
      <c r="GHW77" s="109"/>
      <c r="GHX77" s="106"/>
      <c r="GHY77" s="106"/>
      <c r="GHZ77" s="106"/>
      <c r="GIA77" s="107"/>
      <c r="GIC77" s="105"/>
      <c r="GID77" s="109"/>
      <c r="GIE77" s="109"/>
      <c r="GIF77" s="106"/>
      <c r="GIG77" s="106"/>
      <c r="GIH77" s="106"/>
      <c r="GII77" s="107"/>
      <c r="GIK77" s="105"/>
      <c r="GIL77" s="109"/>
      <c r="GIM77" s="109"/>
      <c r="GIN77" s="106"/>
      <c r="GIO77" s="106"/>
      <c r="GIP77" s="106"/>
      <c r="GIQ77" s="107"/>
      <c r="GIS77" s="105"/>
      <c r="GIT77" s="109"/>
      <c r="GIU77" s="109"/>
      <c r="GIV77" s="106"/>
      <c r="GIW77" s="106"/>
      <c r="GIX77" s="106"/>
      <c r="GIY77" s="107"/>
      <c r="GJA77" s="105"/>
      <c r="GJB77" s="109"/>
      <c r="GJC77" s="109"/>
      <c r="GJD77" s="106"/>
      <c r="GJE77" s="106"/>
      <c r="GJF77" s="106"/>
      <c r="GJG77" s="107"/>
      <c r="GJI77" s="105"/>
      <c r="GJJ77" s="109"/>
      <c r="GJK77" s="109"/>
      <c r="GJL77" s="106"/>
      <c r="GJM77" s="106"/>
      <c r="GJN77" s="106"/>
      <c r="GJO77" s="107"/>
      <c r="GJQ77" s="105"/>
      <c r="GJR77" s="109"/>
      <c r="GJS77" s="109"/>
      <c r="GJT77" s="106"/>
      <c r="GJU77" s="106"/>
      <c r="GJV77" s="106"/>
      <c r="GJW77" s="107"/>
      <c r="GJY77" s="105"/>
      <c r="GJZ77" s="109"/>
      <c r="GKA77" s="109"/>
      <c r="GKB77" s="106"/>
      <c r="GKC77" s="106"/>
      <c r="GKD77" s="106"/>
      <c r="GKE77" s="107"/>
      <c r="GKG77" s="105"/>
      <c r="GKH77" s="109"/>
      <c r="GKI77" s="109"/>
      <c r="GKJ77" s="106"/>
      <c r="GKK77" s="106"/>
      <c r="GKL77" s="106"/>
      <c r="GKM77" s="107"/>
      <c r="GKO77" s="105"/>
      <c r="GKP77" s="109"/>
      <c r="GKQ77" s="109"/>
      <c r="GKR77" s="106"/>
      <c r="GKS77" s="106"/>
      <c r="GKT77" s="106"/>
      <c r="GKU77" s="107"/>
      <c r="GKW77" s="105"/>
      <c r="GKX77" s="109"/>
      <c r="GKY77" s="109"/>
      <c r="GKZ77" s="106"/>
      <c r="GLA77" s="106"/>
      <c r="GLB77" s="106"/>
      <c r="GLC77" s="107"/>
      <c r="GLE77" s="105"/>
      <c r="GLF77" s="109"/>
      <c r="GLG77" s="109"/>
      <c r="GLH77" s="106"/>
      <c r="GLI77" s="106"/>
      <c r="GLJ77" s="106"/>
      <c r="GLK77" s="107"/>
      <c r="GLM77" s="105"/>
      <c r="GLN77" s="109"/>
      <c r="GLO77" s="109"/>
      <c r="GLP77" s="106"/>
      <c r="GLQ77" s="106"/>
      <c r="GLR77" s="106"/>
      <c r="GLS77" s="107"/>
      <c r="GLU77" s="105"/>
      <c r="GLV77" s="109"/>
      <c r="GLW77" s="109"/>
      <c r="GLX77" s="106"/>
      <c r="GLY77" s="106"/>
      <c r="GLZ77" s="106"/>
      <c r="GMA77" s="107"/>
      <c r="GMC77" s="105"/>
      <c r="GMD77" s="109"/>
      <c r="GME77" s="109"/>
      <c r="GMF77" s="106"/>
      <c r="GMG77" s="106"/>
      <c r="GMH77" s="106"/>
      <c r="GMI77" s="107"/>
      <c r="GMK77" s="105"/>
      <c r="GML77" s="109"/>
      <c r="GMM77" s="109"/>
      <c r="GMN77" s="106"/>
      <c r="GMO77" s="106"/>
      <c r="GMP77" s="106"/>
      <c r="GMQ77" s="107"/>
      <c r="GMS77" s="105"/>
      <c r="GMT77" s="109"/>
      <c r="GMU77" s="109"/>
      <c r="GMV77" s="106"/>
      <c r="GMW77" s="106"/>
      <c r="GMX77" s="106"/>
      <c r="GMY77" s="107"/>
      <c r="GNA77" s="105"/>
      <c r="GNB77" s="109"/>
      <c r="GNC77" s="109"/>
      <c r="GND77" s="106"/>
      <c r="GNE77" s="106"/>
      <c r="GNF77" s="106"/>
      <c r="GNG77" s="107"/>
      <c r="GNI77" s="105"/>
      <c r="GNJ77" s="109"/>
      <c r="GNK77" s="109"/>
      <c r="GNL77" s="106"/>
      <c r="GNM77" s="106"/>
      <c r="GNN77" s="106"/>
      <c r="GNO77" s="107"/>
      <c r="GNQ77" s="105"/>
      <c r="GNR77" s="109"/>
      <c r="GNS77" s="109"/>
      <c r="GNT77" s="106"/>
      <c r="GNU77" s="106"/>
      <c r="GNV77" s="106"/>
      <c r="GNW77" s="107"/>
      <c r="GNY77" s="105"/>
      <c r="GNZ77" s="109"/>
      <c r="GOA77" s="109"/>
      <c r="GOB77" s="106"/>
      <c r="GOC77" s="106"/>
      <c r="GOD77" s="106"/>
      <c r="GOE77" s="107"/>
      <c r="GOG77" s="105"/>
      <c r="GOH77" s="109"/>
      <c r="GOI77" s="109"/>
      <c r="GOJ77" s="106"/>
      <c r="GOK77" s="106"/>
      <c r="GOL77" s="106"/>
      <c r="GOM77" s="107"/>
      <c r="GOO77" s="105"/>
      <c r="GOP77" s="109"/>
      <c r="GOQ77" s="109"/>
      <c r="GOR77" s="106"/>
      <c r="GOS77" s="106"/>
      <c r="GOT77" s="106"/>
      <c r="GOU77" s="107"/>
      <c r="GOW77" s="105"/>
      <c r="GOX77" s="109"/>
      <c r="GOY77" s="109"/>
      <c r="GOZ77" s="106"/>
      <c r="GPA77" s="106"/>
      <c r="GPB77" s="106"/>
      <c r="GPC77" s="107"/>
      <c r="GPE77" s="105"/>
      <c r="GPF77" s="109"/>
      <c r="GPG77" s="109"/>
      <c r="GPH77" s="106"/>
      <c r="GPI77" s="106"/>
      <c r="GPJ77" s="106"/>
      <c r="GPK77" s="107"/>
      <c r="GPM77" s="105"/>
      <c r="GPN77" s="109"/>
      <c r="GPO77" s="109"/>
      <c r="GPP77" s="106"/>
      <c r="GPQ77" s="106"/>
      <c r="GPR77" s="106"/>
      <c r="GPS77" s="107"/>
      <c r="GPU77" s="105"/>
      <c r="GPV77" s="109"/>
      <c r="GPW77" s="109"/>
      <c r="GPX77" s="106"/>
      <c r="GPY77" s="106"/>
      <c r="GPZ77" s="106"/>
      <c r="GQA77" s="107"/>
      <c r="GQC77" s="105"/>
      <c r="GQD77" s="109"/>
      <c r="GQE77" s="109"/>
      <c r="GQF77" s="106"/>
      <c r="GQG77" s="106"/>
      <c r="GQH77" s="106"/>
      <c r="GQI77" s="107"/>
      <c r="GQK77" s="105"/>
      <c r="GQL77" s="109"/>
      <c r="GQM77" s="109"/>
      <c r="GQN77" s="106"/>
      <c r="GQO77" s="106"/>
      <c r="GQP77" s="106"/>
      <c r="GQQ77" s="107"/>
      <c r="GQS77" s="105"/>
      <c r="GQT77" s="109"/>
      <c r="GQU77" s="109"/>
      <c r="GQV77" s="106"/>
      <c r="GQW77" s="106"/>
      <c r="GQX77" s="106"/>
      <c r="GQY77" s="107"/>
      <c r="GRA77" s="105"/>
      <c r="GRB77" s="109"/>
      <c r="GRC77" s="109"/>
      <c r="GRD77" s="106"/>
      <c r="GRE77" s="106"/>
      <c r="GRF77" s="106"/>
      <c r="GRG77" s="107"/>
      <c r="GRI77" s="105"/>
      <c r="GRJ77" s="109"/>
      <c r="GRK77" s="109"/>
      <c r="GRL77" s="106"/>
      <c r="GRM77" s="106"/>
      <c r="GRN77" s="106"/>
      <c r="GRO77" s="107"/>
      <c r="GRQ77" s="105"/>
      <c r="GRR77" s="109"/>
      <c r="GRS77" s="109"/>
      <c r="GRT77" s="106"/>
      <c r="GRU77" s="106"/>
      <c r="GRV77" s="106"/>
      <c r="GRW77" s="107"/>
      <c r="GRY77" s="105"/>
      <c r="GRZ77" s="109"/>
      <c r="GSA77" s="109"/>
      <c r="GSB77" s="106"/>
      <c r="GSC77" s="106"/>
      <c r="GSD77" s="106"/>
      <c r="GSE77" s="107"/>
      <c r="GSG77" s="105"/>
      <c r="GSH77" s="109"/>
      <c r="GSI77" s="109"/>
      <c r="GSJ77" s="106"/>
      <c r="GSK77" s="106"/>
      <c r="GSL77" s="106"/>
      <c r="GSM77" s="107"/>
      <c r="GSO77" s="105"/>
      <c r="GSP77" s="109"/>
      <c r="GSQ77" s="109"/>
      <c r="GSR77" s="106"/>
      <c r="GSS77" s="106"/>
      <c r="GST77" s="106"/>
      <c r="GSU77" s="107"/>
      <c r="GSW77" s="105"/>
      <c r="GSX77" s="109"/>
      <c r="GSY77" s="109"/>
      <c r="GSZ77" s="106"/>
      <c r="GTA77" s="106"/>
      <c r="GTB77" s="106"/>
      <c r="GTC77" s="107"/>
      <c r="GTE77" s="105"/>
      <c r="GTF77" s="109"/>
      <c r="GTG77" s="109"/>
      <c r="GTH77" s="106"/>
      <c r="GTI77" s="106"/>
      <c r="GTJ77" s="106"/>
      <c r="GTK77" s="107"/>
      <c r="GTM77" s="105"/>
      <c r="GTN77" s="109"/>
      <c r="GTO77" s="109"/>
      <c r="GTP77" s="106"/>
      <c r="GTQ77" s="106"/>
      <c r="GTR77" s="106"/>
      <c r="GTS77" s="107"/>
      <c r="GTU77" s="105"/>
      <c r="GTV77" s="109"/>
      <c r="GTW77" s="109"/>
      <c r="GTX77" s="106"/>
      <c r="GTY77" s="106"/>
      <c r="GTZ77" s="106"/>
      <c r="GUA77" s="107"/>
      <c r="GUC77" s="105"/>
      <c r="GUD77" s="109"/>
      <c r="GUE77" s="109"/>
      <c r="GUF77" s="106"/>
      <c r="GUG77" s="106"/>
      <c r="GUH77" s="106"/>
      <c r="GUI77" s="107"/>
      <c r="GUK77" s="105"/>
      <c r="GUL77" s="109"/>
      <c r="GUM77" s="109"/>
      <c r="GUN77" s="106"/>
      <c r="GUO77" s="106"/>
      <c r="GUP77" s="106"/>
      <c r="GUQ77" s="107"/>
      <c r="GUS77" s="105"/>
      <c r="GUT77" s="109"/>
      <c r="GUU77" s="109"/>
      <c r="GUV77" s="106"/>
      <c r="GUW77" s="106"/>
      <c r="GUX77" s="106"/>
      <c r="GUY77" s="107"/>
      <c r="GVA77" s="105"/>
      <c r="GVB77" s="109"/>
      <c r="GVC77" s="109"/>
      <c r="GVD77" s="106"/>
      <c r="GVE77" s="106"/>
      <c r="GVF77" s="106"/>
      <c r="GVG77" s="107"/>
      <c r="GVI77" s="105"/>
      <c r="GVJ77" s="109"/>
      <c r="GVK77" s="109"/>
      <c r="GVL77" s="106"/>
      <c r="GVM77" s="106"/>
      <c r="GVN77" s="106"/>
      <c r="GVO77" s="107"/>
      <c r="GVQ77" s="105"/>
      <c r="GVR77" s="109"/>
      <c r="GVS77" s="109"/>
      <c r="GVT77" s="106"/>
      <c r="GVU77" s="106"/>
      <c r="GVV77" s="106"/>
      <c r="GVW77" s="107"/>
      <c r="GVY77" s="105"/>
      <c r="GVZ77" s="109"/>
      <c r="GWA77" s="109"/>
      <c r="GWB77" s="106"/>
      <c r="GWC77" s="106"/>
      <c r="GWD77" s="106"/>
      <c r="GWE77" s="107"/>
      <c r="GWG77" s="105"/>
      <c r="GWH77" s="109"/>
      <c r="GWI77" s="109"/>
      <c r="GWJ77" s="106"/>
      <c r="GWK77" s="106"/>
      <c r="GWL77" s="106"/>
      <c r="GWM77" s="107"/>
      <c r="GWO77" s="105"/>
      <c r="GWP77" s="109"/>
      <c r="GWQ77" s="109"/>
      <c r="GWR77" s="106"/>
      <c r="GWS77" s="106"/>
      <c r="GWT77" s="106"/>
      <c r="GWU77" s="107"/>
      <c r="GWW77" s="105"/>
      <c r="GWX77" s="109"/>
      <c r="GWY77" s="109"/>
      <c r="GWZ77" s="106"/>
      <c r="GXA77" s="106"/>
      <c r="GXB77" s="106"/>
      <c r="GXC77" s="107"/>
      <c r="GXE77" s="105"/>
      <c r="GXF77" s="109"/>
      <c r="GXG77" s="109"/>
      <c r="GXH77" s="106"/>
      <c r="GXI77" s="106"/>
      <c r="GXJ77" s="106"/>
      <c r="GXK77" s="107"/>
      <c r="GXM77" s="105"/>
      <c r="GXN77" s="109"/>
      <c r="GXO77" s="109"/>
      <c r="GXP77" s="106"/>
      <c r="GXQ77" s="106"/>
      <c r="GXR77" s="106"/>
      <c r="GXS77" s="107"/>
      <c r="GXU77" s="105"/>
      <c r="GXV77" s="109"/>
      <c r="GXW77" s="109"/>
      <c r="GXX77" s="106"/>
      <c r="GXY77" s="106"/>
      <c r="GXZ77" s="106"/>
      <c r="GYA77" s="107"/>
      <c r="GYC77" s="105"/>
      <c r="GYD77" s="109"/>
      <c r="GYE77" s="109"/>
      <c r="GYF77" s="106"/>
      <c r="GYG77" s="106"/>
      <c r="GYH77" s="106"/>
      <c r="GYI77" s="107"/>
      <c r="GYK77" s="105"/>
      <c r="GYL77" s="109"/>
      <c r="GYM77" s="109"/>
      <c r="GYN77" s="106"/>
      <c r="GYO77" s="106"/>
      <c r="GYP77" s="106"/>
      <c r="GYQ77" s="107"/>
      <c r="GYS77" s="105"/>
      <c r="GYT77" s="109"/>
      <c r="GYU77" s="109"/>
      <c r="GYV77" s="106"/>
      <c r="GYW77" s="106"/>
      <c r="GYX77" s="106"/>
      <c r="GYY77" s="107"/>
      <c r="GZA77" s="105"/>
      <c r="GZB77" s="109"/>
      <c r="GZC77" s="109"/>
      <c r="GZD77" s="106"/>
      <c r="GZE77" s="106"/>
      <c r="GZF77" s="106"/>
      <c r="GZG77" s="107"/>
      <c r="GZI77" s="105"/>
      <c r="GZJ77" s="109"/>
      <c r="GZK77" s="109"/>
      <c r="GZL77" s="106"/>
      <c r="GZM77" s="106"/>
      <c r="GZN77" s="106"/>
      <c r="GZO77" s="107"/>
      <c r="GZQ77" s="105"/>
      <c r="GZR77" s="109"/>
      <c r="GZS77" s="109"/>
      <c r="GZT77" s="106"/>
      <c r="GZU77" s="106"/>
      <c r="GZV77" s="106"/>
      <c r="GZW77" s="107"/>
      <c r="GZY77" s="105"/>
      <c r="GZZ77" s="109"/>
      <c r="HAA77" s="109"/>
      <c r="HAB77" s="106"/>
      <c r="HAC77" s="106"/>
      <c r="HAD77" s="106"/>
      <c r="HAE77" s="107"/>
      <c r="HAG77" s="105"/>
      <c r="HAH77" s="109"/>
      <c r="HAI77" s="109"/>
      <c r="HAJ77" s="106"/>
      <c r="HAK77" s="106"/>
      <c r="HAL77" s="106"/>
      <c r="HAM77" s="107"/>
      <c r="HAO77" s="105"/>
      <c r="HAP77" s="109"/>
      <c r="HAQ77" s="109"/>
      <c r="HAR77" s="106"/>
      <c r="HAS77" s="106"/>
      <c r="HAT77" s="106"/>
      <c r="HAU77" s="107"/>
      <c r="HAW77" s="105"/>
      <c r="HAX77" s="109"/>
      <c r="HAY77" s="109"/>
      <c r="HAZ77" s="106"/>
      <c r="HBA77" s="106"/>
      <c r="HBB77" s="106"/>
      <c r="HBC77" s="107"/>
      <c r="HBE77" s="105"/>
      <c r="HBF77" s="109"/>
      <c r="HBG77" s="109"/>
      <c r="HBH77" s="106"/>
      <c r="HBI77" s="106"/>
      <c r="HBJ77" s="106"/>
      <c r="HBK77" s="107"/>
      <c r="HBM77" s="105"/>
      <c r="HBN77" s="109"/>
      <c r="HBO77" s="109"/>
      <c r="HBP77" s="106"/>
      <c r="HBQ77" s="106"/>
      <c r="HBR77" s="106"/>
      <c r="HBS77" s="107"/>
      <c r="HBU77" s="105"/>
      <c r="HBV77" s="109"/>
      <c r="HBW77" s="109"/>
      <c r="HBX77" s="106"/>
      <c r="HBY77" s="106"/>
      <c r="HBZ77" s="106"/>
      <c r="HCA77" s="107"/>
      <c r="HCC77" s="105"/>
      <c r="HCD77" s="109"/>
      <c r="HCE77" s="109"/>
      <c r="HCF77" s="106"/>
      <c r="HCG77" s="106"/>
      <c r="HCH77" s="106"/>
      <c r="HCI77" s="107"/>
      <c r="HCK77" s="105"/>
      <c r="HCL77" s="109"/>
      <c r="HCM77" s="109"/>
      <c r="HCN77" s="106"/>
      <c r="HCO77" s="106"/>
      <c r="HCP77" s="106"/>
      <c r="HCQ77" s="107"/>
      <c r="HCS77" s="105"/>
      <c r="HCT77" s="109"/>
      <c r="HCU77" s="109"/>
      <c r="HCV77" s="106"/>
      <c r="HCW77" s="106"/>
      <c r="HCX77" s="106"/>
      <c r="HCY77" s="107"/>
      <c r="HDA77" s="105"/>
      <c r="HDB77" s="109"/>
      <c r="HDC77" s="109"/>
      <c r="HDD77" s="106"/>
      <c r="HDE77" s="106"/>
      <c r="HDF77" s="106"/>
      <c r="HDG77" s="107"/>
      <c r="HDI77" s="105"/>
      <c r="HDJ77" s="109"/>
      <c r="HDK77" s="109"/>
      <c r="HDL77" s="106"/>
      <c r="HDM77" s="106"/>
      <c r="HDN77" s="106"/>
      <c r="HDO77" s="107"/>
      <c r="HDQ77" s="105"/>
      <c r="HDR77" s="109"/>
      <c r="HDS77" s="109"/>
      <c r="HDT77" s="106"/>
      <c r="HDU77" s="106"/>
      <c r="HDV77" s="106"/>
      <c r="HDW77" s="107"/>
      <c r="HDY77" s="105"/>
      <c r="HDZ77" s="109"/>
      <c r="HEA77" s="109"/>
      <c r="HEB77" s="106"/>
      <c r="HEC77" s="106"/>
      <c r="HED77" s="106"/>
      <c r="HEE77" s="107"/>
      <c r="HEG77" s="105"/>
      <c r="HEH77" s="109"/>
      <c r="HEI77" s="109"/>
      <c r="HEJ77" s="106"/>
      <c r="HEK77" s="106"/>
      <c r="HEL77" s="106"/>
      <c r="HEM77" s="107"/>
      <c r="HEO77" s="105"/>
      <c r="HEP77" s="109"/>
      <c r="HEQ77" s="109"/>
      <c r="HER77" s="106"/>
      <c r="HES77" s="106"/>
      <c r="HET77" s="106"/>
      <c r="HEU77" s="107"/>
      <c r="HEW77" s="105"/>
      <c r="HEX77" s="109"/>
      <c r="HEY77" s="109"/>
      <c r="HEZ77" s="106"/>
      <c r="HFA77" s="106"/>
      <c r="HFB77" s="106"/>
      <c r="HFC77" s="107"/>
      <c r="HFE77" s="105"/>
      <c r="HFF77" s="109"/>
      <c r="HFG77" s="109"/>
      <c r="HFH77" s="106"/>
      <c r="HFI77" s="106"/>
      <c r="HFJ77" s="106"/>
      <c r="HFK77" s="107"/>
      <c r="HFM77" s="105"/>
      <c r="HFN77" s="109"/>
      <c r="HFO77" s="109"/>
      <c r="HFP77" s="106"/>
      <c r="HFQ77" s="106"/>
      <c r="HFR77" s="106"/>
      <c r="HFS77" s="107"/>
      <c r="HFU77" s="105"/>
      <c r="HFV77" s="109"/>
      <c r="HFW77" s="109"/>
      <c r="HFX77" s="106"/>
      <c r="HFY77" s="106"/>
      <c r="HFZ77" s="106"/>
      <c r="HGA77" s="107"/>
      <c r="HGC77" s="105"/>
      <c r="HGD77" s="109"/>
      <c r="HGE77" s="109"/>
      <c r="HGF77" s="106"/>
      <c r="HGG77" s="106"/>
      <c r="HGH77" s="106"/>
      <c r="HGI77" s="107"/>
      <c r="HGK77" s="105"/>
      <c r="HGL77" s="109"/>
      <c r="HGM77" s="109"/>
      <c r="HGN77" s="106"/>
      <c r="HGO77" s="106"/>
      <c r="HGP77" s="106"/>
      <c r="HGQ77" s="107"/>
      <c r="HGS77" s="105"/>
      <c r="HGT77" s="109"/>
      <c r="HGU77" s="109"/>
      <c r="HGV77" s="106"/>
      <c r="HGW77" s="106"/>
      <c r="HGX77" s="106"/>
      <c r="HGY77" s="107"/>
      <c r="HHA77" s="105"/>
      <c r="HHB77" s="109"/>
      <c r="HHC77" s="109"/>
      <c r="HHD77" s="106"/>
      <c r="HHE77" s="106"/>
      <c r="HHF77" s="106"/>
      <c r="HHG77" s="107"/>
      <c r="HHI77" s="105"/>
      <c r="HHJ77" s="109"/>
      <c r="HHK77" s="109"/>
      <c r="HHL77" s="106"/>
      <c r="HHM77" s="106"/>
      <c r="HHN77" s="106"/>
      <c r="HHO77" s="107"/>
      <c r="HHQ77" s="105"/>
      <c r="HHR77" s="109"/>
      <c r="HHS77" s="109"/>
      <c r="HHT77" s="106"/>
      <c r="HHU77" s="106"/>
      <c r="HHV77" s="106"/>
      <c r="HHW77" s="107"/>
      <c r="HHY77" s="105"/>
      <c r="HHZ77" s="109"/>
      <c r="HIA77" s="109"/>
      <c r="HIB77" s="106"/>
      <c r="HIC77" s="106"/>
      <c r="HID77" s="106"/>
      <c r="HIE77" s="107"/>
      <c r="HIG77" s="105"/>
      <c r="HIH77" s="109"/>
      <c r="HII77" s="109"/>
      <c r="HIJ77" s="106"/>
      <c r="HIK77" s="106"/>
      <c r="HIL77" s="106"/>
      <c r="HIM77" s="107"/>
      <c r="HIO77" s="105"/>
      <c r="HIP77" s="109"/>
      <c r="HIQ77" s="109"/>
      <c r="HIR77" s="106"/>
      <c r="HIS77" s="106"/>
      <c r="HIT77" s="106"/>
      <c r="HIU77" s="107"/>
      <c r="HIW77" s="105"/>
      <c r="HIX77" s="109"/>
      <c r="HIY77" s="109"/>
      <c r="HIZ77" s="106"/>
      <c r="HJA77" s="106"/>
      <c r="HJB77" s="106"/>
      <c r="HJC77" s="107"/>
      <c r="HJE77" s="105"/>
      <c r="HJF77" s="109"/>
      <c r="HJG77" s="109"/>
      <c r="HJH77" s="106"/>
      <c r="HJI77" s="106"/>
      <c r="HJJ77" s="106"/>
      <c r="HJK77" s="107"/>
      <c r="HJM77" s="105"/>
      <c r="HJN77" s="109"/>
      <c r="HJO77" s="109"/>
      <c r="HJP77" s="106"/>
      <c r="HJQ77" s="106"/>
      <c r="HJR77" s="106"/>
      <c r="HJS77" s="107"/>
      <c r="HJU77" s="105"/>
      <c r="HJV77" s="109"/>
      <c r="HJW77" s="109"/>
      <c r="HJX77" s="106"/>
      <c r="HJY77" s="106"/>
      <c r="HJZ77" s="106"/>
      <c r="HKA77" s="107"/>
      <c r="HKC77" s="105"/>
      <c r="HKD77" s="109"/>
      <c r="HKE77" s="109"/>
      <c r="HKF77" s="106"/>
      <c r="HKG77" s="106"/>
      <c r="HKH77" s="106"/>
      <c r="HKI77" s="107"/>
      <c r="HKK77" s="105"/>
      <c r="HKL77" s="109"/>
      <c r="HKM77" s="109"/>
      <c r="HKN77" s="106"/>
      <c r="HKO77" s="106"/>
      <c r="HKP77" s="106"/>
      <c r="HKQ77" s="107"/>
      <c r="HKS77" s="105"/>
      <c r="HKT77" s="109"/>
      <c r="HKU77" s="109"/>
      <c r="HKV77" s="106"/>
      <c r="HKW77" s="106"/>
      <c r="HKX77" s="106"/>
      <c r="HKY77" s="107"/>
      <c r="HLA77" s="105"/>
      <c r="HLB77" s="109"/>
      <c r="HLC77" s="109"/>
      <c r="HLD77" s="106"/>
      <c r="HLE77" s="106"/>
      <c r="HLF77" s="106"/>
      <c r="HLG77" s="107"/>
      <c r="HLI77" s="105"/>
      <c r="HLJ77" s="109"/>
      <c r="HLK77" s="109"/>
      <c r="HLL77" s="106"/>
      <c r="HLM77" s="106"/>
      <c r="HLN77" s="106"/>
      <c r="HLO77" s="107"/>
      <c r="HLQ77" s="105"/>
      <c r="HLR77" s="109"/>
      <c r="HLS77" s="109"/>
      <c r="HLT77" s="106"/>
      <c r="HLU77" s="106"/>
      <c r="HLV77" s="106"/>
      <c r="HLW77" s="107"/>
      <c r="HLY77" s="105"/>
      <c r="HLZ77" s="109"/>
      <c r="HMA77" s="109"/>
      <c r="HMB77" s="106"/>
      <c r="HMC77" s="106"/>
      <c r="HMD77" s="106"/>
      <c r="HME77" s="107"/>
      <c r="HMG77" s="105"/>
      <c r="HMH77" s="109"/>
      <c r="HMI77" s="109"/>
      <c r="HMJ77" s="106"/>
      <c r="HMK77" s="106"/>
      <c r="HML77" s="106"/>
      <c r="HMM77" s="107"/>
      <c r="HMO77" s="105"/>
      <c r="HMP77" s="109"/>
      <c r="HMQ77" s="109"/>
      <c r="HMR77" s="106"/>
      <c r="HMS77" s="106"/>
      <c r="HMT77" s="106"/>
      <c r="HMU77" s="107"/>
      <c r="HMW77" s="105"/>
      <c r="HMX77" s="109"/>
      <c r="HMY77" s="109"/>
      <c r="HMZ77" s="106"/>
      <c r="HNA77" s="106"/>
      <c r="HNB77" s="106"/>
      <c r="HNC77" s="107"/>
      <c r="HNE77" s="105"/>
      <c r="HNF77" s="109"/>
      <c r="HNG77" s="109"/>
      <c r="HNH77" s="106"/>
      <c r="HNI77" s="106"/>
      <c r="HNJ77" s="106"/>
      <c r="HNK77" s="107"/>
      <c r="HNM77" s="105"/>
      <c r="HNN77" s="109"/>
      <c r="HNO77" s="109"/>
      <c r="HNP77" s="106"/>
      <c r="HNQ77" s="106"/>
      <c r="HNR77" s="106"/>
      <c r="HNS77" s="107"/>
      <c r="HNU77" s="105"/>
      <c r="HNV77" s="109"/>
      <c r="HNW77" s="109"/>
      <c r="HNX77" s="106"/>
      <c r="HNY77" s="106"/>
      <c r="HNZ77" s="106"/>
      <c r="HOA77" s="107"/>
      <c r="HOC77" s="105"/>
      <c r="HOD77" s="109"/>
      <c r="HOE77" s="109"/>
      <c r="HOF77" s="106"/>
      <c r="HOG77" s="106"/>
      <c r="HOH77" s="106"/>
      <c r="HOI77" s="107"/>
      <c r="HOK77" s="105"/>
      <c r="HOL77" s="109"/>
      <c r="HOM77" s="109"/>
      <c r="HON77" s="106"/>
      <c r="HOO77" s="106"/>
      <c r="HOP77" s="106"/>
      <c r="HOQ77" s="107"/>
      <c r="HOS77" s="105"/>
      <c r="HOT77" s="109"/>
      <c r="HOU77" s="109"/>
      <c r="HOV77" s="106"/>
      <c r="HOW77" s="106"/>
      <c r="HOX77" s="106"/>
      <c r="HOY77" s="107"/>
      <c r="HPA77" s="105"/>
      <c r="HPB77" s="109"/>
      <c r="HPC77" s="109"/>
      <c r="HPD77" s="106"/>
      <c r="HPE77" s="106"/>
      <c r="HPF77" s="106"/>
      <c r="HPG77" s="107"/>
      <c r="HPI77" s="105"/>
      <c r="HPJ77" s="109"/>
      <c r="HPK77" s="109"/>
      <c r="HPL77" s="106"/>
      <c r="HPM77" s="106"/>
      <c r="HPN77" s="106"/>
      <c r="HPO77" s="107"/>
      <c r="HPQ77" s="105"/>
      <c r="HPR77" s="109"/>
      <c r="HPS77" s="109"/>
      <c r="HPT77" s="106"/>
      <c r="HPU77" s="106"/>
      <c r="HPV77" s="106"/>
      <c r="HPW77" s="107"/>
      <c r="HPY77" s="105"/>
      <c r="HPZ77" s="109"/>
      <c r="HQA77" s="109"/>
      <c r="HQB77" s="106"/>
      <c r="HQC77" s="106"/>
      <c r="HQD77" s="106"/>
      <c r="HQE77" s="107"/>
      <c r="HQG77" s="105"/>
      <c r="HQH77" s="109"/>
      <c r="HQI77" s="109"/>
      <c r="HQJ77" s="106"/>
      <c r="HQK77" s="106"/>
      <c r="HQL77" s="106"/>
      <c r="HQM77" s="107"/>
      <c r="HQO77" s="105"/>
      <c r="HQP77" s="109"/>
      <c r="HQQ77" s="109"/>
      <c r="HQR77" s="106"/>
      <c r="HQS77" s="106"/>
      <c r="HQT77" s="106"/>
      <c r="HQU77" s="107"/>
      <c r="HQW77" s="105"/>
      <c r="HQX77" s="109"/>
      <c r="HQY77" s="109"/>
      <c r="HQZ77" s="106"/>
      <c r="HRA77" s="106"/>
      <c r="HRB77" s="106"/>
      <c r="HRC77" s="107"/>
      <c r="HRE77" s="105"/>
      <c r="HRF77" s="109"/>
      <c r="HRG77" s="109"/>
      <c r="HRH77" s="106"/>
      <c r="HRI77" s="106"/>
      <c r="HRJ77" s="106"/>
      <c r="HRK77" s="107"/>
      <c r="HRM77" s="105"/>
      <c r="HRN77" s="109"/>
      <c r="HRO77" s="109"/>
      <c r="HRP77" s="106"/>
      <c r="HRQ77" s="106"/>
      <c r="HRR77" s="106"/>
      <c r="HRS77" s="107"/>
      <c r="HRU77" s="105"/>
      <c r="HRV77" s="109"/>
      <c r="HRW77" s="109"/>
      <c r="HRX77" s="106"/>
      <c r="HRY77" s="106"/>
      <c r="HRZ77" s="106"/>
      <c r="HSA77" s="107"/>
      <c r="HSC77" s="105"/>
      <c r="HSD77" s="109"/>
      <c r="HSE77" s="109"/>
      <c r="HSF77" s="106"/>
      <c r="HSG77" s="106"/>
      <c r="HSH77" s="106"/>
      <c r="HSI77" s="107"/>
      <c r="HSK77" s="105"/>
      <c r="HSL77" s="109"/>
      <c r="HSM77" s="109"/>
      <c r="HSN77" s="106"/>
      <c r="HSO77" s="106"/>
      <c r="HSP77" s="106"/>
      <c r="HSQ77" s="107"/>
      <c r="HSS77" s="105"/>
      <c r="HST77" s="109"/>
      <c r="HSU77" s="109"/>
      <c r="HSV77" s="106"/>
      <c r="HSW77" s="106"/>
      <c r="HSX77" s="106"/>
      <c r="HSY77" s="107"/>
      <c r="HTA77" s="105"/>
      <c r="HTB77" s="109"/>
      <c r="HTC77" s="109"/>
      <c r="HTD77" s="106"/>
      <c r="HTE77" s="106"/>
      <c r="HTF77" s="106"/>
      <c r="HTG77" s="107"/>
      <c r="HTI77" s="105"/>
      <c r="HTJ77" s="109"/>
      <c r="HTK77" s="109"/>
      <c r="HTL77" s="106"/>
      <c r="HTM77" s="106"/>
      <c r="HTN77" s="106"/>
      <c r="HTO77" s="107"/>
      <c r="HTQ77" s="105"/>
      <c r="HTR77" s="109"/>
      <c r="HTS77" s="109"/>
      <c r="HTT77" s="106"/>
      <c r="HTU77" s="106"/>
      <c r="HTV77" s="106"/>
      <c r="HTW77" s="107"/>
      <c r="HTY77" s="105"/>
      <c r="HTZ77" s="109"/>
      <c r="HUA77" s="109"/>
      <c r="HUB77" s="106"/>
      <c r="HUC77" s="106"/>
      <c r="HUD77" s="106"/>
      <c r="HUE77" s="107"/>
      <c r="HUG77" s="105"/>
      <c r="HUH77" s="109"/>
      <c r="HUI77" s="109"/>
      <c r="HUJ77" s="106"/>
      <c r="HUK77" s="106"/>
      <c r="HUL77" s="106"/>
      <c r="HUM77" s="107"/>
      <c r="HUO77" s="105"/>
      <c r="HUP77" s="109"/>
      <c r="HUQ77" s="109"/>
      <c r="HUR77" s="106"/>
      <c r="HUS77" s="106"/>
      <c r="HUT77" s="106"/>
      <c r="HUU77" s="107"/>
      <c r="HUW77" s="105"/>
      <c r="HUX77" s="109"/>
      <c r="HUY77" s="109"/>
      <c r="HUZ77" s="106"/>
      <c r="HVA77" s="106"/>
      <c r="HVB77" s="106"/>
      <c r="HVC77" s="107"/>
      <c r="HVE77" s="105"/>
      <c r="HVF77" s="109"/>
      <c r="HVG77" s="109"/>
      <c r="HVH77" s="106"/>
      <c r="HVI77" s="106"/>
      <c r="HVJ77" s="106"/>
      <c r="HVK77" s="107"/>
      <c r="HVM77" s="105"/>
      <c r="HVN77" s="109"/>
      <c r="HVO77" s="109"/>
      <c r="HVP77" s="106"/>
      <c r="HVQ77" s="106"/>
      <c r="HVR77" s="106"/>
      <c r="HVS77" s="107"/>
      <c r="HVU77" s="105"/>
      <c r="HVV77" s="109"/>
      <c r="HVW77" s="109"/>
      <c r="HVX77" s="106"/>
      <c r="HVY77" s="106"/>
      <c r="HVZ77" s="106"/>
      <c r="HWA77" s="107"/>
      <c r="HWC77" s="105"/>
      <c r="HWD77" s="109"/>
      <c r="HWE77" s="109"/>
      <c r="HWF77" s="106"/>
      <c r="HWG77" s="106"/>
      <c r="HWH77" s="106"/>
      <c r="HWI77" s="107"/>
      <c r="HWK77" s="105"/>
      <c r="HWL77" s="109"/>
      <c r="HWM77" s="109"/>
      <c r="HWN77" s="106"/>
      <c r="HWO77" s="106"/>
      <c r="HWP77" s="106"/>
      <c r="HWQ77" s="107"/>
      <c r="HWS77" s="105"/>
      <c r="HWT77" s="109"/>
      <c r="HWU77" s="109"/>
      <c r="HWV77" s="106"/>
      <c r="HWW77" s="106"/>
      <c r="HWX77" s="106"/>
      <c r="HWY77" s="107"/>
      <c r="HXA77" s="105"/>
      <c r="HXB77" s="109"/>
      <c r="HXC77" s="109"/>
      <c r="HXD77" s="106"/>
      <c r="HXE77" s="106"/>
      <c r="HXF77" s="106"/>
      <c r="HXG77" s="107"/>
      <c r="HXI77" s="105"/>
      <c r="HXJ77" s="109"/>
      <c r="HXK77" s="109"/>
      <c r="HXL77" s="106"/>
      <c r="HXM77" s="106"/>
      <c r="HXN77" s="106"/>
      <c r="HXO77" s="107"/>
      <c r="HXQ77" s="105"/>
      <c r="HXR77" s="109"/>
      <c r="HXS77" s="109"/>
      <c r="HXT77" s="106"/>
      <c r="HXU77" s="106"/>
      <c r="HXV77" s="106"/>
      <c r="HXW77" s="107"/>
      <c r="HXY77" s="105"/>
      <c r="HXZ77" s="109"/>
      <c r="HYA77" s="109"/>
      <c r="HYB77" s="106"/>
      <c r="HYC77" s="106"/>
      <c r="HYD77" s="106"/>
      <c r="HYE77" s="107"/>
      <c r="HYG77" s="105"/>
      <c r="HYH77" s="109"/>
      <c r="HYI77" s="109"/>
      <c r="HYJ77" s="106"/>
      <c r="HYK77" s="106"/>
      <c r="HYL77" s="106"/>
      <c r="HYM77" s="107"/>
      <c r="HYO77" s="105"/>
      <c r="HYP77" s="109"/>
      <c r="HYQ77" s="109"/>
      <c r="HYR77" s="106"/>
      <c r="HYS77" s="106"/>
      <c r="HYT77" s="106"/>
      <c r="HYU77" s="107"/>
      <c r="HYW77" s="105"/>
      <c r="HYX77" s="109"/>
      <c r="HYY77" s="109"/>
      <c r="HYZ77" s="106"/>
      <c r="HZA77" s="106"/>
      <c r="HZB77" s="106"/>
      <c r="HZC77" s="107"/>
      <c r="HZE77" s="105"/>
      <c r="HZF77" s="109"/>
      <c r="HZG77" s="109"/>
      <c r="HZH77" s="106"/>
      <c r="HZI77" s="106"/>
      <c r="HZJ77" s="106"/>
      <c r="HZK77" s="107"/>
      <c r="HZM77" s="105"/>
      <c r="HZN77" s="109"/>
      <c r="HZO77" s="109"/>
      <c r="HZP77" s="106"/>
      <c r="HZQ77" s="106"/>
      <c r="HZR77" s="106"/>
      <c r="HZS77" s="107"/>
      <c r="HZU77" s="105"/>
      <c r="HZV77" s="109"/>
      <c r="HZW77" s="109"/>
      <c r="HZX77" s="106"/>
      <c r="HZY77" s="106"/>
      <c r="HZZ77" s="106"/>
      <c r="IAA77" s="107"/>
      <c r="IAC77" s="105"/>
      <c r="IAD77" s="109"/>
      <c r="IAE77" s="109"/>
      <c r="IAF77" s="106"/>
      <c r="IAG77" s="106"/>
      <c r="IAH77" s="106"/>
      <c r="IAI77" s="107"/>
      <c r="IAK77" s="105"/>
      <c r="IAL77" s="109"/>
      <c r="IAM77" s="109"/>
      <c r="IAN77" s="106"/>
      <c r="IAO77" s="106"/>
      <c r="IAP77" s="106"/>
      <c r="IAQ77" s="107"/>
      <c r="IAS77" s="105"/>
      <c r="IAT77" s="109"/>
      <c r="IAU77" s="109"/>
      <c r="IAV77" s="106"/>
      <c r="IAW77" s="106"/>
      <c r="IAX77" s="106"/>
      <c r="IAY77" s="107"/>
      <c r="IBA77" s="105"/>
      <c r="IBB77" s="109"/>
      <c r="IBC77" s="109"/>
      <c r="IBD77" s="106"/>
      <c r="IBE77" s="106"/>
      <c r="IBF77" s="106"/>
      <c r="IBG77" s="107"/>
      <c r="IBI77" s="105"/>
      <c r="IBJ77" s="109"/>
      <c r="IBK77" s="109"/>
      <c r="IBL77" s="106"/>
      <c r="IBM77" s="106"/>
      <c r="IBN77" s="106"/>
      <c r="IBO77" s="107"/>
      <c r="IBQ77" s="105"/>
      <c r="IBR77" s="109"/>
      <c r="IBS77" s="109"/>
      <c r="IBT77" s="106"/>
      <c r="IBU77" s="106"/>
      <c r="IBV77" s="106"/>
      <c r="IBW77" s="107"/>
      <c r="IBY77" s="105"/>
      <c r="IBZ77" s="109"/>
      <c r="ICA77" s="109"/>
      <c r="ICB77" s="106"/>
      <c r="ICC77" s="106"/>
      <c r="ICD77" s="106"/>
      <c r="ICE77" s="107"/>
      <c r="ICG77" s="105"/>
      <c r="ICH77" s="109"/>
      <c r="ICI77" s="109"/>
      <c r="ICJ77" s="106"/>
      <c r="ICK77" s="106"/>
      <c r="ICL77" s="106"/>
      <c r="ICM77" s="107"/>
      <c r="ICO77" s="105"/>
      <c r="ICP77" s="109"/>
      <c r="ICQ77" s="109"/>
      <c r="ICR77" s="106"/>
      <c r="ICS77" s="106"/>
      <c r="ICT77" s="106"/>
      <c r="ICU77" s="107"/>
      <c r="ICW77" s="105"/>
      <c r="ICX77" s="109"/>
      <c r="ICY77" s="109"/>
      <c r="ICZ77" s="106"/>
      <c r="IDA77" s="106"/>
      <c r="IDB77" s="106"/>
      <c r="IDC77" s="107"/>
      <c r="IDE77" s="105"/>
      <c r="IDF77" s="109"/>
      <c r="IDG77" s="109"/>
      <c r="IDH77" s="106"/>
      <c r="IDI77" s="106"/>
      <c r="IDJ77" s="106"/>
      <c r="IDK77" s="107"/>
      <c r="IDM77" s="105"/>
      <c r="IDN77" s="109"/>
      <c r="IDO77" s="109"/>
      <c r="IDP77" s="106"/>
      <c r="IDQ77" s="106"/>
      <c r="IDR77" s="106"/>
      <c r="IDS77" s="107"/>
      <c r="IDU77" s="105"/>
      <c r="IDV77" s="109"/>
      <c r="IDW77" s="109"/>
      <c r="IDX77" s="106"/>
      <c r="IDY77" s="106"/>
      <c r="IDZ77" s="106"/>
      <c r="IEA77" s="107"/>
      <c r="IEC77" s="105"/>
      <c r="IED77" s="109"/>
      <c r="IEE77" s="109"/>
      <c r="IEF77" s="106"/>
      <c r="IEG77" s="106"/>
      <c r="IEH77" s="106"/>
      <c r="IEI77" s="107"/>
      <c r="IEK77" s="105"/>
      <c r="IEL77" s="109"/>
      <c r="IEM77" s="109"/>
      <c r="IEN77" s="106"/>
      <c r="IEO77" s="106"/>
      <c r="IEP77" s="106"/>
      <c r="IEQ77" s="107"/>
      <c r="IES77" s="105"/>
      <c r="IET77" s="109"/>
      <c r="IEU77" s="109"/>
      <c r="IEV77" s="106"/>
      <c r="IEW77" s="106"/>
      <c r="IEX77" s="106"/>
      <c r="IEY77" s="107"/>
      <c r="IFA77" s="105"/>
      <c r="IFB77" s="109"/>
      <c r="IFC77" s="109"/>
      <c r="IFD77" s="106"/>
      <c r="IFE77" s="106"/>
      <c r="IFF77" s="106"/>
      <c r="IFG77" s="107"/>
      <c r="IFI77" s="105"/>
      <c r="IFJ77" s="109"/>
      <c r="IFK77" s="109"/>
      <c r="IFL77" s="106"/>
      <c r="IFM77" s="106"/>
      <c r="IFN77" s="106"/>
      <c r="IFO77" s="107"/>
      <c r="IFQ77" s="105"/>
      <c r="IFR77" s="109"/>
      <c r="IFS77" s="109"/>
      <c r="IFT77" s="106"/>
      <c r="IFU77" s="106"/>
      <c r="IFV77" s="106"/>
      <c r="IFW77" s="107"/>
      <c r="IFY77" s="105"/>
      <c r="IFZ77" s="109"/>
      <c r="IGA77" s="109"/>
      <c r="IGB77" s="106"/>
      <c r="IGC77" s="106"/>
      <c r="IGD77" s="106"/>
      <c r="IGE77" s="107"/>
      <c r="IGG77" s="105"/>
      <c r="IGH77" s="109"/>
      <c r="IGI77" s="109"/>
      <c r="IGJ77" s="106"/>
      <c r="IGK77" s="106"/>
      <c r="IGL77" s="106"/>
      <c r="IGM77" s="107"/>
      <c r="IGO77" s="105"/>
      <c r="IGP77" s="109"/>
      <c r="IGQ77" s="109"/>
      <c r="IGR77" s="106"/>
      <c r="IGS77" s="106"/>
      <c r="IGT77" s="106"/>
      <c r="IGU77" s="107"/>
      <c r="IGW77" s="105"/>
      <c r="IGX77" s="109"/>
      <c r="IGY77" s="109"/>
      <c r="IGZ77" s="106"/>
      <c r="IHA77" s="106"/>
      <c r="IHB77" s="106"/>
      <c r="IHC77" s="107"/>
      <c r="IHE77" s="105"/>
      <c r="IHF77" s="109"/>
      <c r="IHG77" s="109"/>
      <c r="IHH77" s="106"/>
      <c r="IHI77" s="106"/>
      <c r="IHJ77" s="106"/>
      <c r="IHK77" s="107"/>
      <c r="IHM77" s="105"/>
      <c r="IHN77" s="109"/>
      <c r="IHO77" s="109"/>
      <c r="IHP77" s="106"/>
      <c r="IHQ77" s="106"/>
      <c r="IHR77" s="106"/>
      <c r="IHS77" s="107"/>
      <c r="IHU77" s="105"/>
      <c r="IHV77" s="109"/>
      <c r="IHW77" s="109"/>
      <c r="IHX77" s="106"/>
      <c r="IHY77" s="106"/>
      <c r="IHZ77" s="106"/>
      <c r="IIA77" s="107"/>
      <c r="IIC77" s="105"/>
      <c r="IID77" s="109"/>
      <c r="IIE77" s="109"/>
      <c r="IIF77" s="106"/>
      <c r="IIG77" s="106"/>
      <c r="IIH77" s="106"/>
      <c r="III77" s="107"/>
      <c r="IIK77" s="105"/>
      <c r="IIL77" s="109"/>
      <c r="IIM77" s="109"/>
      <c r="IIN77" s="106"/>
      <c r="IIO77" s="106"/>
      <c r="IIP77" s="106"/>
      <c r="IIQ77" s="107"/>
      <c r="IIS77" s="105"/>
      <c r="IIT77" s="109"/>
      <c r="IIU77" s="109"/>
      <c r="IIV77" s="106"/>
      <c r="IIW77" s="106"/>
      <c r="IIX77" s="106"/>
      <c r="IIY77" s="107"/>
      <c r="IJA77" s="105"/>
      <c r="IJB77" s="109"/>
      <c r="IJC77" s="109"/>
      <c r="IJD77" s="106"/>
      <c r="IJE77" s="106"/>
      <c r="IJF77" s="106"/>
      <c r="IJG77" s="107"/>
      <c r="IJI77" s="105"/>
      <c r="IJJ77" s="109"/>
      <c r="IJK77" s="109"/>
      <c r="IJL77" s="106"/>
      <c r="IJM77" s="106"/>
      <c r="IJN77" s="106"/>
      <c r="IJO77" s="107"/>
      <c r="IJQ77" s="105"/>
      <c r="IJR77" s="109"/>
      <c r="IJS77" s="109"/>
      <c r="IJT77" s="106"/>
      <c r="IJU77" s="106"/>
      <c r="IJV77" s="106"/>
      <c r="IJW77" s="107"/>
      <c r="IJY77" s="105"/>
      <c r="IJZ77" s="109"/>
      <c r="IKA77" s="109"/>
      <c r="IKB77" s="106"/>
      <c r="IKC77" s="106"/>
      <c r="IKD77" s="106"/>
      <c r="IKE77" s="107"/>
      <c r="IKG77" s="105"/>
      <c r="IKH77" s="109"/>
      <c r="IKI77" s="109"/>
      <c r="IKJ77" s="106"/>
      <c r="IKK77" s="106"/>
      <c r="IKL77" s="106"/>
      <c r="IKM77" s="107"/>
      <c r="IKO77" s="105"/>
      <c r="IKP77" s="109"/>
      <c r="IKQ77" s="109"/>
      <c r="IKR77" s="106"/>
      <c r="IKS77" s="106"/>
      <c r="IKT77" s="106"/>
      <c r="IKU77" s="107"/>
      <c r="IKW77" s="105"/>
      <c r="IKX77" s="109"/>
      <c r="IKY77" s="109"/>
      <c r="IKZ77" s="106"/>
      <c r="ILA77" s="106"/>
      <c r="ILB77" s="106"/>
      <c r="ILC77" s="107"/>
      <c r="ILE77" s="105"/>
      <c r="ILF77" s="109"/>
      <c r="ILG77" s="109"/>
      <c r="ILH77" s="106"/>
      <c r="ILI77" s="106"/>
      <c r="ILJ77" s="106"/>
      <c r="ILK77" s="107"/>
      <c r="ILM77" s="105"/>
      <c r="ILN77" s="109"/>
      <c r="ILO77" s="109"/>
      <c r="ILP77" s="106"/>
      <c r="ILQ77" s="106"/>
      <c r="ILR77" s="106"/>
      <c r="ILS77" s="107"/>
      <c r="ILU77" s="105"/>
      <c r="ILV77" s="109"/>
      <c r="ILW77" s="109"/>
      <c r="ILX77" s="106"/>
      <c r="ILY77" s="106"/>
      <c r="ILZ77" s="106"/>
      <c r="IMA77" s="107"/>
      <c r="IMC77" s="105"/>
      <c r="IMD77" s="109"/>
      <c r="IME77" s="109"/>
      <c r="IMF77" s="106"/>
      <c r="IMG77" s="106"/>
      <c r="IMH77" s="106"/>
      <c r="IMI77" s="107"/>
      <c r="IMK77" s="105"/>
      <c r="IML77" s="109"/>
      <c r="IMM77" s="109"/>
      <c r="IMN77" s="106"/>
      <c r="IMO77" s="106"/>
      <c r="IMP77" s="106"/>
      <c r="IMQ77" s="107"/>
      <c r="IMS77" s="105"/>
      <c r="IMT77" s="109"/>
      <c r="IMU77" s="109"/>
      <c r="IMV77" s="106"/>
      <c r="IMW77" s="106"/>
      <c r="IMX77" s="106"/>
      <c r="IMY77" s="107"/>
      <c r="INA77" s="105"/>
      <c r="INB77" s="109"/>
      <c r="INC77" s="109"/>
      <c r="IND77" s="106"/>
      <c r="INE77" s="106"/>
      <c r="INF77" s="106"/>
      <c r="ING77" s="107"/>
      <c r="INI77" s="105"/>
      <c r="INJ77" s="109"/>
      <c r="INK77" s="109"/>
      <c r="INL77" s="106"/>
      <c r="INM77" s="106"/>
      <c r="INN77" s="106"/>
      <c r="INO77" s="107"/>
      <c r="INQ77" s="105"/>
      <c r="INR77" s="109"/>
      <c r="INS77" s="109"/>
      <c r="INT77" s="106"/>
      <c r="INU77" s="106"/>
      <c r="INV77" s="106"/>
      <c r="INW77" s="107"/>
      <c r="INY77" s="105"/>
      <c r="INZ77" s="109"/>
      <c r="IOA77" s="109"/>
      <c r="IOB77" s="106"/>
      <c r="IOC77" s="106"/>
      <c r="IOD77" s="106"/>
      <c r="IOE77" s="107"/>
      <c r="IOG77" s="105"/>
      <c r="IOH77" s="109"/>
      <c r="IOI77" s="109"/>
      <c r="IOJ77" s="106"/>
      <c r="IOK77" s="106"/>
      <c r="IOL77" s="106"/>
      <c r="IOM77" s="107"/>
      <c r="IOO77" s="105"/>
      <c r="IOP77" s="109"/>
      <c r="IOQ77" s="109"/>
      <c r="IOR77" s="106"/>
      <c r="IOS77" s="106"/>
      <c r="IOT77" s="106"/>
      <c r="IOU77" s="107"/>
      <c r="IOW77" s="105"/>
      <c r="IOX77" s="109"/>
      <c r="IOY77" s="109"/>
      <c r="IOZ77" s="106"/>
      <c r="IPA77" s="106"/>
      <c r="IPB77" s="106"/>
      <c r="IPC77" s="107"/>
      <c r="IPE77" s="105"/>
      <c r="IPF77" s="109"/>
      <c r="IPG77" s="109"/>
      <c r="IPH77" s="106"/>
      <c r="IPI77" s="106"/>
      <c r="IPJ77" s="106"/>
      <c r="IPK77" s="107"/>
      <c r="IPM77" s="105"/>
      <c r="IPN77" s="109"/>
      <c r="IPO77" s="109"/>
      <c r="IPP77" s="106"/>
      <c r="IPQ77" s="106"/>
      <c r="IPR77" s="106"/>
      <c r="IPS77" s="107"/>
      <c r="IPU77" s="105"/>
      <c r="IPV77" s="109"/>
      <c r="IPW77" s="109"/>
      <c r="IPX77" s="106"/>
      <c r="IPY77" s="106"/>
      <c r="IPZ77" s="106"/>
      <c r="IQA77" s="107"/>
      <c r="IQC77" s="105"/>
      <c r="IQD77" s="109"/>
      <c r="IQE77" s="109"/>
      <c r="IQF77" s="106"/>
      <c r="IQG77" s="106"/>
      <c r="IQH77" s="106"/>
      <c r="IQI77" s="107"/>
      <c r="IQK77" s="105"/>
      <c r="IQL77" s="109"/>
      <c r="IQM77" s="109"/>
      <c r="IQN77" s="106"/>
      <c r="IQO77" s="106"/>
      <c r="IQP77" s="106"/>
      <c r="IQQ77" s="107"/>
      <c r="IQS77" s="105"/>
      <c r="IQT77" s="109"/>
      <c r="IQU77" s="109"/>
      <c r="IQV77" s="106"/>
      <c r="IQW77" s="106"/>
      <c r="IQX77" s="106"/>
      <c r="IQY77" s="107"/>
      <c r="IRA77" s="105"/>
      <c r="IRB77" s="109"/>
      <c r="IRC77" s="109"/>
      <c r="IRD77" s="106"/>
      <c r="IRE77" s="106"/>
      <c r="IRF77" s="106"/>
      <c r="IRG77" s="107"/>
      <c r="IRI77" s="105"/>
      <c r="IRJ77" s="109"/>
      <c r="IRK77" s="109"/>
      <c r="IRL77" s="106"/>
      <c r="IRM77" s="106"/>
      <c r="IRN77" s="106"/>
      <c r="IRO77" s="107"/>
      <c r="IRQ77" s="105"/>
      <c r="IRR77" s="109"/>
      <c r="IRS77" s="109"/>
      <c r="IRT77" s="106"/>
      <c r="IRU77" s="106"/>
      <c r="IRV77" s="106"/>
      <c r="IRW77" s="107"/>
      <c r="IRY77" s="105"/>
      <c r="IRZ77" s="109"/>
      <c r="ISA77" s="109"/>
      <c r="ISB77" s="106"/>
      <c r="ISC77" s="106"/>
      <c r="ISD77" s="106"/>
      <c r="ISE77" s="107"/>
      <c r="ISG77" s="105"/>
      <c r="ISH77" s="109"/>
      <c r="ISI77" s="109"/>
      <c r="ISJ77" s="106"/>
      <c r="ISK77" s="106"/>
      <c r="ISL77" s="106"/>
      <c r="ISM77" s="107"/>
      <c r="ISO77" s="105"/>
      <c r="ISP77" s="109"/>
      <c r="ISQ77" s="109"/>
      <c r="ISR77" s="106"/>
      <c r="ISS77" s="106"/>
      <c r="IST77" s="106"/>
      <c r="ISU77" s="107"/>
      <c r="ISW77" s="105"/>
      <c r="ISX77" s="109"/>
      <c r="ISY77" s="109"/>
      <c r="ISZ77" s="106"/>
      <c r="ITA77" s="106"/>
      <c r="ITB77" s="106"/>
      <c r="ITC77" s="107"/>
      <c r="ITE77" s="105"/>
      <c r="ITF77" s="109"/>
      <c r="ITG77" s="109"/>
      <c r="ITH77" s="106"/>
      <c r="ITI77" s="106"/>
      <c r="ITJ77" s="106"/>
      <c r="ITK77" s="107"/>
      <c r="ITM77" s="105"/>
      <c r="ITN77" s="109"/>
      <c r="ITO77" s="109"/>
      <c r="ITP77" s="106"/>
      <c r="ITQ77" s="106"/>
      <c r="ITR77" s="106"/>
      <c r="ITS77" s="107"/>
      <c r="ITU77" s="105"/>
      <c r="ITV77" s="109"/>
      <c r="ITW77" s="109"/>
      <c r="ITX77" s="106"/>
      <c r="ITY77" s="106"/>
      <c r="ITZ77" s="106"/>
      <c r="IUA77" s="107"/>
      <c r="IUC77" s="105"/>
      <c r="IUD77" s="109"/>
      <c r="IUE77" s="109"/>
      <c r="IUF77" s="106"/>
      <c r="IUG77" s="106"/>
      <c r="IUH77" s="106"/>
      <c r="IUI77" s="107"/>
      <c r="IUK77" s="105"/>
      <c r="IUL77" s="109"/>
      <c r="IUM77" s="109"/>
      <c r="IUN77" s="106"/>
      <c r="IUO77" s="106"/>
      <c r="IUP77" s="106"/>
      <c r="IUQ77" s="107"/>
      <c r="IUS77" s="105"/>
      <c r="IUT77" s="109"/>
      <c r="IUU77" s="109"/>
      <c r="IUV77" s="106"/>
      <c r="IUW77" s="106"/>
      <c r="IUX77" s="106"/>
      <c r="IUY77" s="107"/>
      <c r="IVA77" s="105"/>
      <c r="IVB77" s="109"/>
      <c r="IVC77" s="109"/>
      <c r="IVD77" s="106"/>
      <c r="IVE77" s="106"/>
      <c r="IVF77" s="106"/>
      <c r="IVG77" s="107"/>
      <c r="IVI77" s="105"/>
      <c r="IVJ77" s="109"/>
      <c r="IVK77" s="109"/>
      <c r="IVL77" s="106"/>
      <c r="IVM77" s="106"/>
      <c r="IVN77" s="106"/>
      <c r="IVO77" s="107"/>
      <c r="IVQ77" s="105"/>
      <c r="IVR77" s="109"/>
      <c r="IVS77" s="109"/>
      <c r="IVT77" s="106"/>
      <c r="IVU77" s="106"/>
      <c r="IVV77" s="106"/>
      <c r="IVW77" s="107"/>
      <c r="IVY77" s="105"/>
      <c r="IVZ77" s="109"/>
      <c r="IWA77" s="109"/>
      <c r="IWB77" s="106"/>
      <c r="IWC77" s="106"/>
      <c r="IWD77" s="106"/>
      <c r="IWE77" s="107"/>
      <c r="IWG77" s="105"/>
      <c r="IWH77" s="109"/>
      <c r="IWI77" s="109"/>
      <c r="IWJ77" s="106"/>
      <c r="IWK77" s="106"/>
      <c r="IWL77" s="106"/>
      <c r="IWM77" s="107"/>
      <c r="IWO77" s="105"/>
      <c r="IWP77" s="109"/>
      <c r="IWQ77" s="109"/>
      <c r="IWR77" s="106"/>
      <c r="IWS77" s="106"/>
      <c r="IWT77" s="106"/>
      <c r="IWU77" s="107"/>
      <c r="IWW77" s="105"/>
      <c r="IWX77" s="109"/>
      <c r="IWY77" s="109"/>
      <c r="IWZ77" s="106"/>
      <c r="IXA77" s="106"/>
      <c r="IXB77" s="106"/>
      <c r="IXC77" s="107"/>
      <c r="IXE77" s="105"/>
      <c r="IXF77" s="109"/>
      <c r="IXG77" s="109"/>
      <c r="IXH77" s="106"/>
      <c r="IXI77" s="106"/>
      <c r="IXJ77" s="106"/>
      <c r="IXK77" s="107"/>
      <c r="IXM77" s="105"/>
      <c r="IXN77" s="109"/>
      <c r="IXO77" s="109"/>
      <c r="IXP77" s="106"/>
      <c r="IXQ77" s="106"/>
      <c r="IXR77" s="106"/>
      <c r="IXS77" s="107"/>
      <c r="IXU77" s="105"/>
      <c r="IXV77" s="109"/>
      <c r="IXW77" s="109"/>
      <c r="IXX77" s="106"/>
      <c r="IXY77" s="106"/>
      <c r="IXZ77" s="106"/>
      <c r="IYA77" s="107"/>
      <c r="IYC77" s="105"/>
      <c r="IYD77" s="109"/>
      <c r="IYE77" s="109"/>
      <c r="IYF77" s="106"/>
      <c r="IYG77" s="106"/>
      <c r="IYH77" s="106"/>
      <c r="IYI77" s="107"/>
      <c r="IYK77" s="105"/>
      <c r="IYL77" s="109"/>
      <c r="IYM77" s="109"/>
      <c r="IYN77" s="106"/>
      <c r="IYO77" s="106"/>
      <c r="IYP77" s="106"/>
      <c r="IYQ77" s="107"/>
      <c r="IYS77" s="105"/>
      <c r="IYT77" s="109"/>
      <c r="IYU77" s="109"/>
      <c r="IYV77" s="106"/>
      <c r="IYW77" s="106"/>
      <c r="IYX77" s="106"/>
      <c r="IYY77" s="107"/>
      <c r="IZA77" s="105"/>
      <c r="IZB77" s="109"/>
      <c r="IZC77" s="109"/>
      <c r="IZD77" s="106"/>
      <c r="IZE77" s="106"/>
      <c r="IZF77" s="106"/>
      <c r="IZG77" s="107"/>
      <c r="IZI77" s="105"/>
      <c r="IZJ77" s="109"/>
      <c r="IZK77" s="109"/>
      <c r="IZL77" s="106"/>
      <c r="IZM77" s="106"/>
      <c r="IZN77" s="106"/>
      <c r="IZO77" s="107"/>
      <c r="IZQ77" s="105"/>
      <c r="IZR77" s="109"/>
      <c r="IZS77" s="109"/>
      <c r="IZT77" s="106"/>
      <c r="IZU77" s="106"/>
      <c r="IZV77" s="106"/>
      <c r="IZW77" s="107"/>
      <c r="IZY77" s="105"/>
      <c r="IZZ77" s="109"/>
      <c r="JAA77" s="109"/>
      <c r="JAB77" s="106"/>
      <c r="JAC77" s="106"/>
      <c r="JAD77" s="106"/>
      <c r="JAE77" s="107"/>
      <c r="JAG77" s="105"/>
      <c r="JAH77" s="109"/>
      <c r="JAI77" s="109"/>
      <c r="JAJ77" s="106"/>
      <c r="JAK77" s="106"/>
      <c r="JAL77" s="106"/>
      <c r="JAM77" s="107"/>
      <c r="JAO77" s="105"/>
      <c r="JAP77" s="109"/>
      <c r="JAQ77" s="109"/>
      <c r="JAR77" s="106"/>
      <c r="JAS77" s="106"/>
      <c r="JAT77" s="106"/>
      <c r="JAU77" s="107"/>
      <c r="JAW77" s="105"/>
      <c r="JAX77" s="109"/>
      <c r="JAY77" s="109"/>
      <c r="JAZ77" s="106"/>
      <c r="JBA77" s="106"/>
      <c r="JBB77" s="106"/>
      <c r="JBC77" s="107"/>
      <c r="JBE77" s="105"/>
      <c r="JBF77" s="109"/>
      <c r="JBG77" s="109"/>
      <c r="JBH77" s="106"/>
      <c r="JBI77" s="106"/>
      <c r="JBJ77" s="106"/>
      <c r="JBK77" s="107"/>
      <c r="JBM77" s="105"/>
      <c r="JBN77" s="109"/>
      <c r="JBO77" s="109"/>
      <c r="JBP77" s="106"/>
      <c r="JBQ77" s="106"/>
      <c r="JBR77" s="106"/>
      <c r="JBS77" s="107"/>
      <c r="JBU77" s="105"/>
      <c r="JBV77" s="109"/>
      <c r="JBW77" s="109"/>
      <c r="JBX77" s="106"/>
      <c r="JBY77" s="106"/>
      <c r="JBZ77" s="106"/>
      <c r="JCA77" s="107"/>
      <c r="JCC77" s="105"/>
      <c r="JCD77" s="109"/>
      <c r="JCE77" s="109"/>
      <c r="JCF77" s="106"/>
      <c r="JCG77" s="106"/>
      <c r="JCH77" s="106"/>
      <c r="JCI77" s="107"/>
      <c r="JCK77" s="105"/>
      <c r="JCL77" s="109"/>
      <c r="JCM77" s="109"/>
      <c r="JCN77" s="106"/>
      <c r="JCO77" s="106"/>
      <c r="JCP77" s="106"/>
      <c r="JCQ77" s="107"/>
      <c r="JCS77" s="105"/>
      <c r="JCT77" s="109"/>
      <c r="JCU77" s="109"/>
      <c r="JCV77" s="106"/>
      <c r="JCW77" s="106"/>
      <c r="JCX77" s="106"/>
      <c r="JCY77" s="107"/>
      <c r="JDA77" s="105"/>
      <c r="JDB77" s="109"/>
      <c r="JDC77" s="109"/>
      <c r="JDD77" s="106"/>
      <c r="JDE77" s="106"/>
      <c r="JDF77" s="106"/>
      <c r="JDG77" s="107"/>
      <c r="JDI77" s="105"/>
      <c r="JDJ77" s="109"/>
      <c r="JDK77" s="109"/>
      <c r="JDL77" s="106"/>
      <c r="JDM77" s="106"/>
      <c r="JDN77" s="106"/>
      <c r="JDO77" s="107"/>
      <c r="JDQ77" s="105"/>
      <c r="JDR77" s="109"/>
      <c r="JDS77" s="109"/>
      <c r="JDT77" s="106"/>
      <c r="JDU77" s="106"/>
      <c r="JDV77" s="106"/>
      <c r="JDW77" s="107"/>
      <c r="JDY77" s="105"/>
      <c r="JDZ77" s="109"/>
      <c r="JEA77" s="109"/>
      <c r="JEB77" s="106"/>
      <c r="JEC77" s="106"/>
      <c r="JED77" s="106"/>
      <c r="JEE77" s="107"/>
      <c r="JEG77" s="105"/>
      <c r="JEH77" s="109"/>
      <c r="JEI77" s="109"/>
      <c r="JEJ77" s="106"/>
      <c r="JEK77" s="106"/>
      <c r="JEL77" s="106"/>
      <c r="JEM77" s="107"/>
      <c r="JEO77" s="105"/>
      <c r="JEP77" s="109"/>
      <c r="JEQ77" s="109"/>
      <c r="JER77" s="106"/>
      <c r="JES77" s="106"/>
      <c r="JET77" s="106"/>
      <c r="JEU77" s="107"/>
      <c r="JEW77" s="105"/>
      <c r="JEX77" s="109"/>
      <c r="JEY77" s="109"/>
      <c r="JEZ77" s="106"/>
      <c r="JFA77" s="106"/>
      <c r="JFB77" s="106"/>
      <c r="JFC77" s="107"/>
      <c r="JFE77" s="105"/>
      <c r="JFF77" s="109"/>
      <c r="JFG77" s="109"/>
      <c r="JFH77" s="106"/>
      <c r="JFI77" s="106"/>
      <c r="JFJ77" s="106"/>
      <c r="JFK77" s="107"/>
      <c r="JFM77" s="105"/>
      <c r="JFN77" s="109"/>
      <c r="JFO77" s="109"/>
      <c r="JFP77" s="106"/>
      <c r="JFQ77" s="106"/>
      <c r="JFR77" s="106"/>
      <c r="JFS77" s="107"/>
      <c r="JFU77" s="105"/>
      <c r="JFV77" s="109"/>
      <c r="JFW77" s="109"/>
      <c r="JFX77" s="106"/>
      <c r="JFY77" s="106"/>
      <c r="JFZ77" s="106"/>
      <c r="JGA77" s="107"/>
      <c r="JGC77" s="105"/>
      <c r="JGD77" s="109"/>
      <c r="JGE77" s="109"/>
      <c r="JGF77" s="106"/>
      <c r="JGG77" s="106"/>
      <c r="JGH77" s="106"/>
      <c r="JGI77" s="107"/>
      <c r="JGK77" s="105"/>
      <c r="JGL77" s="109"/>
      <c r="JGM77" s="109"/>
      <c r="JGN77" s="106"/>
      <c r="JGO77" s="106"/>
      <c r="JGP77" s="106"/>
      <c r="JGQ77" s="107"/>
      <c r="JGS77" s="105"/>
      <c r="JGT77" s="109"/>
      <c r="JGU77" s="109"/>
      <c r="JGV77" s="106"/>
      <c r="JGW77" s="106"/>
      <c r="JGX77" s="106"/>
      <c r="JGY77" s="107"/>
      <c r="JHA77" s="105"/>
      <c r="JHB77" s="109"/>
      <c r="JHC77" s="109"/>
      <c r="JHD77" s="106"/>
      <c r="JHE77" s="106"/>
      <c r="JHF77" s="106"/>
      <c r="JHG77" s="107"/>
      <c r="JHI77" s="105"/>
      <c r="JHJ77" s="109"/>
      <c r="JHK77" s="109"/>
      <c r="JHL77" s="106"/>
      <c r="JHM77" s="106"/>
      <c r="JHN77" s="106"/>
      <c r="JHO77" s="107"/>
      <c r="JHQ77" s="105"/>
      <c r="JHR77" s="109"/>
      <c r="JHS77" s="109"/>
      <c r="JHT77" s="106"/>
      <c r="JHU77" s="106"/>
      <c r="JHV77" s="106"/>
      <c r="JHW77" s="107"/>
      <c r="JHY77" s="105"/>
      <c r="JHZ77" s="109"/>
      <c r="JIA77" s="109"/>
      <c r="JIB77" s="106"/>
      <c r="JIC77" s="106"/>
      <c r="JID77" s="106"/>
      <c r="JIE77" s="107"/>
      <c r="JIG77" s="105"/>
      <c r="JIH77" s="109"/>
      <c r="JII77" s="109"/>
      <c r="JIJ77" s="106"/>
      <c r="JIK77" s="106"/>
      <c r="JIL77" s="106"/>
      <c r="JIM77" s="107"/>
      <c r="JIO77" s="105"/>
      <c r="JIP77" s="109"/>
      <c r="JIQ77" s="109"/>
      <c r="JIR77" s="106"/>
      <c r="JIS77" s="106"/>
      <c r="JIT77" s="106"/>
      <c r="JIU77" s="107"/>
      <c r="JIW77" s="105"/>
      <c r="JIX77" s="109"/>
      <c r="JIY77" s="109"/>
      <c r="JIZ77" s="106"/>
      <c r="JJA77" s="106"/>
      <c r="JJB77" s="106"/>
      <c r="JJC77" s="107"/>
      <c r="JJE77" s="105"/>
      <c r="JJF77" s="109"/>
      <c r="JJG77" s="109"/>
      <c r="JJH77" s="106"/>
      <c r="JJI77" s="106"/>
      <c r="JJJ77" s="106"/>
      <c r="JJK77" s="107"/>
      <c r="JJM77" s="105"/>
      <c r="JJN77" s="109"/>
      <c r="JJO77" s="109"/>
      <c r="JJP77" s="106"/>
      <c r="JJQ77" s="106"/>
      <c r="JJR77" s="106"/>
      <c r="JJS77" s="107"/>
      <c r="JJU77" s="105"/>
      <c r="JJV77" s="109"/>
      <c r="JJW77" s="109"/>
      <c r="JJX77" s="106"/>
      <c r="JJY77" s="106"/>
      <c r="JJZ77" s="106"/>
      <c r="JKA77" s="107"/>
      <c r="JKC77" s="105"/>
      <c r="JKD77" s="109"/>
      <c r="JKE77" s="109"/>
      <c r="JKF77" s="106"/>
      <c r="JKG77" s="106"/>
      <c r="JKH77" s="106"/>
      <c r="JKI77" s="107"/>
      <c r="JKK77" s="105"/>
      <c r="JKL77" s="109"/>
      <c r="JKM77" s="109"/>
      <c r="JKN77" s="106"/>
      <c r="JKO77" s="106"/>
      <c r="JKP77" s="106"/>
      <c r="JKQ77" s="107"/>
      <c r="JKS77" s="105"/>
      <c r="JKT77" s="109"/>
      <c r="JKU77" s="109"/>
      <c r="JKV77" s="106"/>
      <c r="JKW77" s="106"/>
      <c r="JKX77" s="106"/>
      <c r="JKY77" s="107"/>
      <c r="JLA77" s="105"/>
      <c r="JLB77" s="109"/>
      <c r="JLC77" s="109"/>
      <c r="JLD77" s="106"/>
      <c r="JLE77" s="106"/>
      <c r="JLF77" s="106"/>
      <c r="JLG77" s="107"/>
      <c r="JLI77" s="105"/>
      <c r="JLJ77" s="109"/>
      <c r="JLK77" s="109"/>
      <c r="JLL77" s="106"/>
      <c r="JLM77" s="106"/>
      <c r="JLN77" s="106"/>
      <c r="JLO77" s="107"/>
      <c r="JLQ77" s="105"/>
      <c r="JLR77" s="109"/>
      <c r="JLS77" s="109"/>
      <c r="JLT77" s="106"/>
      <c r="JLU77" s="106"/>
      <c r="JLV77" s="106"/>
      <c r="JLW77" s="107"/>
      <c r="JLY77" s="105"/>
      <c r="JLZ77" s="109"/>
      <c r="JMA77" s="109"/>
      <c r="JMB77" s="106"/>
      <c r="JMC77" s="106"/>
      <c r="JMD77" s="106"/>
      <c r="JME77" s="107"/>
      <c r="JMG77" s="105"/>
      <c r="JMH77" s="109"/>
      <c r="JMI77" s="109"/>
      <c r="JMJ77" s="106"/>
      <c r="JMK77" s="106"/>
      <c r="JML77" s="106"/>
      <c r="JMM77" s="107"/>
      <c r="JMO77" s="105"/>
      <c r="JMP77" s="109"/>
      <c r="JMQ77" s="109"/>
      <c r="JMR77" s="106"/>
      <c r="JMS77" s="106"/>
      <c r="JMT77" s="106"/>
      <c r="JMU77" s="107"/>
      <c r="JMW77" s="105"/>
      <c r="JMX77" s="109"/>
      <c r="JMY77" s="109"/>
      <c r="JMZ77" s="106"/>
      <c r="JNA77" s="106"/>
      <c r="JNB77" s="106"/>
      <c r="JNC77" s="107"/>
      <c r="JNE77" s="105"/>
      <c r="JNF77" s="109"/>
      <c r="JNG77" s="109"/>
      <c r="JNH77" s="106"/>
      <c r="JNI77" s="106"/>
      <c r="JNJ77" s="106"/>
      <c r="JNK77" s="107"/>
      <c r="JNM77" s="105"/>
      <c r="JNN77" s="109"/>
      <c r="JNO77" s="109"/>
      <c r="JNP77" s="106"/>
      <c r="JNQ77" s="106"/>
      <c r="JNR77" s="106"/>
      <c r="JNS77" s="107"/>
      <c r="JNU77" s="105"/>
      <c r="JNV77" s="109"/>
      <c r="JNW77" s="109"/>
      <c r="JNX77" s="106"/>
      <c r="JNY77" s="106"/>
      <c r="JNZ77" s="106"/>
      <c r="JOA77" s="107"/>
      <c r="JOC77" s="105"/>
      <c r="JOD77" s="109"/>
      <c r="JOE77" s="109"/>
      <c r="JOF77" s="106"/>
      <c r="JOG77" s="106"/>
      <c r="JOH77" s="106"/>
      <c r="JOI77" s="107"/>
      <c r="JOK77" s="105"/>
      <c r="JOL77" s="109"/>
      <c r="JOM77" s="109"/>
      <c r="JON77" s="106"/>
      <c r="JOO77" s="106"/>
      <c r="JOP77" s="106"/>
      <c r="JOQ77" s="107"/>
      <c r="JOS77" s="105"/>
      <c r="JOT77" s="109"/>
      <c r="JOU77" s="109"/>
      <c r="JOV77" s="106"/>
      <c r="JOW77" s="106"/>
      <c r="JOX77" s="106"/>
      <c r="JOY77" s="107"/>
      <c r="JPA77" s="105"/>
      <c r="JPB77" s="109"/>
      <c r="JPC77" s="109"/>
      <c r="JPD77" s="106"/>
      <c r="JPE77" s="106"/>
      <c r="JPF77" s="106"/>
      <c r="JPG77" s="107"/>
      <c r="JPI77" s="105"/>
      <c r="JPJ77" s="109"/>
      <c r="JPK77" s="109"/>
      <c r="JPL77" s="106"/>
      <c r="JPM77" s="106"/>
      <c r="JPN77" s="106"/>
      <c r="JPO77" s="107"/>
      <c r="JPQ77" s="105"/>
      <c r="JPR77" s="109"/>
      <c r="JPS77" s="109"/>
      <c r="JPT77" s="106"/>
      <c r="JPU77" s="106"/>
      <c r="JPV77" s="106"/>
      <c r="JPW77" s="107"/>
      <c r="JPY77" s="105"/>
      <c r="JPZ77" s="109"/>
      <c r="JQA77" s="109"/>
      <c r="JQB77" s="106"/>
      <c r="JQC77" s="106"/>
      <c r="JQD77" s="106"/>
      <c r="JQE77" s="107"/>
      <c r="JQG77" s="105"/>
      <c r="JQH77" s="109"/>
      <c r="JQI77" s="109"/>
      <c r="JQJ77" s="106"/>
      <c r="JQK77" s="106"/>
      <c r="JQL77" s="106"/>
      <c r="JQM77" s="107"/>
      <c r="JQO77" s="105"/>
      <c r="JQP77" s="109"/>
      <c r="JQQ77" s="109"/>
      <c r="JQR77" s="106"/>
      <c r="JQS77" s="106"/>
      <c r="JQT77" s="106"/>
      <c r="JQU77" s="107"/>
      <c r="JQW77" s="105"/>
      <c r="JQX77" s="109"/>
      <c r="JQY77" s="109"/>
      <c r="JQZ77" s="106"/>
      <c r="JRA77" s="106"/>
      <c r="JRB77" s="106"/>
      <c r="JRC77" s="107"/>
      <c r="JRE77" s="105"/>
      <c r="JRF77" s="109"/>
      <c r="JRG77" s="109"/>
      <c r="JRH77" s="106"/>
      <c r="JRI77" s="106"/>
      <c r="JRJ77" s="106"/>
      <c r="JRK77" s="107"/>
      <c r="JRM77" s="105"/>
      <c r="JRN77" s="109"/>
      <c r="JRO77" s="109"/>
      <c r="JRP77" s="106"/>
      <c r="JRQ77" s="106"/>
      <c r="JRR77" s="106"/>
      <c r="JRS77" s="107"/>
      <c r="JRU77" s="105"/>
      <c r="JRV77" s="109"/>
      <c r="JRW77" s="109"/>
      <c r="JRX77" s="106"/>
      <c r="JRY77" s="106"/>
      <c r="JRZ77" s="106"/>
      <c r="JSA77" s="107"/>
      <c r="JSC77" s="105"/>
      <c r="JSD77" s="109"/>
      <c r="JSE77" s="109"/>
      <c r="JSF77" s="106"/>
      <c r="JSG77" s="106"/>
      <c r="JSH77" s="106"/>
      <c r="JSI77" s="107"/>
      <c r="JSK77" s="105"/>
      <c r="JSL77" s="109"/>
      <c r="JSM77" s="109"/>
      <c r="JSN77" s="106"/>
      <c r="JSO77" s="106"/>
      <c r="JSP77" s="106"/>
      <c r="JSQ77" s="107"/>
      <c r="JSS77" s="105"/>
      <c r="JST77" s="109"/>
      <c r="JSU77" s="109"/>
      <c r="JSV77" s="106"/>
      <c r="JSW77" s="106"/>
      <c r="JSX77" s="106"/>
      <c r="JSY77" s="107"/>
      <c r="JTA77" s="105"/>
      <c r="JTB77" s="109"/>
      <c r="JTC77" s="109"/>
      <c r="JTD77" s="106"/>
      <c r="JTE77" s="106"/>
      <c r="JTF77" s="106"/>
      <c r="JTG77" s="107"/>
      <c r="JTI77" s="105"/>
      <c r="JTJ77" s="109"/>
      <c r="JTK77" s="109"/>
      <c r="JTL77" s="106"/>
      <c r="JTM77" s="106"/>
      <c r="JTN77" s="106"/>
      <c r="JTO77" s="107"/>
      <c r="JTQ77" s="105"/>
      <c r="JTR77" s="109"/>
      <c r="JTS77" s="109"/>
      <c r="JTT77" s="106"/>
      <c r="JTU77" s="106"/>
      <c r="JTV77" s="106"/>
      <c r="JTW77" s="107"/>
      <c r="JTY77" s="105"/>
      <c r="JTZ77" s="109"/>
      <c r="JUA77" s="109"/>
      <c r="JUB77" s="106"/>
      <c r="JUC77" s="106"/>
      <c r="JUD77" s="106"/>
      <c r="JUE77" s="107"/>
      <c r="JUG77" s="105"/>
      <c r="JUH77" s="109"/>
      <c r="JUI77" s="109"/>
      <c r="JUJ77" s="106"/>
      <c r="JUK77" s="106"/>
      <c r="JUL77" s="106"/>
      <c r="JUM77" s="107"/>
      <c r="JUO77" s="105"/>
      <c r="JUP77" s="109"/>
      <c r="JUQ77" s="109"/>
      <c r="JUR77" s="106"/>
      <c r="JUS77" s="106"/>
      <c r="JUT77" s="106"/>
      <c r="JUU77" s="107"/>
      <c r="JUW77" s="105"/>
      <c r="JUX77" s="109"/>
      <c r="JUY77" s="109"/>
      <c r="JUZ77" s="106"/>
      <c r="JVA77" s="106"/>
      <c r="JVB77" s="106"/>
      <c r="JVC77" s="107"/>
      <c r="JVE77" s="105"/>
      <c r="JVF77" s="109"/>
      <c r="JVG77" s="109"/>
      <c r="JVH77" s="106"/>
      <c r="JVI77" s="106"/>
      <c r="JVJ77" s="106"/>
      <c r="JVK77" s="107"/>
      <c r="JVM77" s="105"/>
      <c r="JVN77" s="109"/>
      <c r="JVO77" s="109"/>
      <c r="JVP77" s="106"/>
      <c r="JVQ77" s="106"/>
      <c r="JVR77" s="106"/>
      <c r="JVS77" s="107"/>
      <c r="JVU77" s="105"/>
      <c r="JVV77" s="109"/>
      <c r="JVW77" s="109"/>
      <c r="JVX77" s="106"/>
      <c r="JVY77" s="106"/>
      <c r="JVZ77" s="106"/>
      <c r="JWA77" s="107"/>
      <c r="JWC77" s="105"/>
      <c r="JWD77" s="109"/>
      <c r="JWE77" s="109"/>
      <c r="JWF77" s="106"/>
      <c r="JWG77" s="106"/>
      <c r="JWH77" s="106"/>
      <c r="JWI77" s="107"/>
      <c r="JWK77" s="105"/>
      <c r="JWL77" s="109"/>
      <c r="JWM77" s="109"/>
      <c r="JWN77" s="106"/>
      <c r="JWO77" s="106"/>
      <c r="JWP77" s="106"/>
      <c r="JWQ77" s="107"/>
      <c r="JWS77" s="105"/>
      <c r="JWT77" s="109"/>
      <c r="JWU77" s="109"/>
      <c r="JWV77" s="106"/>
      <c r="JWW77" s="106"/>
      <c r="JWX77" s="106"/>
      <c r="JWY77" s="107"/>
      <c r="JXA77" s="105"/>
      <c r="JXB77" s="109"/>
      <c r="JXC77" s="109"/>
      <c r="JXD77" s="106"/>
      <c r="JXE77" s="106"/>
      <c r="JXF77" s="106"/>
      <c r="JXG77" s="107"/>
      <c r="JXI77" s="105"/>
      <c r="JXJ77" s="109"/>
      <c r="JXK77" s="109"/>
      <c r="JXL77" s="106"/>
      <c r="JXM77" s="106"/>
      <c r="JXN77" s="106"/>
      <c r="JXO77" s="107"/>
      <c r="JXQ77" s="105"/>
      <c r="JXR77" s="109"/>
      <c r="JXS77" s="109"/>
      <c r="JXT77" s="106"/>
      <c r="JXU77" s="106"/>
      <c r="JXV77" s="106"/>
      <c r="JXW77" s="107"/>
      <c r="JXY77" s="105"/>
      <c r="JXZ77" s="109"/>
      <c r="JYA77" s="109"/>
      <c r="JYB77" s="106"/>
      <c r="JYC77" s="106"/>
      <c r="JYD77" s="106"/>
      <c r="JYE77" s="107"/>
      <c r="JYG77" s="105"/>
      <c r="JYH77" s="109"/>
      <c r="JYI77" s="109"/>
      <c r="JYJ77" s="106"/>
      <c r="JYK77" s="106"/>
      <c r="JYL77" s="106"/>
      <c r="JYM77" s="107"/>
      <c r="JYO77" s="105"/>
      <c r="JYP77" s="109"/>
      <c r="JYQ77" s="109"/>
      <c r="JYR77" s="106"/>
      <c r="JYS77" s="106"/>
      <c r="JYT77" s="106"/>
      <c r="JYU77" s="107"/>
      <c r="JYW77" s="105"/>
      <c r="JYX77" s="109"/>
      <c r="JYY77" s="109"/>
      <c r="JYZ77" s="106"/>
      <c r="JZA77" s="106"/>
      <c r="JZB77" s="106"/>
      <c r="JZC77" s="107"/>
      <c r="JZE77" s="105"/>
      <c r="JZF77" s="109"/>
      <c r="JZG77" s="109"/>
      <c r="JZH77" s="106"/>
      <c r="JZI77" s="106"/>
      <c r="JZJ77" s="106"/>
      <c r="JZK77" s="107"/>
      <c r="JZM77" s="105"/>
      <c r="JZN77" s="109"/>
      <c r="JZO77" s="109"/>
      <c r="JZP77" s="106"/>
      <c r="JZQ77" s="106"/>
      <c r="JZR77" s="106"/>
      <c r="JZS77" s="107"/>
      <c r="JZU77" s="105"/>
      <c r="JZV77" s="109"/>
      <c r="JZW77" s="109"/>
      <c r="JZX77" s="106"/>
      <c r="JZY77" s="106"/>
      <c r="JZZ77" s="106"/>
      <c r="KAA77" s="107"/>
      <c r="KAC77" s="105"/>
      <c r="KAD77" s="109"/>
      <c r="KAE77" s="109"/>
      <c r="KAF77" s="106"/>
      <c r="KAG77" s="106"/>
      <c r="KAH77" s="106"/>
      <c r="KAI77" s="107"/>
      <c r="KAK77" s="105"/>
      <c r="KAL77" s="109"/>
      <c r="KAM77" s="109"/>
      <c r="KAN77" s="106"/>
      <c r="KAO77" s="106"/>
      <c r="KAP77" s="106"/>
      <c r="KAQ77" s="107"/>
      <c r="KAS77" s="105"/>
      <c r="KAT77" s="109"/>
      <c r="KAU77" s="109"/>
      <c r="KAV77" s="106"/>
      <c r="KAW77" s="106"/>
      <c r="KAX77" s="106"/>
      <c r="KAY77" s="107"/>
      <c r="KBA77" s="105"/>
      <c r="KBB77" s="109"/>
      <c r="KBC77" s="109"/>
      <c r="KBD77" s="106"/>
      <c r="KBE77" s="106"/>
      <c r="KBF77" s="106"/>
      <c r="KBG77" s="107"/>
      <c r="KBI77" s="105"/>
      <c r="KBJ77" s="109"/>
      <c r="KBK77" s="109"/>
      <c r="KBL77" s="106"/>
      <c r="KBM77" s="106"/>
      <c r="KBN77" s="106"/>
      <c r="KBO77" s="107"/>
      <c r="KBQ77" s="105"/>
      <c r="KBR77" s="109"/>
      <c r="KBS77" s="109"/>
      <c r="KBT77" s="106"/>
      <c r="KBU77" s="106"/>
      <c r="KBV77" s="106"/>
      <c r="KBW77" s="107"/>
      <c r="KBY77" s="105"/>
      <c r="KBZ77" s="109"/>
      <c r="KCA77" s="109"/>
      <c r="KCB77" s="106"/>
      <c r="KCC77" s="106"/>
      <c r="KCD77" s="106"/>
      <c r="KCE77" s="107"/>
      <c r="KCG77" s="105"/>
      <c r="KCH77" s="109"/>
      <c r="KCI77" s="109"/>
      <c r="KCJ77" s="106"/>
      <c r="KCK77" s="106"/>
      <c r="KCL77" s="106"/>
      <c r="KCM77" s="107"/>
      <c r="KCO77" s="105"/>
      <c r="KCP77" s="109"/>
      <c r="KCQ77" s="109"/>
      <c r="KCR77" s="106"/>
      <c r="KCS77" s="106"/>
      <c r="KCT77" s="106"/>
      <c r="KCU77" s="107"/>
      <c r="KCW77" s="105"/>
      <c r="KCX77" s="109"/>
      <c r="KCY77" s="109"/>
      <c r="KCZ77" s="106"/>
      <c r="KDA77" s="106"/>
      <c r="KDB77" s="106"/>
      <c r="KDC77" s="107"/>
      <c r="KDE77" s="105"/>
      <c r="KDF77" s="109"/>
      <c r="KDG77" s="109"/>
      <c r="KDH77" s="106"/>
      <c r="KDI77" s="106"/>
      <c r="KDJ77" s="106"/>
      <c r="KDK77" s="107"/>
      <c r="KDM77" s="105"/>
      <c r="KDN77" s="109"/>
      <c r="KDO77" s="109"/>
      <c r="KDP77" s="106"/>
      <c r="KDQ77" s="106"/>
      <c r="KDR77" s="106"/>
      <c r="KDS77" s="107"/>
      <c r="KDU77" s="105"/>
      <c r="KDV77" s="109"/>
      <c r="KDW77" s="109"/>
      <c r="KDX77" s="106"/>
      <c r="KDY77" s="106"/>
      <c r="KDZ77" s="106"/>
      <c r="KEA77" s="107"/>
      <c r="KEC77" s="105"/>
      <c r="KED77" s="109"/>
      <c r="KEE77" s="109"/>
      <c r="KEF77" s="106"/>
      <c r="KEG77" s="106"/>
      <c r="KEH77" s="106"/>
      <c r="KEI77" s="107"/>
      <c r="KEK77" s="105"/>
      <c r="KEL77" s="109"/>
      <c r="KEM77" s="109"/>
      <c r="KEN77" s="106"/>
      <c r="KEO77" s="106"/>
      <c r="KEP77" s="106"/>
      <c r="KEQ77" s="107"/>
      <c r="KES77" s="105"/>
      <c r="KET77" s="109"/>
      <c r="KEU77" s="109"/>
      <c r="KEV77" s="106"/>
      <c r="KEW77" s="106"/>
      <c r="KEX77" s="106"/>
      <c r="KEY77" s="107"/>
      <c r="KFA77" s="105"/>
      <c r="KFB77" s="109"/>
      <c r="KFC77" s="109"/>
      <c r="KFD77" s="106"/>
      <c r="KFE77" s="106"/>
      <c r="KFF77" s="106"/>
      <c r="KFG77" s="107"/>
      <c r="KFI77" s="105"/>
      <c r="KFJ77" s="109"/>
      <c r="KFK77" s="109"/>
      <c r="KFL77" s="106"/>
      <c r="KFM77" s="106"/>
      <c r="KFN77" s="106"/>
      <c r="KFO77" s="107"/>
      <c r="KFQ77" s="105"/>
      <c r="KFR77" s="109"/>
      <c r="KFS77" s="109"/>
      <c r="KFT77" s="106"/>
      <c r="KFU77" s="106"/>
      <c r="KFV77" s="106"/>
      <c r="KFW77" s="107"/>
      <c r="KFY77" s="105"/>
      <c r="KFZ77" s="109"/>
      <c r="KGA77" s="109"/>
      <c r="KGB77" s="106"/>
      <c r="KGC77" s="106"/>
      <c r="KGD77" s="106"/>
      <c r="KGE77" s="107"/>
      <c r="KGG77" s="105"/>
      <c r="KGH77" s="109"/>
      <c r="KGI77" s="109"/>
      <c r="KGJ77" s="106"/>
      <c r="KGK77" s="106"/>
      <c r="KGL77" s="106"/>
      <c r="KGM77" s="107"/>
      <c r="KGO77" s="105"/>
      <c r="KGP77" s="109"/>
      <c r="KGQ77" s="109"/>
      <c r="KGR77" s="106"/>
      <c r="KGS77" s="106"/>
      <c r="KGT77" s="106"/>
      <c r="KGU77" s="107"/>
      <c r="KGW77" s="105"/>
      <c r="KGX77" s="109"/>
      <c r="KGY77" s="109"/>
      <c r="KGZ77" s="106"/>
      <c r="KHA77" s="106"/>
      <c r="KHB77" s="106"/>
      <c r="KHC77" s="107"/>
      <c r="KHE77" s="105"/>
      <c r="KHF77" s="109"/>
      <c r="KHG77" s="109"/>
      <c r="KHH77" s="106"/>
      <c r="KHI77" s="106"/>
      <c r="KHJ77" s="106"/>
      <c r="KHK77" s="107"/>
      <c r="KHM77" s="105"/>
      <c r="KHN77" s="109"/>
      <c r="KHO77" s="109"/>
      <c r="KHP77" s="106"/>
      <c r="KHQ77" s="106"/>
      <c r="KHR77" s="106"/>
      <c r="KHS77" s="107"/>
      <c r="KHU77" s="105"/>
      <c r="KHV77" s="109"/>
      <c r="KHW77" s="109"/>
      <c r="KHX77" s="106"/>
      <c r="KHY77" s="106"/>
      <c r="KHZ77" s="106"/>
      <c r="KIA77" s="107"/>
      <c r="KIC77" s="105"/>
      <c r="KID77" s="109"/>
      <c r="KIE77" s="109"/>
      <c r="KIF77" s="106"/>
      <c r="KIG77" s="106"/>
      <c r="KIH77" s="106"/>
      <c r="KII77" s="107"/>
      <c r="KIK77" s="105"/>
      <c r="KIL77" s="109"/>
      <c r="KIM77" s="109"/>
      <c r="KIN77" s="106"/>
      <c r="KIO77" s="106"/>
      <c r="KIP77" s="106"/>
      <c r="KIQ77" s="107"/>
      <c r="KIS77" s="105"/>
      <c r="KIT77" s="109"/>
      <c r="KIU77" s="109"/>
      <c r="KIV77" s="106"/>
      <c r="KIW77" s="106"/>
      <c r="KIX77" s="106"/>
      <c r="KIY77" s="107"/>
      <c r="KJA77" s="105"/>
      <c r="KJB77" s="109"/>
      <c r="KJC77" s="109"/>
      <c r="KJD77" s="106"/>
      <c r="KJE77" s="106"/>
      <c r="KJF77" s="106"/>
      <c r="KJG77" s="107"/>
      <c r="KJI77" s="105"/>
      <c r="KJJ77" s="109"/>
      <c r="KJK77" s="109"/>
      <c r="KJL77" s="106"/>
      <c r="KJM77" s="106"/>
      <c r="KJN77" s="106"/>
      <c r="KJO77" s="107"/>
      <c r="KJQ77" s="105"/>
      <c r="KJR77" s="109"/>
      <c r="KJS77" s="109"/>
      <c r="KJT77" s="106"/>
      <c r="KJU77" s="106"/>
      <c r="KJV77" s="106"/>
      <c r="KJW77" s="107"/>
      <c r="KJY77" s="105"/>
      <c r="KJZ77" s="109"/>
      <c r="KKA77" s="109"/>
      <c r="KKB77" s="106"/>
      <c r="KKC77" s="106"/>
      <c r="KKD77" s="106"/>
      <c r="KKE77" s="107"/>
      <c r="KKG77" s="105"/>
      <c r="KKH77" s="109"/>
      <c r="KKI77" s="109"/>
      <c r="KKJ77" s="106"/>
      <c r="KKK77" s="106"/>
      <c r="KKL77" s="106"/>
      <c r="KKM77" s="107"/>
      <c r="KKO77" s="105"/>
      <c r="KKP77" s="109"/>
      <c r="KKQ77" s="109"/>
      <c r="KKR77" s="106"/>
      <c r="KKS77" s="106"/>
      <c r="KKT77" s="106"/>
      <c r="KKU77" s="107"/>
      <c r="KKW77" s="105"/>
      <c r="KKX77" s="109"/>
      <c r="KKY77" s="109"/>
      <c r="KKZ77" s="106"/>
      <c r="KLA77" s="106"/>
      <c r="KLB77" s="106"/>
      <c r="KLC77" s="107"/>
      <c r="KLE77" s="105"/>
      <c r="KLF77" s="109"/>
      <c r="KLG77" s="109"/>
      <c r="KLH77" s="106"/>
      <c r="KLI77" s="106"/>
      <c r="KLJ77" s="106"/>
      <c r="KLK77" s="107"/>
      <c r="KLM77" s="105"/>
      <c r="KLN77" s="109"/>
      <c r="KLO77" s="109"/>
      <c r="KLP77" s="106"/>
      <c r="KLQ77" s="106"/>
      <c r="KLR77" s="106"/>
      <c r="KLS77" s="107"/>
      <c r="KLU77" s="105"/>
      <c r="KLV77" s="109"/>
      <c r="KLW77" s="109"/>
      <c r="KLX77" s="106"/>
      <c r="KLY77" s="106"/>
      <c r="KLZ77" s="106"/>
      <c r="KMA77" s="107"/>
      <c r="KMC77" s="105"/>
      <c r="KMD77" s="109"/>
      <c r="KME77" s="109"/>
      <c r="KMF77" s="106"/>
      <c r="KMG77" s="106"/>
      <c r="KMH77" s="106"/>
      <c r="KMI77" s="107"/>
      <c r="KMK77" s="105"/>
      <c r="KML77" s="109"/>
      <c r="KMM77" s="109"/>
      <c r="KMN77" s="106"/>
      <c r="KMO77" s="106"/>
      <c r="KMP77" s="106"/>
      <c r="KMQ77" s="107"/>
      <c r="KMS77" s="105"/>
      <c r="KMT77" s="109"/>
      <c r="KMU77" s="109"/>
      <c r="KMV77" s="106"/>
      <c r="KMW77" s="106"/>
      <c r="KMX77" s="106"/>
      <c r="KMY77" s="107"/>
      <c r="KNA77" s="105"/>
      <c r="KNB77" s="109"/>
      <c r="KNC77" s="109"/>
      <c r="KND77" s="106"/>
      <c r="KNE77" s="106"/>
      <c r="KNF77" s="106"/>
      <c r="KNG77" s="107"/>
      <c r="KNI77" s="105"/>
      <c r="KNJ77" s="109"/>
      <c r="KNK77" s="109"/>
      <c r="KNL77" s="106"/>
      <c r="KNM77" s="106"/>
      <c r="KNN77" s="106"/>
      <c r="KNO77" s="107"/>
      <c r="KNQ77" s="105"/>
      <c r="KNR77" s="109"/>
      <c r="KNS77" s="109"/>
      <c r="KNT77" s="106"/>
      <c r="KNU77" s="106"/>
      <c r="KNV77" s="106"/>
      <c r="KNW77" s="107"/>
      <c r="KNY77" s="105"/>
      <c r="KNZ77" s="109"/>
      <c r="KOA77" s="109"/>
      <c r="KOB77" s="106"/>
      <c r="KOC77" s="106"/>
      <c r="KOD77" s="106"/>
      <c r="KOE77" s="107"/>
      <c r="KOG77" s="105"/>
      <c r="KOH77" s="109"/>
      <c r="KOI77" s="109"/>
      <c r="KOJ77" s="106"/>
      <c r="KOK77" s="106"/>
      <c r="KOL77" s="106"/>
      <c r="KOM77" s="107"/>
      <c r="KOO77" s="105"/>
      <c r="KOP77" s="109"/>
      <c r="KOQ77" s="109"/>
      <c r="KOR77" s="106"/>
      <c r="KOS77" s="106"/>
      <c r="KOT77" s="106"/>
      <c r="KOU77" s="107"/>
      <c r="KOW77" s="105"/>
      <c r="KOX77" s="109"/>
      <c r="KOY77" s="109"/>
      <c r="KOZ77" s="106"/>
      <c r="KPA77" s="106"/>
      <c r="KPB77" s="106"/>
      <c r="KPC77" s="107"/>
      <c r="KPE77" s="105"/>
      <c r="KPF77" s="109"/>
      <c r="KPG77" s="109"/>
      <c r="KPH77" s="106"/>
      <c r="KPI77" s="106"/>
      <c r="KPJ77" s="106"/>
      <c r="KPK77" s="107"/>
      <c r="KPM77" s="105"/>
      <c r="KPN77" s="109"/>
      <c r="KPO77" s="109"/>
      <c r="KPP77" s="106"/>
      <c r="KPQ77" s="106"/>
      <c r="KPR77" s="106"/>
      <c r="KPS77" s="107"/>
      <c r="KPU77" s="105"/>
      <c r="KPV77" s="109"/>
      <c r="KPW77" s="109"/>
      <c r="KPX77" s="106"/>
      <c r="KPY77" s="106"/>
      <c r="KPZ77" s="106"/>
      <c r="KQA77" s="107"/>
      <c r="KQC77" s="105"/>
      <c r="KQD77" s="109"/>
      <c r="KQE77" s="109"/>
      <c r="KQF77" s="106"/>
      <c r="KQG77" s="106"/>
      <c r="KQH77" s="106"/>
      <c r="KQI77" s="107"/>
      <c r="KQK77" s="105"/>
      <c r="KQL77" s="109"/>
      <c r="KQM77" s="109"/>
      <c r="KQN77" s="106"/>
      <c r="KQO77" s="106"/>
      <c r="KQP77" s="106"/>
      <c r="KQQ77" s="107"/>
      <c r="KQS77" s="105"/>
      <c r="KQT77" s="109"/>
      <c r="KQU77" s="109"/>
      <c r="KQV77" s="106"/>
      <c r="KQW77" s="106"/>
      <c r="KQX77" s="106"/>
      <c r="KQY77" s="107"/>
      <c r="KRA77" s="105"/>
      <c r="KRB77" s="109"/>
      <c r="KRC77" s="109"/>
      <c r="KRD77" s="106"/>
      <c r="KRE77" s="106"/>
      <c r="KRF77" s="106"/>
      <c r="KRG77" s="107"/>
      <c r="KRI77" s="105"/>
      <c r="KRJ77" s="109"/>
      <c r="KRK77" s="109"/>
      <c r="KRL77" s="106"/>
      <c r="KRM77" s="106"/>
      <c r="KRN77" s="106"/>
      <c r="KRO77" s="107"/>
      <c r="KRQ77" s="105"/>
      <c r="KRR77" s="109"/>
      <c r="KRS77" s="109"/>
      <c r="KRT77" s="106"/>
      <c r="KRU77" s="106"/>
      <c r="KRV77" s="106"/>
      <c r="KRW77" s="107"/>
      <c r="KRY77" s="105"/>
      <c r="KRZ77" s="109"/>
      <c r="KSA77" s="109"/>
      <c r="KSB77" s="106"/>
      <c r="KSC77" s="106"/>
      <c r="KSD77" s="106"/>
      <c r="KSE77" s="107"/>
      <c r="KSG77" s="105"/>
      <c r="KSH77" s="109"/>
      <c r="KSI77" s="109"/>
      <c r="KSJ77" s="106"/>
      <c r="KSK77" s="106"/>
      <c r="KSL77" s="106"/>
      <c r="KSM77" s="107"/>
      <c r="KSO77" s="105"/>
      <c r="KSP77" s="109"/>
      <c r="KSQ77" s="109"/>
      <c r="KSR77" s="106"/>
      <c r="KSS77" s="106"/>
      <c r="KST77" s="106"/>
      <c r="KSU77" s="107"/>
      <c r="KSW77" s="105"/>
      <c r="KSX77" s="109"/>
      <c r="KSY77" s="109"/>
      <c r="KSZ77" s="106"/>
      <c r="KTA77" s="106"/>
      <c r="KTB77" s="106"/>
      <c r="KTC77" s="107"/>
      <c r="KTE77" s="105"/>
      <c r="KTF77" s="109"/>
      <c r="KTG77" s="109"/>
      <c r="KTH77" s="106"/>
      <c r="KTI77" s="106"/>
      <c r="KTJ77" s="106"/>
      <c r="KTK77" s="107"/>
      <c r="KTM77" s="105"/>
      <c r="KTN77" s="109"/>
      <c r="KTO77" s="109"/>
      <c r="KTP77" s="106"/>
      <c r="KTQ77" s="106"/>
      <c r="KTR77" s="106"/>
      <c r="KTS77" s="107"/>
      <c r="KTU77" s="105"/>
      <c r="KTV77" s="109"/>
      <c r="KTW77" s="109"/>
      <c r="KTX77" s="106"/>
      <c r="KTY77" s="106"/>
      <c r="KTZ77" s="106"/>
      <c r="KUA77" s="107"/>
      <c r="KUC77" s="105"/>
      <c r="KUD77" s="109"/>
      <c r="KUE77" s="109"/>
      <c r="KUF77" s="106"/>
      <c r="KUG77" s="106"/>
      <c r="KUH77" s="106"/>
      <c r="KUI77" s="107"/>
      <c r="KUK77" s="105"/>
      <c r="KUL77" s="109"/>
      <c r="KUM77" s="109"/>
      <c r="KUN77" s="106"/>
      <c r="KUO77" s="106"/>
      <c r="KUP77" s="106"/>
      <c r="KUQ77" s="107"/>
      <c r="KUS77" s="105"/>
      <c r="KUT77" s="109"/>
      <c r="KUU77" s="109"/>
      <c r="KUV77" s="106"/>
      <c r="KUW77" s="106"/>
      <c r="KUX77" s="106"/>
      <c r="KUY77" s="107"/>
      <c r="KVA77" s="105"/>
      <c r="KVB77" s="109"/>
      <c r="KVC77" s="109"/>
      <c r="KVD77" s="106"/>
      <c r="KVE77" s="106"/>
      <c r="KVF77" s="106"/>
      <c r="KVG77" s="107"/>
      <c r="KVI77" s="105"/>
      <c r="KVJ77" s="109"/>
      <c r="KVK77" s="109"/>
      <c r="KVL77" s="106"/>
      <c r="KVM77" s="106"/>
      <c r="KVN77" s="106"/>
      <c r="KVO77" s="107"/>
      <c r="KVQ77" s="105"/>
      <c r="KVR77" s="109"/>
      <c r="KVS77" s="109"/>
      <c r="KVT77" s="106"/>
      <c r="KVU77" s="106"/>
      <c r="KVV77" s="106"/>
      <c r="KVW77" s="107"/>
      <c r="KVY77" s="105"/>
      <c r="KVZ77" s="109"/>
      <c r="KWA77" s="109"/>
      <c r="KWB77" s="106"/>
      <c r="KWC77" s="106"/>
      <c r="KWD77" s="106"/>
      <c r="KWE77" s="107"/>
      <c r="KWG77" s="105"/>
      <c r="KWH77" s="109"/>
      <c r="KWI77" s="109"/>
      <c r="KWJ77" s="106"/>
      <c r="KWK77" s="106"/>
      <c r="KWL77" s="106"/>
      <c r="KWM77" s="107"/>
      <c r="KWO77" s="105"/>
      <c r="KWP77" s="109"/>
      <c r="KWQ77" s="109"/>
      <c r="KWR77" s="106"/>
      <c r="KWS77" s="106"/>
      <c r="KWT77" s="106"/>
      <c r="KWU77" s="107"/>
      <c r="KWW77" s="105"/>
      <c r="KWX77" s="109"/>
      <c r="KWY77" s="109"/>
      <c r="KWZ77" s="106"/>
      <c r="KXA77" s="106"/>
      <c r="KXB77" s="106"/>
      <c r="KXC77" s="107"/>
      <c r="KXE77" s="105"/>
      <c r="KXF77" s="109"/>
      <c r="KXG77" s="109"/>
      <c r="KXH77" s="106"/>
      <c r="KXI77" s="106"/>
      <c r="KXJ77" s="106"/>
      <c r="KXK77" s="107"/>
      <c r="KXM77" s="105"/>
      <c r="KXN77" s="109"/>
      <c r="KXO77" s="109"/>
      <c r="KXP77" s="106"/>
      <c r="KXQ77" s="106"/>
      <c r="KXR77" s="106"/>
      <c r="KXS77" s="107"/>
      <c r="KXU77" s="105"/>
      <c r="KXV77" s="109"/>
      <c r="KXW77" s="109"/>
      <c r="KXX77" s="106"/>
      <c r="KXY77" s="106"/>
      <c r="KXZ77" s="106"/>
      <c r="KYA77" s="107"/>
      <c r="KYC77" s="105"/>
      <c r="KYD77" s="109"/>
      <c r="KYE77" s="109"/>
      <c r="KYF77" s="106"/>
      <c r="KYG77" s="106"/>
      <c r="KYH77" s="106"/>
      <c r="KYI77" s="107"/>
      <c r="KYK77" s="105"/>
      <c r="KYL77" s="109"/>
      <c r="KYM77" s="109"/>
      <c r="KYN77" s="106"/>
      <c r="KYO77" s="106"/>
      <c r="KYP77" s="106"/>
      <c r="KYQ77" s="107"/>
      <c r="KYS77" s="105"/>
      <c r="KYT77" s="109"/>
      <c r="KYU77" s="109"/>
      <c r="KYV77" s="106"/>
      <c r="KYW77" s="106"/>
      <c r="KYX77" s="106"/>
      <c r="KYY77" s="107"/>
      <c r="KZA77" s="105"/>
      <c r="KZB77" s="109"/>
      <c r="KZC77" s="109"/>
      <c r="KZD77" s="106"/>
      <c r="KZE77" s="106"/>
      <c r="KZF77" s="106"/>
      <c r="KZG77" s="107"/>
      <c r="KZI77" s="105"/>
      <c r="KZJ77" s="109"/>
      <c r="KZK77" s="109"/>
      <c r="KZL77" s="106"/>
      <c r="KZM77" s="106"/>
      <c r="KZN77" s="106"/>
      <c r="KZO77" s="107"/>
      <c r="KZQ77" s="105"/>
      <c r="KZR77" s="109"/>
      <c r="KZS77" s="109"/>
      <c r="KZT77" s="106"/>
      <c r="KZU77" s="106"/>
      <c r="KZV77" s="106"/>
      <c r="KZW77" s="107"/>
      <c r="KZY77" s="105"/>
      <c r="KZZ77" s="109"/>
      <c r="LAA77" s="109"/>
      <c r="LAB77" s="106"/>
      <c r="LAC77" s="106"/>
      <c r="LAD77" s="106"/>
      <c r="LAE77" s="107"/>
      <c r="LAG77" s="105"/>
      <c r="LAH77" s="109"/>
      <c r="LAI77" s="109"/>
      <c r="LAJ77" s="106"/>
      <c r="LAK77" s="106"/>
      <c r="LAL77" s="106"/>
      <c r="LAM77" s="107"/>
      <c r="LAO77" s="105"/>
      <c r="LAP77" s="109"/>
      <c r="LAQ77" s="109"/>
      <c r="LAR77" s="106"/>
      <c r="LAS77" s="106"/>
      <c r="LAT77" s="106"/>
      <c r="LAU77" s="107"/>
      <c r="LAW77" s="105"/>
      <c r="LAX77" s="109"/>
      <c r="LAY77" s="109"/>
      <c r="LAZ77" s="106"/>
      <c r="LBA77" s="106"/>
      <c r="LBB77" s="106"/>
      <c r="LBC77" s="107"/>
      <c r="LBE77" s="105"/>
      <c r="LBF77" s="109"/>
      <c r="LBG77" s="109"/>
      <c r="LBH77" s="106"/>
      <c r="LBI77" s="106"/>
      <c r="LBJ77" s="106"/>
      <c r="LBK77" s="107"/>
      <c r="LBM77" s="105"/>
      <c r="LBN77" s="109"/>
      <c r="LBO77" s="109"/>
      <c r="LBP77" s="106"/>
      <c r="LBQ77" s="106"/>
      <c r="LBR77" s="106"/>
      <c r="LBS77" s="107"/>
      <c r="LBU77" s="105"/>
      <c r="LBV77" s="109"/>
      <c r="LBW77" s="109"/>
      <c r="LBX77" s="106"/>
      <c r="LBY77" s="106"/>
      <c r="LBZ77" s="106"/>
      <c r="LCA77" s="107"/>
      <c r="LCC77" s="105"/>
      <c r="LCD77" s="109"/>
      <c r="LCE77" s="109"/>
      <c r="LCF77" s="106"/>
      <c r="LCG77" s="106"/>
      <c r="LCH77" s="106"/>
      <c r="LCI77" s="107"/>
      <c r="LCK77" s="105"/>
      <c r="LCL77" s="109"/>
      <c r="LCM77" s="109"/>
      <c r="LCN77" s="106"/>
      <c r="LCO77" s="106"/>
      <c r="LCP77" s="106"/>
      <c r="LCQ77" s="107"/>
      <c r="LCS77" s="105"/>
      <c r="LCT77" s="109"/>
      <c r="LCU77" s="109"/>
      <c r="LCV77" s="106"/>
      <c r="LCW77" s="106"/>
      <c r="LCX77" s="106"/>
      <c r="LCY77" s="107"/>
      <c r="LDA77" s="105"/>
      <c r="LDB77" s="109"/>
      <c r="LDC77" s="109"/>
      <c r="LDD77" s="106"/>
      <c r="LDE77" s="106"/>
      <c r="LDF77" s="106"/>
      <c r="LDG77" s="107"/>
      <c r="LDI77" s="105"/>
      <c r="LDJ77" s="109"/>
      <c r="LDK77" s="109"/>
      <c r="LDL77" s="106"/>
      <c r="LDM77" s="106"/>
      <c r="LDN77" s="106"/>
      <c r="LDO77" s="107"/>
      <c r="LDQ77" s="105"/>
      <c r="LDR77" s="109"/>
      <c r="LDS77" s="109"/>
      <c r="LDT77" s="106"/>
      <c r="LDU77" s="106"/>
      <c r="LDV77" s="106"/>
      <c r="LDW77" s="107"/>
      <c r="LDY77" s="105"/>
      <c r="LDZ77" s="109"/>
      <c r="LEA77" s="109"/>
      <c r="LEB77" s="106"/>
      <c r="LEC77" s="106"/>
      <c r="LED77" s="106"/>
      <c r="LEE77" s="107"/>
      <c r="LEG77" s="105"/>
      <c r="LEH77" s="109"/>
      <c r="LEI77" s="109"/>
      <c r="LEJ77" s="106"/>
      <c r="LEK77" s="106"/>
      <c r="LEL77" s="106"/>
      <c r="LEM77" s="107"/>
      <c r="LEO77" s="105"/>
      <c r="LEP77" s="109"/>
      <c r="LEQ77" s="109"/>
      <c r="LER77" s="106"/>
      <c r="LES77" s="106"/>
      <c r="LET77" s="106"/>
      <c r="LEU77" s="107"/>
      <c r="LEW77" s="105"/>
      <c r="LEX77" s="109"/>
      <c r="LEY77" s="109"/>
      <c r="LEZ77" s="106"/>
      <c r="LFA77" s="106"/>
      <c r="LFB77" s="106"/>
      <c r="LFC77" s="107"/>
      <c r="LFE77" s="105"/>
      <c r="LFF77" s="109"/>
      <c r="LFG77" s="109"/>
      <c r="LFH77" s="106"/>
      <c r="LFI77" s="106"/>
      <c r="LFJ77" s="106"/>
      <c r="LFK77" s="107"/>
      <c r="LFM77" s="105"/>
      <c r="LFN77" s="109"/>
      <c r="LFO77" s="109"/>
      <c r="LFP77" s="106"/>
      <c r="LFQ77" s="106"/>
      <c r="LFR77" s="106"/>
      <c r="LFS77" s="107"/>
      <c r="LFU77" s="105"/>
      <c r="LFV77" s="109"/>
      <c r="LFW77" s="109"/>
      <c r="LFX77" s="106"/>
      <c r="LFY77" s="106"/>
      <c r="LFZ77" s="106"/>
      <c r="LGA77" s="107"/>
      <c r="LGC77" s="105"/>
      <c r="LGD77" s="109"/>
      <c r="LGE77" s="109"/>
      <c r="LGF77" s="106"/>
      <c r="LGG77" s="106"/>
      <c r="LGH77" s="106"/>
      <c r="LGI77" s="107"/>
      <c r="LGK77" s="105"/>
      <c r="LGL77" s="109"/>
      <c r="LGM77" s="109"/>
      <c r="LGN77" s="106"/>
      <c r="LGO77" s="106"/>
      <c r="LGP77" s="106"/>
      <c r="LGQ77" s="107"/>
      <c r="LGS77" s="105"/>
      <c r="LGT77" s="109"/>
      <c r="LGU77" s="109"/>
      <c r="LGV77" s="106"/>
      <c r="LGW77" s="106"/>
      <c r="LGX77" s="106"/>
      <c r="LGY77" s="107"/>
      <c r="LHA77" s="105"/>
      <c r="LHB77" s="109"/>
      <c r="LHC77" s="109"/>
      <c r="LHD77" s="106"/>
      <c r="LHE77" s="106"/>
      <c r="LHF77" s="106"/>
      <c r="LHG77" s="107"/>
      <c r="LHI77" s="105"/>
      <c r="LHJ77" s="109"/>
      <c r="LHK77" s="109"/>
      <c r="LHL77" s="106"/>
      <c r="LHM77" s="106"/>
      <c r="LHN77" s="106"/>
      <c r="LHO77" s="107"/>
      <c r="LHQ77" s="105"/>
      <c r="LHR77" s="109"/>
      <c r="LHS77" s="109"/>
      <c r="LHT77" s="106"/>
      <c r="LHU77" s="106"/>
      <c r="LHV77" s="106"/>
      <c r="LHW77" s="107"/>
      <c r="LHY77" s="105"/>
      <c r="LHZ77" s="109"/>
      <c r="LIA77" s="109"/>
      <c r="LIB77" s="106"/>
      <c r="LIC77" s="106"/>
      <c r="LID77" s="106"/>
      <c r="LIE77" s="107"/>
      <c r="LIG77" s="105"/>
      <c r="LIH77" s="109"/>
      <c r="LII77" s="109"/>
      <c r="LIJ77" s="106"/>
      <c r="LIK77" s="106"/>
      <c r="LIL77" s="106"/>
      <c r="LIM77" s="107"/>
      <c r="LIO77" s="105"/>
      <c r="LIP77" s="109"/>
      <c r="LIQ77" s="109"/>
      <c r="LIR77" s="106"/>
      <c r="LIS77" s="106"/>
      <c r="LIT77" s="106"/>
      <c r="LIU77" s="107"/>
      <c r="LIW77" s="105"/>
      <c r="LIX77" s="109"/>
      <c r="LIY77" s="109"/>
      <c r="LIZ77" s="106"/>
      <c r="LJA77" s="106"/>
      <c r="LJB77" s="106"/>
      <c r="LJC77" s="107"/>
      <c r="LJE77" s="105"/>
      <c r="LJF77" s="109"/>
      <c r="LJG77" s="109"/>
      <c r="LJH77" s="106"/>
      <c r="LJI77" s="106"/>
      <c r="LJJ77" s="106"/>
      <c r="LJK77" s="107"/>
      <c r="LJM77" s="105"/>
      <c r="LJN77" s="109"/>
      <c r="LJO77" s="109"/>
      <c r="LJP77" s="106"/>
      <c r="LJQ77" s="106"/>
      <c r="LJR77" s="106"/>
      <c r="LJS77" s="107"/>
      <c r="LJU77" s="105"/>
      <c r="LJV77" s="109"/>
      <c r="LJW77" s="109"/>
      <c r="LJX77" s="106"/>
      <c r="LJY77" s="106"/>
      <c r="LJZ77" s="106"/>
      <c r="LKA77" s="107"/>
      <c r="LKC77" s="105"/>
      <c r="LKD77" s="109"/>
      <c r="LKE77" s="109"/>
      <c r="LKF77" s="106"/>
      <c r="LKG77" s="106"/>
      <c r="LKH77" s="106"/>
      <c r="LKI77" s="107"/>
      <c r="LKK77" s="105"/>
      <c r="LKL77" s="109"/>
      <c r="LKM77" s="109"/>
      <c r="LKN77" s="106"/>
      <c r="LKO77" s="106"/>
      <c r="LKP77" s="106"/>
      <c r="LKQ77" s="107"/>
      <c r="LKS77" s="105"/>
      <c r="LKT77" s="109"/>
      <c r="LKU77" s="109"/>
      <c r="LKV77" s="106"/>
      <c r="LKW77" s="106"/>
      <c r="LKX77" s="106"/>
      <c r="LKY77" s="107"/>
      <c r="LLA77" s="105"/>
      <c r="LLB77" s="109"/>
      <c r="LLC77" s="109"/>
      <c r="LLD77" s="106"/>
      <c r="LLE77" s="106"/>
      <c r="LLF77" s="106"/>
      <c r="LLG77" s="107"/>
      <c r="LLI77" s="105"/>
      <c r="LLJ77" s="109"/>
      <c r="LLK77" s="109"/>
      <c r="LLL77" s="106"/>
      <c r="LLM77" s="106"/>
      <c r="LLN77" s="106"/>
      <c r="LLO77" s="107"/>
      <c r="LLQ77" s="105"/>
      <c r="LLR77" s="109"/>
      <c r="LLS77" s="109"/>
      <c r="LLT77" s="106"/>
      <c r="LLU77" s="106"/>
      <c r="LLV77" s="106"/>
      <c r="LLW77" s="107"/>
      <c r="LLY77" s="105"/>
      <c r="LLZ77" s="109"/>
      <c r="LMA77" s="109"/>
      <c r="LMB77" s="106"/>
      <c r="LMC77" s="106"/>
      <c r="LMD77" s="106"/>
      <c r="LME77" s="107"/>
      <c r="LMG77" s="105"/>
      <c r="LMH77" s="109"/>
      <c r="LMI77" s="109"/>
      <c r="LMJ77" s="106"/>
      <c r="LMK77" s="106"/>
      <c r="LML77" s="106"/>
      <c r="LMM77" s="107"/>
      <c r="LMO77" s="105"/>
      <c r="LMP77" s="109"/>
      <c r="LMQ77" s="109"/>
      <c r="LMR77" s="106"/>
      <c r="LMS77" s="106"/>
      <c r="LMT77" s="106"/>
      <c r="LMU77" s="107"/>
      <c r="LMW77" s="105"/>
      <c r="LMX77" s="109"/>
      <c r="LMY77" s="109"/>
      <c r="LMZ77" s="106"/>
      <c r="LNA77" s="106"/>
      <c r="LNB77" s="106"/>
      <c r="LNC77" s="107"/>
      <c r="LNE77" s="105"/>
      <c r="LNF77" s="109"/>
      <c r="LNG77" s="109"/>
      <c r="LNH77" s="106"/>
      <c r="LNI77" s="106"/>
      <c r="LNJ77" s="106"/>
      <c r="LNK77" s="107"/>
      <c r="LNM77" s="105"/>
      <c r="LNN77" s="109"/>
      <c r="LNO77" s="109"/>
      <c r="LNP77" s="106"/>
      <c r="LNQ77" s="106"/>
      <c r="LNR77" s="106"/>
      <c r="LNS77" s="107"/>
      <c r="LNU77" s="105"/>
      <c r="LNV77" s="109"/>
      <c r="LNW77" s="109"/>
      <c r="LNX77" s="106"/>
      <c r="LNY77" s="106"/>
      <c r="LNZ77" s="106"/>
      <c r="LOA77" s="107"/>
      <c r="LOC77" s="105"/>
      <c r="LOD77" s="109"/>
      <c r="LOE77" s="109"/>
      <c r="LOF77" s="106"/>
      <c r="LOG77" s="106"/>
      <c r="LOH77" s="106"/>
      <c r="LOI77" s="107"/>
      <c r="LOK77" s="105"/>
      <c r="LOL77" s="109"/>
      <c r="LOM77" s="109"/>
      <c r="LON77" s="106"/>
      <c r="LOO77" s="106"/>
      <c r="LOP77" s="106"/>
      <c r="LOQ77" s="107"/>
      <c r="LOS77" s="105"/>
      <c r="LOT77" s="109"/>
      <c r="LOU77" s="109"/>
      <c r="LOV77" s="106"/>
      <c r="LOW77" s="106"/>
      <c r="LOX77" s="106"/>
      <c r="LOY77" s="107"/>
      <c r="LPA77" s="105"/>
      <c r="LPB77" s="109"/>
      <c r="LPC77" s="109"/>
      <c r="LPD77" s="106"/>
      <c r="LPE77" s="106"/>
      <c r="LPF77" s="106"/>
      <c r="LPG77" s="107"/>
      <c r="LPI77" s="105"/>
      <c r="LPJ77" s="109"/>
      <c r="LPK77" s="109"/>
      <c r="LPL77" s="106"/>
      <c r="LPM77" s="106"/>
      <c r="LPN77" s="106"/>
      <c r="LPO77" s="107"/>
      <c r="LPQ77" s="105"/>
      <c r="LPR77" s="109"/>
      <c r="LPS77" s="109"/>
      <c r="LPT77" s="106"/>
      <c r="LPU77" s="106"/>
      <c r="LPV77" s="106"/>
      <c r="LPW77" s="107"/>
      <c r="LPY77" s="105"/>
      <c r="LPZ77" s="109"/>
      <c r="LQA77" s="109"/>
      <c r="LQB77" s="106"/>
      <c r="LQC77" s="106"/>
      <c r="LQD77" s="106"/>
      <c r="LQE77" s="107"/>
      <c r="LQG77" s="105"/>
      <c r="LQH77" s="109"/>
      <c r="LQI77" s="109"/>
      <c r="LQJ77" s="106"/>
      <c r="LQK77" s="106"/>
      <c r="LQL77" s="106"/>
      <c r="LQM77" s="107"/>
      <c r="LQO77" s="105"/>
      <c r="LQP77" s="109"/>
      <c r="LQQ77" s="109"/>
      <c r="LQR77" s="106"/>
      <c r="LQS77" s="106"/>
      <c r="LQT77" s="106"/>
      <c r="LQU77" s="107"/>
      <c r="LQW77" s="105"/>
      <c r="LQX77" s="109"/>
      <c r="LQY77" s="109"/>
      <c r="LQZ77" s="106"/>
      <c r="LRA77" s="106"/>
      <c r="LRB77" s="106"/>
      <c r="LRC77" s="107"/>
      <c r="LRE77" s="105"/>
      <c r="LRF77" s="109"/>
      <c r="LRG77" s="109"/>
      <c r="LRH77" s="106"/>
      <c r="LRI77" s="106"/>
      <c r="LRJ77" s="106"/>
      <c r="LRK77" s="107"/>
      <c r="LRM77" s="105"/>
      <c r="LRN77" s="109"/>
      <c r="LRO77" s="109"/>
      <c r="LRP77" s="106"/>
      <c r="LRQ77" s="106"/>
      <c r="LRR77" s="106"/>
      <c r="LRS77" s="107"/>
      <c r="LRU77" s="105"/>
      <c r="LRV77" s="109"/>
      <c r="LRW77" s="109"/>
      <c r="LRX77" s="106"/>
      <c r="LRY77" s="106"/>
      <c r="LRZ77" s="106"/>
      <c r="LSA77" s="107"/>
      <c r="LSC77" s="105"/>
      <c r="LSD77" s="109"/>
      <c r="LSE77" s="109"/>
      <c r="LSF77" s="106"/>
      <c r="LSG77" s="106"/>
      <c r="LSH77" s="106"/>
      <c r="LSI77" s="107"/>
      <c r="LSK77" s="105"/>
      <c r="LSL77" s="109"/>
      <c r="LSM77" s="109"/>
      <c r="LSN77" s="106"/>
      <c r="LSO77" s="106"/>
      <c r="LSP77" s="106"/>
      <c r="LSQ77" s="107"/>
      <c r="LSS77" s="105"/>
      <c r="LST77" s="109"/>
      <c r="LSU77" s="109"/>
      <c r="LSV77" s="106"/>
      <c r="LSW77" s="106"/>
      <c r="LSX77" s="106"/>
      <c r="LSY77" s="107"/>
      <c r="LTA77" s="105"/>
      <c r="LTB77" s="109"/>
      <c r="LTC77" s="109"/>
      <c r="LTD77" s="106"/>
      <c r="LTE77" s="106"/>
      <c r="LTF77" s="106"/>
      <c r="LTG77" s="107"/>
      <c r="LTI77" s="105"/>
      <c r="LTJ77" s="109"/>
      <c r="LTK77" s="109"/>
      <c r="LTL77" s="106"/>
      <c r="LTM77" s="106"/>
      <c r="LTN77" s="106"/>
      <c r="LTO77" s="107"/>
      <c r="LTQ77" s="105"/>
      <c r="LTR77" s="109"/>
      <c r="LTS77" s="109"/>
      <c r="LTT77" s="106"/>
      <c r="LTU77" s="106"/>
      <c r="LTV77" s="106"/>
      <c r="LTW77" s="107"/>
      <c r="LTY77" s="105"/>
      <c r="LTZ77" s="109"/>
      <c r="LUA77" s="109"/>
      <c r="LUB77" s="106"/>
      <c r="LUC77" s="106"/>
      <c r="LUD77" s="106"/>
      <c r="LUE77" s="107"/>
      <c r="LUG77" s="105"/>
      <c r="LUH77" s="109"/>
      <c r="LUI77" s="109"/>
      <c r="LUJ77" s="106"/>
      <c r="LUK77" s="106"/>
      <c r="LUL77" s="106"/>
      <c r="LUM77" s="107"/>
      <c r="LUO77" s="105"/>
      <c r="LUP77" s="109"/>
      <c r="LUQ77" s="109"/>
      <c r="LUR77" s="106"/>
      <c r="LUS77" s="106"/>
      <c r="LUT77" s="106"/>
      <c r="LUU77" s="107"/>
      <c r="LUW77" s="105"/>
      <c r="LUX77" s="109"/>
      <c r="LUY77" s="109"/>
      <c r="LUZ77" s="106"/>
      <c r="LVA77" s="106"/>
      <c r="LVB77" s="106"/>
      <c r="LVC77" s="107"/>
      <c r="LVE77" s="105"/>
      <c r="LVF77" s="109"/>
      <c r="LVG77" s="109"/>
      <c r="LVH77" s="106"/>
      <c r="LVI77" s="106"/>
      <c r="LVJ77" s="106"/>
      <c r="LVK77" s="107"/>
      <c r="LVM77" s="105"/>
      <c r="LVN77" s="109"/>
      <c r="LVO77" s="109"/>
      <c r="LVP77" s="106"/>
      <c r="LVQ77" s="106"/>
      <c r="LVR77" s="106"/>
      <c r="LVS77" s="107"/>
      <c r="LVU77" s="105"/>
      <c r="LVV77" s="109"/>
      <c r="LVW77" s="109"/>
      <c r="LVX77" s="106"/>
      <c r="LVY77" s="106"/>
      <c r="LVZ77" s="106"/>
      <c r="LWA77" s="107"/>
      <c r="LWC77" s="105"/>
      <c r="LWD77" s="109"/>
      <c r="LWE77" s="109"/>
      <c r="LWF77" s="106"/>
      <c r="LWG77" s="106"/>
      <c r="LWH77" s="106"/>
      <c r="LWI77" s="107"/>
      <c r="LWK77" s="105"/>
      <c r="LWL77" s="109"/>
      <c r="LWM77" s="109"/>
      <c r="LWN77" s="106"/>
      <c r="LWO77" s="106"/>
      <c r="LWP77" s="106"/>
      <c r="LWQ77" s="107"/>
      <c r="LWS77" s="105"/>
      <c r="LWT77" s="109"/>
      <c r="LWU77" s="109"/>
      <c r="LWV77" s="106"/>
      <c r="LWW77" s="106"/>
      <c r="LWX77" s="106"/>
      <c r="LWY77" s="107"/>
      <c r="LXA77" s="105"/>
      <c r="LXB77" s="109"/>
      <c r="LXC77" s="109"/>
      <c r="LXD77" s="106"/>
      <c r="LXE77" s="106"/>
      <c r="LXF77" s="106"/>
      <c r="LXG77" s="107"/>
      <c r="LXI77" s="105"/>
      <c r="LXJ77" s="109"/>
      <c r="LXK77" s="109"/>
      <c r="LXL77" s="106"/>
      <c r="LXM77" s="106"/>
      <c r="LXN77" s="106"/>
      <c r="LXO77" s="107"/>
      <c r="LXQ77" s="105"/>
      <c r="LXR77" s="109"/>
      <c r="LXS77" s="109"/>
      <c r="LXT77" s="106"/>
      <c r="LXU77" s="106"/>
      <c r="LXV77" s="106"/>
      <c r="LXW77" s="107"/>
      <c r="LXY77" s="105"/>
      <c r="LXZ77" s="109"/>
      <c r="LYA77" s="109"/>
      <c r="LYB77" s="106"/>
      <c r="LYC77" s="106"/>
      <c r="LYD77" s="106"/>
      <c r="LYE77" s="107"/>
      <c r="LYG77" s="105"/>
      <c r="LYH77" s="109"/>
      <c r="LYI77" s="109"/>
      <c r="LYJ77" s="106"/>
      <c r="LYK77" s="106"/>
      <c r="LYL77" s="106"/>
      <c r="LYM77" s="107"/>
      <c r="LYO77" s="105"/>
      <c r="LYP77" s="109"/>
      <c r="LYQ77" s="109"/>
      <c r="LYR77" s="106"/>
      <c r="LYS77" s="106"/>
      <c r="LYT77" s="106"/>
      <c r="LYU77" s="107"/>
      <c r="LYW77" s="105"/>
      <c r="LYX77" s="109"/>
      <c r="LYY77" s="109"/>
      <c r="LYZ77" s="106"/>
      <c r="LZA77" s="106"/>
      <c r="LZB77" s="106"/>
      <c r="LZC77" s="107"/>
      <c r="LZE77" s="105"/>
      <c r="LZF77" s="109"/>
      <c r="LZG77" s="109"/>
      <c r="LZH77" s="106"/>
      <c r="LZI77" s="106"/>
      <c r="LZJ77" s="106"/>
      <c r="LZK77" s="107"/>
      <c r="LZM77" s="105"/>
      <c r="LZN77" s="109"/>
      <c r="LZO77" s="109"/>
      <c r="LZP77" s="106"/>
      <c r="LZQ77" s="106"/>
      <c r="LZR77" s="106"/>
      <c r="LZS77" s="107"/>
      <c r="LZU77" s="105"/>
      <c r="LZV77" s="109"/>
      <c r="LZW77" s="109"/>
      <c r="LZX77" s="106"/>
      <c r="LZY77" s="106"/>
      <c r="LZZ77" s="106"/>
      <c r="MAA77" s="107"/>
      <c r="MAC77" s="105"/>
      <c r="MAD77" s="109"/>
      <c r="MAE77" s="109"/>
      <c r="MAF77" s="106"/>
      <c r="MAG77" s="106"/>
      <c r="MAH77" s="106"/>
      <c r="MAI77" s="107"/>
      <c r="MAK77" s="105"/>
      <c r="MAL77" s="109"/>
      <c r="MAM77" s="109"/>
      <c r="MAN77" s="106"/>
      <c r="MAO77" s="106"/>
      <c r="MAP77" s="106"/>
      <c r="MAQ77" s="107"/>
      <c r="MAS77" s="105"/>
      <c r="MAT77" s="109"/>
      <c r="MAU77" s="109"/>
      <c r="MAV77" s="106"/>
      <c r="MAW77" s="106"/>
      <c r="MAX77" s="106"/>
      <c r="MAY77" s="107"/>
      <c r="MBA77" s="105"/>
      <c r="MBB77" s="109"/>
      <c r="MBC77" s="109"/>
      <c r="MBD77" s="106"/>
      <c r="MBE77" s="106"/>
      <c r="MBF77" s="106"/>
      <c r="MBG77" s="107"/>
      <c r="MBI77" s="105"/>
      <c r="MBJ77" s="109"/>
      <c r="MBK77" s="109"/>
      <c r="MBL77" s="106"/>
      <c r="MBM77" s="106"/>
      <c r="MBN77" s="106"/>
      <c r="MBO77" s="107"/>
      <c r="MBQ77" s="105"/>
      <c r="MBR77" s="109"/>
      <c r="MBS77" s="109"/>
      <c r="MBT77" s="106"/>
      <c r="MBU77" s="106"/>
      <c r="MBV77" s="106"/>
      <c r="MBW77" s="107"/>
      <c r="MBY77" s="105"/>
      <c r="MBZ77" s="109"/>
      <c r="MCA77" s="109"/>
      <c r="MCB77" s="106"/>
      <c r="MCC77" s="106"/>
      <c r="MCD77" s="106"/>
      <c r="MCE77" s="107"/>
      <c r="MCG77" s="105"/>
      <c r="MCH77" s="109"/>
      <c r="MCI77" s="109"/>
      <c r="MCJ77" s="106"/>
      <c r="MCK77" s="106"/>
      <c r="MCL77" s="106"/>
      <c r="MCM77" s="107"/>
      <c r="MCO77" s="105"/>
      <c r="MCP77" s="109"/>
      <c r="MCQ77" s="109"/>
      <c r="MCR77" s="106"/>
      <c r="MCS77" s="106"/>
      <c r="MCT77" s="106"/>
      <c r="MCU77" s="107"/>
      <c r="MCW77" s="105"/>
      <c r="MCX77" s="109"/>
      <c r="MCY77" s="109"/>
      <c r="MCZ77" s="106"/>
      <c r="MDA77" s="106"/>
      <c r="MDB77" s="106"/>
      <c r="MDC77" s="107"/>
      <c r="MDE77" s="105"/>
      <c r="MDF77" s="109"/>
      <c r="MDG77" s="109"/>
      <c r="MDH77" s="106"/>
      <c r="MDI77" s="106"/>
      <c r="MDJ77" s="106"/>
      <c r="MDK77" s="107"/>
      <c r="MDM77" s="105"/>
      <c r="MDN77" s="109"/>
      <c r="MDO77" s="109"/>
      <c r="MDP77" s="106"/>
      <c r="MDQ77" s="106"/>
      <c r="MDR77" s="106"/>
      <c r="MDS77" s="107"/>
      <c r="MDU77" s="105"/>
      <c r="MDV77" s="109"/>
      <c r="MDW77" s="109"/>
      <c r="MDX77" s="106"/>
      <c r="MDY77" s="106"/>
      <c r="MDZ77" s="106"/>
      <c r="MEA77" s="107"/>
      <c r="MEC77" s="105"/>
      <c r="MED77" s="109"/>
      <c r="MEE77" s="109"/>
      <c r="MEF77" s="106"/>
      <c r="MEG77" s="106"/>
      <c r="MEH77" s="106"/>
      <c r="MEI77" s="107"/>
      <c r="MEK77" s="105"/>
      <c r="MEL77" s="109"/>
      <c r="MEM77" s="109"/>
      <c r="MEN77" s="106"/>
      <c r="MEO77" s="106"/>
      <c r="MEP77" s="106"/>
      <c r="MEQ77" s="107"/>
      <c r="MES77" s="105"/>
      <c r="MET77" s="109"/>
      <c r="MEU77" s="109"/>
      <c r="MEV77" s="106"/>
      <c r="MEW77" s="106"/>
      <c r="MEX77" s="106"/>
      <c r="MEY77" s="107"/>
      <c r="MFA77" s="105"/>
      <c r="MFB77" s="109"/>
      <c r="MFC77" s="109"/>
      <c r="MFD77" s="106"/>
      <c r="MFE77" s="106"/>
      <c r="MFF77" s="106"/>
      <c r="MFG77" s="107"/>
      <c r="MFI77" s="105"/>
      <c r="MFJ77" s="109"/>
      <c r="MFK77" s="109"/>
      <c r="MFL77" s="106"/>
      <c r="MFM77" s="106"/>
      <c r="MFN77" s="106"/>
      <c r="MFO77" s="107"/>
      <c r="MFQ77" s="105"/>
      <c r="MFR77" s="109"/>
      <c r="MFS77" s="109"/>
      <c r="MFT77" s="106"/>
      <c r="MFU77" s="106"/>
      <c r="MFV77" s="106"/>
      <c r="MFW77" s="107"/>
      <c r="MFY77" s="105"/>
      <c r="MFZ77" s="109"/>
      <c r="MGA77" s="109"/>
      <c r="MGB77" s="106"/>
      <c r="MGC77" s="106"/>
      <c r="MGD77" s="106"/>
      <c r="MGE77" s="107"/>
      <c r="MGG77" s="105"/>
      <c r="MGH77" s="109"/>
      <c r="MGI77" s="109"/>
      <c r="MGJ77" s="106"/>
      <c r="MGK77" s="106"/>
      <c r="MGL77" s="106"/>
      <c r="MGM77" s="107"/>
      <c r="MGO77" s="105"/>
      <c r="MGP77" s="109"/>
      <c r="MGQ77" s="109"/>
      <c r="MGR77" s="106"/>
      <c r="MGS77" s="106"/>
      <c r="MGT77" s="106"/>
      <c r="MGU77" s="107"/>
      <c r="MGW77" s="105"/>
      <c r="MGX77" s="109"/>
      <c r="MGY77" s="109"/>
      <c r="MGZ77" s="106"/>
      <c r="MHA77" s="106"/>
      <c r="MHB77" s="106"/>
      <c r="MHC77" s="107"/>
      <c r="MHE77" s="105"/>
      <c r="MHF77" s="109"/>
      <c r="MHG77" s="109"/>
      <c r="MHH77" s="106"/>
      <c r="MHI77" s="106"/>
      <c r="MHJ77" s="106"/>
      <c r="MHK77" s="107"/>
      <c r="MHM77" s="105"/>
      <c r="MHN77" s="109"/>
      <c r="MHO77" s="109"/>
      <c r="MHP77" s="106"/>
      <c r="MHQ77" s="106"/>
      <c r="MHR77" s="106"/>
      <c r="MHS77" s="107"/>
      <c r="MHU77" s="105"/>
      <c r="MHV77" s="109"/>
      <c r="MHW77" s="109"/>
      <c r="MHX77" s="106"/>
      <c r="MHY77" s="106"/>
      <c r="MHZ77" s="106"/>
      <c r="MIA77" s="107"/>
      <c r="MIC77" s="105"/>
      <c r="MID77" s="109"/>
      <c r="MIE77" s="109"/>
      <c r="MIF77" s="106"/>
      <c r="MIG77" s="106"/>
      <c r="MIH77" s="106"/>
      <c r="MII77" s="107"/>
      <c r="MIK77" s="105"/>
      <c r="MIL77" s="109"/>
      <c r="MIM77" s="109"/>
      <c r="MIN77" s="106"/>
      <c r="MIO77" s="106"/>
      <c r="MIP77" s="106"/>
      <c r="MIQ77" s="107"/>
      <c r="MIS77" s="105"/>
      <c r="MIT77" s="109"/>
      <c r="MIU77" s="109"/>
      <c r="MIV77" s="106"/>
      <c r="MIW77" s="106"/>
      <c r="MIX77" s="106"/>
      <c r="MIY77" s="107"/>
      <c r="MJA77" s="105"/>
      <c r="MJB77" s="109"/>
      <c r="MJC77" s="109"/>
      <c r="MJD77" s="106"/>
      <c r="MJE77" s="106"/>
      <c r="MJF77" s="106"/>
      <c r="MJG77" s="107"/>
      <c r="MJI77" s="105"/>
      <c r="MJJ77" s="109"/>
      <c r="MJK77" s="109"/>
      <c r="MJL77" s="106"/>
      <c r="MJM77" s="106"/>
      <c r="MJN77" s="106"/>
      <c r="MJO77" s="107"/>
      <c r="MJQ77" s="105"/>
      <c r="MJR77" s="109"/>
      <c r="MJS77" s="109"/>
      <c r="MJT77" s="106"/>
      <c r="MJU77" s="106"/>
      <c r="MJV77" s="106"/>
      <c r="MJW77" s="107"/>
      <c r="MJY77" s="105"/>
      <c r="MJZ77" s="109"/>
      <c r="MKA77" s="109"/>
      <c r="MKB77" s="106"/>
      <c r="MKC77" s="106"/>
      <c r="MKD77" s="106"/>
      <c r="MKE77" s="107"/>
      <c r="MKG77" s="105"/>
      <c r="MKH77" s="109"/>
      <c r="MKI77" s="109"/>
      <c r="MKJ77" s="106"/>
      <c r="MKK77" s="106"/>
      <c r="MKL77" s="106"/>
      <c r="MKM77" s="107"/>
      <c r="MKO77" s="105"/>
      <c r="MKP77" s="109"/>
      <c r="MKQ77" s="109"/>
      <c r="MKR77" s="106"/>
      <c r="MKS77" s="106"/>
      <c r="MKT77" s="106"/>
      <c r="MKU77" s="107"/>
      <c r="MKW77" s="105"/>
      <c r="MKX77" s="109"/>
      <c r="MKY77" s="109"/>
      <c r="MKZ77" s="106"/>
      <c r="MLA77" s="106"/>
      <c r="MLB77" s="106"/>
      <c r="MLC77" s="107"/>
      <c r="MLE77" s="105"/>
      <c r="MLF77" s="109"/>
      <c r="MLG77" s="109"/>
      <c r="MLH77" s="106"/>
      <c r="MLI77" s="106"/>
      <c r="MLJ77" s="106"/>
      <c r="MLK77" s="107"/>
      <c r="MLM77" s="105"/>
      <c r="MLN77" s="109"/>
      <c r="MLO77" s="109"/>
      <c r="MLP77" s="106"/>
      <c r="MLQ77" s="106"/>
      <c r="MLR77" s="106"/>
      <c r="MLS77" s="107"/>
      <c r="MLU77" s="105"/>
      <c r="MLV77" s="109"/>
      <c r="MLW77" s="109"/>
      <c r="MLX77" s="106"/>
      <c r="MLY77" s="106"/>
      <c r="MLZ77" s="106"/>
      <c r="MMA77" s="107"/>
      <c r="MMC77" s="105"/>
      <c r="MMD77" s="109"/>
      <c r="MME77" s="109"/>
      <c r="MMF77" s="106"/>
      <c r="MMG77" s="106"/>
      <c r="MMH77" s="106"/>
      <c r="MMI77" s="107"/>
      <c r="MMK77" s="105"/>
      <c r="MML77" s="109"/>
      <c r="MMM77" s="109"/>
      <c r="MMN77" s="106"/>
      <c r="MMO77" s="106"/>
      <c r="MMP77" s="106"/>
      <c r="MMQ77" s="107"/>
      <c r="MMS77" s="105"/>
      <c r="MMT77" s="109"/>
      <c r="MMU77" s="109"/>
      <c r="MMV77" s="106"/>
      <c r="MMW77" s="106"/>
      <c r="MMX77" s="106"/>
      <c r="MMY77" s="107"/>
      <c r="MNA77" s="105"/>
      <c r="MNB77" s="109"/>
      <c r="MNC77" s="109"/>
      <c r="MND77" s="106"/>
      <c r="MNE77" s="106"/>
      <c r="MNF77" s="106"/>
      <c r="MNG77" s="107"/>
      <c r="MNI77" s="105"/>
      <c r="MNJ77" s="109"/>
      <c r="MNK77" s="109"/>
      <c r="MNL77" s="106"/>
      <c r="MNM77" s="106"/>
      <c r="MNN77" s="106"/>
      <c r="MNO77" s="107"/>
      <c r="MNQ77" s="105"/>
      <c r="MNR77" s="109"/>
      <c r="MNS77" s="109"/>
      <c r="MNT77" s="106"/>
      <c r="MNU77" s="106"/>
      <c r="MNV77" s="106"/>
      <c r="MNW77" s="107"/>
      <c r="MNY77" s="105"/>
      <c r="MNZ77" s="109"/>
      <c r="MOA77" s="109"/>
      <c r="MOB77" s="106"/>
      <c r="MOC77" s="106"/>
      <c r="MOD77" s="106"/>
      <c r="MOE77" s="107"/>
      <c r="MOG77" s="105"/>
      <c r="MOH77" s="109"/>
      <c r="MOI77" s="109"/>
      <c r="MOJ77" s="106"/>
      <c r="MOK77" s="106"/>
      <c r="MOL77" s="106"/>
      <c r="MOM77" s="107"/>
      <c r="MOO77" s="105"/>
      <c r="MOP77" s="109"/>
      <c r="MOQ77" s="109"/>
      <c r="MOR77" s="106"/>
      <c r="MOS77" s="106"/>
      <c r="MOT77" s="106"/>
      <c r="MOU77" s="107"/>
      <c r="MOW77" s="105"/>
      <c r="MOX77" s="109"/>
      <c r="MOY77" s="109"/>
      <c r="MOZ77" s="106"/>
      <c r="MPA77" s="106"/>
      <c r="MPB77" s="106"/>
      <c r="MPC77" s="107"/>
      <c r="MPE77" s="105"/>
      <c r="MPF77" s="109"/>
      <c r="MPG77" s="109"/>
      <c r="MPH77" s="106"/>
      <c r="MPI77" s="106"/>
      <c r="MPJ77" s="106"/>
      <c r="MPK77" s="107"/>
      <c r="MPM77" s="105"/>
      <c r="MPN77" s="109"/>
      <c r="MPO77" s="109"/>
      <c r="MPP77" s="106"/>
      <c r="MPQ77" s="106"/>
      <c r="MPR77" s="106"/>
      <c r="MPS77" s="107"/>
      <c r="MPU77" s="105"/>
      <c r="MPV77" s="109"/>
      <c r="MPW77" s="109"/>
      <c r="MPX77" s="106"/>
      <c r="MPY77" s="106"/>
      <c r="MPZ77" s="106"/>
      <c r="MQA77" s="107"/>
      <c r="MQC77" s="105"/>
      <c r="MQD77" s="109"/>
      <c r="MQE77" s="109"/>
      <c r="MQF77" s="106"/>
      <c r="MQG77" s="106"/>
      <c r="MQH77" s="106"/>
      <c r="MQI77" s="107"/>
      <c r="MQK77" s="105"/>
      <c r="MQL77" s="109"/>
      <c r="MQM77" s="109"/>
      <c r="MQN77" s="106"/>
      <c r="MQO77" s="106"/>
      <c r="MQP77" s="106"/>
      <c r="MQQ77" s="107"/>
      <c r="MQS77" s="105"/>
      <c r="MQT77" s="109"/>
      <c r="MQU77" s="109"/>
      <c r="MQV77" s="106"/>
      <c r="MQW77" s="106"/>
      <c r="MQX77" s="106"/>
      <c r="MQY77" s="107"/>
      <c r="MRA77" s="105"/>
      <c r="MRB77" s="109"/>
      <c r="MRC77" s="109"/>
      <c r="MRD77" s="106"/>
      <c r="MRE77" s="106"/>
      <c r="MRF77" s="106"/>
      <c r="MRG77" s="107"/>
      <c r="MRI77" s="105"/>
      <c r="MRJ77" s="109"/>
      <c r="MRK77" s="109"/>
      <c r="MRL77" s="106"/>
      <c r="MRM77" s="106"/>
      <c r="MRN77" s="106"/>
      <c r="MRO77" s="107"/>
      <c r="MRQ77" s="105"/>
      <c r="MRR77" s="109"/>
      <c r="MRS77" s="109"/>
      <c r="MRT77" s="106"/>
      <c r="MRU77" s="106"/>
      <c r="MRV77" s="106"/>
      <c r="MRW77" s="107"/>
      <c r="MRY77" s="105"/>
      <c r="MRZ77" s="109"/>
      <c r="MSA77" s="109"/>
      <c r="MSB77" s="106"/>
      <c r="MSC77" s="106"/>
      <c r="MSD77" s="106"/>
      <c r="MSE77" s="107"/>
      <c r="MSG77" s="105"/>
      <c r="MSH77" s="109"/>
      <c r="MSI77" s="109"/>
      <c r="MSJ77" s="106"/>
      <c r="MSK77" s="106"/>
      <c r="MSL77" s="106"/>
      <c r="MSM77" s="107"/>
      <c r="MSO77" s="105"/>
      <c r="MSP77" s="109"/>
      <c r="MSQ77" s="109"/>
      <c r="MSR77" s="106"/>
      <c r="MSS77" s="106"/>
      <c r="MST77" s="106"/>
      <c r="MSU77" s="107"/>
      <c r="MSW77" s="105"/>
      <c r="MSX77" s="109"/>
      <c r="MSY77" s="109"/>
      <c r="MSZ77" s="106"/>
      <c r="MTA77" s="106"/>
      <c r="MTB77" s="106"/>
      <c r="MTC77" s="107"/>
      <c r="MTE77" s="105"/>
      <c r="MTF77" s="109"/>
      <c r="MTG77" s="109"/>
      <c r="MTH77" s="106"/>
      <c r="MTI77" s="106"/>
      <c r="MTJ77" s="106"/>
      <c r="MTK77" s="107"/>
      <c r="MTM77" s="105"/>
      <c r="MTN77" s="109"/>
      <c r="MTO77" s="109"/>
      <c r="MTP77" s="106"/>
      <c r="MTQ77" s="106"/>
      <c r="MTR77" s="106"/>
      <c r="MTS77" s="107"/>
      <c r="MTU77" s="105"/>
      <c r="MTV77" s="109"/>
      <c r="MTW77" s="109"/>
      <c r="MTX77" s="106"/>
      <c r="MTY77" s="106"/>
      <c r="MTZ77" s="106"/>
      <c r="MUA77" s="107"/>
      <c r="MUC77" s="105"/>
      <c r="MUD77" s="109"/>
      <c r="MUE77" s="109"/>
      <c r="MUF77" s="106"/>
      <c r="MUG77" s="106"/>
      <c r="MUH77" s="106"/>
      <c r="MUI77" s="107"/>
      <c r="MUK77" s="105"/>
      <c r="MUL77" s="109"/>
      <c r="MUM77" s="109"/>
      <c r="MUN77" s="106"/>
      <c r="MUO77" s="106"/>
      <c r="MUP77" s="106"/>
      <c r="MUQ77" s="107"/>
      <c r="MUS77" s="105"/>
      <c r="MUT77" s="109"/>
      <c r="MUU77" s="109"/>
      <c r="MUV77" s="106"/>
      <c r="MUW77" s="106"/>
      <c r="MUX77" s="106"/>
      <c r="MUY77" s="107"/>
      <c r="MVA77" s="105"/>
      <c r="MVB77" s="109"/>
      <c r="MVC77" s="109"/>
      <c r="MVD77" s="106"/>
      <c r="MVE77" s="106"/>
      <c r="MVF77" s="106"/>
      <c r="MVG77" s="107"/>
      <c r="MVI77" s="105"/>
      <c r="MVJ77" s="109"/>
      <c r="MVK77" s="109"/>
      <c r="MVL77" s="106"/>
      <c r="MVM77" s="106"/>
      <c r="MVN77" s="106"/>
      <c r="MVO77" s="107"/>
      <c r="MVQ77" s="105"/>
      <c r="MVR77" s="109"/>
      <c r="MVS77" s="109"/>
      <c r="MVT77" s="106"/>
      <c r="MVU77" s="106"/>
      <c r="MVV77" s="106"/>
      <c r="MVW77" s="107"/>
      <c r="MVY77" s="105"/>
      <c r="MVZ77" s="109"/>
      <c r="MWA77" s="109"/>
      <c r="MWB77" s="106"/>
      <c r="MWC77" s="106"/>
      <c r="MWD77" s="106"/>
      <c r="MWE77" s="107"/>
      <c r="MWG77" s="105"/>
      <c r="MWH77" s="109"/>
      <c r="MWI77" s="109"/>
      <c r="MWJ77" s="106"/>
      <c r="MWK77" s="106"/>
      <c r="MWL77" s="106"/>
      <c r="MWM77" s="107"/>
      <c r="MWO77" s="105"/>
      <c r="MWP77" s="109"/>
      <c r="MWQ77" s="109"/>
      <c r="MWR77" s="106"/>
      <c r="MWS77" s="106"/>
      <c r="MWT77" s="106"/>
      <c r="MWU77" s="107"/>
      <c r="MWW77" s="105"/>
      <c r="MWX77" s="109"/>
      <c r="MWY77" s="109"/>
      <c r="MWZ77" s="106"/>
      <c r="MXA77" s="106"/>
      <c r="MXB77" s="106"/>
      <c r="MXC77" s="107"/>
      <c r="MXE77" s="105"/>
      <c r="MXF77" s="109"/>
      <c r="MXG77" s="109"/>
      <c r="MXH77" s="106"/>
      <c r="MXI77" s="106"/>
      <c r="MXJ77" s="106"/>
      <c r="MXK77" s="107"/>
      <c r="MXM77" s="105"/>
      <c r="MXN77" s="109"/>
      <c r="MXO77" s="109"/>
      <c r="MXP77" s="106"/>
      <c r="MXQ77" s="106"/>
      <c r="MXR77" s="106"/>
      <c r="MXS77" s="107"/>
      <c r="MXU77" s="105"/>
      <c r="MXV77" s="109"/>
      <c r="MXW77" s="109"/>
      <c r="MXX77" s="106"/>
      <c r="MXY77" s="106"/>
      <c r="MXZ77" s="106"/>
      <c r="MYA77" s="107"/>
      <c r="MYC77" s="105"/>
      <c r="MYD77" s="109"/>
      <c r="MYE77" s="109"/>
      <c r="MYF77" s="106"/>
      <c r="MYG77" s="106"/>
      <c r="MYH77" s="106"/>
      <c r="MYI77" s="107"/>
      <c r="MYK77" s="105"/>
      <c r="MYL77" s="109"/>
      <c r="MYM77" s="109"/>
      <c r="MYN77" s="106"/>
      <c r="MYO77" s="106"/>
      <c r="MYP77" s="106"/>
      <c r="MYQ77" s="107"/>
      <c r="MYS77" s="105"/>
      <c r="MYT77" s="109"/>
      <c r="MYU77" s="109"/>
      <c r="MYV77" s="106"/>
      <c r="MYW77" s="106"/>
      <c r="MYX77" s="106"/>
      <c r="MYY77" s="107"/>
      <c r="MZA77" s="105"/>
      <c r="MZB77" s="109"/>
      <c r="MZC77" s="109"/>
      <c r="MZD77" s="106"/>
      <c r="MZE77" s="106"/>
      <c r="MZF77" s="106"/>
      <c r="MZG77" s="107"/>
      <c r="MZI77" s="105"/>
      <c r="MZJ77" s="109"/>
      <c r="MZK77" s="109"/>
      <c r="MZL77" s="106"/>
      <c r="MZM77" s="106"/>
      <c r="MZN77" s="106"/>
      <c r="MZO77" s="107"/>
      <c r="MZQ77" s="105"/>
      <c r="MZR77" s="109"/>
      <c r="MZS77" s="109"/>
      <c r="MZT77" s="106"/>
      <c r="MZU77" s="106"/>
      <c r="MZV77" s="106"/>
      <c r="MZW77" s="107"/>
      <c r="MZY77" s="105"/>
      <c r="MZZ77" s="109"/>
      <c r="NAA77" s="109"/>
      <c r="NAB77" s="106"/>
      <c r="NAC77" s="106"/>
      <c r="NAD77" s="106"/>
      <c r="NAE77" s="107"/>
      <c r="NAG77" s="105"/>
      <c r="NAH77" s="109"/>
      <c r="NAI77" s="109"/>
      <c r="NAJ77" s="106"/>
      <c r="NAK77" s="106"/>
      <c r="NAL77" s="106"/>
      <c r="NAM77" s="107"/>
      <c r="NAO77" s="105"/>
      <c r="NAP77" s="109"/>
      <c r="NAQ77" s="109"/>
      <c r="NAR77" s="106"/>
      <c r="NAS77" s="106"/>
      <c r="NAT77" s="106"/>
      <c r="NAU77" s="107"/>
      <c r="NAW77" s="105"/>
      <c r="NAX77" s="109"/>
      <c r="NAY77" s="109"/>
      <c r="NAZ77" s="106"/>
      <c r="NBA77" s="106"/>
      <c r="NBB77" s="106"/>
      <c r="NBC77" s="107"/>
      <c r="NBE77" s="105"/>
      <c r="NBF77" s="109"/>
      <c r="NBG77" s="109"/>
      <c r="NBH77" s="106"/>
      <c r="NBI77" s="106"/>
      <c r="NBJ77" s="106"/>
      <c r="NBK77" s="107"/>
      <c r="NBM77" s="105"/>
      <c r="NBN77" s="109"/>
      <c r="NBO77" s="109"/>
      <c r="NBP77" s="106"/>
      <c r="NBQ77" s="106"/>
      <c r="NBR77" s="106"/>
      <c r="NBS77" s="107"/>
      <c r="NBU77" s="105"/>
      <c r="NBV77" s="109"/>
      <c r="NBW77" s="109"/>
      <c r="NBX77" s="106"/>
      <c r="NBY77" s="106"/>
      <c r="NBZ77" s="106"/>
      <c r="NCA77" s="107"/>
      <c r="NCC77" s="105"/>
      <c r="NCD77" s="109"/>
      <c r="NCE77" s="109"/>
      <c r="NCF77" s="106"/>
      <c r="NCG77" s="106"/>
      <c r="NCH77" s="106"/>
      <c r="NCI77" s="107"/>
      <c r="NCK77" s="105"/>
      <c r="NCL77" s="109"/>
      <c r="NCM77" s="109"/>
      <c r="NCN77" s="106"/>
      <c r="NCO77" s="106"/>
      <c r="NCP77" s="106"/>
      <c r="NCQ77" s="107"/>
      <c r="NCS77" s="105"/>
      <c r="NCT77" s="109"/>
      <c r="NCU77" s="109"/>
      <c r="NCV77" s="106"/>
      <c r="NCW77" s="106"/>
      <c r="NCX77" s="106"/>
      <c r="NCY77" s="107"/>
      <c r="NDA77" s="105"/>
      <c r="NDB77" s="109"/>
      <c r="NDC77" s="109"/>
      <c r="NDD77" s="106"/>
      <c r="NDE77" s="106"/>
      <c r="NDF77" s="106"/>
      <c r="NDG77" s="107"/>
      <c r="NDI77" s="105"/>
      <c r="NDJ77" s="109"/>
      <c r="NDK77" s="109"/>
      <c r="NDL77" s="106"/>
      <c r="NDM77" s="106"/>
      <c r="NDN77" s="106"/>
      <c r="NDO77" s="107"/>
      <c r="NDQ77" s="105"/>
      <c r="NDR77" s="109"/>
      <c r="NDS77" s="109"/>
      <c r="NDT77" s="106"/>
      <c r="NDU77" s="106"/>
      <c r="NDV77" s="106"/>
      <c r="NDW77" s="107"/>
      <c r="NDY77" s="105"/>
      <c r="NDZ77" s="109"/>
      <c r="NEA77" s="109"/>
      <c r="NEB77" s="106"/>
      <c r="NEC77" s="106"/>
      <c r="NED77" s="106"/>
      <c r="NEE77" s="107"/>
      <c r="NEG77" s="105"/>
      <c r="NEH77" s="109"/>
      <c r="NEI77" s="109"/>
      <c r="NEJ77" s="106"/>
      <c r="NEK77" s="106"/>
      <c r="NEL77" s="106"/>
      <c r="NEM77" s="107"/>
      <c r="NEO77" s="105"/>
      <c r="NEP77" s="109"/>
      <c r="NEQ77" s="109"/>
      <c r="NER77" s="106"/>
      <c r="NES77" s="106"/>
      <c r="NET77" s="106"/>
      <c r="NEU77" s="107"/>
      <c r="NEW77" s="105"/>
      <c r="NEX77" s="109"/>
      <c r="NEY77" s="109"/>
      <c r="NEZ77" s="106"/>
      <c r="NFA77" s="106"/>
      <c r="NFB77" s="106"/>
      <c r="NFC77" s="107"/>
      <c r="NFE77" s="105"/>
      <c r="NFF77" s="109"/>
      <c r="NFG77" s="109"/>
      <c r="NFH77" s="106"/>
      <c r="NFI77" s="106"/>
      <c r="NFJ77" s="106"/>
      <c r="NFK77" s="107"/>
      <c r="NFM77" s="105"/>
      <c r="NFN77" s="109"/>
      <c r="NFO77" s="109"/>
      <c r="NFP77" s="106"/>
      <c r="NFQ77" s="106"/>
      <c r="NFR77" s="106"/>
      <c r="NFS77" s="107"/>
      <c r="NFU77" s="105"/>
      <c r="NFV77" s="109"/>
      <c r="NFW77" s="109"/>
      <c r="NFX77" s="106"/>
      <c r="NFY77" s="106"/>
      <c r="NFZ77" s="106"/>
      <c r="NGA77" s="107"/>
      <c r="NGC77" s="105"/>
      <c r="NGD77" s="109"/>
      <c r="NGE77" s="109"/>
      <c r="NGF77" s="106"/>
      <c r="NGG77" s="106"/>
      <c r="NGH77" s="106"/>
      <c r="NGI77" s="107"/>
      <c r="NGK77" s="105"/>
      <c r="NGL77" s="109"/>
      <c r="NGM77" s="109"/>
      <c r="NGN77" s="106"/>
      <c r="NGO77" s="106"/>
      <c r="NGP77" s="106"/>
      <c r="NGQ77" s="107"/>
      <c r="NGS77" s="105"/>
      <c r="NGT77" s="109"/>
      <c r="NGU77" s="109"/>
      <c r="NGV77" s="106"/>
      <c r="NGW77" s="106"/>
      <c r="NGX77" s="106"/>
      <c r="NGY77" s="107"/>
      <c r="NHA77" s="105"/>
      <c r="NHB77" s="109"/>
      <c r="NHC77" s="109"/>
      <c r="NHD77" s="106"/>
      <c r="NHE77" s="106"/>
      <c r="NHF77" s="106"/>
      <c r="NHG77" s="107"/>
      <c r="NHI77" s="105"/>
      <c r="NHJ77" s="109"/>
      <c r="NHK77" s="109"/>
      <c r="NHL77" s="106"/>
      <c r="NHM77" s="106"/>
      <c r="NHN77" s="106"/>
      <c r="NHO77" s="107"/>
      <c r="NHQ77" s="105"/>
      <c r="NHR77" s="109"/>
      <c r="NHS77" s="109"/>
      <c r="NHT77" s="106"/>
      <c r="NHU77" s="106"/>
      <c r="NHV77" s="106"/>
      <c r="NHW77" s="107"/>
      <c r="NHY77" s="105"/>
      <c r="NHZ77" s="109"/>
      <c r="NIA77" s="109"/>
      <c r="NIB77" s="106"/>
      <c r="NIC77" s="106"/>
      <c r="NID77" s="106"/>
      <c r="NIE77" s="107"/>
      <c r="NIG77" s="105"/>
      <c r="NIH77" s="109"/>
      <c r="NII77" s="109"/>
      <c r="NIJ77" s="106"/>
      <c r="NIK77" s="106"/>
      <c r="NIL77" s="106"/>
      <c r="NIM77" s="107"/>
      <c r="NIO77" s="105"/>
      <c r="NIP77" s="109"/>
      <c r="NIQ77" s="109"/>
      <c r="NIR77" s="106"/>
      <c r="NIS77" s="106"/>
      <c r="NIT77" s="106"/>
      <c r="NIU77" s="107"/>
      <c r="NIW77" s="105"/>
      <c r="NIX77" s="109"/>
      <c r="NIY77" s="109"/>
      <c r="NIZ77" s="106"/>
      <c r="NJA77" s="106"/>
      <c r="NJB77" s="106"/>
      <c r="NJC77" s="107"/>
      <c r="NJE77" s="105"/>
      <c r="NJF77" s="109"/>
      <c r="NJG77" s="109"/>
      <c r="NJH77" s="106"/>
      <c r="NJI77" s="106"/>
      <c r="NJJ77" s="106"/>
      <c r="NJK77" s="107"/>
      <c r="NJM77" s="105"/>
      <c r="NJN77" s="109"/>
      <c r="NJO77" s="109"/>
      <c r="NJP77" s="106"/>
      <c r="NJQ77" s="106"/>
      <c r="NJR77" s="106"/>
      <c r="NJS77" s="107"/>
      <c r="NJU77" s="105"/>
      <c r="NJV77" s="109"/>
      <c r="NJW77" s="109"/>
      <c r="NJX77" s="106"/>
      <c r="NJY77" s="106"/>
      <c r="NJZ77" s="106"/>
      <c r="NKA77" s="107"/>
      <c r="NKC77" s="105"/>
      <c r="NKD77" s="109"/>
      <c r="NKE77" s="109"/>
      <c r="NKF77" s="106"/>
      <c r="NKG77" s="106"/>
      <c r="NKH77" s="106"/>
      <c r="NKI77" s="107"/>
      <c r="NKK77" s="105"/>
      <c r="NKL77" s="109"/>
      <c r="NKM77" s="109"/>
      <c r="NKN77" s="106"/>
      <c r="NKO77" s="106"/>
      <c r="NKP77" s="106"/>
      <c r="NKQ77" s="107"/>
      <c r="NKS77" s="105"/>
      <c r="NKT77" s="109"/>
      <c r="NKU77" s="109"/>
      <c r="NKV77" s="106"/>
      <c r="NKW77" s="106"/>
      <c r="NKX77" s="106"/>
      <c r="NKY77" s="107"/>
      <c r="NLA77" s="105"/>
      <c r="NLB77" s="109"/>
      <c r="NLC77" s="109"/>
      <c r="NLD77" s="106"/>
      <c r="NLE77" s="106"/>
      <c r="NLF77" s="106"/>
      <c r="NLG77" s="107"/>
      <c r="NLI77" s="105"/>
      <c r="NLJ77" s="109"/>
      <c r="NLK77" s="109"/>
      <c r="NLL77" s="106"/>
      <c r="NLM77" s="106"/>
      <c r="NLN77" s="106"/>
      <c r="NLO77" s="107"/>
      <c r="NLQ77" s="105"/>
      <c r="NLR77" s="109"/>
      <c r="NLS77" s="109"/>
      <c r="NLT77" s="106"/>
      <c r="NLU77" s="106"/>
      <c r="NLV77" s="106"/>
      <c r="NLW77" s="107"/>
      <c r="NLY77" s="105"/>
      <c r="NLZ77" s="109"/>
      <c r="NMA77" s="109"/>
      <c r="NMB77" s="106"/>
      <c r="NMC77" s="106"/>
      <c r="NMD77" s="106"/>
      <c r="NME77" s="107"/>
      <c r="NMG77" s="105"/>
      <c r="NMH77" s="109"/>
      <c r="NMI77" s="109"/>
      <c r="NMJ77" s="106"/>
      <c r="NMK77" s="106"/>
      <c r="NML77" s="106"/>
      <c r="NMM77" s="107"/>
      <c r="NMO77" s="105"/>
      <c r="NMP77" s="109"/>
      <c r="NMQ77" s="109"/>
      <c r="NMR77" s="106"/>
      <c r="NMS77" s="106"/>
      <c r="NMT77" s="106"/>
      <c r="NMU77" s="107"/>
      <c r="NMW77" s="105"/>
      <c r="NMX77" s="109"/>
      <c r="NMY77" s="109"/>
      <c r="NMZ77" s="106"/>
      <c r="NNA77" s="106"/>
      <c r="NNB77" s="106"/>
      <c r="NNC77" s="107"/>
      <c r="NNE77" s="105"/>
      <c r="NNF77" s="109"/>
      <c r="NNG77" s="109"/>
      <c r="NNH77" s="106"/>
      <c r="NNI77" s="106"/>
      <c r="NNJ77" s="106"/>
      <c r="NNK77" s="107"/>
      <c r="NNM77" s="105"/>
      <c r="NNN77" s="109"/>
      <c r="NNO77" s="109"/>
      <c r="NNP77" s="106"/>
      <c r="NNQ77" s="106"/>
      <c r="NNR77" s="106"/>
      <c r="NNS77" s="107"/>
      <c r="NNU77" s="105"/>
      <c r="NNV77" s="109"/>
      <c r="NNW77" s="109"/>
      <c r="NNX77" s="106"/>
      <c r="NNY77" s="106"/>
      <c r="NNZ77" s="106"/>
      <c r="NOA77" s="107"/>
      <c r="NOC77" s="105"/>
      <c r="NOD77" s="109"/>
      <c r="NOE77" s="109"/>
      <c r="NOF77" s="106"/>
      <c r="NOG77" s="106"/>
      <c r="NOH77" s="106"/>
      <c r="NOI77" s="107"/>
      <c r="NOK77" s="105"/>
      <c r="NOL77" s="109"/>
      <c r="NOM77" s="109"/>
      <c r="NON77" s="106"/>
      <c r="NOO77" s="106"/>
      <c r="NOP77" s="106"/>
      <c r="NOQ77" s="107"/>
      <c r="NOS77" s="105"/>
      <c r="NOT77" s="109"/>
      <c r="NOU77" s="109"/>
      <c r="NOV77" s="106"/>
      <c r="NOW77" s="106"/>
      <c r="NOX77" s="106"/>
      <c r="NOY77" s="107"/>
      <c r="NPA77" s="105"/>
      <c r="NPB77" s="109"/>
      <c r="NPC77" s="109"/>
      <c r="NPD77" s="106"/>
      <c r="NPE77" s="106"/>
      <c r="NPF77" s="106"/>
      <c r="NPG77" s="107"/>
      <c r="NPI77" s="105"/>
      <c r="NPJ77" s="109"/>
      <c r="NPK77" s="109"/>
      <c r="NPL77" s="106"/>
      <c r="NPM77" s="106"/>
      <c r="NPN77" s="106"/>
      <c r="NPO77" s="107"/>
      <c r="NPQ77" s="105"/>
      <c r="NPR77" s="109"/>
      <c r="NPS77" s="109"/>
      <c r="NPT77" s="106"/>
      <c r="NPU77" s="106"/>
      <c r="NPV77" s="106"/>
      <c r="NPW77" s="107"/>
      <c r="NPY77" s="105"/>
      <c r="NPZ77" s="109"/>
      <c r="NQA77" s="109"/>
      <c r="NQB77" s="106"/>
      <c r="NQC77" s="106"/>
      <c r="NQD77" s="106"/>
      <c r="NQE77" s="107"/>
      <c r="NQG77" s="105"/>
      <c r="NQH77" s="109"/>
      <c r="NQI77" s="109"/>
      <c r="NQJ77" s="106"/>
      <c r="NQK77" s="106"/>
      <c r="NQL77" s="106"/>
      <c r="NQM77" s="107"/>
      <c r="NQO77" s="105"/>
      <c r="NQP77" s="109"/>
      <c r="NQQ77" s="109"/>
      <c r="NQR77" s="106"/>
      <c r="NQS77" s="106"/>
      <c r="NQT77" s="106"/>
      <c r="NQU77" s="107"/>
      <c r="NQW77" s="105"/>
      <c r="NQX77" s="109"/>
      <c r="NQY77" s="109"/>
      <c r="NQZ77" s="106"/>
      <c r="NRA77" s="106"/>
      <c r="NRB77" s="106"/>
      <c r="NRC77" s="107"/>
      <c r="NRE77" s="105"/>
      <c r="NRF77" s="109"/>
      <c r="NRG77" s="109"/>
      <c r="NRH77" s="106"/>
      <c r="NRI77" s="106"/>
      <c r="NRJ77" s="106"/>
      <c r="NRK77" s="107"/>
      <c r="NRM77" s="105"/>
      <c r="NRN77" s="109"/>
      <c r="NRO77" s="109"/>
      <c r="NRP77" s="106"/>
      <c r="NRQ77" s="106"/>
      <c r="NRR77" s="106"/>
      <c r="NRS77" s="107"/>
      <c r="NRU77" s="105"/>
      <c r="NRV77" s="109"/>
      <c r="NRW77" s="109"/>
      <c r="NRX77" s="106"/>
      <c r="NRY77" s="106"/>
      <c r="NRZ77" s="106"/>
      <c r="NSA77" s="107"/>
      <c r="NSC77" s="105"/>
      <c r="NSD77" s="109"/>
      <c r="NSE77" s="109"/>
      <c r="NSF77" s="106"/>
      <c r="NSG77" s="106"/>
      <c r="NSH77" s="106"/>
      <c r="NSI77" s="107"/>
      <c r="NSK77" s="105"/>
      <c r="NSL77" s="109"/>
      <c r="NSM77" s="109"/>
      <c r="NSN77" s="106"/>
      <c r="NSO77" s="106"/>
      <c r="NSP77" s="106"/>
      <c r="NSQ77" s="107"/>
      <c r="NSS77" s="105"/>
      <c r="NST77" s="109"/>
      <c r="NSU77" s="109"/>
      <c r="NSV77" s="106"/>
      <c r="NSW77" s="106"/>
      <c r="NSX77" s="106"/>
      <c r="NSY77" s="107"/>
      <c r="NTA77" s="105"/>
      <c r="NTB77" s="109"/>
      <c r="NTC77" s="109"/>
      <c r="NTD77" s="106"/>
      <c r="NTE77" s="106"/>
      <c r="NTF77" s="106"/>
      <c r="NTG77" s="107"/>
      <c r="NTI77" s="105"/>
      <c r="NTJ77" s="109"/>
      <c r="NTK77" s="109"/>
      <c r="NTL77" s="106"/>
      <c r="NTM77" s="106"/>
      <c r="NTN77" s="106"/>
      <c r="NTO77" s="107"/>
      <c r="NTQ77" s="105"/>
      <c r="NTR77" s="109"/>
      <c r="NTS77" s="109"/>
      <c r="NTT77" s="106"/>
      <c r="NTU77" s="106"/>
      <c r="NTV77" s="106"/>
      <c r="NTW77" s="107"/>
      <c r="NTY77" s="105"/>
      <c r="NTZ77" s="109"/>
      <c r="NUA77" s="109"/>
      <c r="NUB77" s="106"/>
      <c r="NUC77" s="106"/>
      <c r="NUD77" s="106"/>
      <c r="NUE77" s="107"/>
      <c r="NUG77" s="105"/>
      <c r="NUH77" s="109"/>
      <c r="NUI77" s="109"/>
      <c r="NUJ77" s="106"/>
      <c r="NUK77" s="106"/>
      <c r="NUL77" s="106"/>
      <c r="NUM77" s="107"/>
      <c r="NUO77" s="105"/>
      <c r="NUP77" s="109"/>
      <c r="NUQ77" s="109"/>
      <c r="NUR77" s="106"/>
      <c r="NUS77" s="106"/>
      <c r="NUT77" s="106"/>
      <c r="NUU77" s="107"/>
      <c r="NUW77" s="105"/>
      <c r="NUX77" s="109"/>
      <c r="NUY77" s="109"/>
      <c r="NUZ77" s="106"/>
      <c r="NVA77" s="106"/>
      <c r="NVB77" s="106"/>
      <c r="NVC77" s="107"/>
      <c r="NVE77" s="105"/>
      <c r="NVF77" s="109"/>
      <c r="NVG77" s="109"/>
      <c r="NVH77" s="106"/>
      <c r="NVI77" s="106"/>
      <c r="NVJ77" s="106"/>
      <c r="NVK77" s="107"/>
      <c r="NVM77" s="105"/>
      <c r="NVN77" s="109"/>
      <c r="NVO77" s="109"/>
      <c r="NVP77" s="106"/>
      <c r="NVQ77" s="106"/>
      <c r="NVR77" s="106"/>
      <c r="NVS77" s="107"/>
      <c r="NVU77" s="105"/>
      <c r="NVV77" s="109"/>
      <c r="NVW77" s="109"/>
      <c r="NVX77" s="106"/>
      <c r="NVY77" s="106"/>
      <c r="NVZ77" s="106"/>
      <c r="NWA77" s="107"/>
      <c r="NWC77" s="105"/>
      <c r="NWD77" s="109"/>
      <c r="NWE77" s="109"/>
      <c r="NWF77" s="106"/>
      <c r="NWG77" s="106"/>
      <c r="NWH77" s="106"/>
      <c r="NWI77" s="107"/>
      <c r="NWK77" s="105"/>
      <c r="NWL77" s="109"/>
      <c r="NWM77" s="109"/>
      <c r="NWN77" s="106"/>
      <c r="NWO77" s="106"/>
      <c r="NWP77" s="106"/>
      <c r="NWQ77" s="107"/>
      <c r="NWS77" s="105"/>
      <c r="NWT77" s="109"/>
      <c r="NWU77" s="109"/>
      <c r="NWV77" s="106"/>
      <c r="NWW77" s="106"/>
      <c r="NWX77" s="106"/>
      <c r="NWY77" s="107"/>
      <c r="NXA77" s="105"/>
      <c r="NXB77" s="109"/>
      <c r="NXC77" s="109"/>
      <c r="NXD77" s="106"/>
      <c r="NXE77" s="106"/>
      <c r="NXF77" s="106"/>
      <c r="NXG77" s="107"/>
      <c r="NXI77" s="105"/>
      <c r="NXJ77" s="109"/>
      <c r="NXK77" s="109"/>
      <c r="NXL77" s="106"/>
      <c r="NXM77" s="106"/>
      <c r="NXN77" s="106"/>
      <c r="NXO77" s="107"/>
      <c r="NXQ77" s="105"/>
      <c r="NXR77" s="109"/>
      <c r="NXS77" s="109"/>
      <c r="NXT77" s="106"/>
      <c r="NXU77" s="106"/>
      <c r="NXV77" s="106"/>
      <c r="NXW77" s="107"/>
      <c r="NXY77" s="105"/>
      <c r="NXZ77" s="109"/>
      <c r="NYA77" s="109"/>
      <c r="NYB77" s="106"/>
      <c r="NYC77" s="106"/>
      <c r="NYD77" s="106"/>
      <c r="NYE77" s="107"/>
      <c r="NYG77" s="105"/>
      <c r="NYH77" s="109"/>
      <c r="NYI77" s="109"/>
      <c r="NYJ77" s="106"/>
      <c r="NYK77" s="106"/>
      <c r="NYL77" s="106"/>
      <c r="NYM77" s="107"/>
      <c r="NYO77" s="105"/>
      <c r="NYP77" s="109"/>
      <c r="NYQ77" s="109"/>
      <c r="NYR77" s="106"/>
      <c r="NYS77" s="106"/>
      <c r="NYT77" s="106"/>
      <c r="NYU77" s="107"/>
      <c r="NYW77" s="105"/>
      <c r="NYX77" s="109"/>
      <c r="NYY77" s="109"/>
      <c r="NYZ77" s="106"/>
      <c r="NZA77" s="106"/>
      <c r="NZB77" s="106"/>
      <c r="NZC77" s="107"/>
      <c r="NZE77" s="105"/>
      <c r="NZF77" s="109"/>
      <c r="NZG77" s="109"/>
      <c r="NZH77" s="106"/>
      <c r="NZI77" s="106"/>
      <c r="NZJ77" s="106"/>
      <c r="NZK77" s="107"/>
      <c r="NZM77" s="105"/>
      <c r="NZN77" s="109"/>
      <c r="NZO77" s="109"/>
      <c r="NZP77" s="106"/>
      <c r="NZQ77" s="106"/>
      <c r="NZR77" s="106"/>
      <c r="NZS77" s="107"/>
      <c r="NZU77" s="105"/>
      <c r="NZV77" s="109"/>
      <c r="NZW77" s="109"/>
      <c r="NZX77" s="106"/>
      <c r="NZY77" s="106"/>
      <c r="NZZ77" s="106"/>
      <c r="OAA77" s="107"/>
      <c r="OAC77" s="105"/>
      <c r="OAD77" s="109"/>
      <c r="OAE77" s="109"/>
      <c r="OAF77" s="106"/>
      <c r="OAG77" s="106"/>
      <c r="OAH77" s="106"/>
      <c r="OAI77" s="107"/>
      <c r="OAK77" s="105"/>
      <c r="OAL77" s="109"/>
      <c r="OAM77" s="109"/>
      <c r="OAN77" s="106"/>
      <c r="OAO77" s="106"/>
      <c r="OAP77" s="106"/>
      <c r="OAQ77" s="107"/>
      <c r="OAS77" s="105"/>
      <c r="OAT77" s="109"/>
      <c r="OAU77" s="109"/>
      <c r="OAV77" s="106"/>
      <c r="OAW77" s="106"/>
      <c r="OAX77" s="106"/>
      <c r="OAY77" s="107"/>
      <c r="OBA77" s="105"/>
      <c r="OBB77" s="109"/>
      <c r="OBC77" s="109"/>
      <c r="OBD77" s="106"/>
      <c r="OBE77" s="106"/>
      <c r="OBF77" s="106"/>
      <c r="OBG77" s="107"/>
      <c r="OBI77" s="105"/>
      <c r="OBJ77" s="109"/>
      <c r="OBK77" s="109"/>
      <c r="OBL77" s="106"/>
      <c r="OBM77" s="106"/>
      <c r="OBN77" s="106"/>
      <c r="OBO77" s="107"/>
      <c r="OBQ77" s="105"/>
      <c r="OBR77" s="109"/>
      <c r="OBS77" s="109"/>
      <c r="OBT77" s="106"/>
      <c r="OBU77" s="106"/>
      <c r="OBV77" s="106"/>
      <c r="OBW77" s="107"/>
      <c r="OBY77" s="105"/>
      <c r="OBZ77" s="109"/>
      <c r="OCA77" s="109"/>
      <c r="OCB77" s="106"/>
      <c r="OCC77" s="106"/>
      <c r="OCD77" s="106"/>
      <c r="OCE77" s="107"/>
      <c r="OCG77" s="105"/>
      <c r="OCH77" s="109"/>
      <c r="OCI77" s="109"/>
      <c r="OCJ77" s="106"/>
      <c r="OCK77" s="106"/>
      <c r="OCL77" s="106"/>
      <c r="OCM77" s="107"/>
      <c r="OCO77" s="105"/>
      <c r="OCP77" s="109"/>
      <c r="OCQ77" s="109"/>
      <c r="OCR77" s="106"/>
      <c r="OCS77" s="106"/>
      <c r="OCT77" s="106"/>
      <c r="OCU77" s="107"/>
      <c r="OCW77" s="105"/>
      <c r="OCX77" s="109"/>
      <c r="OCY77" s="109"/>
      <c r="OCZ77" s="106"/>
      <c r="ODA77" s="106"/>
      <c r="ODB77" s="106"/>
      <c r="ODC77" s="107"/>
      <c r="ODE77" s="105"/>
      <c r="ODF77" s="109"/>
      <c r="ODG77" s="109"/>
      <c r="ODH77" s="106"/>
      <c r="ODI77" s="106"/>
      <c r="ODJ77" s="106"/>
      <c r="ODK77" s="107"/>
      <c r="ODM77" s="105"/>
      <c r="ODN77" s="109"/>
      <c r="ODO77" s="109"/>
      <c r="ODP77" s="106"/>
      <c r="ODQ77" s="106"/>
      <c r="ODR77" s="106"/>
      <c r="ODS77" s="107"/>
      <c r="ODU77" s="105"/>
      <c r="ODV77" s="109"/>
      <c r="ODW77" s="109"/>
      <c r="ODX77" s="106"/>
      <c r="ODY77" s="106"/>
      <c r="ODZ77" s="106"/>
      <c r="OEA77" s="107"/>
      <c r="OEC77" s="105"/>
      <c r="OED77" s="109"/>
      <c r="OEE77" s="109"/>
      <c r="OEF77" s="106"/>
      <c r="OEG77" s="106"/>
      <c r="OEH77" s="106"/>
      <c r="OEI77" s="107"/>
      <c r="OEK77" s="105"/>
      <c r="OEL77" s="109"/>
      <c r="OEM77" s="109"/>
      <c r="OEN77" s="106"/>
      <c r="OEO77" s="106"/>
      <c r="OEP77" s="106"/>
      <c r="OEQ77" s="107"/>
      <c r="OES77" s="105"/>
      <c r="OET77" s="109"/>
      <c r="OEU77" s="109"/>
      <c r="OEV77" s="106"/>
      <c r="OEW77" s="106"/>
      <c r="OEX77" s="106"/>
      <c r="OEY77" s="107"/>
      <c r="OFA77" s="105"/>
      <c r="OFB77" s="109"/>
      <c r="OFC77" s="109"/>
      <c r="OFD77" s="106"/>
      <c r="OFE77" s="106"/>
      <c r="OFF77" s="106"/>
      <c r="OFG77" s="107"/>
      <c r="OFI77" s="105"/>
      <c r="OFJ77" s="109"/>
      <c r="OFK77" s="109"/>
      <c r="OFL77" s="106"/>
      <c r="OFM77" s="106"/>
      <c r="OFN77" s="106"/>
      <c r="OFO77" s="107"/>
      <c r="OFQ77" s="105"/>
      <c r="OFR77" s="109"/>
      <c r="OFS77" s="109"/>
      <c r="OFT77" s="106"/>
      <c r="OFU77" s="106"/>
      <c r="OFV77" s="106"/>
      <c r="OFW77" s="107"/>
      <c r="OFY77" s="105"/>
      <c r="OFZ77" s="109"/>
      <c r="OGA77" s="109"/>
      <c r="OGB77" s="106"/>
      <c r="OGC77" s="106"/>
      <c r="OGD77" s="106"/>
      <c r="OGE77" s="107"/>
      <c r="OGG77" s="105"/>
      <c r="OGH77" s="109"/>
      <c r="OGI77" s="109"/>
      <c r="OGJ77" s="106"/>
      <c r="OGK77" s="106"/>
      <c r="OGL77" s="106"/>
      <c r="OGM77" s="107"/>
      <c r="OGO77" s="105"/>
      <c r="OGP77" s="109"/>
      <c r="OGQ77" s="109"/>
      <c r="OGR77" s="106"/>
      <c r="OGS77" s="106"/>
      <c r="OGT77" s="106"/>
      <c r="OGU77" s="107"/>
      <c r="OGW77" s="105"/>
      <c r="OGX77" s="109"/>
      <c r="OGY77" s="109"/>
      <c r="OGZ77" s="106"/>
      <c r="OHA77" s="106"/>
      <c r="OHB77" s="106"/>
      <c r="OHC77" s="107"/>
      <c r="OHE77" s="105"/>
      <c r="OHF77" s="109"/>
      <c r="OHG77" s="109"/>
      <c r="OHH77" s="106"/>
      <c r="OHI77" s="106"/>
      <c r="OHJ77" s="106"/>
      <c r="OHK77" s="107"/>
      <c r="OHM77" s="105"/>
      <c r="OHN77" s="109"/>
      <c r="OHO77" s="109"/>
      <c r="OHP77" s="106"/>
      <c r="OHQ77" s="106"/>
      <c r="OHR77" s="106"/>
      <c r="OHS77" s="107"/>
      <c r="OHU77" s="105"/>
      <c r="OHV77" s="109"/>
      <c r="OHW77" s="109"/>
      <c r="OHX77" s="106"/>
      <c r="OHY77" s="106"/>
      <c r="OHZ77" s="106"/>
      <c r="OIA77" s="107"/>
      <c r="OIC77" s="105"/>
      <c r="OID77" s="109"/>
      <c r="OIE77" s="109"/>
      <c r="OIF77" s="106"/>
      <c r="OIG77" s="106"/>
      <c r="OIH77" s="106"/>
      <c r="OII77" s="107"/>
      <c r="OIK77" s="105"/>
      <c r="OIL77" s="109"/>
      <c r="OIM77" s="109"/>
      <c r="OIN77" s="106"/>
      <c r="OIO77" s="106"/>
      <c r="OIP77" s="106"/>
      <c r="OIQ77" s="107"/>
      <c r="OIS77" s="105"/>
      <c r="OIT77" s="109"/>
      <c r="OIU77" s="109"/>
      <c r="OIV77" s="106"/>
      <c r="OIW77" s="106"/>
      <c r="OIX77" s="106"/>
      <c r="OIY77" s="107"/>
      <c r="OJA77" s="105"/>
      <c r="OJB77" s="109"/>
      <c r="OJC77" s="109"/>
      <c r="OJD77" s="106"/>
      <c r="OJE77" s="106"/>
      <c r="OJF77" s="106"/>
      <c r="OJG77" s="107"/>
      <c r="OJI77" s="105"/>
      <c r="OJJ77" s="109"/>
      <c r="OJK77" s="109"/>
      <c r="OJL77" s="106"/>
      <c r="OJM77" s="106"/>
      <c r="OJN77" s="106"/>
      <c r="OJO77" s="107"/>
      <c r="OJQ77" s="105"/>
      <c r="OJR77" s="109"/>
      <c r="OJS77" s="109"/>
      <c r="OJT77" s="106"/>
      <c r="OJU77" s="106"/>
      <c r="OJV77" s="106"/>
      <c r="OJW77" s="107"/>
      <c r="OJY77" s="105"/>
      <c r="OJZ77" s="109"/>
      <c r="OKA77" s="109"/>
      <c r="OKB77" s="106"/>
      <c r="OKC77" s="106"/>
      <c r="OKD77" s="106"/>
      <c r="OKE77" s="107"/>
      <c r="OKG77" s="105"/>
      <c r="OKH77" s="109"/>
      <c r="OKI77" s="109"/>
      <c r="OKJ77" s="106"/>
      <c r="OKK77" s="106"/>
      <c r="OKL77" s="106"/>
      <c r="OKM77" s="107"/>
      <c r="OKO77" s="105"/>
      <c r="OKP77" s="109"/>
      <c r="OKQ77" s="109"/>
      <c r="OKR77" s="106"/>
      <c r="OKS77" s="106"/>
      <c r="OKT77" s="106"/>
      <c r="OKU77" s="107"/>
      <c r="OKW77" s="105"/>
      <c r="OKX77" s="109"/>
      <c r="OKY77" s="109"/>
      <c r="OKZ77" s="106"/>
      <c r="OLA77" s="106"/>
      <c r="OLB77" s="106"/>
      <c r="OLC77" s="107"/>
      <c r="OLE77" s="105"/>
      <c r="OLF77" s="109"/>
      <c r="OLG77" s="109"/>
      <c r="OLH77" s="106"/>
      <c r="OLI77" s="106"/>
      <c r="OLJ77" s="106"/>
      <c r="OLK77" s="107"/>
      <c r="OLM77" s="105"/>
      <c r="OLN77" s="109"/>
      <c r="OLO77" s="109"/>
      <c r="OLP77" s="106"/>
      <c r="OLQ77" s="106"/>
      <c r="OLR77" s="106"/>
      <c r="OLS77" s="107"/>
      <c r="OLU77" s="105"/>
      <c r="OLV77" s="109"/>
      <c r="OLW77" s="109"/>
      <c r="OLX77" s="106"/>
      <c r="OLY77" s="106"/>
      <c r="OLZ77" s="106"/>
      <c r="OMA77" s="107"/>
      <c r="OMC77" s="105"/>
      <c r="OMD77" s="109"/>
      <c r="OME77" s="109"/>
      <c r="OMF77" s="106"/>
      <c r="OMG77" s="106"/>
      <c r="OMH77" s="106"/>
      <c r="OMI77" s="107"/>
      <c r="OMK77" s="105"/>
      <c r="OML77" s="109"/>
      <c r="OMM77" s="109"/>
      <c r="OMN77" s="106"/>
      <c r="OMO77" s="106"/>
      <c r="OMP77" s="106"/>
      <c r="OMQ77" s="107"/>
      <c r="OMS77" s="105"/>
      <c r="OMT77" s="109"/>
      <c r="OMU77" s="109"/>
      <c r="OMV77" s="106"/>
      <c r="OMW77" s="106"/>
      <c r="OMX77" s="106"/>
      <c r="OMY77" s="107"/>
      <c r="ONA77" s="105"/>
      <c r="ONB77" s="109"/>
      <c r="ONC77" s="109"/>
      <c r="OND77" s="106"/>
      <c r="ONE77" s="106"/>
      <c r="ONF77" s="106"/>
      <c r="ONG77" s="107"/>
      <c r="ONI77" s="105"/>
      <c r="ONJ77" s="109"/>
      <c r="ONK77" s="109"/>
      <c r="ONL77" s="106"/>
      <c r="ONM77" s="106"/>
      <c r="ONN77" s="106"/>
      <c r="ONO77" s="107"/>
      <c r="ONQ77" s="105"/>
      <c r="ONR77" s="109"/>
      <c r="ONS77" s="109"/>
      <c r="ONT77" s="106"/>
      <c r="ONU77" s="106"/>
      <c r="ONV77" s="106"/>
      <c r="ONW77" s="107"/>
      <c r="ONY77" s="105"/>
      <c r="ONZ77" s="109"/>
      <c r="OOA77" s="109"/>
      <c r="OOB77" s="106"/>
      <c r="OOC77" s="106"/>
      <c r="OOD77" s="106"/>
      <c r="OOE77" s="107"/>
      <c r="OOG77" s="105"/>
      <c r="OOH77" s="109"/>
      <c r="OOI77" s="109"/>
      <c r="OOJ77" s="106"/>
      <c r="OOK77" s="106"/>
      <c r="OOL77" s="106"/>
      <c r="OOM77" s="107"/>
      <c r="OOO77" s="105"/>
      <c r="OOP77" s="109"/>
      <c r="OOQ77" s="109"/>
      <c r="OOR77" s="106"/>
      <c r="OOS77" s="106"/>
      <c r="OOT77" s="106"/>
      <c r="OOU77" s="107"/>
      <c r="OOW77" s="105"/>
      <c r="OOX77" s="109"/>
      <c r="OOY77" s="109"/>
      <c r="OOZ77" s="106"/>
      <c r="OPA77" s="106"/>
      <c r="OPB77" s="106"/>
      <c r="OPC77" s="107"/>
      <c r="OPE77" s="105"/>
      <c r="OPF77" s="109"/>
      <c r="OPG77" s="109"/>
      <c r="OPH77" s="106"/>
      <c r="OPI77" s="106"/>
      <c r="OPJ77" s="106"/>
      <c r="OPK77" s="107"/>
      <c r="OPM77" s="105"/>
      <c r="OPN77" s="109"/>
      <c r="OPO77" s="109"/>
      <c r="OPP77" s="106"/>
      <c r="OPQ77" s="106"/>
      <c r="OPR77" s="106"/>
      <c r="OPS77" s="107"/>
      <c r="OPU77" s="105"/>
      <c r="OPV77" s="109"/>
      <c r="OPW77" s="109"/>
      <c r="OPX77" s="106"/>
      <c r="OPY77" s="106"/>
      <c r="OPZ77" s="106"/>
      <c r="OQA77" s="107"/>
      <c r="OQC77" s="105"/>
      <c r="OQD77" s="109"/>
      <c r="OQE77" s="109"/>
      <c r="OQF77" s="106"/>
      <c r="OQG77" s="106"/>
      <c r="OQH77" s="106"/>
      <c r="OQI77" s="107"/>
      <c r="OQK77" s="105"/>
      <c r="OQL77" s="109"/>
      <c r="OQM77" s="109"/>
      <c r="OQN77" s="106"/>
      <c r="OQO77" s="106"/>
      <c r="OQP77" s="106"/>
      <c r="OQQ77" s="107"/>
      <c r="OQS77" s="105"/>
      <c r="OQT77" s="109"/>
      <c r="OQU77" s="109"/>
      <c r="OQV77" s="106"/>
      <c r="OQW77" s="106"/>
      <c r="OQX77" s="106"/>
      <c r="OQY77" s="107"/>
      <c r="ORA77" s="105"/>
      <c r="ORB77" s="109"/>
      <c r="ORC77" s="109"/>
      <c r="ORD77" s="106"/>
      <c r="ORE77" s="106"/>
      <c r="ORF77" s="106"/>
      <c r="ORG77" s="107"/>
      <c r="ORI77" s="105"/>
      <c r="ORJ77" s="109"/>
      <c r="ORK77" s="109"/>
      <c r="ORL77" s="106"/>
      <c r="ORM77" s="106"/>
      <c r="ORN77" s="106"/>
      <c r="ORO77" s="107"/>
      <c r="ORQ77" s="105"/>
      <c r="ORR77" s="109"/>
      <c r="ORS77" s="109"/>
      <c r="ORT77" s="106"/>
      <c r="ORU77" s="106"/>
      <c r="ORV77" s="106"/>
      <c r="ORW77" s="107"/>
      <c r="ORY77" s="105"/>
      <c r="ORZ77" s="109"/>
      <c r="OSA77" s="109"/>
      <c r="OSB77" s="106"/>
      <c r="OSC77" s="106"/>
      <c r="OSD77" s="106"/>
      <c r="OSE77" s="107"/>
      <c r="OSG77" s="105"/>
      <c r="OSH77" s="109"/>
      <c r="OSI77" s="109"/>
      <c r="OSJ77" s="106"/>
      <c r="OSK77" s="106"/>
      <c r="OSL77" s="106"/>
      <c r="OSM77" s="107"/>
      <c r="OSO77" s="105"/>
      <c r="OSP77" s="109"/>
      <c r="OSQ77" s="109"/>
      <c r="OSR77" s="106"/>
      <c r="OSS77" s="106"/>
      <c r="OST77" s="106"/>
      <c r="OSU77" s="107"/>
      <c r="OSW77" s="105"/>
      <c r="OSX77" s="109"/>
      <c r="OSY77" s="109"/>
      <c r="OSZ77" s="106"/>
      <c r="OTA77" s="106"/>
      <c r="OTB77" s="106"/>
      <c r="OTC77" s="107"/>
      <c r="OTE77" s="105"/>
      <c r="OTF77" s="109"/>
      <c r="OTG77" s="109"/>
      <c r="OTH77" s="106"/>
      <c r="OTI77" s="106"/>
      <c r="OTJ77" s="106"/>
      <c r="OTK77" s="107"/>
      <c r="OTM77" s="105"/>
      <c r="OTN77" s="109"/>
      <c r="OTO77" s="109"/>
      <c r="OTP77" s="106"/>
      <c r="OTQ77" s="106"/>
      <c r="OTR77" s="106"/>
      <c r="OTS77" s="107"/>
      <c r="OTU77" s="105"/>
      <c r="OTV77" s="109"/>
      <c r="OTW77" s="109"/>
      <c r="OTX77" s="106"/>
      <c r="OTY77" s="106"/>
      <c r="OTZ77" s="106"/>
      <c r="OUA77" s="107"/>
      <c r="OUC77" s="105"/>
      <c r="OUD77" s="109"/>
      <c r="OUE77" s="109"/>
      <c r="OUF77" s="106"/>
      <c r="OUG77" s="106"/>
      <c r="OUH77" s="106"/>
      <c r="OUI77" s="107"/>
      <c r="OUK77" s="105"/>
      <c r="OUL77" s="109"/>
      <c r="OUM77" s="109"/>
      <c r="OUN77" s="106"/>
      <c r="OUO77" s="106"/>
      <c r="OUP77" s="106"/>
      <c r="OUQ77" s="107"/>
      <c r="OUS77" s="105"/>
      <c r="OUT77" s="109"/>
      <c r="OUU77" s="109"/>
      <c r="OUV77" s="106"/>
      <c r="OUW77" s="106"/>
      <c r="OUX77" s="106"/>
      <c r="OUY77" s="107"/>
      <c r="OVA77" s="105"/>
      <c r="OVB77" s="109"/>
      <c r="OVC77" s="109"/>
      <c r="OVD77" s="106"/>
      <c r="OVE77" s="106"/>
      <c r="OVF77" s="106"/>
      <c r="OVG77" s="107"/>
      <c r="OVI77" s="105"/>
      <c r="OVJ77" s="109"/>
      <c r="OVK77" s="109"/>
      <c r="OVL77" s="106"/>
      <c r="OVM77" s="106"/>
      <c r="OVN77" s="106"/>
      <c r="OVO77" s="107"/>
      <c r="OVQ77" s="105"/>
      <c r="OVR77" s="109"/>
      <c r="OVS77" s="109"/>
      <c r="OVT77" s="106"/>
      <c r="OVU77" s="106"/>
      <c r="OVV77" s="106"/>
      <c r="OVW77" s="107"/>
      <c r="OVY77" s="105"/>
      <c r="OVZ77" s="109"/>
      <c r="OWA77" s="109"/>
      <c r="OWB77" s="106"/>
      <c r="OWC77" s="106"/>
      <c r="OWD77" s="106"/>
      <c r="OWE77" s="107"/>
      <c r="OWG77" s="105"/>
      <c r="OWH77" s="109"/>
      <c r="OWI77" s="109"/>
      <c r="OWJ77" s="106"/>
      <c r="OWK77" s="106"/>
      <c r="OWL77" s="106"/>
      <c r="OWM77" s="107"/>
      <c r="OWO77" s="105"/>
      <c r="OWP77" s="109"/>
      <c r="OWQ77" s="109"/>
      <c r="OWR77" s="106"/>
      <c r="OWS77" s="106"/>
      <c r="OWT77" s="106"/>
      <c r="OWU77" s="107"/>
      <c r="OWW77" s="105"/>
      <c r="OWX77" s="109"/>
      <c r="OWY77" s="109"/>
      <c r="OWZ77" s="106"/>
      <c r="OXA77" s="106"/>
      <c r="OXB77" s="106"/>
      <c r="OXC77" s="107"/>
      <c r="OXE77" s="105"/>
      <c r="OXF77" s="109"/>
      <c r="OXG77" s="109"/>
      <c r="OXH77" s="106"/>
      <c r="OXI77" s="106"/>
      <c r="OXJ77" s="106"/>
      <c r="OXK77" s="107"/>
      <c r="OXM77" s="105"/>
      <c r="OXN77" s="109"/>
      <c r="OXO77" s="109"/>
      <c r="OXP77" s="106"/>
      <c r="OXQ77" s="106"/>
      <c r="OXR77" s="106"/>
      <c r="OXS77" s="107"/>
      <c r="OXU77" s="105"/>
      <c r="OXV77" s="109"/>
      <c r="OXW77" s="109"/>
      <c r="OXX77" s="106"/>
      <c r="OXY77" s="106"/>
      <c r="OXZ77" s="106"/>
      <c r="OYA77" s="107"/>
      <c r="OYC77" s="105"/>
      <c r="OYD77" s="109"/>
      <c r="OYE77" s="109"/>
      <c r="OYF77" s="106"/>
      <c r="OYG77" s="106"/>
      <c r="OYH77" s="106"/>
      <c r="OYI77" s="107"/>
      <c r="OYK77" s="105"/>
      <c r="OYL77" s="109"/>
      <c r="OYM77" s="109"/>
      <c r="OYN77" s="106"/>
      <c r="OYO77" s="106"/>
      <c r="OYP77" s="106"/>
      <c r="OYQ77" s="107"/>
      <c r="OYS77" s="105"/>
      <c r="OYT77" s="109"/>
      <c r="OYU77" s="109"/>
      <c r="OYV77" s="106"/>
      <c r="OYW77" s="106"/>
      <c r="OYX77" s="106"/>
      <c r="OYY77" s="107"/>
      <c r="OZA77" s="105"/>
      <c r="OZB77" s="109"/>
      <c r="OZC77" s="109"/>
      <c r="OZD77" s="106"/>
      <c r="OZE77" s="106"/>
      <c r="OZF77" s="106"/>
      <c r="OZG77" s="107"/>
      <c r="OZI77" s="105"/>
      <c r="OZJ77" s="109"/>
      <c r="OZK77" s="109"/>
      <c r="OZL77" s="106"/>
      <c r="OZM77" s="106"/>
      <c r="OZN77" s="106"/>
      <c r="OZO77" s="107"/>
      <c r="OZQ77" s="105"/>
      <c r="OZR77" s="109"/>
      <c r="OZS77" s="109"/>
      <c r="OZT77" s="106"/>
      <c r="OZU77" s="106"/>
      <c r="OZV77" s="106"/>
      <c r="OZW77" s="107"/>
      <c r="OZY77" s="105"/>
      <c r="OZZ77" s="109"/>
      <c r="PAA77" s="109"/>
      <c r="PAB77" s="106"/>
      <c r="PAC77" s="106"/>
      <c r="PAD77" s="106"/>
      <c r="PAE77" s="107"/>
      <c r="PAG77" s="105"/>
      <c r="PAH77" s="109"/>
      <c r="PAI77" s="109"/>
      <c r="PAJ77" s="106"/>
      <c r="PAK77" s="106"/>
      <c r="PAL77" s="106"/>
      <c r="PAM77" s="107"/>
      <c r="PAO77" s="105"/>
      <c r="PAP77" s="109"/>
      <c r="PAQ77" s="109"/>
      <c r="PAR77" s="106"/>
      <c r="PAS77" s="106"/>
      <c r="PAT77" s="106"/>
      <c r="PAU77" s="107"/>
      <c r="PAW77" s="105"/>
      <c r="PAX77" s="109"/>
      <c r="PAY77" s="109"/>
      <c r="PAZ77" s="106"/>
      <c r="PBA77" s="106"/>
      <c r="PBB77" s="106"/>
      <c r="PBC77" s="107"/>
      <c r="PBE77" s="105"/>
      <c r="PBF77" s="109"/>
      <c r="PBG77" s="109"/>
      <c r="PBH77" s="106"/>
      <c r="PBI77" s="106"/>
      <c r="PBJ77" s="106"/>
      <c r="PBK77" s="107"/>
      <c r="PBM77" s="105"/>
      <c r="PBN77" s="109"/>
      <c r="PBO77" s="109"/>
      <c r="PBP77" s="106"/>
      <c r="PBQ77" s="106"/>
      <c r="PBR77" s="106"/>
      <c r="PBS77" s="107"/>
      <c r="PBU77" s="105"/>
      <c r="PBV77" s="109"/>
      <c r="PBW77" s="109"/>
      <c r="PBX77" s="106"/>
      <c r="PBY77" s="106"/>
      <c r="PBZ77" s="106"/>
      <c r="PCA77" s="107"/>
      <c r="PCC77" s="105"/>
      <c r="PCD77" s="109"/>
      <c r="PCE77" s="109"/>
      <c r="PCF77" s="106"/>
      <c r="PCG77" s="106"/>
      <c r="PCH77" s="106"/>
      <c r="PCI77" s="107"/>
      <c r="PCK77" s="105"/>
      <c r="PCL77" s="109"/>
      <c r="PCM77" s="109"/>
      <c r="PCN77" s="106"/>
      <c r="PCO77" s="106"/>
      <c r="PCP77" s="106"/>
      <c r="PCQ77" s="107"/>
      <c r="PCS77" s="105"/>
      <c r="PCT77" s="109"/>
      <c r="PCU77" s="109"/>
      <c r="PCV77" s="106"/>
      <c r="PCW77" s="106"/>
      <c r="PCX77" s="106"/>
      <c r="PCY77" s="107"/>
      <c r="PDA77" s="105"/>
      <c r="PDB77" s="109"/>
      <c r="PDC77" s="109"/>
      <c r="PDD77" s="106"/>
      <c r="PDE77" s="106"/>
      <c r="PDF77" s="106"/>
      <c r="PDG77" s="107"/>
      <c r="PDI77" s="105"/>
      <c r="PDJ77" s="109"/>
      <c r="PDK77" s="109"/>
      <c r="PDL77" s="106"/>
      <c r="PDM77" s="106"/>
      <c r="PDN77" s="106"/>
      <c r="PDO77" s="107"/>
      <c r="PDQ77" s="105"/>
      <c r="PDR77" s="109"/>
      <c r="PDS77" s="109"/>
      <c r="PDT77" s="106"/>
      <c r="PDU77" s="106"/>
      <c r="PDV77" s="106"/>
      <c r="PDW77" s="107"/>
      <c r="PDY77" s="105"/>
      <c r="PDZ77" s="109"/>
      <c r="PEA77" s="109"/>
      <c r="PEB77" s="106"/>
      <c r="PEC77" s="106"/>
      <c r="PED77" s="106"/>
      <c r="PEE77" s="107"/>
      <c r="PEG77" s="105"/>
      <c r="PEH77" s="109"/>
      <c r="PEI77" s="109"/>
      <c r="PEJ77" s="106"/>
      <c r="PEK77" s="106"/>
      <c r="PEL77" s="106"/>
      <c r="PEM77" s="107"/>
      <c r="PEO77" s="105"/>
      <c r="PEP77" s="109"/>
      <c r="PEQ77" s="109"/>
      <c r="PER77" s="106"/>
      <c r="PES77" s="106"/>
      <c r="PET77" s="106"/>
      <c r="PEU77" s="107"/>
      <c r="PEW77" s="105"/>
      <c r="PEX77" s="109"/>
      <c r="PEY77" s="109"/>
      <c r="PEZ77" s="106"/>
      <c r="PFA77" s="106"/>
      <c r="PFB77" s="106"/>
      <c r="PFC77" s="107"/>
      <c r="PFE77" s="105"/>
      <c r="PFF77" s="109"/>
      <c r="PFG77" s="109"/>
      <c r="PFH77" s="106"/>
      <c r="PFI77" s="106"/>
      <c r="PFJ77" s="106"/>
      <c r="PFK77" s="107"/>
      <c r="PFM77" s="105"/>
      <c r="PFN77" s="109"/>
      <c r="PFO77" s="109"/>
      <c r="PFP77" s="106"/>
      <c r="PFQ77" s="106"/>
      <c r="PFR77" s="106"/>
      <c r="PFS77" s="107"/>
      <c r="PFU77" s="105"/>
      <c r="PFV77" s="109"/>
      <c r="PFW77" s="109"/>
      <c r="PFX77" s="106"/>
      <c r="PFY77" s="106"/>
      <c r="PFZ77" s="106"/>
      <c r="PGA77" s="107"/>
      <c r="PGC77" s="105"/>
      <c r="PGD77" s="109"/>
      <c r="PGE77" s="109"/>
      <c r="PGF77" s="106"/>
      <c r="PGG77" s="106"/>
      <c r="PGH77" s="106"/>
      <c r="PGI77" s="107"/>
      <c r="PGK77" s="105"/>
      <c r="PGL77" s="109"/>
      <c r="PGM77" s="109"/>
      <c r="PGN77" s="106"/>
      <c r="PGO77" s="106"/>
      <c r="PGP77" s="106"/>
      <c r="PGQ77" s="107"/>
      <c r="PGS77" s="105"/>
      <c r="PGT77" s="109"/>
      <c r="PGU77" s="109"/>
      <c r="PGV77" s="106"/>
      <c r="PGW77" s="106"/>
      <c r="PGX77" s="106"/>
      <c r="PGY77" s="107"/>
      <c r="PHA77" s="105"/>
      <c r="PHB77" s="109"/>
      <c r="PHC77" s="109"/>
      <c r="PHD77" s="106"/>
      <c r="PHE77" s="106"/>
      <c r="PHF77" s="106"/>
      <c r="PHG77" s="107"/>
      <c r="PHI77" s="105"/>
      <c r="PHJ77" s="109"/>
      <c r="PHK77" s="109"/>
      <c r="PHL77" s="106"/>
      <c r="PHM77" s="106"/>
      <c r="PHN77" s="106"/>
      <c r="PHO77" s="107"/>
      <c r="PHQ77" s="105"/>
      <c r="PHR77" s="109"/>
      <c r="PHS77" s="109"/>
      <c r="PHT77" s="106"/>
      <c r="PHU77" s="106"/>
      <c r="PHV77" s="106"/>
      <c r="PHW77" s="107"/>
      <c r="PHY77" s="105"/>
      <c r="PHZ77" s="109"/>
      <c r="PIA77" s="109"/>
      <c r="PIB77" s="106"/>
      <c r="PIC77" s="106"/>
      <c r="PID77" s="106"/>
      <c r="PIE77" s="107"/>
      <c r="PIG77" s="105"/>
      <c r="PIH77" s="109"/>
      <c r="PII77" s="109"/>
      <c r="PIJ77" s="106"/>
      <c r="PIK77" s="106"/>
      <c r="PIL77" s="106"/>
      <c r="PIM77" s="107"/>
      <c r="PIO77" s="105"/>
      <c r="PIP77" s="109"/>
      <c r="PIQ77" s="109"/>
      <c r="PIR77" s="106"/>
      <c r="PIS77" s="106"/>
      <c r="PIT77" s="106"/>
      <c r="PIU77" s="107"/>
      <c r="PIW77" s="105"/>
      <c r="PIX77" s="109"/>
      <c r="PIY77" s="109"/>
      <c r="PIZ77" s="106"/>
      <c r="PJA77" s="106"/>
      <c r="PJB77" s="106"/>
      <c r="PJC77" s="107"/>
      <c r="PJE77" s="105"/>
      <c r="PJF77" s="109"/>
      <c r="PJG77" s="109"/>
      <c r="PJH77" s="106"/>
      <c r="PJI77" s="106"/>
      <c r="PJJ77" s="106"/>
      <c r="PJK77" s="107"/>
      <c r="PJM77" s="105"/>
      <c r="PJN77" s="109"/>
      <c r="PJO77" s="109"/>
      <c r="PJP77" s="106"/>
      <c r="PJQ77" s="106"/>
      <c r="PJR77" s="106"/>
      <c r="PJS77" s="107"/>
      <c r="PJU77" s="105"/>
      <c r="PJV77" s="109"/>
      <c r="PJW77" s="109"/>
      <c r="PJX77" s="106"/>
      <c r="PJY77" s="106"/>
      <c r="PJZ77" s="106"/>
      <c r="PKA77" s="107"/>
      <c r="PKC77" s="105"/>
      <c r="PKD77" s="109"/>
      <c r="PKE77" s="109"/>
      <c r="PKF77" s="106"/>
      <c r="PKG77" s="106"/>
      <c r="PKH77" s="106"/>
      <c r="PKI77" s="107"/>
      <c r="PKK77" s="105"/>
      <c r="PKL77" s="109"/>
      <c r="PKM77" s="109"/>
      <c r="PKN77" s="106"/>
      <c r="PKO77" s="106"/>
      <c r="PKP77" s="106"/>
      <c r="PKQ77" s="107"/>
      <c r="PKS77" s="105"/>
      <c r="PKT77" s="109"/>
      <c r="PKU77" s="109"/>
      <c r="PKV77" s="106"/>
      <c r="PKW77" s="106"/>
      <c r="PKX77" s="106"/>
      <c r="PKY77" s="107"/>
      <c r="PLA77" s="105"/>
      <c r="PLB77" s="109"/>
      <c r="PLC77" s="109"/>
      <c r="PLD77" s="106"/>
      <c r="PLE77" s="106"/>
      <c r="PLF77" s="106"/>
      <c r="PLG77" s="107"/>
      <c r="PLI77" s="105"/>
      <c r="PLJ77" s="109"/>
      <c r="PLK77" s="109"/>
      <c r="PLL77" s="106"/>
      <c r="PLM77" s="106"/>
      <c r="PLN77" s="106"/>
      <c r="PLO77" s="107"/>
      <c r="PLQ77" s="105"/>
      <c r="PLR77" s="109"/>
      <c r="PLS77" s="109"/>
      <c r="PLT77" s="106"/>
      <c r="PLU77" s="106"/>
      <c r="PLV77" s="106"/>
      <c r="PLW77" s="107"/>
      <c r="PLY77" s="105"/>
      <c r="PLZ77" s="109"/>
      <c r="PMA77" s="109"/>
      <c r="PMB77" s="106"/>
      <c r="PMC77" s="106"/>
      <c r="PMD77" s="106"/>
      <c r="PME77" s="107"/>
      <c r="PMG77" s="105"/>
      <c r="PMH77" s="109"/>
      <c r="PMI77" s="109"/>
      <c r="PMJ77" s="106"/>
      <c r="PMK77" s="106"/>
      <c r="PML77" s="106"/>
      <c r="PMM77" s="107"/>
      <c r="PMO77" s="105"/>
      <c r="PMP77" s="109"/>
      <c r="PMQ77" s="109"/>
      <c r="PMR77" s="106"/>
      <c r="PMS77" s="106"/>
      <c r="PMT77" s="106"/>
      <c r="PMU77" s="107"/>
      <c r="PMW77" s="105"/>
      <c r="PMX77" s="109"/>
      <c r="PMY77" s="109"/>
      <c r="PMZ77" s="106"/>
      <c r="PNA77" s="106"/>
      <c r="PNB77" s="106"/>
      <c r="PNC77" s="107"/>
      <c r="PNE77" s="105"/>
      <c r="PNF77" s="109"/>
      <c r="PNG77" s="109"/>
      <c r="PNH77" s="106"/>
      <c r="PNI77" s="106"/>
      <c r="PNJ77" s="106"/>
      <c r="PNK77" s="107"/>
      <c r="PNM77" s="105"/>
      <c r="PNN77" s="109"/>
      <c r="PNO77" s="109"/>
      <c r="PNP77" s="106"/>
      <c r="PNQ77" s="106"/>
      <c r="PNR77" s="106"/>
      <c r="PNS77" s="107"/>
      <c r="PNU77" s="105"/>
      <c r="PNV77" s="109"/>
      <c r="PNW77" s="109"/>
      <c r="PNX77" s="106"/>
      <c r="PNY77" s="106"/>
      <c r="PNZ77" s="106"/>
      <c r="POA77" s="107"/>
      <c r="POC77" s="105"/>
      <c r="POD77" s="109"/>
      <c r="POE77" s="109"/>
      <c r="POF77" s="106"/>
      <c r="POG77" s="106"/>
      <c r="POH77" s="106"/>
      <c r="POI77" s="107"/>
      <c r="POK77" s="105"/>
      <c r="POL77" s="109"/>
      <c r="POM77" s="109"/>
      <c r="PON77" s="106"/>
      <c r="POO77" s="106"/>
      <c r="POP77" s="106"/>
      <c r="POQ77" s="107"/>
      <c r="POS77" s="105"/>
      <c r="POT77" s="109"/>
      <c r="POU77" s="109"/>
      <c r="POV77" s="106"/>
      <c r="POW77" s="106"/>
      <c r="POX77" s="106"/>
      <c r="POY77" s="107"/>
      <c r="PPA77" s="105"/>
      <c r="PPB77" s="109"/>
      <c r="PPC77" s="109"/>
      <c r="PPD77" s="106"/>
      <c r="PPE77" s="106"/>
      <c r="PPF77" s="106"/>
      <c r="PPG77" s="107"/>
      <c r="PPI77" s="105"/>
      <c r="PPJ77" s="109"/>
      <c r="PPK77" s="109"/>
      <c r="PPL77" s="106"/>
      <c r="PPM77" s="106"/>
      <c r="PPN77" s="106"/>
      <c r="PPO77" s="107"/>
      <c r="PPQ77" s="105"/>
      <c r="PPR77" s="109"/>
      <c r="PPS77" s="109"/>
      <c r="PPT77" s="106"/>
      <c r="PPU77" s="106"/>
      <c r="PPV77" s="106"/>
      <c r="PPW77" s="107"/>
      <c r="PPY77" s="105"/>
      <c r="PPZ77" s="109"/>
      <c r="PQA77" s="109"/>
      <c r="PQB77" s="106"/>
      <c r="PQC77" s="106"/>
      <c r="PQD77" s="106"/>
      <c r="PQE77" s="107"/>
      <c r="PQG77" s="105"/>
      <c r="PQH77" s="109"/>
      <c r="PQI77" s="109"/>
      <c r="PQJ77" s="106"/>
      <c r="PQK77" s="106"/>
      <c r="PQL77" s="106"/>
      <c r="PQM77" s="107"/>
      <c r="PQO77" s="105"/>
      <c r="PQP77" s="109"/>
      <c r="PQQ77" s="109"/>
      <c r="PQR77" s="106"/>
      <c r="PQS77" s="106"/>
      <c r="PQT77" s="106"/>
      <c r="PQU77" s="107"/>
      <c r="PQW77" s="105"/>
      <c r="PQX77" s="109"/>
      <c r="PQY77" s="109"/>
      <c r="PQZ77" s="106"/>
      <c r="PRA77" s="106"/>
      <c r="PRB77" s="106"/>
      <c r="PRC77" s="107"/>
      <c r="PRE77" s="105"/>
      <c r="PRF77" s="109"/>
      <c r="PRG77" s="109"/>
      <c r="PRH77" s="106"/>
      <c r="PRI77" s="106"/>
      <c r="PRJ77" s="106"/>
      <c r="PRK77" s="107"/>
      <c r="PRM77" s="105"/>
      <c r="PRN77" s="109"/>
      <c r="PRO77" s="109"/>
      <c r="PRP77" s="106"/>
      <c r="PRQ77" s="106"/>
      <c r="PRR77" s="106"/>
      <c r="PRS77" s="107"/>
      <c r="PRU77" s="105"/>
      <c r="PRV77" s="109"/>
      <c r="PRW77" s="109"/>
      <c r="PRX77" s="106"/>
      <c r="PRY77" s="106"/>
      <c r="PRZ77" s="106"/>
      <c r="PSA77" s="107"/>
      <c r="PSC77" s="105"/>
      <c r="PSD77" s="109"/>
      <c r="PSE77" s="109"/>
      <c r="PSF77" s="106"/>
      <c r="PSG77" s="106"/>
      <c r="PSH77" s="106"/>
      <c r="PSI77" s="107"/>
      <c r="PSK77" s="105"/>
      <c r="PSL77" s="109"/>
      <c r="PSM77" s="109"/>
      <c r="PSN77" s="106"/>
      <c r="PSO77" s="106"/>
      <c r="PSP77" s="106"/>
      <c r="PSQ77" s="107"/>
      <c r="PSS77" s="105"/>
      <c r="PST77" s="109"/>
      <c r="PSU77" s="109"/>
      <c r="PSV77" s="106"/>
      <c r="PSW77" s="106"/>
      <c r="PSX77" s="106"/>
      <c r="PSY77" s="107"/>
      <c r="PTA77" s="105"/>
      <c r="PTB77" s="109"/>
      <c r="PTC77" s="109"/>
      <c r="PTD77" s="106"/>
      <c r="PTE77" s="106"/>
      <c r="PTF77" s="106"/>
      <c r="PTG77" s="107"/>
      <c r="PTI77" s="105"/>
      <c r="PTJ77" s="109"/>
      <c r="PTK77" s="109"/>
      <c r="PTL77" s="106"/>
      <c r="PTM77" s="106"/>
      <c r="PTN77" s="106"/>
      <c r="PTO77" s="107"/>
      <c r="PTQ77" s="105"/>
      <c r="PTR77" s="109"/>
      <c r="PTS77" s="109"/>
      <c r="PTT77" s="106"/>
      <c r="PTU77" s="106"/>
      <c r="PTV77" s="106"/>
      <c r="PTW77" s="107"/>
      <c r="PTY77" s="105"/>
      <c r="PTZ77" s="109"/>
      <c r="PUA77" s="109"/>
      <c r="PUB77" s="106"/>
      <c r="PUC77" s="106"/>
      <c r="PUD77" s="106"/>
      <c r="PUE77" s="107"/>
      <c r="PUG77" s="105"/>
      <c r="PUH77" s="109"/>
      <c r="PUI77" s="109"/>
      <c r="PUJ77" s="106"/>
      <c r="PUK77" s="106"/>
      <c r="PUL77" s="106"/>
      <c r="PUM77" s="107"/>
      <c r="PUO77" s="105"/>
      <c r="PUP77" s="109"/>
      <c r="PUQ77" s="109"/>
      <c r="PUR77" s="106"/>
      <c r="PUS77" s="106"/>
      <c r="PUT77" s="106"/>
      <c r="PUU77" s="107"/>
      <c r="PUW77" s="105"/>
      <c r="PUX77" s="109"/>
      <c r="PUY77" s="109"/>
      <c r="PUZ77" s="106"/>
      <c r="PVA77" s="106"/>
      <c r="PVB77" s="106"/>
      <c r="PVC77" s="107"/>
      <c r="PVE77" s="105"/>
      <c r="PVF77" s="109"/>
      <c r="PVG77" s="109"/>
      <c r="PVH77" s="106"/>
      <c r="PVI77" s="106"/>
      <c r="PVJ77" s="106"/>
      <c r="PVK77" s="107"/>
      <c r="PVM77" s="105"/>
      <c r="PVN77" s="109"/>
      <c r="PVO77" s="109"/>
      <c r="PVP77" s="106"/>
      <c r="PVQ77" s="106"/>
      <c r="PVR77" s="106"/>
      <c r="PVS77" s="107"/>
      <c r="PVU77" s="105"/>
      <c r="PVV77" s="109"/>
      <c r="PVW77" s="109"/>
      <c r="PVX77" s="106"/>
      <c r="PVY77" s="106"/>
      <c r="PVZ77" s="106"/>
      <c r="PWA77" s="107"/>
      <c r="PWC77" s="105"/>
      <c r="PWD77" s="109"/>
      <c r="PWE77" s="109"/>
      <c r="PWF77" s="106"/>
      <c r="PWG77" s="106"/>
      <c r="PWH77" s="106"/>
      <c r="PWI77" s="107"/>
      <c r="PWK77" s="105"/>
      <c r="PWL77" s="109"/>
      <c r="PWM77" s="109"/>
      <c r="PWN77" s="106"/>
      <c r="PWO77" s="106"/>
      <c r="PWP77" s="106"/>
      <c r="PWQ77" s="107"/>
      <c r="PWS77" s="105"/>
      <c r="PWT77" s="109"/>
      <c r="PWU77" s="109"/>
      <c r="PWV77" s="106"/>
      <c r="PWW77" s="106"/>
      <c r="PWX77" s="106"/>
      <c r="PWY77" s="107"/>
      <c r="PXA77" s="105"/>
      <c r="PXB77" s="109"/>
      <c r="PXC77" s="109"/>
      <c r="PXD77" s="106"/>
      <c r="PXE77" s="106"/>
      <c r="PXF77" s="106"/>
      <c r="PXG77" s="107"/>
      <c r="PXI77" s="105"/>
      <c r="PXJ77" s="109"/>
      <c r="PXK77" s="109"/>
      <c r="PXL77" s="106"/>
      <c r="PXM77" s="106"/>
      <c r="PXN77" s="106"/>
      <c r="PXO77" s="107"/>
      <c r="PXQ77" s="105"/>
      <c r="PXR77" s="109"/>
      <c r="PXS77" s="109"/>
      <c r="PXT77" s="106"/>
      <c r="PXU77" s="106"/>
      <c r="PXV77" s="106"/>
      <c r="PXW77" s="107"/>
      <c r="PXY77" s="105"/>
      <c r="PXZ77" s="109"/>
      <c r="PYA77" s="109"/>
      <c r="PYB77" s="106"/>
      <c r="PYC77" s="106"/>
      <c r="PYD77" s="106"/>
      <c r="PYE77" s="107"/>
      <c r="PYG77" s="105"/>
      <c r="PYH77" s="109"/>
      <c r="PYI77" s="109"/>
      <c r="PYJ77" s="106"/>
      <c r="PYK77" s="106"/>
      <c r="PYL77" s="106"/>
      <c r="PYM77" s="107"/>
      <c r="PYO77" s="105"/>
      <c r="PYP77" s="109"/>
      <c r="PYQ77" s="109"/>
      <c r="PYR77" s="106"/>
      <c r="PYS77" s="106"/>
      <c r="PYT77" s="106"/>
      <c r="PYU77" s="107"/>
      <c r="PYW77" s="105"/>
      <c r="PYX77" s="109"/>
      <c r="PYY77" s="109"/>
      <c r="PYZ77" s="106"/>
      <c r="PZA77" s="106"/>
      <c r="PZB77" s="106"/>
      <c r="PZC77" s="107"/>
      <c r="PZE77" s="105"/>
      <c r="PZF77" s="109"/>
      <c r="PZG77" s="109"/>
      <c r="PZH77" s="106"/>
      <c r="PZI77" s="106"/>
      <c r="PZJ77" s="106"/>
      <c r="PZK77" s="107"/>
      <c r="PZM77" s="105"/>
      <c r="PZN77" s="109"/>
      <c r="PZO77" s="109"/>
      <c r="PZP77" s="106"/>
      <c r="PZQ77" s="106"/>
      <c r="PZR77" s="106"/>
      <c r="PZS77" s="107"/>
      <c r="PZU77" s="105"/>
      <c r="PZV77" s="109"/>
      <c r="PZW77" s="109"/>
      <c r="PZX77" s="106"/>
      <c r="PZY77" s="106"/>
      <c r="PZZ77" s="106"/>
      <c r="QAA77" s="107"/>
      <c r="QAC77" s="105"/>
      <c r="QAD77" s="109"/>
      <c r="QAE77" s="109"/>
      <c r="QAF77" s="106"/>
      <c r="QAG77" s="106"/>
      <c r="QAH77" s="106"/>
      <c r="QAI77" s="107"/>
      <c r="QAK77" s="105"/>
      <c r="QAL77" s="109"/>
      <c r="QAM77" s="109"/>
      <c r="QAN77" s="106"/>
      <c r="QAO77" s="106"/>
      <c r="QAP77" s="106"/>
      <c r="QAQ77" s="107"/>
      <c r="QAS77" s="105"/>
      <c r="QAT77" s="109"/>
      <c r="QAU77" s="109"/>
      <c r="QAV77" s="106"/>
      <c r="QAW77" s="106"/>
      <c r="QAX77" s="106"/>
      <c r="QAY77" s="107"/>
      <c r="QBA77" s="105"/>
      <c r="QBB77" s="109"/>
      <c r="QBC77" s="109"/>
      <c r="QBD77" s="106"/>
      <c r="QBE77" s="106"/>
      <c r="QBF77" s="106"/>
      <c r="QBG77" s="107"/>
      <c r="QBI77" s="105"/>
      <c r="QBJ77" s="109"/>
      <c r="QBK77" s="109"/>
      <c r="QBL77" s="106"/>
      <c r="QBM77" s="106"/>
      <c r="QBN77" s="106"/>
      <c r="QBO77" s="107"/>
      <c r="QBQ77" s="105"/>
      <c r="QBR77" s="109"/>
      <c r="QBS77" s="109"/>
      <c r="QBT77" s="106"/>
      <c r="QBU77" s="106"/>
      <c r="QBV77" s="106"/>
      <c r="QBW77" s="107"/>
      <c r="QBY77" s="105"/>
      <c r="QBZ77" s="109"/>
      <c r="QCA77" s="109"/>
      <c r="QCB77" s="106"/>
      <c r="QCC77" s="106"/>
      <c r="QCD77" s="106"/>
      <c r="QCE77" s="107"/>
      <c r="QCG77" s="105"/>
      <c r="QCH77" s="109"/>
      <c r="QCI77" s="109"/>
      <c r="QCJ77" s="106"/>
      <c r="QCK77" s="106"/>
      <c r="QCL77" s="106"/>
      <c r="QCM77" s="107"/>
      <c r="QCO77" s="105"/>
      <c r="QCP77" s="109"/>
      <c r="QCQ77" s="109"/>
      <c r="QCR77" s="106"/>
      <c r="QCS77" s="106"/>
      <c r="QCT77" s="106"/>
      <c r="QCU77" s="107"/>
      <c r="QCW77" s="105"/>
      <c r="QCX77" s="109"/>
      <c r="QCY77" s="109"/>
      <c r="QCZ77" s="106"/>
      <c r="QDA77" s="106"/>
      <c r="QDB77" s="106"/>
      <c r="QDC77" s="107"/>
      <c r="QDE77" s="105"/>
      <c r="QDF77" s="109"/>
      <c r="QDG77" s="109"/>
      <c r="QDH77" s="106"/>
      <c r="QDI77" s="106"/>
      <c r="QDJ77" s="106"/>
      <c r="QDK77" s="107"/>
      <c r="QDM77" s="105"/>
      <c r="QDN77" s="109"/>
      <c r="QDO77" s="109"/>
      <c r="QDP77" s="106"/>
      <c r="QDQ77" s="106"/>
      <c r="QDR77" s="106"/>
      <c r="QDS77" s="107"/>
      <c r="QDU77" s="105"/>
      <c r="QDV77" s="109"/>
      <c r="QDW77" s="109"/>
      <c r="QDX77" s="106"/>
      <c r="QDY77" s="106"/>
      <c r="QDZ77" s="106"/>
      <c r="QEA77" s="107"/>
      <c r="QEC77" s="105"/>
      <c r="QED77" s="109"/>
      <c r="QEE77" s="109"/>
      <c r="QEF77" s="106"/>
      <c r="QEG77" s="106"/>
      <c r="QEH77" s="106"/>
      <c r="QEI77" s="107"/>
      <c r="QEK77" s="105"/>
      <c r="QEL77" s="109"/>
      <c r="QEM77" s="109"/>
      <c r="QEN77" s="106"/>
      <c r="QEO77" s="106"/>
      <c r="QEP77" s="106"/>
      <c r="QEQ77" s="107"/>
      <c r="QES77" s="105"/>
      <c r="QET77" s="109"/>
      <c r="QEU77" s="109"/>
      <c r="QEV77" s="106"/>
      <c r="QEW77" s="106"/>
      <c r="QEX77" s="106"/>
      <c r="QEY77" s="107"/>
      <c r="QFA77" s="105"/>
      <c r="QFB77" s="109"/>
      <c r="QFC77" s="109"/>
      <c r="QFD77" s="106"/>
      <c r="QFE77" s="106"/>
      <c r="QFF77" s="106"/>
      <c r="QFG77" s="107"/>
      <c r="QFI77" s="105"/>
      <c r="QFJ77" s="109"/>
      <c r="QFK77" s="109"/>
      <c r="QFL77" s="106"/>
      <c r="QFM77" s="106"/>
      <c r="QFN77" s="106"/>
      <c r="QFO77" s="107"/>
      <c r="QFQ77" s="105"/>
      <c r="QFR77" s="109"/>
      <c r="QFS77" s="109"/>
      <c r="QFT77" s="106"/>
      <c r="QFU77" s="106"/>
      <c r="QFV77" s="106"/>
      <c r="QFW77" s="107"/>
      <c r="QFY77" s="105"/>
      <c r="QFZ77" s="109"/>
      <c r="QGA77" s="109"/>
      <c r="QGB77" s="106"/>
      <c r="QGC77" s="106"/>
      <c r="QGD77" s="106"/>
      <c r="QGE77" s="107"/>
      <c r="QGG77" s="105"/>
      <c r="QGH77" s="109"/>
      <c r="QGI77" s="109"/>
      <c r="QGJ77" s="106"/>
      <c r="QGK77" s="106"/>
      <c r="QGL77" s="106"/>
      <c r="QGM77" s="107"/>
      <c r="QGO77" s="105"/>
      <c r="QGP77" s="109"/>
      <c r="QGQ77" s="109"/>
      <c r="QGR77" s="106"/>
      <c r="QGS77" s="106"/>
      <c r="QGT77" s="106"/>
      <c r="QGU77" s="107"/>
      <c r="QGW77" s="105"/>
      <c r="QGX77" s="109"/>
      <c r="QGY77" s="109"/>
      <c r="QGZ77" s="106"/>
      <c r="QHA77" s="106"/>
      <c r="QHB77" s="106"/>
      <c r="QHC77" s="107"/>
      <c r="QHE77" s="105"/>
      <c r="QHF77" s="109"/>
      <c r="QHG77" s="109"/>
      <c r="QHH77" s="106"/>
      <c r="QHI77" s="106"/>
      <c r="QHJ77" s="106"/>
      <c r="QHK77" s="107"/>
      <c r="QHM77" s="105"/>
      <c r="QHN77" s="109"/>
      <c r="QHO77" s="109"/>
      <c r="QHP77" s="106"/>
      <c r="QHQ77" s="106"/>
      <c r="QHR77" s="106"/>
      <c r="QHS77" s="107"/>
      <c r="QHU77" s="105"/>
      <c r="QHV77" s="109"/>
      <c r="QHW77" s="109"/>
      <c r="QHX77" s="106"/>
      <c r="QHY77" s="106"/>
      <c r="QHZ77" s="106"/>
      <c r="QIA77" s="107"/>
      <c r="QIC77" s="105"/>
      <c r="QID77" s="109"/>
      <c r="QIE77" s="109"/>
      <c r="QIF77" s="106"/>
      <c r="QIG77" s="106"/>
      <c r="QIH77" s="106"/>
      <c r="QII77" s="107"/>
      <c r="QIK77" s="105"/>
      <c r="QIL77" s="109"/>
      <c r="QIM77" s="109"/>
      <c r="QIN77" s="106"/>
      <c r="QIO77" s="106"/>
      <c r="QIP77" s="106"/>
      <c r="QIQ77" s="107"/>
      <c r="QIS77" s="105"/>
      <c r="QIT77" s="109"/>
      <c r="QIU77" s="109"/>
      <c r="QIV77" s="106"/>
      <c r="QIW77" s="106"/>
      <c r="QIX77" s="106"/>
      <c r="QIY77" s="107"/>
      <c r="QJA77" s="105"/>
      <c r="QJB77" s="109"/>
      <c r="QJC77" s="109"/>
      <c r="QJD77" s="106"/>
      <c r="QJE77" s="106"/>
      <c r="QJF77" s="106"/>
      <c r="QJG77" s="107"/>
      <c r="QJI77" s="105"/>
      <c r="QJJ77" s="109"/>
      <c r="QJK77" s="109"/>
      <c r="QJL77" s="106"/>
      <c r="QJM77" s="106"/>
      <c r="QJN77" s="106"/>
      <c r="QJO77" s="107"/>
      <c r="QJQ77" s="105"/>
      <c r="QJR77" s="109"/>
      <c r="QJS77" s="109"/>
      <c r="QJT77" s="106"/>
      <c r="QJU77" s="106"/>
      <c r="QJV77" s="106"/>
      <c r="QJW77" s="107"/>
      <c r="QJY77" s="105"/>
      <c r="QJZ77" s="109"/>
      <c r="QKA77" s="109"/>
      <c r="QKB77" s="106"/>
      <c r="QKC77" s="106"/>
      <c r="QKD77" s="106"/>
      <c r="QKE77" s="107"/>
      <c r="QKG77" s="105"/>
      <c r="QKH77" s="109"/>
      <c r="QKI77" s="109"/>
      <c r="QKJ77" s="106"/>
      <c r="QKK77" s="106"/>
      <c r="QKL77" s="106"/>
      <c r="QKM77" s="107"/>
      <c r="QKO77" s="105"/>
      <c r="QKP77" s="109"/>
      <c r="QKQ77" s="109"/>
      <c r="QKR77" s="106"/>
      <c r="QKS77" s="106"/>
      <c r="QKT77" s="106"/>
      <c r="QKU77" s="107"/>
      <c r="QKW77" s="105"/>
      <c r="QKX77" s="109"/>
      <c r="QKY77" s="109"/>
      <c r="QKZ77" s="106"/>
      <c r="QLA77" s="106"/>
      <c r="QLB77" s="106"/>
      <c r="QLC77" s="107"/>
      <c r="QLE77" s="105"/>
      <c r="QLF77" s="109"/>
      <c r="QLG77" s="109"/>
      <c r="QLH77" s="106"/>
      <c r="QLI77" s="106"/>
      <c r="QLJ77" s="106"/>
      <c r="QLK77" s="107"/>
      <c r="QLM77" s="105"/>
      <c r="QLN77" s="109"/>
      <c r="QLO77" s="109"/>
      <c r="QLP77" s="106"/>
      <c r="QLQ77" s="106"/>
      <c r="QLR77" s="106"/>
      <c r="QLS77" s="107"/>
      <c r="QLU77" s="105"/>
      <c r="QLV77" s="109"/>
      <c r="QLW77" s="109"/>
      <c r="QLX77" s="106"/>
      <c r="QLY77" s="106"/>
      <c r="QLZ77" s="106"/>
      <c r="QMA77" s="107"/>
      <c r="QMC77" s="105"/>
      <c r="QMD77" s="109"/>
      <c r="QME77" s="109"/>
      <c r="QMF77" s="106"/>
      <c r="QMG77" s="106"/>
      <c r="QMH77" s="106"/>
      <c r="QMI77" s="107"/>
      <c r="QMK77" s="105"/>
      <c r="QML77" s="109"/>
      <c r="QMM77" s="109"/>
      <c r="QMN77" s="106"/>
      <c r="QMO77" s="106"/>
      <c r="QMP77" s="106"/>
      <c r="QMQ77" s="107"/>
      <c r="QMS77" s="105"/>
      <c r="QMT77" s="109"/>
      <c r="QMU77" s="109"/>
      <c r="QMV77" s="106"/>
      <c r="QMW77" s="106"/>
      <c r="QMX77" s="106"/>
      <c r="QMY77" s="107"/>
      <c r="QNA77" s="105"/>
      <c r="QNB77" s="109"/>
      <c r="QNC77" s="109"/>
      <c r="QND77" s="106"/>
      <c r="QNE77" s="106"/>
      <c r="QNF77" s="106"/>
      <c r="QNG77" s="107"/>
      <c r="QNI77" s="105"/>
      <c r="QNJ77" s="109"/>
      <c r="QNK77" s="109"/>
      <c r="QNL77" s="106"/>
      <c r="QNM77" s="106"/>
      <c r="QNN77" s="106"/>
      <c r="QNO77" s="107"/>
      <c r="QNQ77" s="105"/>
      <c r="QNR77" s="109"/>
      <c r="QNS77" s="109"/>
      <c r="QNT77" s="106"/>
      <c r="QNU77" s="106"/>
      <c r="QNV77" s="106"/>
      <c r="QNW77" s="107"/>
      <c r="QNY77" s="105"/>
      <c r="QNZ77" s="109"/>
      <c r="QOA77" s="109"/>
      <c r="QOB77" s="106"/>
      <c r="QOC77" s="106"/>
      <c r="QOD77" s="106"/>
      <c r="QOE77" s="107"/>
      <c r="QOG77" s="105"/>
      <c r="QOH77" s="109"/>
      <c r="QOI77" s="109"/>
      <c r="QOJ77" s="106"/>
      <c r="QOK77" s="106"/>
      <c r="QOL77" s="106"/>
      <c r="QOM77" s="107"/>
      <c r="QOO77" s="105"/>
      <c r="QOP77" s="109"/>
      <c r="QOQ77" s="109"/>
      <c r="QOR77" s="106"/>
      <c r="QOS77" s="106"/>
      <c r="QOT77" s="106"/>
      <c r="QOU77" s="107"/>
      <c r="QOW77" s="105"/>
      <c r="QOX77" s="109"/>
      <c r="QOY77" s="109"/>
      <c r="QOZ77" s="106"/>
      <c r="QPA77" s="106"/>
      <c r="QPB77" s="106"/>
      <c r="QPC77" s="107"/>
      <c r="QPE77" s="105"/>
      <c r="QPF77" s="109"/>
      <c r="QPG77" s="109"/>
      <c r="QPH77" s="106"/>
      <c r="QPI77" s="106"/>
      <c r="QPJ77" s="106"/>
      <c r="QPK77" s="107"/>
      <c r="QPM77" s="105"/>
      <c r="QPN77" s="109"/>
      <c r="QPO77" s="109"/>
      <c r="QPP77" s="106"/>
      <c r="QPQ77" s="106"/>
      <c r="QPR77" s="106"/>
      <c r="QPS77" s="107"/>
      <c r="QPU77" s="105"/>
      <c r="QPV77" s="109"/>
      <c r="QPW77" s="109"/>
      <c r="QPX77" s="106"/>
      <c r="QPY77" s="106"/>
      <c r="QPZ77" s="106"/>
      <c r="QQA77" s="107"/>
      <c r="QQC77" s="105"/>
      <c r="QQD77" s="109"/>
      <c r="QQE77" s="109"/>
      <c r="QQF77" s="106"/>
      <c r="QQG77" s="106"/>
      <c r="QQH77" s="106"/>
      <c r="QQI77" s="107"/>
      <c r="QQK77" s="105"/>
      <c r="QQL77" s="109"/>
      <c r="QQM77" s="109"/>
      <c r="QQN77" s="106"/>
      <c r="QQO77" s="106"/>
      <c r="QQP77" s="106"/>
      <c r="QQQ77" s="107"/>
      <c r="QQS77" s="105"/>
      <c r="QQT77" s="109"/>
      <c r="QQU77" s="109"/>
      <c r="QQV77" s="106"/>
      <c r="QQW77" s="106"/>
      <c r="QQX77" s="106"/>
      <c r="QQY77" s="107"/>
      <c r="QRA77" s="105"/>
      <c r="QRB77" s="109"/>
      <c r="QRC77" s="109"/>
      <c r="QRD77" s="106"/>
      <c r="QRE77" s="106"/>
      <c r="QRF77" s="106"/>
      <c r="QRG77" s="107"/>
      <c r="QRI77" s="105"/>
      <c r="QRJ77" s="109"/>
      <c r="QRK77" s="109"/>
      <c r="QRL77" s="106"/>
      <c r="QRM77" s="106"/>
      <c r="QRN77" s="106"/>
      <c r="QRO77" s="107"/>
      <c r="QRQ77" s="105"/>
      <c r="QRR77" s="109"/>
      <c r="QRS77" s="109"/>
      <c r="QRT77" s="106"/>
      <c r="QRU77" s="106"/>
      <c r="QRV77" s="106"/>
      <c r="QRW77" s="107"/>
      <c r="QRY77" s="105"/>
      <c r="QRZ77" s="109"/>
      <c r="QSA77" s="109"/>
      <c r="QSB77" s="106"/>
      <c r="QSC77" s="106"/>
      <c r="QSD77" s="106"/>
      <c r="QSE77" s="107"/>
      <c r="QSG77" s="105"/>
      <c r="QSH77" s="109"/>
      <c r="QSI77" s="109"/>
      <c r="QSJ77" s="106"/>
      <c r="QSK77" s="106"/>
      <c r="QSL77" s="106"/>
      <c r="QSM77" s="107"/>
      <c r="QSO77" s="105"/>
      <c r="QSP77" s="109"/>
      <c r="QSQ77" s="109"/>
      <c r="QSR77" s="106"/>
      <c r="QSS77" s="106"/>
      <c r="QST77" s="106"/>
      <c r="QSU77" s="107"/>
      <c r="QSW77" s="105"/>
      <c r="QSX77" s="109"/>
      <c r="QSY77" s="109"/>
      <c r="QSZ77" s="106"/>
      <c r="QTA77" s="106"/>
      <c r="QTB77" s="106"/>
      <c r="QTC77" s="107"/>
      <c r="QTE77" s="105"/>
      <c r="QTF77" s="109"/>
      <c r="QTG77" s="109"/>
      <c r="QTH77" s="106"/>
      <c r="QTI77" s="106"/>
      <c r="QTJ77" s="106"/>
      <c r="QTK77" s="107"/>
      <c r="QTM77" s="105"/>
      <c r="QTN77" s="109"/>
      <c r="QTO77" s="109"/>
      <c r="QTP77" s="106"/>
      <c r="QTQ77" s="106"/>
      <c r="QTR77" s="106"/>
      <c r="QTS77" s="107"/>
      <c r="QTU77" s="105"/>
      <c r="QTV77" s="109"/>
      <c r="QTW77" s="109"/>
      <c r="QTX77" s="106"/>
      <c r="QTY77" s="106"/>
      <c r="QTZ77" s="106"/>
      <c r="QUA77" s="107"/>
      <c r="QUC77" s="105"/>
      <c r="QUD77" s="109"/>
      <c r="QUE77" s="109"/>
      <c r="QUF77" s="106"/>
      <c r="QUG77" s="106"/>
      <c r="QUH77" s="106"/>
      <c r="QUI77" s="107"/>
      <c r="QUK77" s="105"/>
      <c r="QUL77" s="109"/>
      <c r="QUM77" s="109"/>
      <c r="QUN77" s="106"/>
      <c r="QUO77" s="106"/>
      <c r="QUP77" s="106"/>
      <c r="QUQ77" s="107"/>
      <c r="QUS77" s="105"/>
      <c r="QUT77" s="109"/>
      <c r="QUU77" s="109"/>
      <c r="QUV77" s="106"/>
      <c r="QUW77" s="106"/>
      <c r="QUX77" s="106"/>
      <c r="QUY77" s="107"/>
      <c r="QVA77" s="105"/>
      <c r="QVB77" s="109"/>
      <c r="QVC77" s="109"/>
      <c r="QVD77" s="106"/>
      <c r="QVE77" s="106"/>
      <c r="QVF77" s="106"/>
      <c r="QVG77" s="107"/>
      <c r="QVI77" s="105"/>
      <c r="QVJ77" s="109"/>
      <c r="QVK77" s="109"/>
      <c r="QVL77" s="106"/>
      <c r="QVM77" s="106"/>
      <c r="QVN77" s="106"/>
      <c r="QVO77" s="107"/>
      <c r="QVQ77" s="105"/>
      <c r="QVR77" s="109"/>
      <c r="QVS77" s="109"/>
      <c r="QVT77" s="106"/>
      <c r="QVU77" s="106"/>
      <c r="QVV77" s="106"/>
      <c r="QVW77" s="107"/>
      <c r="QVY77" s="105"/>
      <c r="QVZ77" s="109"/>
      <c r="QWA77" s="109"/>
      <c r="QWB77" s="106"/>
      <c r="QWC77" s="106"/>
      <c r="QWD77" s="106"/>
      <c r="QWE77" s="107"/>
      <c r="QWG77" s="105"/>
      <c r="QWH77" s="109"/>
      <c r="QWI77" s="109"/>
      <c r="QWJ77" s="106"/>
      <c r="QWK77" s="106"/>
      <c r="QWL77" s="106"/>
      <c r="QWM77" s="107"/>
      <c r="QWO77" s="105"/>
      <c r="QWP77" s="109"/>
      <c r="QWQ77" s="109"/>
      <c r="QWR77" s="106"/>
      <c r="QWS77" s="106"/>
      <c r="QWT77" s="106"/>
      <c r="QWU77" s="107"/>
      <c r="QWW77" s="105"/>
      <c r="QWX77" s="109"/>
      <c r="QWY77" s="109"/>
      <c r="QWZ77" s="106"/>
      <c r="QXA77" s="106"/>
      <c r="QXB77" s="106"/>
      <c r="QXC77" s="107"/>
      <c r="QXE77" s="105"/>
      <c r="QXF77" s="109"/>
      <c r="QXG77" s="109"/>
      <c r="QXH77" s="106"/>
      <c r="QXI77" s="106"/>
      <c r="QXJ77" s="106"/>
      <c r="QXK77" s="107"/>
      <c r="QXM77" s="105"/>
      <c r="QXN77" s="109"/>
      <c r="QXO77" s="109"/>
      <c r="QXP77" s="106"/>
      <c r="QXQ77" s="106"/>
      <c r="QXR77" s="106"/>
      <c r="QXS77" s="107"/>
      <c r="QXU77" s="105"/>
      <c r="QXV77" s="109"/>
      <c r="QXW77" s="109"/>
      <c r="QXX77" s="106"/>
      <c r="QXY77" s="106"/>
      <c r="QXZ77" s="106"/>
      <c r="QYA77" s="107"/>
      <c r="QYC77" s="105"/>
      <c r="QYD77" s="109"/>
      <c r="QYE77" s="109"/>
      <c r="QYF77" s="106"/>
      <c r="QYG77" s="106"/>
      <c r="QYH77" s="106"/>
      <c r="QYI77" s="107"/>
      <c r="QYK77" s="105"/>
      <c r="QYL77" s="109"/>
      <c r="QYM77" s="109"/>
      <c r="QYN77" s="106"/>
      <c r="QYO77" s="106"/>
      <c r="QYP77" s="106"/>
      <c r="QYQ77" s="107"/>
      <c r="QYS77" s="105"/>
      <c r="QYT77" s="109"/>
      <c r="QYU77" s="109"/>
      <c r="QYV77" s="106"/>
      <c r="QYW77" s="106"/>
      <c r="QYX77" s="106"/>
      <c r="QYY77" s="107"/>
      <c r="QZA77" s="105"/>
      <c r="QZB77" s="109"/>
      <c r="QZC77" s="109"/>
      <c r="QZD77" s="106"/>
      <c r="QZE77" s="106"/>
      <c r="QZF77" s="106"/>
      <c r="QZG77" s="107"/>
      <c r="QZI77" s="105"/>
      <c r="QZJ77" s="109"/>
      <c r="QZK77" s="109"/>
      <c r="QZL77" s="106"/>
      <c r="QZM77" s="106"/>
      <c r="QZN77" s="106"/>
      <c r="QZO77" s="107"/>
      <c r="QZQ77" s="105"/>
      <c r="QZR77" s="109"/>
      <c r="QZS77" s="109"/>
      <c r="QZT77" s="106"/>
      <c r="QZU77" s="106"/>
      <c r="QZV77" s="106"/>
      <c r="QZW77" s="107"/>
      <c r="QZY77" s="105"/>
      <c r="QZZ77" s="109"/>
      <c r="RAA77" s="109"/>
      <c r="RAB77" s="106"/>
      <c r="RAC77" s="106"/>
      <c r="RAD77" s="106"/>
      <c r="RAE77" s="107"/>
      <c r="RAG77" s="105"/>
      <c r="RAH77" s="109"/>
      <c r="RAI77" s="109"/>
      <c r="RAJ77" s="106"/>
      <c r="RAK77" s="106"/>
      <c r="RAL77" s="106"/>
      <c r="RAM77" s="107"/>
      <c r="RAO77" s="105"/>
      <c r="RAP77" s="109"/>
      <c r="RAQ77" s="109"/>
      <c r="RAR77" s="106"/>
      <c r="RAS77" s="106"/>
      <c r="RAT77" s="106"/>
      <c r="RAU77" s="107"/>
      <c r="RAW77" s="105"/>
      <c r="RAX77" s="109"/>
      <c r="RAY77" s="109"/>
      <c r="RAZ77" s="106"/>
      <c r="RBA77" s="106"/>
      <c r="RBB77" s="106"/>
      <c r="RBC77" s="107"/>
      <c r="RBE77" s="105"/>
      <c r="RBF77" s="109"/>
      <c r="RBG77" s="109"/>
      <c r="RBH77" s="106"/>
      <c r="RBI77" s="106"/>
      <c r="RBJ77" s="106"/>
      <c r="RBK77" s="107"/>
      <c r="RBM77" s="105"/>
      <c r="RBN77" s="109"/>
      <c r="RBO77" s="109"/>
      <c r="RBP77" s="106"/>
      <c r="RBQ77" s="106"/>
      <c r="RBR77" s="106"/>
      <c r="RBS77" s="107"/>
      <c r="RBU77" s="105"/>
      <c r="RBV77" s="109"/>
      <c r="RBW77" s="109"/>
      <c r="RBX77" s="106"/>
      <c r="RBY77" s="106"/>
      <c r="RBZ77" s="106"/>
      <c r="RCA77" s="107"/>
      <c r="RCC77" s="105"/>
      <c r="RCD77" s="109"/>
      <c r="RCE77" s="109"/>
      <c r="RCF77" s="106"/>
      <c r="RCG77" s="106"/>
      <c r="RCH77" s="106"/>
      <c r="RCI77" s="107"/>
      <c r="RCK77" s="105"/>
      <c r="RCL77" s="109"/>
      <c r="RCM77" s="109"/>
      <c r="RCN77" s="106"/>
      <c r="RCO77" s="106"/>
      <c r="RCP77" s="106"/>
      <c r="RCQ77" s="107"/>
      <c r="RCS77" s="105"/>
      <c r="RCT77" s="109"/>
      <c r="RCU77" s="109"/>
      <c r="RCV77" s="106"/>
      <c r="RCW77" s="106"/>
      <c r="RCX77" s="106"/>
      <c r="RCY77" s="107"/>
      <c r="RDA77" s="105"/>
      <c r="RDB77" s="109"/>
      <c r="RDC77" s="109"/>
      <c r="RDD77" s="106"/>
      <c r="RDE77" s="106"/>
      <c r="RDF77" s="106"/>
      <c r="RDG77" s="107"/>
      <c r="RDI77" s="105"/>
      <c r="RDJ77" s="109"/>
      <c r="RDK77" s="109"/>
      <c r="RDL77" s="106"/>
      <c r="RDM77" s="106"/>
      <c r="RDN77" s="106"/>
      <c r="RDO77" s="107"/>
      <c r="RDQ77" s="105"/>
      <c r="RDR77" s="109"/>
      <c r="RDS77" s="109"/>
      <c r="RDT77" s="106"/>
      <c r="RDU77" s="106"/>
      <c r="RDV77" s="106"/>
      <c r="RDW77" s="107"/>
      <c r="RDY77" s="105"/>
      <c r="RDZ77" s="109"/>
      <c r="REA77" s="109"/>
      <c r="REB77" s="106"/>
      <c r="REC77" s="106"/>
      <c r="RED77" s="106"/>
      <c r="REE77" s="107"/>
      <c r="REG77" s="105"/>
      <c r="REH77" s="109"/>
      <c r="REI77" s="109"/>
      <c r="REJ77" s="106"/>
      <c r="REK77" s="106"/>
      <c r="REL77" s="106"/>
      <c r="REM77" s="107"/>
      <c r="REO77" s="105"/>
      <c r="REP77" s="109"/>
      <c r="REQ77" s="109"/>
      <c r="RER77" s="106"/>
      <c r="RES77" s="106"/>
      <c r="RET77" s="106"/>
      <c r="REU77" s="107"/>
      <c r="REW77" s="105"/>
      <c r="REX77" s="109"/>
      <c r="REY77" s="109"/>
      <c r="REZ77" s="106"/>
      <c r="RFA77" s="106"/>
      <c r="RFB77" s="106"/>
      <c r="RFC77" s="107"/>
      <c r="RFE77" s="105"/>
      <c r="RFF77" s="109"/>
      <c r="RFG77" s="109"/>
      <c r="RFH77" s="106"/>
      <c r="RFI77" s="106"/>
      <c r="RFJ77" s="106"/>
      <c r="RFK77" s="107"/>
      <c r="RFM77" s="105"/>
      <c r="RFN77" s="109"/>
      <c r="RFO77" s="109"/>
      <c r="RFP77" s="106"/>
      <c r="RFQ77" s="106"/>
      <c r="RFR77" s="106"/>
      <c r="RFS77" s="107"/>
      <c r="RFU77" s="105"/>
      <c r="RFV77" s="109"/>
      <c r="RFW77" s="109"/>
      <c r="RFX77" s="106"/>
      <c r="RFY77" s="106"/>
      <c r="RFZ77" s="106"/>
      <c r="RGA77" s="107"/>
      <c r="RGC77" s="105"/>
      <c r="RGD77" s="109"/>
      <c r="RGE77" s="109"/>
      <c r="RGF77" s="106"/>
      <c r="RGG77" s="106"/>
      <c r="RGH77" s="106"/>
      <c r="RGI77" s="107"/>
      <c r="RGK77" s="105"/>
      <c r="RGL77" s="109"/>
      <c r="RGM77" s="109"/>
      <c r="RGN77" s="106"/>
      <c r="RGO77" s="106"/>
      <c r="RGP77" s="106"/>
      <c r="RGQ77" s="107"/>
      <c r="RGS77" s="105"/>
      <c r="RGT77" s="109"/>
      <c r="RGU77" s="109"/>
      <c r="RGV77" s="106"/>
      <c r="RGW77" s="106"/>
      <c r="RGX77" s="106"/>
      <c r="RGY77" s="107"/>
      <c r="RHA77" s="105"/>
      <c r="RHB77" s="109"/>
      <c r="RHC77" s="109"/>
      <c r="RHD77" s="106"/>
      <c r="RHE77" s="106"/>
      <c r="RHF77" s="106"/>
      <c r="RHG77" s="107"/>
      <c r="RHI77" s="105"/>
      <c r="RHJ77" s="109"/>
      <c r="RHK77" s="109"/>
      <c r="RHL77" s="106"/>
      <c r="RHM77" s="106"/>
      <c r="RHN77" s="106"/>
      <c r="RHO77" s="107"/>
      <c r="RHQ77" s="105"/>
      <c r="RHR77" s="109"/>
      <c r="RHS77" s="109"/>
      <c r="RHT77" s="106"/>
      <c r="RHU77" s="106"/>
      <c r="RHV77" s="106"/>
      <c r="RHW77" s="107"/>
      <c r="RHY77" s="105"/>
      <c r="RHZ77" s="109"/>
      <c r="RIA77" s="109"/>
      <c r="RIB77" s="106"/>
      <c r="RIC77" s="106"/>
      <c r="RID77" s="106"/>
      <c r="RIE77" s="107"/>
      <c r="RIG77" s="105"/>
      <c r="RIH77" s="109"/>
      <c r="RII77" s="109"/>
      <c r="RIJ77" s="106"/>
      <c r="RIK77" s="106"/>
      <c r="RIL77" s="106"/>
      <c r="RIM77" s="107"/>
      <c r="RIO77" s="105"/>
      <c r="RIP77" s="109"/>
      <c r="RIQ77" s="109"/>
      <c r="RIR77" s="106"/>
      <c r="RIS77" s="106"/>
      <c r="RIT77" s="106"/>
      <c r="RIU77" s="107"/>
      <c r="RIW77" s="105"/>
      <c r="RIX77" s="109"/>
      <c r="RIY77" s="109"/>
      <c r="RIZ77" s="106"/>
      <c r="RJA77" s="106"/>
      <c r="RJB77" s="106"/>
      <c r="RJC77" s="107"/>
      <c r="RJE77" s="105"/>
      <c r="RJF77" s="109"/>
      <c r="RJG77" s="109"/>
      <c r="RJH77" s="106"/>
      <c r="RJI77" s="106"/>
      <c r="RJJ77" s="106"/>
      <c r="RJK77" s="107"/>
      <c r="RJM77" s="105"/>
      <c r="RJN77" s="109"/>
      <c r="RJO77" s="109"/>
      <c r="RJP77" s="106"/>
      <c r="RJQ77" s="106"/>
      <c r="RJR77" s="106"/>
      <c r="RJS77" s="107"/>
      <c r="RJU77" s="105"/>
      <c r="RJV77" s="109"/>
      <c r="RJW77" s="109"/>
      <c r="RJX77" s="106"/>
      <c r="RJY77" s="106"/>
      <c r="RJZ77" s="106"/>
      <c r="RKA77" s="107"/>
      <c r="RKC77" s="105"/>
      <c r="RKD77" s="109"/>
      <c r="RKE77" s="109"/>
      <c r="RKF77" s="106"/>
      <c r="RKG77" s="106"/>
      <c r="RKH77" s="106"/>
      <c r="RKI77" s="107"/>
      <c r="RKK77" s="105"/>
      <c r="RKL77" s="109"/>
      <c r="RKM77" s="109"/>
      <c r="RKN77" s="106"/>
      <c r="RKO77" s="106"/>
      <c r="RKP77" s="106"/>
      <c r="RKQ77" s="107"/>
      <c r="RKS77" s="105"/>
      <c r="RKT77" s="109"/>
      <c r="RKU77" s="109"/>
      <c r="RKV77" s="106"/>
      <c r="RKW77" s="106"/>
      <c r="RKX77" s="106"/>
      <c r="RKY77" s="107"/>
      <c r="RLA77" s="105"/>
      <c r="RLB77" s="109"/>
      <c r="RLC77" s="109"/>
      <c r="RLD77" s="106"/>
      <c r="RLE77" s="106"/>
      <c r="RLF77" s="106"/>
      <c r="RLG77" s="107"/>
      <c r="RLI77" s="105"/>
      <c r="RLJ77" s="109"/>
      <c r="RLK77" s="109"/>
      <c r="RLL77" s="106"/>
      <c r="RLM77" s="106"/>
      <c r="RLN77" s="106"/>
      <c r="RLO77" s="107"/>
      <c r="RLQ77" s="105"/>
      <c r="RLR77" s="109"/>
      <c r="RLS77" s="109"/>
      <c r="RLT77" s="106"/>
      <c r="RLU77" s="106"/>
      <c r="RLV77" s="106"/>
      <c r="RLW77" s="107"/>
      <c r="RLY77" s="105"/>
      <c r="RLZ77" s="109"/>
      <c r="RMA77" s="109"/>
      <c r="RMB77" s="106"/>
      <c r="RMC77" s="106"/>
      <c r="RMD77" s="106"/>
      <c r="RME77" s="107"/>
      <c r="RMG77" s="105"/>
      <c r="RMH77" s="109"/>
      <c r="RMI77" s="109"/>
      <c r="RMJ77" s="106"/>
      <c r="RMK77" s="106"/>
      <c r="RML77" s="106"/>
      <c r="RMM77" s="107"/>
      <c r="RMO77" s="105"/>
      <c r="RMP77" s="109"/>
      <c r="RMQ77" s="109"/>
      <c r="RMR77" s="106"/>
      <c r="RMS77" s="106"/>
      <c r="RMT77" s="106"/>
      <c r="RMU77" s="107"/>
      <c r="RMW77" s="105"/>
      <c r="RMX77" s="109"/>
      <c r="RMY77" s="109"/>
      <c r="RMZ77" s="106"/>
      <c r="RNA77" s="106"/>
      <c r="RNB77" s="106"/>
      <c r="RNC77" s="107"/>
      <c r="RNE77" s="105"/>
      <c r="RNF77" s="109"/>
      <c r="RNG77" s="109"/>
      <c r="RNH77" s="106"/>
      <c r="RNI77" s="106"/>
      <c r="RNJ77" s="106"/>
      <c r="RNK77" s="107"/>
      <c r="RNM77" s="105"/>
      <c r="RNN77" s="109"/>
      <c r="RNO77" s="109"/>
      <c r="RNP77" s="106"/>
      <c r="RNQ77" s="106"/>
      <c r="RNR77" s="106"/>
      <c r="RNS77" s="107"/>
      <c r="RNU77" s="105"/>
      <c r="RNV77" s="109"/>
      <c r="RNW77" s="109"/>
      <c r="RNX77" s="106"/>
      <c r="RNY77" s="106"/>
      <c r="RNZ77" s="106"/>
      <c r="ROA77" s="107"/>
      <c r="ROC77" s="105"/>
      <c r="ROD77" s="109"/>
      <c r="ROE77" s="109"/>
      <c r="ROF77" s="106"/>
      <c r="ROG77" s="106"/>
      <c r="ROH77" s="106"/>
      <c r="ROI77" s="107"/>
      <c r="ROK77" s="105"/>
      <c r="ROL77" s="109"/>
      <c r="ROM77" s="109"/>
      <c r="RON77" s="106"/>
      <c r="ROO77" s="106"/>
      <c r="ROP77" s="106"/>
      <c r="ROQ77" s="107"/>
      <c r="ROS77" s="105"/>
      <c r="ROT77" s="109"/>
      <c r="ROU77" s="109"/>
      <c r="ROV77" s="106"/>
      <c r="ROW77" s="106"/>
      <c r="ROX77" s="106"/>
      <c r="ROY77" s="107"/>
      <c r="RPA77" s="105"/>
      <c r="RPB77" s="109"/>
      <c r="RPC77" s="109"/>
      <c r="RPD77" s="106"/>
      <c r="RPE77" s="106"/>
      <c r="RPF77" s="106"/>
      <c r="RPG77" s="107"/>
      <c r="RPI77" s="105"/>
      <c r="RPJ77" s="109"/>
      <c r="RPK77" s="109"/>
      <c r="RPL77" s="106"/>
      <c r="RPM77" s="106"/>
      <c r="RPN77" s="106"/>
      <c r="RPO77" s="107"/>
      <c r="RPQ77" s="105"/>
      <c r="RPR77" s="109"/>
      <c r="RPS77" s="109"/>
      <c r="RPT77" s="106"/>
      <c r="RPU77" s="106"/>
      <c r="RPV77" s="106"/>
      <c r="RPW77" s="107"/>
      <c r="RPY77" s="105"/>
      <c r="RPZ77" s="109"/>
      <c r="RQA77" s="109"/>
      <c r="RQB77" s="106"/>
      <c r="RQC77" s="106"/>
      <c r="RQD77" s="106"/>
      <c r="RQE77" s="107"/>
      <c r="RQG77" s="105"/>
      <c r="RQH77" s="109"/>
      <c r="RQI77" s="109"/>
      <c r="RQJ77" s="106"/>
      <c r="RQK77" s="106"/>
      <c r="RQL77" s="106"/>
      <c r="RQM77" s="107"/>
      <c r="RQO77" s="105"/>
      <c r="RQP77" s="109"/>
      <c r="RQQ77" s="109"/>
      <c r="RQR77" s="106"/>
      <c r="RQS77" s="106"/>
      <c r="RQT77" s="106"/>
      <c r="RQU77" s="107"/>
      <c r="RQW77" s="105"/>
      <c r="RQX77" s="109"/>
      <c r="RQY77" s="109"/>
      <c r="RQZ77" s="106"/>
      <c r="RRA77" s="106"/>
      <c r="RRB77" s="106"/>
      <c r="RRC77" s="107"/>
      <c r="RRE77" s="105"/>
      <c r="RRF77" s="109"/>
      <c r="RRG77" s="109"/>
      <c r="RRH77" s="106"/>
      <c r="RRI77" s="106"/>
      <c r="RRJ77" s="106"/>
      <c r="RRK77" s="107"/>
      <c r="RRM77" s="105"/>
      <c r="RRN77" s="109"/>
      <c r="RRO77" s="109"/>
      <c r="RRP77" s="106"/>
      <c r="RRQ77" s="106"/>
      <c r="RRR77" s="106"/>
      <c r="RRS77" s="107"/>
      <c r="RRU77" s="105"/>
      <c r="RRV77" s="109"/>
      <c r="RRW77" s="109"/>
      <c r="RRX77" s="106"/>
      <c r="RRY77" s="106"/>
      <c r="RRZ77" s="106"/>
      <c r="RSA77" s="107"/>
      <c r="RSC77" s="105"/>
      <c r="RSD77" s="109"/>
      <c r="RSE77" s="109"/>
      <c r="RSF77" s="106"/>
      <c r="RSG77" s="106"/>
      <c r="RSH77" s="106"/>
      <c r="RSI77" s="107"/>
      <c r="RSK77" s="105"/>
      <c r="RSL77" s="109"/>
      <c r="RSM77" s="109"/>
      <c r="RSN77" s="106"/>
      <c r="RSO77" s="106"/>
      <c r="RSP77" s="106"/>
      <c r="RSQ77" s="107"/>
      <c r="RSS77" s="105"/>
      <c r="RST77" s="109"/>
      <c r="RSU77" s="109"/>
      <c r="RSV77" s="106"/>
      <c r="RSW77" s="106"/>
      <c r="RSX77" s="106"/>
      <c r="RSY77" s="107"/>
      <c r="RTA77" s="105"/>
      <c r="RTB77" s="109"/>
      <c r="RTC77" s="109"/>
      <c r="RTD77" s="106"/>
      <c r="RTE77" s="106"/>
      <c r="RTF77" s="106"/>
      <c r="RTG77" s="107"/>
      <c r="RTI77" s="105"/>
      <c r="RTJ77" s="109"/>
      <c r="RTK77" s="109"/>
      <c r="RTL77" s="106"/>
      <c r="RTM77" s="106"/>
      <c r="RTN77" s="106"/>
      <c r="RTO77" s="107"/>
      <c r="RTQ77" s="105"/>
      <c r="RTR77" s="109"/>
      <c r="RTS77" s="109"/>
      <c r="RTT77" s="106"/>
      <c r="RTU77" s="106"/>
      <c r="RTV77" s="106"/>
      <c r="RTW77" s="107"/>
      <c r="RTY77" s="105"/>
      <c r="RTZ77" s="109"/>
      <c r="RUA77" s="109"/>
      <c r="RUB77" s="106"/>
      <c r="RUC77" s="106"/>
      <c r="RUD77" s="106"/>
      <c r="RUE77" s="107"/>
      <c r="RUG77" s="105"/>
      <c r="RUH77" s="109"/>
      <c r="RUI77" s="109"/>
      <c r="RUJ77" s="106"/>
      <c r="RUK77" s="106"/>
      <c r="RUL77" s="106"/>
      <c r="RUM77" s="107"/>
      <c r="RUO77" s="105"/>
      <c r="RUP77" s="109"/>
      <c r="RUQ77" s="109"/>
      <c r="RUR77" s="106"/>
      <c r="RUS77" s="106"/>
      <c r="RUT77" s="106"/>
      <c r="RUU77" s="107"/>
      <c r="RUW77" s="105"/>
      <c r="RUX77" s="109"/>
      <c r="RUY77" s="109"/>
      <c r="RUZ77" s="106"/>
      <c r="RVA77" s="106"/>
      <c r="RVB77" s="106"/>
      <c r="RVC77" s="107"/>
      <c r="RVE77" s="105"/>
      <c r="RVF77" s="109"/>
      <c r="RVG77" s="109"/>
      <c r="RVH77" s="106"/>
      <c r="RVI77" s="106"/>
      <c r="RVJ77" s="106"/>
      <c r="RVK77" s="107"/>
      <c r="RVM77" s="105"/>
      <c r="RVN77" s="109"/>
      <c r="RVO77" s="109"/>
      <c r="RVP77" s="106"/>
      <c r="RVQ77" s="106"/>
      <c r="RVR77" s="106"/>
      <c r="RVS77" s="107"/>
      <c r="RVU77" s="105"/>
      <c r="RVV77" s="109"/>
      <c r="RVW77" s="109"/>
      <c r="RVX77" s="106"/>
      <c r="RVY77" s="106"/>
      <c r="RVZ77" s="106"/>
      <c r="RWA77" s="107"/>
      <c r="RWC77" s="105"/>
      <c r="RWD77" s="109"/>
      <c r="RWE77" s="109"/>
      <c r="RWF77" s="106"/>
      <c r="RWG77" s="106"/>
      <c r="RWH77" s="106"/>
      <c r="RWI77" s="107"/>
      <c r="RWK77" s="105"/>
      <c r="RWL77" s="109"/>
      <c r="RWM77" s="109"/>
      <c r="RWN77" s="106"/>
      <c r="RWO77" s="106"/>
      <c r="RWP77" s="106"/>
      <c r="RWQ77" s="107"/>
      <c r="RWS77" s="105"/>
      <c r="RWT77" s="109"/>
      <c r="RWU77" s="109"/>
      <c r="RWV77" s="106"/>
      <c r="RWW77" s="106"/>
      <c r="RWX77" s="106"/>
      <c r="RWY77" s="107"/>
      <c r="RXA77" s="105"/>
      <c r="RXB77" s="109"/>
      <c r="RXC77" s="109"/>
      <c r="RXD77" s="106"/>
      <c r="RXE77" s="106"/>
      <c r="RXF77" s="106"/>
      <c r="RXG77" s="107"/>
      <c r="RXI77" s="105"/>
      <c r="RXJ77" s="109"/>
      <c r="RXK77" s="109"/>
      <c r="RXL77" s="106"/>
      <c r="RXM77" s="106"/>
      <c r="RXN77" s="106"/>
      <c r="RXO77" s="107"/>
      <c r="RXQ77" s="105"/>
      <c r="RXR77" s="109"/>
      <c r="RXS77" s="109"/>
      <c r="RXT77" s="106"/>
      <c r="RXU77" s="106"/>
      <c r="RXV77" s="106"/>
      <c r="RXW77" s="107"/>
      <c r="RXY77" s="105"/>
      <c r="RXZ77" s="109"/>
      <c r="RYA77" s="109"/>
      <c r="RYB77" s="106"/>
      <c r="RYC77" s="106"/>
      <c r="RYD77" s="106"/>
      <c r="RYE77" s="107"/>
      <c r="RYG77" s="105"/>
      <c r="RYH77" s="109"/>
      <c r="RYI77" s="109"/>
      <c r="RYJ77" s="106"/>
      <c r="RYK77" s="106"/>
      <c r="RYL77" s="106"/>
      <c r="RYM77" s="107"/>
      <c r="RYO77" s="105"/>
      <c r="RYP77" s="109"/>
      <c r="RYQ77" s="109"/>
      <c r="RYR77" s="106"/>
      <c r="RYS77" s="106"/>
      <c r="RYT77" s="106"/>
      <c r="RYU77" s="107"/>
      <c r="RYW77" s="105"/>
      <c r="RYX77" s="109"/>
      <c r="RYY77" s="109"/>
      <c r="RYZ77" s="106"/>
      <c r="RZA77" s="106"/>
      <c r="RZB77" s="106"/>
      <c r="RZC77" s="107"/>
      <c r="RZE77" s="105"/>
      <c r="RZF77" s="109"/>
      <c r="RZG77" s="109"/>
      <c r="RZH77" s="106"/>
      <c r="RZI77" s="106"/>
      <c r="RZJ77" s="106"/>
      <c r="RZK77" s="107"/>
      <c r="RZM77" s="105"/>
      <c r="RZN77" s="109"/>
      <c r="RZO77" s="109"/>
      <c r="RZP77" s="106"/>
      <c r="RZQ77" s="106"/>
      <c r="RZR77" s="106"/>
      <c r="RZS77" s="107"/>
      <c r="RZU77" s="105"/>
      <c r="RZV77" s="109"/>
      <c r="RZW77" s="109"/>
      <c r="RZX77" s="106"/>
      <c r="RZY77" s="106"/>
      <c r="RZZ77" s="106"/>
      <c r="SAA77" s="107"/>
      <c r="SAC77" s="105"/>
      <c r="SAD77" s="109"/>
      <c r="SAE77" s="109"/>
      <c r="SAF77" s="106"/>
      <c r="SAG77" s="106"/>
      <c r="SAH77" s="106"/>
      <c r="SAI77" s="107"/>
      <c r="SAK77" s="105"/>
      <c r="SAL77" s="109"/>
      <c r="SAM77" s="109"/>
      <c r="SAN77" s="106"/>
      <c r="SAO77" s="106"/>
      <c r="SAP77" s="106"/>
      <c r="SAQ77" s="107"/>
      <c r="SAS77" s="105"/>
      <c r="SAT77" s="109"/>
      <c r="SAU77" s="109"/>
      <c r="SAV77" s="106"/>
      <c r="SAW77" s="106"/>
      <c r="SAX77" s="106"/>
      <c r="SAY77" s="107"/>
      <c r="SBA77" s="105"/>
      <c r="SBB77" s="109"/>
      <c r="SBC77" s="109"/>
      <c r="SBD77" s="106"/>
      <c r="SBE77" s="106"/>
      <c r="SBF77" s="106"/>
      <c r="SBG77" s="107"/>
      <c r="SBI77" s="105"/>
      <c r="SBJ77" s="109"/>
      <c r="SBK77" s="109"/>
      <c r="SBL77" s="106"/>
      <c r="SBM77" s="106"/>
      <c r="SBN77" s="106"/>
      <c r="SBO77" s="107"/>
      <c r="SBQ77" s="105"/>
      <c r="SBR77" s="109"/>
      <c r="SBS77" s="109"/>
      <c r="SBT77" s="106"/>
      <c r="SBU77" s="106"/>
      <c r="SBV77" s="106"/>
      <c r="SBW77" s="107"/>
      <c r="SBY77" s="105"/>
      <c r="SBZ77" s="109"/>
      <c r="SCA77" s="109"/>
      <c r="SCB77" s="106"/>
      <c r="SCC77" s="106"/>
      <c r="SCD77" s="106"/>
      <c r="SCE77" s="107"/>
      <c r="SCG77" s="105"/>
      <c r="SCH77" s="109"/>
      <c r="SCI77" s="109"/>
      <c r="SCJ77" s="106"/>
      <c r="SCK77" s="106"/>
      <c r="SCL77" s="106"/>
      <c r="SCM77" s="107"/>
      <c r="SCO77" s="105"/>
      <c r="SCP77" s="109"/>
      <c r="SCQ77" s="109"/>
      <c r="SCR77" s="106"/>
      <c r="SCS77" s="106"/>
      <c r="SCT77" s="106"/>
      <c r="SCU77" s="107"/>
      <c r="SCW77" s="105"/>
      <c r="SCX77" s="109"/>
      <c r="SCY77" s="109"/>
      <c r="SCZ77" s="106"/>
      <c r="SDA77" s="106"/>
      <c r="SDB77" s="106"/>
      <c r="SDC77" s="107"/>
      <c r="SDE77" s="105"/>
      <c r="SDF77" s="109"/>
      <c r="SDG77" s="109"/>
      <c r="SDH77" s="106"/>
      <c r="SDI77" s="106"/>
      <c r="SDJ77" s="106"/>
      <c r="SDK77" s="107"/>
      <c r="SDM77" s="105"/>
      <c r="SDN77" s="109"/>
      <c r="SDO77" s="109"/>
      <c r="SDP77" s="106"/>
      <c r="SDQ77" s="106"/>
      <c r="SDR77" s="106"/>
      <c r="SDS77" s="107"/>
      <c r="SDU77" s="105"/>
      <c r="SDV77" s="109"/>
      <c r="SDW77" s="109"/>
      <c r="SDX77" s="106"/>
      <c r="SDY77" s="106"/>
      <c r="SDZ77" s="106"/>
      <c r="SEA77" s="107"/>
      <c r="SEC77" s="105"/>
      <c r="SED77" s="109"/>
      <c r="SEE77" s="109"/>
      <c r="SEF77" s="106"/>
      <c r="SEG77" s="106"/>
      <c r="SEH77" s="106"/>
      <c r="SEI77" s="107"/>
      <c r="SEK77" s="105"/>
      <c r="SEL77" s="109"/>
      <c r="SEM77" s="109"/>
      <c r="SEN77" s="106"/>
      <c r="SEO77" s="106"/>
      <c r="SEP77" s="106"/>
      <c r="SEQ77" s="107"/>
      <c r="SES77" s="105"/>
      <c r="SET77" s="109"/>
      <c r="SEU77" s="109"/>
      <c r="SEV77" s="106"/>
      <c r="SEW77" s="106"/>
      <c r="SEX77" s="106"/>
      <c r="SEY77" s="107"/>
      <c r="SFA77" s="105"/>
      <c r="SFB77" s="109"/>
      <c r="SFC77" s="109"/>
      <c r="SFD77" s="106"/>
      <c r="SFE77" s="106"/>
      <c r="SFF77" s="106"/>
      <c r="SFG77" s="107"/>
      <c r="SFI77" s="105"/>
      <c r="SFJ77" s="109"/>
      <c r="SFK77" s="109"/>
      <c r="SFL77" s="106"/>
      <c r="SFM77" s="106"/>
      <c r="SFN77" s="106"/>
      <c r="SFO77" s="107"/>
      <c r="SFQ77" s="105"/>
      <c r="SFR77" s="109"/>
      <c r="SFS77" s="109"/>
      <c r="SFT77" s="106"/>
      <c r="SFU77" s="106"/>
      <c r="SFV77" s="106"/>
      <c r="SFW77" s="107"/>
      <c r="SFY77" s="105"/>
      <c r="SFZ77" s="109"/>
      <c r="SGA77" s="109"/>
      <c r="SGB77" s="106"/>
      <c r="SGC77" s="106"/>
      <c r="SGD77" s="106"/>
      <c r="SGE77" s="107"/>
      <c r="SGG77" s="105"/>
      <c r="SGH77" s="109"/>
      <c r="SGI77" s="109"/>
      <c r="SGJ77" s="106"/>
      <c r="SGK77" s="106"/>
      <c r="SGL77" s="106"/>
      <c r="SGM77" s="107"/>
      <c r="SGO77" s="105"/>
      <c r="SGP77" s="109"/>
      <c r="SGQ77" s="109"/>
      <c r="SGR77" s="106"/>
      <c r="SGS77" s="106"/>
      <c r="SGT77" s="106"/>
      <c r="SGU77" s="107"/>
      <c r="SGW77" s="105"/>
      <c r="SGX77" s="109"/>
      <c r="SGY77" s="109"/>
      <c r="SGZ77" s="106"/>
      <c r="SHA77" s="106"/>
      <c r="SHB77" s="106"/>
      <c r="SHC77" s="107"/>
      <c r="SHE77" s="105"/>
      <c r="SHF77" s="109"/>
      <c r="SHG77" s="109"/>
      <c r="SHH77" s="106"/>
      <c r="SHI77" s="106"/>
      <c r="SHJ77" s="106"/>
      <c r="SHK77" s="107"/>
      <c r="SHM77" s="105"/>
      <c r="SHN77" s="109"/>
      <c r="SHO77" s="109"/>
      <c r="SHP77" s="106"/>
      <c r="SHQ77" s="106"/>
      <c r="SHR77" s="106"/>
      <c r="SHS77" s="107"/>
      <c r="SHU77" s="105"/>
      <c r="SHV77" s="109"/>
      <c r="SHW77" s="109"/>
      <c r="SHX77" s="106"/>
      <c r="SHY77" s="106"/>
      <c r="SHZ77" s="106"/>
      <c r="SIA77" s="107"/>
      <c r="SIC77" s="105"/>
      <c r="SID77" s="109"/>
      <c r="SIE77" s="109"/>
      <c r="SIF77" s="106"/>
      <c r="SIG77" s="106"/>
      <c r="SIH77" s="106"/>
      <c r="SII77" s="107"/>
      <c r="SIK77" s="105"/>
      <c r="SIL77" s="109"/>
      <c r="SIM77" s="109"/>
      <c r="SIN77" s="106"/>
      <c r="SIO77" s="106"/>
      <c r="SIP77" s="106"/>
      <c r="SIQ77" s="107"/>
      <c r="SIS77" s="105"/>
      <c r="SIT77" s="109"/>
      <c r="SIU77" s="109"/>
      <c r="SIV77" s="106"/>
      <c r="SIW77" s="106"/>
      <c r="SIX77" s="106"/>
      <c r="SIY77" s="107"/>
      <c r="SJA77" s="105"/>
      <c r="SJB77" s="109"/>
      <c r="SJC77" s="109"/>
      <c r="SJD77" s="106"/>
      <c r="SJE77" s="106"/>
      <c r="SJF77" s="106"/>
      <c r="SJG77" s="107"/>
      <c r="SJI77" s="105"/>
      <c r="SJJ77" s="109"/>
      <c r="SJK77" s="109"/>
      <c r="SJL77" s="106"/>
      <c r="SJM77" s="106"/>
      <c r="SJN77" s="106"/>
      <c r="SJO77" s="107"/>
      <c r="SJQ77" s="105"/>
      <c r="SJR77" s="109"/>
      <c r="SJS77" s="109"/>
      <c r="SJT77" s="106"/>
      <c r="SJU77" s="106"/>
      <c r="SJV77" s="106"/>
      <c r="SJW77" s="107"/>
      <c r="SJY77" s="105"/>
      <c r="SJZ77" s="109"/>
      <c r="SKA77" s="109"/>
      <c r="SKB77" s="106"/>
      <c r="SKC77" s="106"/>
      <c r="SKD77" s="106"/>
      <c r="SKE77" s="107"/>
      <c r="SKG77" s="105"/>
      <c r="SKH77" s="109"/>
      <c r="SKI77" s="109"/>
      <c r="SKJ77" s="106"/>
      <c r="SKK77" s="106"/>
      <c r="SKL77" s="106"/>
      <c r="SKM77" s="107"/>
      <c r="SKO77" s="105"/>
      <c r="SKP77" s="109"/>
      <c r="SKQ77" s="109"/>
      <c r="SKR77" s="106"/>
      <c r="SKS77" s="106"/>
      <c r="SKT77" s="106"/>
      <c r="SKU77" s="107"/>
      <c r="SKW77" s="105"/>
      <c r="SKX77" s="109"/>
      <c r="SKY77" s="109"/>
      <c r="SKZ77" s="106"/>
      <c r="SLA77" s="106"/>
      <c r="SLB77" s="106"/>
      <c r="SLC77" s="107"/>
      <c r="SLE77" s="105"/>
      <c r="SLF77" s="109"/>
      <c r="SLG77" s="109"/>
      <c r="SLH77" s="106"/>
      <c r="SLI77" s="106"/>
      <c r="SLJ77" s="106"/>
      <c r="SLK77" s="107"/>
      <c r="SLM77" s="105"/>
      <c r="SLN77" s="109"/>
      <c r="SLO77" s="109"/>
      <c r="SLP77" s="106"/>
      <c r="SLQ77" s="106"/>
      <c r="SLR77" s="106"/>
      <c r="SLS77" s="107"/>
      <c r="SLU77" s="105"/>
      <c r="SLV77" s="109"/>
      <c r="SLW77" s="109"/>
      <c r="SLX77" s="106"/>
      <c r="SLY77" s="106"/>
      <c r="SLZ77" s="106"/>
      <c r="SMA77" s="107"/>
      <c r="SMC77" s="105"/>
      <c r="SMD77" s="109"/>
      <c r="SME77" s="109"/>
      <c r="SMF77" s="106"/>
      <c r="SMG77" s="106"/>
      <c r="SMH77" s="106"/>
      <c r="SMI77" s="107"/>
      <c r="SMK77" s="105"/>
      <c r="SML77" s="109"/>
      <c r="SMM77" s="109"/>
      <c r="SMN77" s="106"/>
      <c r="SMO77" s="106"/>
      <c r="SMP77" s="106"/>
      <c r="SMQ77" s="107"/>
      <c r="SMS77" s="105"/>
      <c r="SMT77" s="109"/>
      <c r="SMU77" s="109"/>
      <c r="SMV77" s="106"/>
      <c r="SMW77" s="106"/>
      <c r="SMX77" s="106"/>
      <c r="SMY77" s="107"/>
      <c r="SNA77" s="105"/>
      <c r="SNB77" s="109"/>
      <c r="SNC77" s="109"/>
      <c r="SND77" s="106"/>
      <c r="SNE77" s="106"/>
      <c r="SNF77" s="106"/>
      <c r="SNG77" s="107"/>
      <c r="SNI77" s="105"/>
      <c r="SNJ77" s="109"/>
      <c r="SNK77" s="109"/>
      <c r="SNL77" s="106"/>
      <c r="SNM77" s="106"/>
      <c r="SNN77" s="106"/>
      <c r="SNO77" s="107"/>
      <c r="SNQ77" s="105"/>
      <c r="SNR77" s="109"/>
      <c r="SNS77" s="109"/>
      <c r="SNT77" s="106"/>
      <c r="SNU77" s="106"/>
      <c r="SNV77" s="106"/>
      <c r="SNW77" s="107"/>
      <c r="SNY77" s="105"/>
      <c r="SNZ77" s="109"/>
      <c r="SOA77" s="109"/>
      <c r="SOB77" s="106"/>
      <c r="SOC77" s="106"/>
      <c r="SOD77" s="106"/>
      <c r="SOE77" s="107"/>
      <c r="SOG77" s="105"/>
      <c r="SOH77" s="109"/>
      <c r="SOI77" s="109"/>
      <c r="SOJ77" s="106"/>
      <c r="SOK77" s="106"/>
      <c r="SOL77" s="106"/>
      <c r="SOM77" s="107"/>
      <c r="SOO77" s="105"/>
      <c r="SOP77" s="109"/>
      <c r="SOQ77" s="109"/>
      <c r="SOR77" s="106"/>
      <c r="SOS77" s="106"/>
      <c r="SOT77" s="106"/>
      <c r="SOU77" s="107"/>
      <c r="SOW77" s="105"/>
      <c r="SOX77" s="109"/>
      <c r="SOY77" s="109"/>
      <c r="SOZ77" s="106"/>
      <c r="SPA77" s="106"/>
      <c r="SPB77" s="106"/>
      <c r="SPC77" s="107"/>
      <c r="SPE77" s="105"/>
      <c r="SPF77" s="109"/>
      <c r="SPG77" s="109"/>
      <c r="SPH77" s="106"/>
      <c r="SPI77" s="106"/>
      <c r="SPJ77" s="106"/>
      <c r="SPK77" s="107"/>
      <c r="SPM77" s="105"/>
      <c r="SPN77" s="109"/>
      <c r="SPO77" s="109"/>
      <c r="SPP77" s="106"/>
      <c r="SPQ77" s="106"/>
      <c r="SPR77" s="106"/>
      <c r="SPS77" s="107"/>
      <c r="SPU77" s="105"/>
      <c r="SPV77" s="109"/>
      <c r="SPW77" s="109"/>
      <c r="SPX77" s="106"/>
      <c r="SPY77" s="106"/>
      <c r="SPZ77" s="106"/>
      <c r="SQA77" s="107"/>
      <c r="SQC77" s="105"/>
      <c r="SQD77" s="109"/>
      <c r="SQE77" s="109"/>
      <c r="SQF77" s="106"/>
      <c r="SQG77" s="106"/>
      <c r="SQH77" s="106"/>
      <c r="SQI77" s="107"/>
      <c r="SQK77" s="105"/>
      <c r="SQL77" s="109"/>
      <c r="SQM77" s="109"/>
      <c r="SQN77" s="106"/>
      <c r="SQO77" s="106"/>
      <c r="SQP77" s="106"/>
      <c r="SQQ77" s="107"/>
      <c r="SQS77" s="105"/>
      <c r="SQT77" s="109"/>
      <c r="SQU77" s="109"/>
      <c r="SQV77" s="106"/>
      <c r="SQW77" s="106"/>
      <c r="SQX77" s="106"/>
      <c r="SQY77" s="107"/>
      <c r="SRA77" s="105"/>
      <c r="SRB77" s="109"/>
      <c r="SRC77" s="109"/>
      <c r="SRD77" s="106"/>
      <c r="SRE77" s="106"/>
      <c r="SRF77" s="106"/>
      <c r="SRG77" s="107"/>
      <c r="SRI77" s="105"/>
      <c r="SRJ77" s="109"/>
      <c r="SRK77" s="109"/>
      <c r="SRL77" s="106"/>
      <c r="SRM77" s="106"/>
      <c r="SRN77" s="106"/>
      <c r="SRO77" s="107"/>
      <c r="SRQ77" s="105"/>
      <c r="SRR77" s="109"/>
      <c r="SRS77" s="109"/>
      <c r="SRT77" s="106"/>
      <c r="SRU77" s="106"/>
      <c r="SRV77" s="106"/>
      <c r="SRW77" s="107"/>
      <c r="SRY77" s="105"/>
      <c r="SRZ77" s="109"/>
      <c r="SSA77" s="109"/>
      <c r="SSB77" s="106"/>
      <c r="SSC77" s="106"/>
      <c r="SSD77" s="106"/>
      <c r="SSE77" s="107"/>
      <c r="SSG77" s="105"/>
      <c r="SSH77" s="109"/>
      <c r="SSI77" s="109"/>
      <c r="SSJ77" s="106"/>
      <c r="SSK77" s="106"/>
      <c r="SSL77" s="106"/>
      <c r="SSM77" s="107"/>
      <c r="SSO77" s="105"/>
      <c r="SSP77" s="109"/>
      <c r="SSQ77" s="109"/>
      <c r="SSR77" s="106"/>
      <c r="SSS77" s="106"/>
      <c r="SST77" s="106"/>
      <c r="SSU77" s="107"/>
      <c r="SSW77" s="105"/>
      <c r="SSX77" s="109"/>
      <c r="SSY77" s="109"/>
      <c r="SSZ77" s="106"/>
      <c r="STA77" s="106"/>
      <c r="STB77" s="106"/>
      <c r="STC77" s="107"/>
      <c r="STE77" s="105"/>
      <c r="STF77" s="109"/>
      <c r="STG77" s="109"/>
      <c r="STH77" s="106"/>
      <c r="STI77" s="106"/>
      <c r="STJ77" s="106"/>
      <c r="STK77" s="107"/>
      <c r="STM77" s="105"/>
      <c r="STN77" s="109"/>
      <c r="STO77" s="109"/>
      <c r="STP77" s="106"/>
      <c r="STQ77" s="106"/>
      <c r="STR77" s="106"/>
      <c r="STS77" s="107"/>
      <c r="STU77" s="105"/>
      <c r="STV77" s="109"/>
      <c r="STW77" s="109"/>
      <c r="STX77" s="106"/>
      <c r="STY77" s="106"/>
      <c r="STZ77" s="106"/>
      <c r="SUA77" s="107"/>
      <c r="SUC77" s="105"/>
      <c r="SUD77" s="109"/>
      <c r="SUE77" s="109"/>
      <c r="SUF77" s="106"/>
      <c r="SUG77" s="106"/>
      <c r="SUH77" s="106"/>
      <c r="SUI77" s="107"/>
      <c r="SUK77" s="105"/>
      <c r="SUL77" s="109"/>
      <c r="SUM77" s="109"/>
      <c r="SUN77" s="106"/>
      <c r="SUO77" s="106"/>
      <c r="SUP77" s="106"/>
      <c r="SUQ77" s="107"/>
      <c r="SUS77" s="105"/>
      <c r="SUT77" s="109"/>
      <c r="SUU77" s="109"/>
      <c r="SUV77" s="106"/>
      <c r="SUW77" s="106"/>
      <c r="SUX77" s="106"/>
      <c r="SUY77" s="107"/>
      <c r="SVA77" s="105"/>
      <c r="SVB77" s="109"/>
      <c r="SVC77" s="109"/>
      <c r="SVD77" s="106"/>
      <c r="SVE77" s="106"/>
      <c r="SVF77" s="106"/>
      <c r="SVG77" s="107"/>
      <c r="SVI77" s="105"/>
      <c r="SVJ77" s="109"/>
      <c r="SVK77" s="109"/>
      <c r="SVL77" s="106"/>
      <c r="SVM77" s="106"/>
      <c r="SVN77" s="106"/>
      <c r="SVO77" s="107"/>
      <c r="SVQ77" s="105"/>
      <c r="SVR77" s="109"/>
      <c r="SVS77" s="109"/>
      <c r="SVT77" s="106"/>
      <c r="SVU77" s="106"/>
      <c r="SVV77" s="106"/>
      <c r="SVW77" s="107"/>
      <c r="SVY77" s="105"/>
      <c r="SVZ77" s="109"/>
      <c r="SWA77" s="109"/>
      <c r="SWB77" s="106"/>
      <c r="SWC77" s="106"/>
      <c r="SWD77" s="106"/>
      <c r="SWE77" s="107"/>
      <c r="SWG77" s="105"/>
      <c r="SWH77" s="109"/>
      <c r="SWI77" s="109"/>
      <c r="SWJ77" s="106"/>
      <c r="SWK77" s="106"/>
      <c r="SWL77" s="106"/>
      <c r="SWM77" s="107"/>
      <c r="SWO77" s="105"/>
      <c r="SWP77" s="109"/>
      <c r="SWQ77" s="109"/>
      <c r="SWR77" s="106"/>
      <c r="SWS77" s="106"/>
      <c r="SWT77" s="106"/>
      <c r="SWU77" s="107"/>
      <c r="SWW77" s="105"/>
      <c r="SWX77" s="109"/>
      <c r="SWY77" s="109"/>
      <c r="SWZ77" s="106"/>
      <c r="SXA77" s="106"/>
      <c r="SXB77" s="106"/>
      <c r="SXC77" s="107"/>
      <c r="SXE77" s="105"/>
      <c r="SXF77" s="109"/>
      <c r="SXG77" s="109"/>
      <c r="SXH77" s="106"/>
      <c r="SXI77" s="106"/>
      <c r="SXJ77" s="106"/>
      <c r="SXK77" s="107"/>
      <c r="SXM77" s="105"/>
      <c r="SXN77" s="109"/>
      <c r="SXO77" s="109"/>
      <c r="SXP77" s="106"/>
      <c r="SXQ77" s="106"/>
      <c r="SXR77" s="106"/>
      <c r="SXS77" s="107"/>
      <c r="SXU77" s="105"/>
      <c r="SXV77" s="109"/>
      <c r="SXW77" s="109"/>
      <c r="SXX77" s="106"/>
      <c r="SXY77" s="106"/>
      <c r="SXZ77" s="106"/>
      <c r="SYA77" s="107"/>
      <c r="SYC77" s="105"/>
      <c r="SYD77" s="109"/>
      <c r="SYE77" s="109"/>
      <c r="SYF77" s="106"/>
      <c r="SYG77" s="106"/>
      <c r="SYH77" s="106"/>
      <c r="SYI77" s="107"/>
      <c r="SYK77" s="105"/>
      <c r="SYL77" s="109"/>
      <c r="SYM77" s="109"/>
      <c r="SYN77" s="106"/>
      <c r="SYO77" s="106"/>
      <c r="SYP77" s="106"/>
      <c r="SYQ77" s="107"/>
      <c r="SYS77" s="105"/>
      <c r="SYT77" s="109"/>
      <c r="SYU77" s="109"/>
      <c r="SYV77" s="106"/>
      <c r="SYW77" s="106"/>
      <c r="SYX77" s="106"/>
      <c r="SYY77" s="107"/>
      <c r="SZA77" s="105"/>
      <c r="SZB77" s="109"/>
      <c r="SZC77" s="109"/>
      <c r="SZD77" s="106"/>
      <c r="SZE77" s="106"/>
      <c r="SZF77" s="106"/>
      <c r="SZG77" s="107"/>
      <c r="SZI77" s="105"/>
      <c r="SZJ77" s="109"/>
      <c r="SZK77" s="109"/>
      <c r="SZL77" s="106"/>
      <c r="SZM77" s="106"/>
      <c r="SZN77" s="106"/>
      <c r="SZO77" s="107"/>
      <c r="SZQ77" s="105"/>
      <c r="SZR77" s="109"/>
      <c r="SZS77" s="109"/>
      <c r="SZT77" s="106"/>
      <c r="SZU77" s="106"/>
      <c r="SZV77" s="106"/>
      <c r="SZW77" s="107"/>
      <c r="SZY77" s="105"/>
      <c r="SZZ77" s="109"/>
      <c r="TAA77" s="109"/>
      <c r="TAB77" s="106"/>
      <c r="TAC77" s="106"/>
      <c r="TAD77" s="106"/>
      <c r="TAE77" s="107"/>
      <c r="TAG77" s="105"/>
      <c r="TAH77" s="109"/>
      <c r="TAI77" s="109"/>
      <c r="TAJ77" s="106"/>
      <c r="TAK77" s="106"/>
      <c r="TAL77" s="106"/>
      <c r="TAM77" s="107"/>
      <c r="TAO77" s="105"/>
      <c r="TAP77" s="109"/>
      <c r="TAQ77" s="109"/>
      <c r="TAR77" s="106"/>
      <c r="TAS77" s="106"/>
      <c r="TAT77" s="106"/>
      <c r="TAU77" s="107"/>
      <c r="TAW77" s="105"/>
      <c r="TAX77" s="109"/>
      <c r="TAY77" s="109"/>
      <c r="TAZ77" s="106"/>
      <c r="TBA77" s="106"/>
      <c r="TBB77" s="106"/>
      <c r="TBC77" s="107"/>
      <c r="TBE77" s="105"/>
      <c r="TBF77" s="109"/>
      <c r="TBG77" s="109"/>
      <c r="TBH77" s="106"/>
      <c r="TBI77" s="106"/>
      <c r="TBJ77" s="106"/>
      <c r="TBK77" s="107"/>
      <c r="TBM77" s="105"/>
      <c r="TBN77" s="109"/>
      <c r="TBO77" s="109"/>
      <c r="TBP77" s="106"/>
      <c r="TBQ77" s="106"/>
      <c r="TBR77" s="106"/>
      <c r="TBS77" s="107"/>
      <c r="TBU77" s="105"/>
      <c r="TBV77" s="109"/>
      <c r="TBW77" s="109"/>
      <c r="TBX77" s="106"/>
      <c r="TBY77" s="106"/>
      <c r="TBZ77" s="106"/>
      <c r="TCA77" s="107"/>
      <c r="TCC77" s="105"/>
      <c r="TCD77" s="109"/>
      <c r="TCE77" s="109"/>
      <c r="TCF77" s="106"/>
      <c r="TCG77" s="106"/>
      <c r="TCH77" s="106"/>
      <c r="TCI77" s="107"/>
      <c r="TCK77" s="105"/>
      <c r="TCL77" s="109"/>
      <c r="TCM77" s="109"/>
      <c r="TCN77" s="106"/>
      <c r="TCO77" s="106"/>
      <c r="TCP77" s="106"/>
      <c r="TCQ77" s="107"/>
      <c r="TCS77" s="105"/>
      <c r="TCT77" s="109"/>
      <c r="TCU77" s="109"/>
      <c r="TCV77" s="106"/>
      <c r="TCW77" s="106"/>
      <c r="TCX77" s="106"/>
      <c r="TCY77" s="107"/>
      <c r="TDA77" s="105"/>
      <c r="TDB77" s="109"/>
      <c r="TDC77" s="109"/>
      <c r="TDD77" s="106"/>
      <c r="TDE77" s="106"/>
      <c r="TDF77" s="106"/>
      <c r="TDG77" s="107"/>
      <c r="TDI77" s="105"/>
      <c r="TDJ77" s="109"/>
      <c r="TDK77" s="109"/>
      <c r="TDL77" s="106"/>
      <c r="TDM77" s="106"/>
      <c r="TDN77" s="106"/>
      <c r="TDO77" s="107"/>
      <c r="TDQ77" s="105"/>
      <c r="TDR77" s="109"/>
      <c r="TDS77" s="109"/>
      <c r="TDT77" s="106"/>
      <c r="TDU77" s="106"/>
      <c r="TDV77" s="106"/>
      <c r="TDW77" s="107"/>
      <c r="TDY77" s="105"/>
      <c r="TDZ77" s="109"/>
      <c r="TEA77" s="109"/>
      <c r="TEB77" s="106"/>
      <c r="TEC77" s="106"/>
      <c r="TED77" s="106"/>
      <c r="TEE77" s="107"/>
      <c r="TEG77" s="105"/>
      <c r="TEH77" s="109"/>
      <c r="TEI77" s="109"/>
      <c r="TEJ77" s="106"/>
      <c r="TEK77" s="106"/>
      <c r="TEL77" s="106"/>
      <c r="TEM77" s="107"/>
      <c r="TEO77" s="105"/>
      <c r="TEP77" s="109"/>
      <c r="TEQ77" s="109"/>
      <c r="TER77" s="106"/>
      <c r="TES77" s="106"/>
      <c r="TET77" s="106"/>
      <c r="TEU77" s="107"/>
      <c r="TEW77" s="105"/>
      <c r="TEX77" s="109"/>
      <c r="TEY77" s="109"/>
      <c r="TEZ77" s="106"/>
      <c r="TFA77" s="106"/>
      <c r="TFB77" s="106"/>
      <c r="TFC77" s="107"/>
      <c r="TFE77" s="105"/>
      <c r="TFF77" s="109"/>
      <c r="TFG77" s="109"/>
      <c r="TFH77" s="106"/>
      <c r="TFI77" s="106"/>
      <c r="TFJ77" s="106"/>
      <c r="TFK77" s="107"/>
      <c r="TFM77" s="105"/>
      <c r="TFN77" s="109"/>
      <c r="TFO77" s="109"/>
      <c r="TFP77" s="106"/>
      <c r="TFQ77" s="106"/>
      <c r="TFR77" s="106"/>
      <c r="TFS77" s="107"/>
      <c r="TFU77" s="105"/>
      <c r="TFV77" s="109"/>
      <c r="TFW77" s="109"/>
      <c r="TFX77" s="106"/>
      <c r="TFY77" s="106"/>
      <c r="TFZ77" s="106"/>
      <c r="TGA77" s="107"/>
      <c r="TGC77" s="105"/>
      <c r="TGD77" s="109"/>
      <c r="TGE77" s="109"/>
      <c r="TGF77" s="106"/>
      <c r="TGG77" s="106"/>
      <c r="TGH77" s="106"/>
      <c r="TGI77" s="107"/>
      <c r="TGK77" s="105"/>
      <c r="TGL77" s="109"/>
      <c r="TGM77" s="109"/>
      <c r="TGN77" s="106"/>
      <c r="TGO77" s="106"/>
      <c r="TGP77" s="106"/>
      <c r="TGQ77" s="107"/>
      <c r="TGS77" s="105"/>
      <c r="TGT77" s="109"/>
      <c r="TGU77" s="109"/>
      <c r="TGV77" s="106"/>
      <c r="TGW77" s="106"/>
      <c r="TGX77" s="106"/>
      <c r="TGY77" s="107"/>
      <c r="THA77" s="105"/>
      <c r="THB77" s="109"/>
      <c r="THC77" s="109"/>
      <c r="THD77" s="106"/>
      <c r="THE77" s="106"/>
      <c r="THF77" s="106"/>
      <c r="THG77" s="107"/>
      <c r="THI77" s="105"/>
      <c r="THJ77" s="109"/>
      <c r="THK77" s="109"/>
      <c r="THL77" s="106"/>
      <c r="THM77" s="106"/>
      <c r="THN77" s="106"/>
      <c r="THO77" s="107"/>
      <c r="THQ77" s="105"/>
      <c r="THR77" s="109"/>
      <c r="THS77" s="109"/>
      <c r="THT77" s="106"/>
      <c r="THU77" s="106"/>
      <c r="THV77" s="106"/>
      <c r="THW77" s="107"/>
      <c r="THY77" s="105"/>
      <c r="THZ77" s="109"/>
      <c r="TIA77" s="109"/>
      <c r="TIB77" s="106"/>
      <c r="TIC77" s="106"/>
      <c r="TID77" s="106"/>
      <c r="TIE77" s="107"/>
      <c r="TIG77" s="105"/>
      <c r="TIH77" s="109"/>
      <c r="TII77" s="109"/>
      <c r="TIJ77" s="106"/>
      <c r="TIK77" s="106"/>
      <c r="TIL77" s="106"/>
      <c r="TIM77" s="107"/>
      <c r="TIO77" s="105"/>
      <c r="TIP77" s="109"/>
      <c r="TIQ77" s="109"/>
      <c r="TIR77" s="106"/>
      <c r="TIS77" s="106"/>
      <c r="TIT77" s="106"/>
      <c r="TIU77" s="107"/>
      <c r="TIW77" s="105"/>
      <c r="TIX77" s="109"/>
      <c r="TIY77" s="109"/>
      <c r="TIZ77" s="106"/>
      <c r="TJA77" s="106"/>
      <c r="TJB77" s="106"/>
      <c r="TJC77" s="107"/>
      <c r="TJE77" s="105"/>
      <c r="TJF77" s="109"/>
      <c r="TJG77" s="109"/>
      <c r="TJH77" s="106"/>
      <c r="TJI77" s="106"/>
      <c r="TJJ77" s="106"/>
      <c r="TJK77" s="107"/>
      <c r="TJM77" s="105"/>
      <c r="TJN77" s="109"/>
      <c r="TJO77" s="109"/>
      <c r="TJP77" s="106"/>
      <c r="TJQ77" s="106"/>
      <c r="TJR77" s="106"/>
      <c r="TJS77" s="107"/>
      <c r="TJU77" s="105"/>
      <c r="TJV77" s="109"/>
      <c r="TJW77" s="109"/>
      <c r="TJX77" s="106"/>
      <c r="TJY77" s="106"/>
      <c r="TJZ77" s="106"/>
      <c r="TKA77" s="107"/>
      <c r="TKC77" s="105"/>
      <c r="TKD77" s="109"/>
      <c r="TKE77" s="109"/>
      <c r="TKF77" s="106"/>
      <c r="TKG77" s="106"/>
      <c r="TKH77" s="106"/>
      <c r="TKI77" s="107"/>
      <c r="TKK77" s="105"/>
      <c r="TKL77" s="109"/>
      <c r="TKM77" s="109"/>
      <c r="TKN77" s="106"/>
      <c r="TKO77" s="106"/>
      <c r="TKP77" s="106"/>
      <c r="TKQ77" s="107"/>
      <c r="TKS77" s="105"/>
      <c r="TKT77" s="109"/>
      <c r="TKU77" s="109"/>
      <c r="TKV77" s="106"/>
      <c r="TKW77" s="106"/>
      <c r="TKX77" s="106"/>
      <c r="TKY77" s="107"/>
      <c r="TLA77" s="105"/>
      <c r="TLB77" s="109"/>
      <c r="TLC77" s="109"/>
      <c r="TLD77" s="106"/>
      <c r="TLE77" s="106"/>
      <c r="TLF77" s="106"/>
      <c r="TLG77" s="107"/>
      <c r="TLI77" s="105"/>
      <c r="TLJ77" s="109"/>
      <c r="TLK77" s="109"/>
      <c r="TLL77" s="106"/>
      <c r="TLM77" s="106"/>
      <c r="TLN77" s="106"/>
      <c r="TLO77" s="107"/>
      <c r="TLQ77" s="105"/>
      <c r="TLR77" s="109"/>
      <c r="TLS77" s="109"/>
      <c r="TLT77" s="106"/>
      <c r="TLU77" s="106"/>
      <c r="TLV77" s="106"/>
      <c r="TLW77" s="107"/>
      <c r="TLY77" s="105"/>
      <c r="TLZ77" s="109"/>
      <c r="TMA77" s="109"/>
      <c r="TMB77" s="106"/>
      <c r="TMC77" s="106"/>
      <c r="TMD77" s="106"/>
      <c r="TME77" s="107"/>
      <c r="TMG77" s="105"/>
      <c r="TMH77" s="109"/>
      <c r="TMI77" s="109"/>
      <c r="TMJ77" s="106"/>
      <c r="TMK77" s="106"/>
      <c r="TML77" s="106"/>
      <c r="TMM77" s="107"/>
      <c r="TMO77" s="105"/>
      <c r="TMP77" s="109"/>
      <c r="TMQ77" s="109"/>
      <c r="TMR77" s="106"/>
      <c r="TMS77" s="106"/>
      <c r="TMT77" s="106"/>
      <c r="TMU77" s="107"/>
      <c r="TMW77" s="105"/>
      <c r="TMX77" s="109"/>
      <c r="TMY77" s="109"/>
      <c r="TMZ77" s="106"/>
      <c r="TNA77" s="106"/>
      <c r="TNB77" s="106"/>
      <c r="TNC77" s="107"/>
      <c r="TNE77" s="105"/>
      <c r="TNF77" s="109"/>
      <c r="TNG77" s="109"/>
      <c r="TNH77" s="106"/>
      <c r="TNI77" s="106"/>
      <c r="TNJ77" s="106"/>
      <c r="TNK77" s="107"/>
      <c r="TNM77" s="105"/>
      <c r="TNN77" s="109"/>
      <c r="TNO77" s="109"/>
      <c r="TNP77" s="106"/>
      <c r="TNQ77" s="106"/>
      <c r="TNR77" s="106"/>
      <c r="TNS77" s="107"/>
      <c r="TNU77" s="105"/>
      <c r="TNV77" s="109"/>
      <c r="TNW77" s="109"/>
      <c r="TNX77" s="106"/>
      <c r="TNY77" s="106"/>
      <c r="TNZ77" s="106"/>
      <c r="TOA77" s="107"/>
      <c r="TOC77" s="105"/>
      <c r="TOD77" s="109"/>
      <c r="TOE77" s="109"/>
      <c r="TOF77" s="106"/>
      <c r="TOG77" s="106"/>
      <c r="TOH77" s="106"/>
      <c r="TOI77" s="107"/>
      <c r="TOK77" s="105"/>
      <c r="TOL77" s="109"/>
      <c r="TOM77" s="109"/>
      <c r="TON77" s="106"/>
      <c r="TOO77" s="106"/>
      <c r="TOP77" s="106"/>
      <c r="TOQ77" s="107"/>
      <c r="TOS77" s="105"/>
      <c r="TOT77" s="109"/>
      <c r="TOU77" s="109"/>
      <c r="TOV77" s="106"/>
      <c r="TOW77" s="106"/>
      <c r="TOX77" s="106"/>
      <c r="TOY77" s="107"/>
      <c r="TPA77" s="105"/>
      <c r="TPB77" s="109"/>
      <c r="TPC77" s="109"/>
      <c r="TPD77" s="106"/>
      <c r="TPE77" s="106"/>
      <c r="TPF77" s="106"/>
      <c r="TPG77" s="107"/>
      <c r="TPI77" s="105"/>
      <c r="TPJ77" s="109"/>
      <c r="TPK77" s="109"/>
      <c r="TPL77" s="106"/>
      <c r="TPM77" s="106"/>
      <c r="TPN77" s="106"/>
      <c r="TPO77" s="107"/>
      <c r="TPQ77" s="105"/>
      <c r="TPR77" s="109"/>
      <c r="TPS77" s="109"/>
      <c r="TPT77" s="106"/>
      <c r="TPU77" s="106"/>
      <c r="TPV77" s="106"/>
      <c r="TPW77" s="107"/>
      <c r="TPY77" s="105"/>
      <c r="TPZ77" s="109"/>
      <c r="TQA77" s="109"/>
      <c r="TQB77" s="106"/>
      <c r="TQC77" s="106"/>
      <c r="TQD77" s="106"/>
      <c r="TQE77" s="107"/>
      <c r="TQG77" s="105"/>
      <c r="TQH77" s="109"/>
      <c r="TQI77" s="109"/>
      <c r="TQJ77" s="106"/>
      <c r="TQK77" s="106"/>
      <c r="TQL77" s="106"/>
      <c r="TQM77" s="107"/>
      <c r="TQO77" s="105"/>
      <c r="TQP77" s="109"/>
      <c r="TQQ77" s="109"/>
      <c r="TQR77" s="106"/>
      <c r="TQS77" s="106"/>
      <c r="TQT77" s="106"/>
      <c r="TQU77" s="107"/>
      <c r="TQW77" s="105"/>
      <c r="TQX77" s="109"/>
      <c r="TQY77" s="109"/>
      <c r="TQZ77" s="106"/>
      <c r="TRA77" s="106"/>
      <c r="TRB77" s="106"/>
      <c r="TRC77" s="107"/>
      <c r="TRE77" s="105"/>
      <c r="TRF77" s="109"/>
      <c r="TRG77" s="109"/>
      <c r="TRH77" s="106"/>
      <c r="TRI77" s="106"/>
      <c r="TRJ77" s="106"/>
      <c r="TRK77" s="107"/>
      <c r="TRM77" s="105"/>
      <c r="TRN77" s="109"/>
      <c r="TRO77" s="109"/>
      <c r="TRP77" s="106"/>
      <c r="TRQ77" s="106"/>
      <c r="TRR77" s="106"/>
      <c r="TRS77" s="107"/>
      <c r="TRU77" s="105"/>
      <c r="TRV77" s="109"/>
      <c r="TRW77" s="109"/>
      <c r="TRX77" s="106"/>
      <c r="TRY77" s="106"/>
      <c r="TRZ77" s="106"/>
      <c r="TSA77" s="107"/>
      <c r="TSC77" s="105"/>
      <c r="TSD77" s="109"/>
      <c r="TSE77" s="109"/>
      <c r="TSF77" s="106"/>
      <c r="TSG77" s="106"/>
      <c r="TSH77" s="106"/>
      <c r="TSI77" s="107"/>
      <c r="TSK77" s="105"/>
      <c r="TSL77" s="109"/>
      <c r="TSM77" s="109"/>
      <c r="TSN77" s="106"/>
      <c r="TSO77" s="106"/>
      <c r="TSP77" s="106"/>
      <c r="TSQ77" s="107"/>
      <c r="TSS77" s="105"/>
      <c r="TST77" s="109"/>
      <c r="TSU77" s="109"/>
      <c r="TSV77" s="106"/>
      <c r="TSW77" s="106"/>
      <c r="TSX77" s="106"/>
      <c r="TSY77" s="107"/>
      <c r="TTA77" s="105"/>
      <c r="TTB77" s="109"/>
      <c r="TTC77" s="109"/>
      <c r="TTD77" s="106"/>
      <c r="TTE77" s="106"/>
      <c r="TTF77" s="106"/>
      <c r="TTG77" s="107"/>
      <c r="TTI77" s="105"/>
      <c r="TTJ77" s="109"/>
      <c r="TTK77" s="109"/>
      <c r="TTL77" s="106"/>
      <c r="TTM77" s="106"/>
      <c r="TTN77" s="106"/>
      <c r="TTO77" s="107"/>
      <c r="TTQ77" s="105"/>
      <c r="TTR77" s="109"/>
      <c r="TTS77" s="109"/>
      <c r="TTT77" s="106"/>
      <c r="TTU77" s="106"/>
      <c r="TTV77" s="106"/>
      <c r="TTW77" s="107"/>
      <c r="TTY77" s="105"/>
      <c r="TTZ77" s="109"/>
      <c r="TUA77" s="109"/>
      <c r="TUB77" s="106"/>
      <c r="TUC77" s="106"/>
      <c r="TUD77" s="106"/>
      <c r="TUE77" s="107"/>
      <c r="TUG77" s="105"/>
      <c r="TUH77" s="109"/>
      <c r="TUI77" s="109"/>
      <c r="TUJ77" s="106"/>
      <c r="TUK77" s="106"/>
      <c r="TUL77" s="106"/>
      <c r="TUM77" s="107"/>
      <c r="TUO77" s="105"/>
      <c r="TUP77" s="109"/>
      <c r="TUQ77" s="109"/>
      <c r="TUR77" s="106"/>
      <c r="TUS77" s="106"/>
      <c r="TUT77" s="106"/>
      <c r="TUU77" s="107"/>
      <c r="TUW77" s="105"/>
      <c r="TUX77" s="109"/>
      <c r="TUY77" s="109"/>
      <c r="TUZ77" s="106"/>
      <c r="TVA77" s="106"/>
      <c r="TVB77" s="106"/>
      <c r="TVC77" s="107"/>
      <c r="TVE77" s="105"/>
      <c r="TVF77" s="109"/>
      <c r="TVG77" s="109"/>
      <c r="TVH77" s="106"/>
      <c r="TVI77" s="106"/>
      <c r="TVJ77" s="106"/>
      <c r="TVK77" s="107"/>
      <c r="TVM77" s="105"/>
      <c r="TVN77" s="109"/>
      <c r="TVO77" s="109"/>
      <c r="TVP77" s="106"/>
      <c r="TVQ77" s="106"/>
      <c r="TVR77" s="106"/>
      <c r="TVS77" s="107"/>
      <c r="TVU77" s="105"/>
      <c r="TVV77" s="109"/>
      <c r="TVW77" s="109"/>
      <c r="TVX77" s="106"/>
      <c r="TVY77" s="106"/>
      <c r="TVZ77" s="106"/>
      <c r="TWA77" s="107"/>
      <c r="TWC77" s="105"/>
      <c r="TWD77" s="109"/>
      <c r="TWE77" s="109"/>
      <c r="TWF77" s="106"/>
      <c r="TWG77" s="106"/>
      <c r="TWH77" s="106"/>
      <c r="TWI77" s="107"/>
      <c r="TWK77" s="105"/>
      <c r="TWL77" s="109"/>
      <c r="TWM77" s="109"/>
      <c r="TWN77" s="106"/>
      <c r="TWO77" s="106"/>
      <c r="TWP77" s="106"/>
      <c r="TWQ77" s="107"/>
      <c r="TWS77" s="105"/>
      <c r="TWT77" s="109"/>
      <c r="TWU77" s="109"/>
      <c r="TWV77" s="106"/>
      <c r="TWW77" s="106"/>
      <c r="TWX77" s="106"/>
      <c r="TWY77" s="107"/>
      <c r="TXA77" s="105"/>
      <c r="TXB77" s="109"/>
      <c r="TXC77" s="109"/>
      <c r="TXD77" s="106"/>
      <c r="TXE77" s="106"/>
      <c r="TXF77" s="106"/>
      <c r="TXG77" s="107"/>
      <c r="TXI77" s="105"/>
      <c r="TXJ77" s="109"/>
      <c r="TXK77" s="109"/>
      <c r="TXL77" s="106"/>
      <c r="TXM77" s="106"/>
      <c r="TXN77" s="106"/>
      <c r="TXO77" s="107"/>
      <c r="TXQ77" s="105"/>
      <c r="TXR77" s="109"/>
      <c r="TXS77" s="109"/>
      <c r="TXT77" s="106"/>
      <c r="TXU77" s="106"/>
      <c r="TXV77" s="106"/>
      <c r="TXW77" s="107"/>
      <c r="TXY77" s="105"/>
      <c r="TXZ77" s="109"/>
      <c r="TYA77" s="109"/>
      <c r="TYB77" s="106"/>
      <c r="TYC77" s="106"/>
      <c r="TYD77" s="106"/>
      <c r="TYE77" s="107"/>
      <c r="TYG77" s="105"/>
      <c r="TYH77" s="109"/>
      <c r="TYI77" s="109"/>
      <c r="TYJ77" s="106"/>
      <c r="TYK77" s="106"/>
      <c r="TYL77" s="106"/>
      <c r="TYM77" s="107"/>
      <c r="TYO77" s="105"/>
      <c r="TYP77" s="109"/>
      <c r="TYQ77" s="109"/>
      <c r="TYR77" s="106"/>
      <c r="TYS77" s="106"/>
      <c r="TYT77" s="106"/>
      <c r="TYU77" s="107"/>
      <c r="TYW77" s="105"/>
      <c r="TYX77" s="109"/>
      <c r="TYY77" s="109"/>
      <c r="TYZ77" s="106"/>
      <c r="TZA77" s="106"/>
      <c r="TZB77" s="106"/>
      <c r="TZC77" s="107"/>
      <c r="TZE77" s="105"/>
      <c r="TZF77" s="109"/>
      <c r="TZG77" s="109"/>
      <c r="TZH77" s="106"/>
      <c r="TZI77" s="106"/>
      <c r="TZJ77" s="106"/>
      <c r="TZK77" s="107"/>
      <c r="TZM77" s="105"/>
      <c r="TZN77" s="109"/>
      <c r="TZO77" s="109"/>
      <c r="TZP77" s="106"/>
      <c r="TZQ77" s="106"/>
      <c r="TZR77" s="106"/>
      <c r="TZS77" s="107"/>
      <c r="TZU77" s="105"/>
      <c r="TZV77" s="109"/>
      <c r="TZW77" s="109"/>
      <c r="TZX77" s="106"/>
      <c r="TZY77" s="106"/>
      <c r="TZZ77" s="106"/>
      <c r="UAA77" s="107"/>
      <c r="UAC77" s="105"/>
      <c r="UAD77" s="109"/>
      <c r="UAE77" s="109"/>
      <c r="UAF77" s="106"/>
      <c r="UAG77" s="106"/>
      <c r="UAH77" s="106"/>
      <c r="UAI77" s="107"/>
      <c r="UAK77" s="105"/>
      <c r="UAL77" s="109"/>
      <c r="UAM77" s="109"/>
      <c r="UAN77" s="106"/>
      <c r="UAO77" s="106"/>
      <c r="UAP77" s="106"/>
      <c r="UAQ77" s="107"/>
      <c r="UAS77" s="105"/>
      <c r="UAT77" s="109"/>
      <c r="UAU77" s="109"/>
      <c r="UAV77" s="106"/>
      <c r="UAW77" s="106"/>
      <c r="UAX77" s="106"/>
      <c r="UAY77" s="107"/>
      <c r="UBA77" s="105"/>
      <c r="UBB77" s="109"/>
      <c r="UBC77" s="109"/>
      <c r="UBD77" s="106"/>
      <c r="UBE77" s="106"/>
      <c r="UBF77" s="106"/>
      <c r="UBG77" s="107"/>
      <c r="UBI77" s="105"/>
      <c r="UBJ77" s="109"/>
      <c r="UBK77" s="109"/>
      <c r="UBL77" s="106"/>
      <c r="UBM77" s="106"/>
      <c r="UBN77" s="106"/>
      <c r="UBO77" s="107"/>
      <c r="UBQ77" s="105"/>
      <c r="UBR77" s="109"/>
      <c r="UBS77" s="109"/>
      <c r="UBT77" s="106"/>
      <c r="UBU77" s="106"/>
      <c r="UBV77" s="106"/>
      <c r="UBW77" s="107"/>
      <c r="UBY77" s="105"/>
      <c r="UBZ77" s="109"/>
      <c r="UCA77" s="109"/>
      <c r="UCB77" s="106"/>
      <c r="UCC77" s="106"/>
      <c r="UCD77" s="106"/>
      <c r="UCE77" s="107"/>
      <c r="UCG77" s="105"/>
      <c r="UCH77" s="109"/>
      <c r="UCI77" s="109"/>
      <c r="UCJ77" s="106"/>
      <c r="UCK77" s="106"/>
      <c r="UCL77" s="106"/>
      <c r="UCM77" s="107"/>
      <c r="UCO77" s="105"/>
      <c r="UCP77" s="109"/>
      <c r="UCQ77" s="109"/>
      <c r="UCR77" s="106"/>
      <c r="UCS77" s="106"/>
      <c r="UCT77" s="106"/>
      <c r="UCU77" s="107"/>
      <c r="UCW77" s="105"/>
      <c r="UCX77" s="109"/>
      <c r="UCY77" s="109"/>
      <c r="UCZ77" s="106"/>
      <c r="UDA77" s="106"/>
      <c r="UDB77" s="106"/>
      <c r="UDC77" s="107"/>
      <c r="UDE77" s="105"/>
      <c r="UDF77" s="109"/>
      <c r="UDG77" s="109"/>
      <c r="UDH77" s="106"/>
      <c r="UDI77" s="106"/>
      <c r="UDJ77" s="106"/>
      <c r="UDK77" s="107"/>
      <c r="UDM77" s="105"/>
      <c r="UDN77" s="109"/>
      <c r="UDO77" s="109"/>
      <c r="UDP77" s="106"/>
      <c r="UDQ77" s="106"/>
      <c r="UDR77" s="106"/>
      <c r="UDS77" s="107"/>
      <c r="UDU77" s="105"/>
      <c r="UDV77" s="109"/>
      <c r="UDW77" s="109"/>
      <c r="UDX77" s="106"/>
      <c r="UDY77" s="106"/>
      <c r="UDZ77" s="106"/>
      <c r="UEA77" s="107"/>
      <c r="UEC77" s="105"/>
      <c r="UED77" s="109"/>
      <c r="UEE77" s="109"/>
      <c r="UEF77" s="106"/>
      <c r="UEG77" s="106"/>
      <c r="UEH77" s="106"/>
      <c r="UEI77" s="107"/>
      <c r="UEK77" s="105"/>
      <c r="UEL77" s="109"/>
      <c r="UEM77" s="109"/>
      <c r="UEN77" s="106"/>
      <c r="UEO77" s="106"/>
      <c r="UEP77" s="106"/>
      <c r="UEQ77" s="107"/>
      <c r="UES77" s="105"/>
      <c r="UET77" s="109"/>
      <c r="UEU77" s="109"/>
      <c r="UEV77" s="106"/>
      <c r="UEW77" s="106"/>
      <c r="UEX77" s="106"/>
      <c r="UEY77" s="107"/>
      <c r="UFA77" s="105"/>
      <c r="UFB77" s="109"/>
      <c r="UFC77" s="109"/>
      <c r="UFD77" s="106"/>
      <c r="UFE77" s="106"/>
      <c r="UFF77" s="106"/>
      <c r="UFG77" s="107"/>
      <c r="UFI77" s="105"/>
      <c r="UFJ77" s="109"/>
      <c r="UFK77" s="109"/>
      <c r="UFL77" s="106"/>
      <c r="UFM77" s="106"/>
      <c r="UFN77" s="106"/>
      <c r="UFO77" s="107"/>
      <c r="UFQ77" s="105"/>
      <c r="UFR77" s="109"/>
      <c r="UFS77" s="109"/>
      <c r="UFT77" s="106"/>
      <c r="UFU77" s="106"/>
      <c r="UFV77" s="106"/>
      <c r="UFW77" s="107"/>
      <c r="UFY77" s="105"/>
      <c r="UFZ77" s="109"/>
      <c r="UGA77" s="109"/>
      <c r="UGB77" s="106"/>
      <c r="UGC77" s="106"/>
      <c r="UGD77" s="106"/>
      <c r="UGE77" s="107"/>
      <c r="UGG77" s="105"/>
      <c r="UGH77" s="109"/>
      <c r="UGI77" s="109"/>
      <c r="UGJ77" s="106"/>
      <c r="UGK77" s="106"/>
      <c r="UGL77" s="106"/>
      <c r="UGM77" s="107"/>
      <c r="UGO77" s="105"/>
      <c r="UGP77" s="109"/>
      <c r="UGQ77" s="109"/>
      <c r="UGR77" s="106"/>
      <c r="UGS77" s="106"/>
      <c r="UGT77" s="106"/>
      <c r="UGU77" s="107"/>
      <c r="UGW77" s="105"/>
      <c r="UGX77" s="109"/>
      <c r="UGY77" s="109"/>
      <c r="UGZ77" s="106"/>
      <c r="UHA77" s="106"/>
      <c r="UHB77" s="106"/>
      <c r="UHC77" s="107"/>
      <c r="UHE77" s="105"/>
      <c r="UHF77" s="109"/>
      <c r="UHG77" s="109"/>
      <c r="UHH77" s="106"/>
      <c r="UHI77" s="106"/>
      <c r="UHJ77" s="106"/>
      <c r="UHK77" s="107"/>
      <c r="UHM77" s="105"/>
      <c r="UHN77" s="109"/>
      <c r="UHO77" s="109"/>
      <c r="UHP77" s="106"/>
      <c r="UHQ77" s="106"/>
      <c r="UHR77" s="106"/>
      <c r="UHS77" s="107"/>
      <c r="UHU77" s="105"/>
      <c r="UHV77" s="109"/>
      <c r="UHW77" s="109"/>
      <c r="UHX77" s="106"/>
      <c r="UHY77" s="106"/>
      <c r="UHZ77" s="106"/>
      <c r="UIA77" s="107"/>
      <c r="UIC77" s="105"/>
      <c r="UID77" s="109"/>
      <c r="UIE77" s="109"/>
      <c r="UIF77" s="106"/>
      <c r="UIG77" s="106"/>
      <c r="UIH77" s="106"/>
      <c r="UII77" s="107"/>
      <c r="UIK77" s="105"/>
      <c r="UIL77" s="109"/>
      <c r="UIM77" s="109"/>
      <c r="UIN77" s="106"/>
      <c r="UIO77" s="106"/>
      <c r="UIP77" s="106"/>
      <c r="UIQ77" s="107"/>
      <c r="UIS77" s="105"/>
      <c r="UIT77" s="109"/>
      <c r="UIU77" s="109"/>
      <c r="UIV77" s="106"/>
      <c r="UIW77" s="106"/>
      <c r="UIX77" s="106"/>
      <c r="UIY77" s="107"/>
      <c r="UJA77" s="105"/>
      <c r="UJB77" s="109"/>
      <c r="UJC77" s="109"/>
      <c r="UJD77" s="106"/>
      <c r="UJE77" s="106"/>
      <c r="UJF77" s="106"/>
      <c r="UJG77" s="107"/>
      <c r="UJI77" s="105"/>
      <c r="UJJ77" s="109"/>
      <c r="UJK77" s="109"/>
      <c r="UJL77" s="106"/>
      <c r="UJM77" s="106"/>
      <c r="UJN77" s="106"/>
      <c r="UJO77" s="107"/>
      <c r="UJQ77" s="105"/>
      <c r="UJR77" s="109"/>
      <c r="UJS77" s="109"/>
      <c r="UJT77" s="106"/>
      <c r="UJU77" s="106"/>
      <c r="UJV77" s="106"/>
      <c r="UJW77" s="107"/>
      <c r="UJY77" s="105"/>
      <c r="UJZ77" s="109"/>
      <c r="UKA77" s="109"/>
      <c r="UKB77" s="106"/>
      <c r="UKC77" s="106"/>
      <c r="UKD77" s="106"/>
      <c r="UKE77" s="107"/>
      <c r="UKG77" s="105"/>
      <c r="UKH77" s="109"/>
      <c r="UKI77" s="109"/>
      <c r="UKJ77" s="106"/>
      <c r="UKK77" s="106"/>
      <c r="UKL77" s="106"/>
      <c r="UKM77" s="107"/>
      <c r="UKO77" s="105"/>
      <c r="UKP77" s="109"/>
      <c r="UKQ77" s="109"/>
      <c r="UKR77" s="106"/>
      <c r="UKS77" s="106"/>
      <c r="UKT77" s="106"/>
      <c r="UKU77" s="107"/>
      <c r="UKW77" s="105"/>
      <c r="UKX77" s="109"/>
      <c r="UKY77" s="109"/>
      <c r="UKZ77" s="106"/>
      <c r="ULA77" s="106"/>
      <c r="ULB77" s="106"/>
      <c r="ULC77" s="107"/>
      <c r="ULE77" s="105"/>
      <c r="ULF77" s="109"/>
      <c r="ULG77" s="109"/>
      <c r="ULH77" s="106"/>
      <c r="ULI77" s="106"/>
      <c r="ULJ77" s="106"/>
      <c r="ULK77" s="107"/>
      <c r="ULM77" s="105"/>
      <c r="ULN77" s="109"/>
      <c r="ULO77" s="109"/>
      <c r="ULP77" s="106"/>
      <c r="ULQ77" s="106"/>
      <c r="ULR77" s="106"/>
      <c r="ULS77" s="107"/>
      <c r="ULU77" s="105"/>
      <c r="ULV77" s="109"/>
      <c r="ULW77" s="109"/>
      <c r="ULX77" s="106"/>
      <c r="ULY77" s="106"/>
      <c r="ULZ77" s="106"/>
      <c r="UMA77" s="107"/>
      <c r="UMC77" s="105"/>
      <c r="UMD77" s="109"/>
      <c r="UME77" s="109"/>
      <c r="UMF77" s="106"/>
      <c r="UMG77" s="106"/>
      <c r="UMH77" s="106"/>
      <c r="UMI77" s="107"/>
      <c r="UMK77" s="105"/>
      <c r="UML77" s="109"/>
      <c r="UMM77" s="109"/>
      <c r="UMN77" s="106"/>
      <c r="UMO77" s="106"/>
      <c r="UMP77" s="106"/>
      <c r="UMQ77" s="107"/>
      <c r="UMS77" s="105"/>
      <c r="UMT77" s="109"/>
      <c r="UMU77" s="109"/>
      <c r="UMV77" s="106"/>
      <c r="UMW77" s="106"/>
      <c r="UMX77" s="106"/>
      <c r="UMY77" s="107"/>
      <c r="UNA77" s="105"/>
      <c r="UNB77" s="109"/>
      <c r="UNC77" s="109"/>
      <c r="UND77" s="106"/>
      <c r="UNE77" s="106"/>
      <c r="UNF77" s="106"/>
      <c r="UNG77" s="107"/>
      <c r="UNI77" s="105"/>
      <c r="UNJ77" s="109"/>
      <c r="UNK77" s="109"/>
      <c r="UNL77" s="106"/>
      <c r="UNM77" s="106"/>
      <c r="UNN77" s="106"/>
      <c r="UNO77" s="107"/>
      <c r="UNQ77" s="105"/>
      <c r="UNR77" s="109"/>
      <c r="UNS77" s="109"/>
      <c r="UNT77" s="106"/>
      <c r="UNU77" s="106"/>
      <c r="UNV77" s="106"/>
      <c r="UNW77" s="107"/>
      <c r="UNY77" s="105"/>
      <c r="UNZ77" s="109"/>
      <c r="UOA77" s="109"/>
      <c r="UOB77" s="106"/>
      <c r="UOC77" s="106"/>
      <c r="UOD77" s="106"/>
      <c r="UOE77" s="107"/>
      <c r="UOG77" s="105"/>
      <c r="UOH77" s="109"/>
      <c r="UOI77" s="109"/>
      <c r="UOJ77" s="106"/>
      <c r="UOK77" s="106"/>
      <c r="UOL77" s="106"/>
      <c r="UOM77" s="107"/>
      <c r="UOO77" s="105"/>
      <c r="UOP77" s="109"/>
      <c r="UOQ77" s="109"/>
      <c r="UOR77" s="106"/>
      <c r="UOS77" s="106"/>
      <c r="UOT77" s="106"/>
      <c r="UOU77" s="107"/>
      <c r="UOW77" s="105"/>
      <c r="UOX77" s="109"/>
      <c r="UOY77" s="109"/>
      <c r="UOZ77" s="106"/>
      <c r="UPA77" s="106"/>
      <c r="UPB77" s="106"/>
      <c r="UPC77" s="107"/>
      <c r="UPE77" s="105"/>
      <c r="UPF77" s="109"/>
      <c r="UPG77" s="109"/>
      <c r="UPH77" s="106"/>
      <c r="UPI77" s="106"/>
      <c r="UPJ77" s="106"/>
      <c r="UPK77" s="107"/>
      <c r="UPM77" s="105"/>
      <c r="UPN77" s="109"/>
      <c r="UPO77" s="109"/>
      <c r="UPP77" s="106"/>
      <c r="UPQ77" s="106"/>
      <c r="UPR77" s="106"/>
      <c r="UPS77" s="107"/>
      <c r="UPU77" s="105"/>
      <c r="UPV77" s="109"/>
      <c r="UPW77" s="109"/>
      <c r="UPX77" s="106"/>
      <c r="UPY77" s="106"/>
      <c r="UPZ77" s="106"/>
      <c r="UQA77" s="107"/>
      <c r="UQC77" s="105"/>
      <c r="UQD77" s="109"/>
      <c r="UQE77" s="109"/>
      <c r="UQF77" s="106"/>
      <c r="UQG77" s="106"/>
      <c r="UQH77" s="106"/>
      <c r="UQI77" s="107"/>
      <c r="UQK77" s="105"/>
      <c r="UQL77" s="109"/>
      <c r="UQM77" s="109"/>
      <c r="UQN77" s="106"/>
      <c r="UQO77" s="106"/>
      <c r="UQP77" s="106"/>
      <c r="UQQ77" s="107"/>
      <c r="UQS77" s="105"/>
      <c r="UQT77" s="109"/>
      <c r="UQU77" s="109"/>
      <c r="UQV77" s="106"/>
      <c r="UQW77" s="106"/>
      <c r="UQX77" s="106"/>
      <c r="UQY77" s="107"/>
      <c r="URA77" s="105"/>
      <c r="URB77" s="109"/>
      <c r="URC77" s="109"/>
      <c r="URD77" s="106"/>
      <c r="URE77" s="106"/>
      <c r="URF77" s="106"/>
      <c r="URG77" s="107"/>
      <c r="URI77" s="105"/>
      <c r="URJ77" s="109"/>
      <c r="URK77" s="109"/>
      <c r="URL77" s="106"/>
      <c r="URM77" s="106"/>
      <c r="URN77" s="106"/>
      <c r="URO77" s="107"/>
      <c r="URQ77" s="105"/>
      <c r="URR77" s="109"/>
      <c r="URS77" s="109"/>
      <c r="URT77" s="106"/>
      <c r="URU77" s="106"/>
      <c r="URV77" s="106"/>
      <c r="URW77" s="107"/>
      <c r="URY77" s="105"/>
      <c r="URZ77" s="109"/>
      <c r="USA77" s="109"/>
      <c r="USB77" s="106"/>
      <c r="USC77" s="106"/>
      <c r="USD77" s="106"/>
      <c r="USE77" s="107"/>
      <c r="USG77" s="105"/>
      <c r="USH77" s="109"/>
      <c r="USI77" s="109"/>
      <c r="USJ77" s="106"/>
      <c r="USK77" s="106"/>
      <c r="USL77" s="106"/>
      <c r="USM77" s="107"/>
      <c r="USO77" s="105"/>
      <c r="USP77" s="109"/>
      <c r="USQ77" s="109"/>
      <c r="USR77" s="106"/>
      <c r="USS77" s="106"/>
      <c r="UST77" s="106"/>
      <c r="USU77" s="107"/>
      <c r="USW77" s="105"/>
      <c r="USX77" s="109"/>
      <c r="USY77" s="109"/>
      <c r="USZ77" s="106"/>
      <c r="UTA77" s="106"/>
      <c r="UTB77" s="106"/>
      <c r="UTC77" s="107"/>
      <c r="UTE77" s="105"/>
      <c r="UTF77" s="109"/>
      <c r="UTG77" s="109"/>
      <c r="UTH77" s="106"/>
      <c r="UTI77" s="106"/>
      <c r="UTJ77" s="106"/>
      <c r="UTK77" s="107"/>
      <c r="UTM77" s="105"/>
      <c r="UTN77" s="109"/>
      <c r="UTO77" s="109"/>
      <c r="UTP77" s="106"/>
      <c r="UTQ77" s="106"/>
      <c r="UTR77" s="106"/>
      <c r="UTS77" s="107"/>
      <c r="UTU77" s="105"/>
      <c r="UTV77" s="109"/>
      <c r="UTW77" s="109"/>
      <c r="UTX77" s="106"/>
      <c r="UTY77" s="106"/>
      <c r="UTZ77" s="106"/>
      <c r="UUA77" s="107"/>
      <c r="UUC77" s="105"/>
      <c r="UUD77" s="109"/>
      <c r="UUE77" s="109"/>
      <c r="UUF77" s="106"/>
      <c r="UUG77" s="106"/>
      <c r="UUH77" s="106"/>
      <c r="UUI77" s="107"/>
      <c r="UUK77" s="105"/>
      <c r="UUL77" s="109"/>
      <c r="UUM77" s="109"/>
      <c r="UUN77" s="106"/>
      <c r="UUO77" s="106"/>
      <c r="UUP77" s="106"/>
      <c r="UUQ77" s="107"/>
      <c r="UUS77" s="105"/>
      <c r="UUT77" s="109"/>
      <c r="UUU77" s="109"/>
      <c r="UUV77" s="106"/>
      <c r="UUW77" s="106"/>
      <c r="UUX77" s="106"/>
      <c r="UUY77" s="107"/>
      <c r="UVA77" s="105"/>
      <c r="UVB77" s="109"/>
      <c r="UVC77" s="109"/>
      <c r="UVD77" s="106"/>
      <c r="UVE77" s="106"/>
      <c r="UVF77" s="106"/>
      <c r="UVG77" s="107"/>
      <c r="UVI77" s="105"/>
      <c r="UVJ77" s="109"/>
      <c r="UVK77" s="109"/>
      <c r="UVL77" s="106"/>
      <c r="UVM77" s="106"/>
      <c r="UVN77" s="106"/>
      <c r="UVO77" s="107"/>
      <c r="UVQ77" s="105"/>
      <c r="UVR77" s="109"/>
      <c r="UVS77" s="109"/>
      <c r="UVT77" s="106"/>
      <c r="UVU77" s="106"/>
      <c r="UVV77" s="106"/>
      <c r="UVW77" s="107"/>
      <c r="UVY77" s="105"/>
      <c r="UVZ77" s="109"/>
      <c r="UWA77" s="109"/>
      <c r="UWB77" s="106"/>
      <c r="UWC77" s="106"/>
      <c r="UWD77" s="106"/>
      <c r="UWE77" s="107"/>
      <c r="UWG77" s="105"/>
      <c r="UWH77" s="109"/>
      <c r="UWI77" s="109"/>
      <c r="UWJ77" s="106"/>
      <c r="UWK77" s="106"/>
      <c r="UWL77" s="106"/>
      <c r="UWM77" s="107"/>
      <c r="UWO77" s="105"/>
      <c r="UWP77" s="109"/>
      <c r="UWQ77" s="109"/>
      <c r="UWR77" s="106"/>
      <c r="UWS77" s="106"/>
      <c r="UWT77" s="106"/>
      <c r="UWU77" s="107"/>
      <c r="UWW77" s="105"/>
      <c r="UWX77" s="109"/>
      <c r="UWY77" s="109"/>
      <c r="UWZ77" s="106"/>
      <c r="UXA77" s="106"/>
      <c r="UXB77" s="106"/>
      <c r="UXC77" s="107"/>
      <c r="UXE77" s="105"/>
      <c r="UXF77" s="109"/>
      <c r="UXG77" s="109"/>
      <c r="UXH77" s="106"/>
      <c r="UXI77" s="106"/>
      <c r="UXJ77" s="106"/>
      <c r="UXK77" s="107"/>
      <c r="UXM77" s="105"/>
      <c r="UXN77" s="109"/>
      <c r="UXO77" s="109"/>
      <c r="UXP77" s="106"/>
      <c r="UXQ77" s="106"/>
      <c r="UXR77" s="106"/>
      <c r="UXS77" s="107"/>
      <c r="UXU77" s="105"/>
      <c r="UXV77" s="109"/>
      <c r="UXW77" s="109"/>
      <c r="UXX77" s="106"/>
      <c r="UXY77" s="106"/>
      <c r="UXZ77" s="106"/>
      <c r="UYA77" s="107"/>
      <c r="UYC77" s="105"/>
      <c r="UYD77" s="109"/>
      <c r="UYE77" s="109"/>
      <c r="UYF77" s="106"/>
      <c r="UYG77" s="106"/>
      <c r="UYH77" s="106"/>
      <c r="UYI77" s="107"/>
      <c r="UYK77" s="105"/>
      <c r="UYL77" s="109"/>
      <c r="UYM77" s="109"/>
      <c r="UYN77" s="106"/>
      <c r="UYO77" s="106"/>
      <c r="UYP77" s="106"/>
      <c r="UYQ77" s="107"/>
      <c r="UYS77" s="105"/>
      <c r="UYT77" s="109"/>
      <c r="UYU77" s="109"/>
      <c r="UYV77" s="106"/>
      <c r="UYW77" s="106"/>
      <c r="UYX77" s="106"/>
      <c r="UYY77" s="107"/>
      <c r="UZA77" s="105"/>
      <c r="UZB77" s="109"/>
      <c r="UZC77" s="109"/>
      <c r="UZD77" s="106"/>
      <c r="UZE77" s="106"/>
      <c r="UZF77" s="106"/>
      <c r="UZG77" s="107"/>
      <c r="UZI77" s="105"/>
      <c r="UZJ77" s="109"/>
      <c r="UZK77" s="109"/>
      <c r="UZL77" s="106"/>
      <c r="UZM77" s="106"/>
      <c r="UZN77" s="106"/>
      <c r="UZO77" s="107"/>
      <c r="UZQ77" s="105"/>
      <c r="UZR77" s="109"/>
      <c r="UZS77" s="109"/>
      <c r="UZT77" s="106"/>
      <c r="UZU77" s="106"/>
      <c r="UZV77" s="106"/>
      <c r="UZW77" s="107"/>
      <c r="UZY77" s="105"/>
      <c r="UZZ77" s="109"/>
      <c r="VAA77" s="109"/>
      <c r="VAB77" s="106"/>
      <c r="VAC77" s="106"/>
      <c r="VAD77" s="106"/>
      <c r="VAE77" s="107"/>
      <c r="VAG77" s="105"/>
      <c r="VAH77" s="109"/>
      <c r="VAI77" s="109"/>
      <c r="VAJ77" s="106"/>
      <c r="VAK77" s="106"/>
      <c r="VAL77" s="106"/>
      <c r="VAM77" s="107"/>
      <c r="VAO77" s="105"/>
      <c r="VAP77" s="109"/>
      <c r="VAQ77" s="109"/>
      <c r="VAR77" s="106"/>
      <c r="VAS77" s="106"/>
      <c r="VAT77" s="106"/>
      <c r="VAU77" s="107"/>
      <c r="VAW77" s="105"/>
      <c r="VAX77" s="109"/>
      <c r="VAY77" s="109"/>
      <c r="VAZ77" s="106"/>
      <c r="VBA77" s="106"/>
      <c r="VBB77" s="106"/>
      <c r="VBC77" s="107"/>
      <c r="VBE77" s="105"/>
      <c r="VBF77" s="109"/>
      <c r="VBG77" s="109"/>
      <c r="VBH77" s="106"/>
      <c r="VBI77" s="106"/>
      <c r="VBJ77" s="106"/>
      <c r="VBK77" s="107"/>
      <c r="VBM77" s="105"/>
      <c r="VBN77" s="109"/>
      <c r="VBO77" s="109"/>
      <c r="VBP77" s="106"/>
      <c r="VBQ77" s="106"/>
      <c r="VBR77" s="106"/>
      <c r="VBS77" s="107"/>
      <c r="VBU77" s="105"/>
      <c r="VBV77" s="109"/>
      <c r="VBW77" s="109"/>
      <c r="VBX77" s="106"/>
      <c r="VBY77" s="106"/>
      <c r="VBZ77" s="106"/>
      <c r="VCA77" s="107"/>
      <c r="VCC77" s="105"/>
      <c r="VCD77" s="109"/>
      <c r="VCE77" s="109"/>
      <c r="VCF77" s="106"/>
      <c r="VCG77" s="106"/>
      <c r="VCH77" s="106"/>
      <c r="VCI77" s="107"/>
      <c r="VCK77" s="105"/>
      <c r="VCL77" s="109"/>
      <c r="VCM77" s="109"/>
      <c r="VCN77" s="106"/>
      <c r="VCO77" s="106"/>
      <c r="VCP77" s="106"/>
      <c r="VCQ77" s="107"/>
      <c r="VCS77" s="105"/>
      <c r="VCT77" s="109"/>
      <c r="VCU77" s="109"/>
      <c r="VCV77" s="106"/>
      <c r="VCW77" s="106"/>
      <c r="VCX77" s="106"/>
      <c r="VCY77" s="107"/>
      <c r="VDA77" s="105"/>
      <c r="VDB77" s="109"/>
      <c r="VDC77" s="109"/>
      <c r="VDD77" s="106"/>
      <c r="VDE77" s="106"/>
      <c r="VDF77" s="106"/>
      <c r="VDG77" s="107"/>
      <c r="VDI77" s="105"/>
      <c r="VDJ77" s="109"/>
      <c r="VDK77" s="109"/>
      <c r="VDL77" s="106"/>
      <c r="VDM77" s="106"/>
      <c r="VDN77" s="106"/>
      <c r="VDO77" s="107"/>
      <c r="VDQ77" s="105"/>
      <c r="VDR77" s="109"/>
      <c r="VDS77" s="109"/>
      <c r="VDT77" s="106"/>
      <c r="VDU77" s="106"/>
      <c r="VDV77" s="106"/>
      <c r="VDW77" s="107"/>
      <c r="VDY77" s="105"/>
      <c r="VDZ77" s="109"/>
      <c r="VEA77" s="109"/>
      <c r="VEB77" s="106"/>
      <c r="VEC77" s="106"/>
      <c r="VED77" s="106"/>
      <c r="VEE77" s="107"/>
      <c r="VEG77" s="105"/>
      <c r="VEH77" s="109"/>
      <c r="VEI77" s="109"/>
      <c r="VEJ77" s="106"/>
      <c r="VEK77" s="106"/>
      <c r="VEL77" s="106"/>
      <c r="VEM77" s="107"/>
      <c r="VEO77" s="105"/>
      <c r="VEP77" s="109"/>
      <c r="VEQ77" s="109"/>
      <c r="VER77" s="106"/>
      <c r="VES77" s="106"/>
      <c r="VET77" s="106"/>
      <c r="VEU77" s="107"/>
      <c r="VEW77" s="105"/>
      <c r="VEX77" s="109"/>
      <c r="VEY77" s="109"/>
      <c r="VEZ77" s="106"/>
      <c r="VFA77" s="106"/>
      <c r="VFB77" s="106"/>
      <c r="VFC77" s="107"/>
      <c r="VFE77" s="105"/>
      <c r="VFF77" s="109"/>
      <c r="VFG77" s="109"/>
      <c r="VFH77" s="106"/>
      <c r="VFI77" s="106"/>
      <c r="VFJ77" s="106"/>
      <c r="VFK77" s="107"/>
      <c r="VFM77" s="105"/>
      <c r="VFN77" s="109"/>
      <c r="VFO77" s="109"/>
      <c r="VFP77" s="106"/>
      <c r="VFQ77" s="106"/>
      <c r="VFR77" s="106"/>
      <c r="VFS77" s="107"/>
      <c r="VFU77" s="105"/>
      <c r="VFV77" s="109"/>
      <c r="VFW77" s="109"/>
      <c r="VFX77" s="106"/>
      <c r="VFY77" s="106"/>
      <c r="VFZ77" s="106"/>
      <c r="VGA77" s="107"/>
      <c r="VGC77" s="105"/>
      <c r="VGD77" s="109"/>
      <c r="VGE77" s="109"/>
      <c r="VGF77" s="106"/>
      <c r="VGG77" s="106"/>
      <c r="VGH77" s="106"/>
      <c r="VGI77" s="107"/>
      <c r="VGK77" s="105"/>
      <c r="VGL77" s="109"/>
      <c r="VGM77" s="109"/>
      <c r="VGN77" s="106"/>
      <c r="VGO77" s="106"/>
      <c r="VGP77" s="106"/>
      <c r="VGQ77" s="107"/>
      <c r="VGS77" s="105"/>
      <c r="VGT77" s="109"/>
      <c r="VGU77" s="109"/>
      <c r="VGV77" s="106"/>
      <c r="VGW77" s="106"/>
      <c r="VGX77" s="106"/>
      <c r="VGY77" s="107"/>
      <c r="VHA77" s="105"/>
      <c r="VHB77" s="109"/>
      <c r="VHC77" s="109"/>
      <c r="VHD77" s="106"/>
      <c r="VHE77" s="106"/>
      <c r="VHF77" s="106"/>
      <c r="VHG77" s="107"/>
      <c r="VHI77" s="105"/>
      <c r="VHJ77" s="109"/>
      <c r="VHK77" s="109"/>
      <c r="VHL77" s="106"/>
      <c r="VHM77" s="106"/>
      <c r="VHN77" s="106"/>
      <c r="VHO77" s="107"/>
      <c r="VHQ77" s="105"/>
      <c r="VHR77" s="109"/>
      <c r="VHS77" s="109"/>
      <c r="VHT77" s="106"/>
      <c r="VHU77" s="106"/>
      <c r="VHV77" s="106"/>
      <c r="VHW77" s="107"/>
      <c r="VHY77" s="105"/>
      <c r="VHZ77" s="109"/>
      <c r="VIA77" s="109"/>
      <c r="VIB77" s="106"/>
      <c r="VIC77" s="106"/>
      <c r="VID77" s="106"/>
      <c r="VIE77" s="107"/>
      <c r="VIG77" s="105"/>
      <c r="VIH77" s="109"/>
      <c r="VII77" s="109"/>
      <c r="VIJ77" s="106"/>
      <c r="VIK77" s="106"/>
      <c r="VIL77" s="106"/>
      <c r="VIM77" s="107"/>
      <c r="VIO77" s="105"/>
      <c r="VIP77" s="109"/>
      <c r="VIQ77" s="109"/>
      <c r="VIR77" s="106"/>
      <c r="VIS77" s="106"/>
      <c r="VIT77" s="106"/>
      <c r="VIU77" s="107"/>
      <c r="VIW77" s="105"/>
      <c r="VIX77" s="109"/>
      <c r="VIY77" s="109"/>
      <c r="VIZ77" s="106"/>
      <c r="VJA77" s="106"/>
      <c r="VJB77" s="106"/>
      <c r="VJC77" s="107"/>
      <c r="VJE77" s="105"/>
      <c r="VJF77" s="109"/>
      <c r="VJG77" s="109"/>
      <c r="VJH77" s="106"/>
      <c r="VJI77" s="106"/>
      <c r="VJJ77" s="106"/>
      <c r="VJK77" s="107"/>
      <c r="VJM77" s="105"/>
      <c r="VJN77" s="109"/>
      <c r="VJO77" s="109"/>
      <c r="VJP77" s="106"/>
      <c r="VJQ77" s="106"/>
      <c r="VJR77" s="106"/>
      <c r="VJS77" s="107"/>
      <c r="VJU77" s="105"/>
      <c r="VJV77" s="109"/>
      <c r="VJW77" s="109"/>
      <c r="VJX77" s="106"/>
      <c r="VJY77" s="106"/>
      <c r="VJZ77" s="106"/>
      <c r="VKA77" s="107"/>
      <c r="VKC77" s="105"/>
      <c r="VKD77" s="109"/>
      <c r="VKE77" s="109"/>
      <c r="VKF77" s="106"/>
      <c r="VKG77" s="106"/>
      <c r="VKH77" s="106"/>
      <c r="VKI77" s="107"/>
      <c r="VKK77" s="105"/>
      <c r="VKL77" s="109"/>
      <c r="VKM77" s="109"/>
      <c r="VKN77" s="106"/>
      <c r="VKO77" s="106"/>
      <c r="VKP77" s="106"/>
      <c r="VKQ77" s="107"/>
      <c r="VKS77" s="105"/>
      <c r="VKT77" s="109"/>
      <c r="VKU77" s="109"/>
      <c r="VKV77" s="106"/>
      <c r="VKW77" s="106"/>
      <c r="VKX77" s="106"/>
      <c r="VKY77" s="107"/>
      <c r="VLA77" s="105"/>
      <c r="VLB77" s="109"/>
      <c r="VLC77" s="109"/>
      <c r="VLD77" s="106"/>
      <c r="VLE77" s="106"/>
      <c r="VLF77" s="106"/>
      <c r="VLG77" s="107"/>
      <c r="VLI77" s="105"/>
      <c r="VLJ77" s="109"/>
      <c r="VLK77" s="109"/>
      <c r="VLL77" s="106"/>
      <c r="VLM77" s="106"/>
      <c r="VLN77" s="106"/>
      <c r="VLO77" s="107"/>
      <c r="VLQ77" s="105"/>
      <c r="VLR77" s="109"/>
      <c r="VLS77" s="109"/>
      <c r="VLT77" s="106"/>
      <c r="VLU77" s="106"/>
      <c r="VLV77" s="106"/>
      <c r="VLW77" s="107"/>
      <c r="VLY77" s="105"/>
      <c r="VLZ77" s="109"/>
      <c r="VMA77" s="109"/>
      <c r="VMB77" s="106"/>
      <c r="VMC77" s="106"/>
      <c r="VMD77" s="106"/>
      <c r="VME77" s="107"/>
      <c r="VMG77" s="105"/>
      <c r="VMH77" s="109"/>
      <c r="VMI77" s="109"/>
      <c r="VMJ77" s="106"/>
      <c r="VMK77" s="106"/>
      <c r="VML77" s="106"/>
      <c r="VMM77" s="107"/>
      <c r="VMO77" s="105"/>
      <c r="VMP77" s="109"/>
      <c r="VMQ77" s="109"/>
      <c r="VMR77" s="106"/>
      <c r="VMS77" s="106"/>
      <c r="VMT77" s="106"/>
      <c r="VMU77" s="107"/>
      <c r="VMW77" s="105"/>
      <c r="VMX77" s="109"/>
      <c r="VMY77" s="109"/>
      <c r="VMZ77" s="106"/>
      <c r="VNA77" s="106"/>
      <c r="VNB77" s="106"/>
      <c r="VNC77" s="107"/>
      <c r="VNE77" s="105"/>
      <c r="VNF77" s="109"/>
      <c r="VNG77" s="109"/>
      <c r="VNH77" s="106"/>
      <c r="VNI77" s="106"/>
      <c r="VNJ77" s="106"/>
      <c r="VNK77" s="107"/>
      <c r="VNM77" s="105"/>
      <c r="VNN77" s="109"/>
      <c r="VNO77" s="109"/>
      <c r="VNP77" s="106"/>
      <c r="VNQ77" s="106"/>
      <c r="VNR77" s="106"/>
      <c r="VNS77" s="107"/>
      <c r="VNU77" s="105"/>
      <c r="VNV77" s="109"/>
      <c r="VNW77" s="109"/>
      <c r="VNX77" s="106"/>
      <c r="VNY77" s="106"/>
      <c r="VNZ77" s="106"/>
      <c r="VOA77" s="107"/>
      <c r="VOC77" s="105"/>
      <c r="VOD77" s="109"/>
      <c r="VOE77" s="109"/>
      <c r="VOF77" s="106"/>
      <c r="VOG77" s="106"/>
      <c r="VOH77" s="106"/>
      <c r="VOI77" s="107"/>
      <c r="VOK77" s="105"/>
      <c r="VOL77" s="109"/>
      <c r="VOM77" s="109"/>
      <c r="VON77" s="106"/>
      <c r="VOO77" s="106"/>
      <c r="VOP77" s="106"/>
      <c r="VOQ77" s="107"/>
      <c r="VOS77" s="105"/>
      <c r="VOT77" s="109"/>
      <c r="VOU77" s="109"/>
      <c r="VOV77" s="106"/>
      <c r="VOW77" s="106"/>
      <c r="VOX77" s="106"/>
      <c r="VOY77" s="107"/>
      <c r="VPA77" s="105"/>
      <c r="VPB77" s="109"/>
      <c r="VPC77" s="109"/>
      <c r="VPD77" s="106"/>
      <c r="VPE77" s="106"/>
      <c r="VPF77" s="106"/>
      <c r="VPG77" s="107"/>
      <c r="VPI77" s="105"/>
      <c r="VPJ77" s="109"/>
      <c r="VPK77" s="109"/>
      <c r="VPL77" s="106"/>
      <c r="VPM77" s="106"/>
      <c r="VPN77" s="106"/>
      <c r="VPO77" s="107"/>
      <c r="VPQ77" s="105"/>
      <c r="VPR77" s="109"/>
      <c r="VPS77" s="109"/>
      <c r="VPT77" s="106"/>
      <c r="VPU77" s="106"/>
      <c r="VPV77" s="106"/>
      <c r="VPW77" s="107"/>
      <c r="VPY77" s="105"/>
      <c r="VPZ77" s="109"/>
      <c r="VQA77" s="109"/>
      <c r="VQB77" s="106"/>
      <c r="VQC77" s="106"/>
      <c r="VQD77" s="106"/>
      <c r="VQE77" s="107"/>
      <c r="VQG77" s="105"/>
      <c r="VQH77" s="109"/>
      <c r="VQI77" s="109"/>
      <c r="VQJ77" s="106"/>
      <c r="VQK77" s="106"/>
      <c r="VQL77" s="106"/>
      <c r="VQM77" s="107"/>
      <c r="VQO77" s="105"/>
      <c r="VQP77" s="109"/>
      <c r="VQQ77" s="109"/>
      <c r="VQR77" s="106"/>
      <c r="VQS77" s="106"/>
      <c r="VQT77" s="106"/>
      <c r="VQU77" s="107"/>
      <c r="VQW77" s="105"/>
      <c r="VQX77" s="109"/>
      <c r="VQY77" s="109"/>
      <c r="VQZ77" s="106"/>
      <c r="VRA77" s="106"/>
      <c r="VRB77" s="106"/>
      <c r="VRC77" s="107"/>
      <c r="VRE77" s="105"/>
      <c r="VRF77" s="109"/>
      <c r="VRG77" s="109"/>
      <c r="VRH77" s="106"/>
      <c r="VRI77" s="106"/>
      <c r="VRJ77" s="106"/>
      <c r="VRK77" s="107"/>
      <c r="VRM77" s="105"/>
      <c r="VRN77" s="109"/>
      <c r="VRO77" s="109"/>
      <c r="VRP77" s="106"/>
      <c r="VRQ77" s="106"/>
      <c r="VRR77" s="106"/>
      <c r="VRS77" s="107"/>
      <c r="VRU77" s="105"/>
      <c r="VRV77" s="109"/>
      <c r="VRW77" s="109"/>
      <c r="VRX77" s="106"/>
      <c r="VRY77" s="106"/>
      <c r="VRZ77" s="106"/>
      <c r="VSA77" s="107"/>
      <c r="VSC77" s="105"/>
      <c r="VSD77" s="109"/>
      <c r="VSE77" s="109"/>
      <c r="VSF77" s="106"/>
      <c r="VSG77" s="106"/>
      <c r="VSH77" s="106"/>
      <c r="VSI77" s="107"/>
      <c r="VSK77" s="105"/>
      <c r="VSL77" s="109"/>
      <c r="VSM77" s="109"/>
      <c r="VSN77" s="106"/>
      <c r="VSO77" s="106"/>
      <c r="VSP77" s="106"/>
      <c r="VSQ77" s="107"/>
      <c r="VSS77" s="105"/>
      <c r="VST77" s="109"/>
      <c r="VSU77" s="109"/>
      <c r="VSV77" s="106"/>
      <c r="VSW77" s="106"/>
      <c r="VSX77" s="106"/>
      <c r="VSY77" s="107"/>
      <c r="VTA77" s="105"/>
      <c r="VTB77" s="109"/>
      <c r="VTC77" s="109"/>
      <c r="VTD77" s="106"/>
      <c r="VTE77" s="106"/>
      <c r="VTF77" s="106"/>
      <c r="VTG77" s="107"/>
      <c r="VTI77" s="105"/>
      <c r="VTJ77" s="109"/>
      <c r="VTK77" s="109"/>
      <c r="VTL77" s="106"/>
      <c r="VTM77" s="106"/>
      <c r="VTN77" s="106"/>
      <c r="VTO77" s="107"/>
      <c r="VTQ77" s="105"/>
      <c r="VTR77" s="109"/>
      <c r="VTS77" s="109"/>
      <c r="VTT77" s="106"/>
      <c r="VTU77" s="106"/>
      <c r="VTV77" s="106"/>
      <c r="VTW77" s="107"/>
      <c r="VTY77" s="105"/>
      <c r="VTZ77" s="109"/>
      <c r="VUA77" s="109"/>
      <c r="VUB77" s="106"/>
      <c r="VUC77" s="106"/>
      <c r="VUD77" s="106"/>
      <c r="VUE77" s="107"/>
      <c r="VUG77" s="105"/>
      <c r="VUH77" s="109"/>
      <c r="VUI77" s="109"/>
      <c r="VUJ77" s="106"/>
      <c r="VUK77" s="106"/>
      <c r="VUL77" s="106"/>
      <c r="VUM77" s="107"/>
      <c r="VUO77" s="105"/>
      <c r="VUP77" s="109"/>
      <c r="VUQ77" s="109"/>
      <c r="VUR77" s="106"/>
      <c r="VUS77" s="106"/>
      <c r="VUT77" s="106"/>
      <c r="VUU77" s="107"/>
      <c r="VUW77" s="105"/>
      <c r="VUX77" s="109"/>
      <c r="VUY77" s="109"/>
      <c r="VUZ77" s="106"/>
      <c r="VVA77" s="106"/>
      <c r="VVB77" s="106"/>
      <c r="VVC77" s="107"/>
      <c r="VVE77" s="105"/>
      <c r="VVF77" s="109"/>
      <c r="VVG77" s="109"/>
      <c r="VVH77" s="106"/>
      <c r="VVI77" s="106"/>
      <c r="VVJ77" s="106"/>
      <c r="VVK77" s="107"/>
      <c r="VVM77" s="105"/>
      <c r="VVN77" s="109"/>
      <c r="VVO77" s="109"/>
      <c r="VVP77" s="106"/>
      <c r="VVQ77" s="106"/>
      <c r="VVR77" s="106"/>
      <c r="VVS77" s="107"/>
      <c r="VVU77" s="105"/>
      <c r="VVV77" s="109"/>
      <c r="VVW77" s="109"/>
      <c r="VVX77" s="106"/>
      <c r="VVY77" s="106"/>
      <c r="VVZ77" s="106"/>
      <c r="VWA77" s="107"/>
      <c r="VWC77" s="105"/>
      <c r="VWD77" s="109"/>
      <c r="VWE77" s="109"/>
      <c r="VWF77" s="106"/>
      <c r="VWG77" s="106"/>
      <c r="VWH77" s="106"/>
      <c r="VWI77" s="107"/>
      <c r="VWK77" s="105"/>
      <c r="VWL77" s="109"/>
      <c r="VWM77" s="109"/>
      <c r="VWN77" s="106"/>
      <c r="VWO77" s="106"/>
      <c r="VWP77" s="106"/>
      <c r="VWQ77" s="107"/>
      <c r="VWS77" s="105"/>
      <c r="VWT77" s="109"/>
      <c r="VWU77" s="109"/>
      <c r="VWV77" s="106"/>
      <c r="VWW77" s="106"/>
      <c r="VWX77" s="106"/>
      <c r="VWY77" s="107"/>
      <c r="VXA77" s="105"/>
      <c r="VXB77" s="109"/>
      <c r="VXC77" s="109"/>
      <c r="VXD77" s="106"/>
      <c r="VXE77" s="106"/>
      <c r="VXF77" s="106"/>
      <c r="VXG77" s="107"/>
      <c r="VXI77" s="105"/>
      <c r="VXJ77" s="109"/>
      <c r="VXK77" s="109"/>
      <c r="VXL77" s="106"/>
      <c r="VXM77" s="106"/>
      <c r="VXN77" s="106"/>
      <c r="VXO77" s="107"/>
      <c r="VXQ77" s="105"/>
      <c r="VXR77" s="109"/>
      <c r="VXS77" s="109"/>
      <c r="VXT77" s="106"/>
      <c r="VXU77" s="106"/>
      <c r="VXV77" s="106"/>
      <c r="VXW77" s="107"/>
      <c r="VXY77" s="105"/>
      <c r="VXZ77" s="109"/>
      <c r="VYA77" s="109"/>
      <c r="VYB77" s="106"/>
      <c r="VYC77" s="106"/>
      <c r="VYD77" s="106"/>
      <c r="VYE77" s="107"/>
      <c r="VYG77" s="105"/>
      <c r="VYH77" s="109"/>
      <c r="VYI77" s="109"/>
      <c r="VYJ77" s="106"/>
      <c r="VYK77" s="106"/>
      <c r="VYL77" s="106"/>
      <c r="VYM77" s="107"/>
      <c r="VYO77" s="105"/>
      <c r="VYP77" s="109"/>
      <c r="VYQ77" s="109"/>
      <c r="VYR77" s="106"/>
      <c r="VYS77" s="106"/>
      <c r="VYT77" s="106"/>
      <c r="VYU77" s="107"/>
      <c r="VYW77" s="105"/>
      <c r="VYX77" s="109"/>
      <c r="VYY77" s="109"/>
      <c r="VYZ77" s="106"/>
      <c r="VZA77" s="106"/>
      <c r="VZB77" s="106"/>
      <c r="VZC77" s="107"/>
      <c r="VZE77" s="105"/>
      <c r="VZF77" s="109"/>
      <c r="VZG77" s="109"/>
      <c r="VZH77" s="106"/>
      <c r="VZI77" s="106"/>
      <c r="VZJ77" s="106"/>
      <c r="VZK77" s="107"/>
      <c r="VZM77" s="105"/>
      <c r="VZN77" s="109"/>
      <c r="VZO77" s="109"/>
      <c r="VZP77" s="106"/>
      <c r="VZQ77" s="106"/>
      <c r="VZR77" s="106"/>
      <c r="VZS77" s="107"/>
      <c r="VZU77" s="105"/>
      <c r="VZV77" s="109"/>
      <c r="VZW77" s="109"/>
      <c r="VZX77" s="106"/>
      <c r="VZY77" s="106"/>
      <c r="VZZ77" s="106"/>
      <c r="WAA77" s="107"/>
      <c r="WAC77" s="105"/>
      <c r="WAD77" s="109"/>
      <c r="WAE77" s="109"/>
      <c r="WAF77" s="106"/>
      <c r="WAG77" s="106"/>
      <c r="WAH77" s="106"/>
      <c r="WAI77" s="107"/>
      <c r="WAK77" s="105"/>
      <c r="WAL77" s="109"/>
      <c r="WAM77" s="109"/>
      <c r="WAN77" s="106"/>
      <c r="WAO77" s="106"/>
      <c r="WAP77" s="106"/>
      <c r="WAQ77" s="107"/>
      <c r="WAS77" s="105"/>
      <c r="WAT77" s="109"/>
      <c r="WAU77" s="109"/>
      <c r="WAV77" s="106"/>
      <c r="WAW77" s="106"/>
      <c r="WAX77" s="106"/>
      <c r="WAY77" s="107"/>
      <c r="WBA77" s="105"/>
      <c r="WBB77" s="109"/>
      <c r="WBC77" s="109"/>
      <c r="WBD77" s="106"/>
      <c r="WBE77" s="106"/>
      <c r="WBF77" s="106"/>
      <c r="WBG77" s="107"/>
      <c r="WBI77" s="105"/>
      <c r="WBJ77" s="109"/>
      <c r="WBK77" s="109"/>
      <c r="WBL77" s="106"/>
      <c r="WBM77" s="106"/>
      <c r="WBN77" s="106"/>
      <c r="WBO77" s="107"/>
      <c r="WBQ77" s="105"/>
      <c r="WBR77" s="109"/>
      <c r="WBS77" s="109"/>
      <c r="WBT77" s="106"/>
      <c r="WBU77" s="106"/>
      <c r="WBV77" s="106"/>
      <c r="WBW77" s="107"/>
      <c r="WBY77" s="105"/>
      <c r="WBZ77" s="109"/>
      <c r="WCA77" s="109"/>
      <c r="WCB77" s="106"/>
      <c r="WCC77" s="106"/>
      <c r="WCD77" s="106"/>
      <c r="WCE77" s="107"/>
      <c r="WCG77" s="105"/>
      <c r="WCH77" s="109"/>
      <c r="WCI77" s="109"/>
      <c r="WCJ77" s="106"/>
      <c r="WCK77" s="106"/>
      <c r="WCL77" s="106"/>
      <c r="WCM77" s="107"/>
      <c r="WCO77" s="105"/>
      <c r="WCP77" s="109"/>
      <c r="WCQ77" s="109"/>
      <c r="WCR77" s="106"/>
      <c r="WCS77" s="106"/>
      <c r="WCT77" s="106"/>
      <c r="WCU77" s="107"/>
      <c r="WCW77" s="105"/>
      <c r="WCX77" s="109"/>
      <c r="WCY77" s="109"/>
      <c r="WCZ77" s="106"/>
      <c r="WDA77" s="106"/>
      <c r="WDB77" s="106"/>
      <c r="WDC77" s="107"/>
      <c r="WDE77" s="105"/>
      <c r="WDF77" s="109"/>
      <c r="WDG77" s="109"/>
      <c r="WDH77" s="106"/>
      <c r="WDI77" s="106"/>
      <c r="WDJ77" s="106"/>
      <c r="WDK77" s="107"/>
      <c r="WDM77" s="105"/>
      <c r="WDN77" s="109"/>
      <c r="WDO77" s="109"/>
      <c r="WDP77" s="106"/>
      <c r="WDQ77" s="106"/>
      <c r="WDR77" s="106"/>
      <c r="WDS77" s="107"/>
      <c r="WDU77" s="105"/>
      <c r="WDV77" s="109"/>
      <c r="WDW77" s="109"/>
      <c r="WDX77" s="106"/>
      <c r="WDY77" s="106"/>
      <c r="WDZ77" s="106"/>
      <c r="WEA77" s="107"/>
      <c r="WEC77" s="105"/>
      <c r="WED77" s="109"/>
      <c r="WEE77" s="109"/>
      <c r="WEF77" s="106"/>
      <c r="WEG77" s="106"/>
      <c r="WEH77" s="106"/>
      <c r="WEI77" s="107"/>
      <c r="WEK77" s="105"/>
      <c r="WEL77" s="109"/>
      <c r="WEM77" s="109"/>
      <c r="WEN77" s="106"/>
      <c r="WEO77" s="106"/>
      <c r="WEP77" s="106"/>
      <c r="WEQ77" s="107"/>
      <c r="WES77" s="105"/>
      <c r="WET77" s="109"/>
      <c r="WEU77" s="109"/>
      <c r="WEV77" s="106"/>
      <c r="WEW77" s="106"/>
      <c r="WEX77" s="106"/>
      <c r="WEY77" s="107"/>
      <c r="WFA77" s="105"/>
      <c r="WFB77" s="109"/>
      <c r="WFC77" s="109"/>
      <c r="WFD77" s="106"/>
      <c r="WFE77" s="106"/>
      <c r="WFF77" s="106"/>
      <c r="WFG77" s="107"/>
      <c r="WFI77" s="105"/>
      <c r="WFJ77" s="109"/>
      <c r="WFK77" s="109"/>
      <c r="WFL77" s="106"/>
      <c r="WFM77" s="106"/>
      <c r="WFN77" s="106"/>
      <c r="WFO77" s="107"/>
      <c r="WFQ77" s="105"/>
      <c r="WFR77" s="109"/>
      <c r="WFS77" s="109"/>
      <c r="WFT77" s="106"/>
      <c r="WFU77" s="106"/>
      <c r="WFV77" s="106"/>
      <c r="WFW77" s="107"/>
      <c r="WFY77" s="105"/>
      <c r="WFZ77" s="109"/>
      <c r="WGA77" s="109"/>
      <c r="WGB77" s="106"/>
      <c r="WGC77" s="106"/>
      <c r="WGD77" s="106"/>
      <c r="WGE77" s="107"/>
      <c r="WGG77" s="105"/>
      <c r="WGH77" s="109"/>
      <c r="WGI77" s="109"/>
      <c r="WGJ77" s="106"/>
      <c r="WGK77" s="106"/>
      <c r="WGL77" s="106"/>
      <c r="WGM77" s="107"/>
      <c r="WGO77" s="105"/>
      <c r="WGP77" s="109"/>
      <c r="WGQ77" s="109"/>
      <c r="WGR77" s="106"/>
      <c r="WGS77" s="106"/>
      <c r="WGT77" s="106"/>
      <c r="WGU77" s="107"/>
      <c r="WGW77" s="105"/>
      <c r="WGX77" s="109"/>
      <c r="WGY77" s="109"/>
      <c r="WGZ77" s="106"/>
      <c r="WHA77" s="106"/>
      <c r="WHB77" s="106"/>
      <c r="WHC77" s="107"/>
      <c r="WHE77" s="105"/>
      <c r="WHF77" s="109"/>
      <c r="WHG77" s="109"/>
      <c r="WHH77" s="106"/>
      <c r="WHI77" s="106"/>
      <c r="WHJ77" s="106"/>
      <c r="WHK77" s="107"/>
      <c r="WHM77" s="105"/>
      <c r="WHN77" s="109"/>
      <c r="WHO77" s="109"/>
      <c r="WHP77" s="106"/>
      <c r="WHQ77" s="106"/>
      <c r="WHR77" s="106"/>
      <c r="WHS77" s="107"/>
      <c r="WHU77" s="105"/>
      <c r="WHV77" s="109"/>
      <c r="WHW77" s="109"/>
      <c r="WHX77" s="106"/>
      <c r="WHY77" s="106"/>
      <c r="WHZ77" s="106"/>
      <c r="WIA77" s="107"/>
      <c r="WIC77" s="105"/>
      <c r="WID77" s="109"/>
      <c r="WIE77" s="109"/>
      <c r="WIF77" s="106"/>
      <c r="WIG77" s="106"/>
      <c r="WIH77" s="106"/>
      <c r="WII77" s="107"/>
      <c r="WIK77" s="105"/>
      <c r="WIL77" s="109"/>
      <c r="WIM77" s="109"/>
      <c r="WIN77" s="106"/>
      <c r="WIO77" s="106"/>
      <c r="WIP77" s="106"/>
      <c r="WIQ77" s="107"/>
      <c r="WIS77" s="105"/>
      <c r="WIT77" s="109"/>
      <c r="WIU77" s="109"/>
      <c r="WIV77" s="106"/>
      <c r="WIW77" s="106"/>
      <c r="WIX77" s="106"/>
      <c r="WIY77" s="107"/>
      <c r="WJA77" s="105"/>
      <c r="WJB77" s="109"/>
      <c r="WJC77" s="109"/>
      <c r="WJD77" s="106"/>
      <c r="WJE77" s="106"/>
      <c r="WJF77" s="106"/>
      <c r="WJG77" s="107"/>
      <c r="WJI77" s="105"/>
      <c r="WJJ77" s="109"/>
      <c r="WJK77" s="109"/>
      <c r="WJL77" s="106"/>
      <c r="WJM77" s="106"/>
      <c r="WJN77" s="106"/>
      <c r="WJO77" s="107"/>
      <c r="WJQ77" s="105"/>
      <c r="WJR77" s="109"/>
      <c r="WJS77" s="109"/>
      <c r="WJT77" s="106"/>
      <c r="WJU77" s="106"/>
      <c r="WJV77" s="106"/>
      <c r="WJW77" s="107"/>
      <c r="WJY77" s="105"/>
      <c r="WJZ77" s="109"/>
      <c r="WKA77" s="109"/>
      <c r="WKB77" s="106"/>
      <c r="WKC77" s="106"/>
      <c r="WKD77" s="106"/>
      <c r="WKE77" s="107"/>
      <c r="WKG77" s="105"/>
      <c r="WKH77" s="109"/>
      <c r="WKI77" s="109"/>
      <c r="WKJ77" s="106"/>
      <c r="WKK77" s="106"/>
      <c r="WKL77" s="106"/>
      <c r="WKM77" s="107"/>
      <c r="WKO77" s="105"/>
      <c r="WKP77" s="109"/>
      <c r="WKQ77" s="109"/>
      <c r="WKR77" s="106"/>
      <c r="WKS77" s="106"/>
      <c r="WKT77" s="106"/>
      <c r="WKU77" s="107"/>
      <c r="WKW77" s="105"/>
      <c r="WKX77" s="109"/>
      <c r="WKY77" s="109"/>
      <c r="WKZ77" s="106"/>
      <c r="WLA77" s="106"/>
      <c r="WLB77" s="106"/>
      <c r="WLC77" s="107"/>
      <c r="WLE77" s="105"/>
      <c r="WLF77" s="109"/>
      <c r="WLG77" s="109"/>
      <c r="WLH77" s="106"/>
      <c r="WLI77" s="106"/>
      <c r="WLJ77" s="106"/>
      <c r="WLK77" s="107"/>
      <c r="WLM77" s="105"/>
      <c r="WLN77" s="109"/>
      <c r="WLO77" s="109"/>
      <c r="WLP77" s="106"/>
      <c r="WLQ77" s="106"/>
      <c r="WLR77" s="106"/>
      <c r="WLS77" s="107"/>
      <c r="WLU77" s="105"/>
      <c r="WLV77" s="109"/>
      <c r="WLW77" s="109"/>
      <c r="WLX77" s="106"/>
      <c r="WLY77" s="106"/>
      <c r="WLZ77" s="106"/>
      <c r="WMA77" s="107"/>
      <c r="WMC77" s="105"/>
      <c r="WMD77" s="109"/>
      <c r="WME77" s="109"/>
      <c r="WMF77" s="106"/>
      <c r="WMG77" s="106"/>
      <c r="WMH77" s="106"/>
      <c r="WMI77" s="107"/>
      <c r="WMK77" s="105"/>
      <c r="WML77" s="109"/>
      <c r="WMM77" s="109"/>
      <c r="WMN77" s="106"/>
      <c r="WMO77" s="106"/>
      <c r="WMP77" s="106"/>
      <c r="WMQ77" s="107"/>
      <c r="WMS77" s="105"/>
      <c r="WMT77" s="109"/>
      <c r="WMU77" s="109"/>
      <c r="WMV77" s="106"/>
      <c r="WMW77" s="106"/>
      <c r="WMX77" s="106"/>
      <c r="WMY77" s="107"/>
      <c r="WNA77" s="105"/>
      <c r="WNB77" s="109"/>
      <c r="WNC77" s="109"/>
      <c r="WND77" s="106"/>
      <c r="WNE77" s="106"/>
      <c r="WNF77" s="106"/>
      <c r="WNG77" s="107"/>
      <c r="WNI77" s="105"/>
      <c r="WNJ77" s="109"/>
      <c r="WNK77" s="109"/>
      <c r="WNL77" s="106"/>
      <c r="WNM77" s="106"/>
      <c r="WNN77" s="106"/>
      <c r="WNO77" s="107"/>
      <c r="WNQ77" s="105"/>
      <c r="WNR77" s="109"/>
      <c r="WNS77" s="109"/>
      <c r="WNT77" s="106"/>
      <c r="WNU77" s="106"/>
      <c r="WNV77" s="106"/>
      <c r="WNW77" s="107"/>
      <c r="WNY77" s="105"/>
      <c r="WNZ77" s="109"/>
      <c r="WOA77" s="109"/>
      <c r="WOB77" s="106"/>
      <c r="WOC77" s="106"/>
      <c r="WOD77" s="106"/>
      <c r="WOE77" s="107"/>
      <c r="WOG77" s="105"/>
      <c r="WOH77" s="109"/>
      <c r="WOI77" s="109"/>
      <c r="WOJ77" s="106"/>
      <c r="WOK77" s="106"/>
      <c r="WOL77" s="106"/>
      <c r="WOM77" s="107"/>
      <c r="WOO77" s="105"/>
      <c r="WOP77" s="109"/>
      <c r="WOQ77" s="109"/>
      <c r="WOR77" s="106"/>
      <c r="WOS77" s="106"/>
      <c r="WOT77" s="106"/>
      <c r="WOU77" s="107"/>
      <c r="WOW77" s="105"/>
      <c r="WOX77" s="109"/>
      <c r="WOY77" s="109"/>
      <c r="WOZ77" s="106"/>
      <c r="WPA77" s="106"/>
      <c r="WPB77" s="106"/>
      <c r="WPC77" s="107"/>
      <c r="WPE77" s="105"/>
      <c r="WPF77" s="109"/>
      <c r="WPG77" s="109"/>
      <c r="WPH77" s="106"/>
      <c r="WPI77" s="106"/>
      <c r="WPJ77" s="106"/>
      <c r="WPK77" s="107"/>
      <c r="WPM77" s="105"/>
      <c r="WPN77" s="109"/>
      <c r="WPO77" s="109"/>
      <c r="WPP77" s="106"/>
      <c r="WPQ77" s="106"/>
      <c r="WPR77" s="106"/>
      <c r="WPS77" s="107"/>
      <c r="WPU77" s="105"/>
      <c r="WPV77" s="109"/>
      <c r="WPW77" s="109"/>
      <c r="WPX77" s="106"/>
      <c r="WPY77" s="106"/>
      <c r="WPZ77" s="106"/>
      <c r="WQA77" s="107"/>
      <c r="WQC77" s="105"/>
      <c r="WQD77" s="109"/>
      <c r="WQE77" s="109"/>
      <c r="WQF77" s="106"/>
      <c r="WQG77" s="106"/>
      <c r="WQH77" s="106"/>
      <c r="WQI77" s="107"/>
      <c r="WQK77" s="105"/>
      <c r="WQL77" s="109"/>
      <c r="WQM77" s="109"/>
      <c r="WQN77" s="106"/>
      <c r="WQO77" s="106"/>
      <c r="WQP77" s="106"/>
      <c r="WQQ77" s="107"/>
      <c r="WQS77" s="105"/>
      <c r="WQT77" s="109"/>
      <c r="WQU77" s="109"/>
      <c r="WQV77" s="106"/>
      <c r="WQW77" s="106"/>
      <c r="WQX77" s="106"/>
      <c r="WQY77" s="107"/>
      <c r="WRA77" s="105"/>
      <c r="WRB77" s="109"/>
      <c r="WRC77" s="109"/>
      <c r="WRD77" s="106"/>
      <c r="WRE77" s="106"/>
      <c r="WRF77" s="106"/>
      <c r="WRG77" s="107"/>
      <c r="WRI77" s="105"/>
      <c r="WRJ77" s="109"/>
      <c r="WRK77" s="109"/>
      <c r="WRL77" s="106"/>
      <c r="WRM77" s="106"/>
      <c r="WRN77" s="106"/>
      <c r="WRO77" s="107"/>
      <c r="WRQ77" s="105"/>
      <c r="WRR77" s="109"/>
      <c r="WRS77" s="109"/>
      <c r="WRT77" s="106"/>
      <c r="WRU77" s="106"/>
      <c r="WRV77" s="106"/>
      <c r="WRW77" s="107"/>
      <c r="WRY77" s="105"/>
      <c r="WRZ77" s="109"/>
      <c r="WSA77" s="109"/>
      <c r="WSB77" s="106"/>
      <c r="WSC77" s="106"/>
      <c r="WSD77" s="106"/>
      <c r="WSE77" s="107"/>
      <c r="WSG77" s="105"/>
      <c r="WSH77" s="109"/>
      <c r="WSI77" s="109"/>
      <c r="WSJ77" s="106"/>
      <c r="WSK77" s="106"/>
      <c r="WSL77" s="106"/>
      <c r="WSM77" s="107"/>
      <c r="WSO77" s="105"/>
      <c r="WSP77" s="109"/>
      <c r="WSQ77" s="109"/>
      <c r="WSR77" s="106"/>
      <c r="WSS77" s="106"/>
      <c r="WST77" s="106"/>
      <c r="WSU77" s="107"/>
      <c r="WSW77" s="105"/>
      <c r="WSX77" s="109"/>
      <c r="WSY77" s="109"/>
      <c r="WSZ77" s="106"/>
      <c r="WTA77" s="106"/>
      <c r="WTB77" s="106"/>
      <c r="WTC77" s="107"/>
      <c r="WTE77" s="105"/>
      <c r="WTF77" s="109"/>
      <c r="WTG77" s="109"/>
      <c r="WTH77" s="106"/>
      <c r="WTI77" s="106"/>
      <c r="WTJ77" s="106"/>
      <c r="WTK77" s="107"/>
      <c r="WTM77" s="105"/>
      <c r="WTN77" s="109"/>
      <c r="WTO77" s="109"/>
      <c r="WTP77" s="106"/>
      <c r="WTQ77" s="106"/>
      <c r="WTR77" s="106"/>
      <c r="WTS77" s="107"/>
      <c r="WTU77" s="105"/>
      <c r="WTV77" s="109"/>
      <c r="WTW77" s="109"/>
      <c r="WTX77" s="106"/>
      <c r="WTY77" s="106"/>
      <c r="WTZ77" s="106"/>
      <c r="WUA77" s="107"/>
      <c r="WUC77" s="105"/>
      <c r="WUD77" s="109"/>
      <c r="WUE77" s="109"/>
      <c r="WUF77" s="106"/>
      <c r="WUG77" s="106"/>
      <c r="WUH77" s="106"/>
      <c r="WUI77" s="107"/>
      <c r="WUK77" s="105"/>
      <c r="WUL77" s="109"/>
      <c r="WUM77" s="109"/>
      <c r="WUN77" s="106"/>
      <c r="WUO77" s="106"/>
      <c r="WUP77" s="106"/>
      <c r="WUQ77" s="107"/>
      <c r="WUS77" s="105"/>
      <c r="WUT77" s="109"/>
      <c r="WUU77" s="109"/>
      <c r="WUV77" s="106"/>
      <c r="WUW77" s="106"/>
      <c r="WUX77" s="106"/>
      <c r="WUY77" s="107"/>
      <c r="WVA77" s="105"/>
      <c r="WVB77" s="109"/>
      <c r="WVC77" s="109"/>
      <c r="WVD77" s="106"/>
      <c r="WVE77" s="106"/>
      <c r="WVF77" s="106"/>
      <c r="WVG77" s="107"/>
      <c r="WVI77" s="105"/>
      <c r="WVJ77" s="109"/>
      <c r="WVK77" s="109"/>
      <c r="WVL77" s="106"/>
      <c r="WVM77" s="106"/>
      <c r="WVN77" s="106"/>
      <c r="WVO77" s="107"/>
      <c r="WVQ77" s="105"/>
      <c r="WVR77" s="109"/>
      <c r="WVS77" s="109"/>
      <c r="WVT77" s="106"/>
      <c r="WVU77" s="106"/>
      <c r="WVV77" s="106"/>
      <c r="WVW77" s="107"/>
      <c r="WVY77" s="105"/>
      <c r="WVZ77" s="109"/>
      <c r="WWA77" s="109"/>
      <c r="WWB77" s="106"/>
      <c r="WWC77" s="106"/>
      <c r="WWD77" s="106"/>
      <c r="WWE77" s="107"/>
      <c r="WWG77" s="105"/>
      <c r="WWH77" s="109"/>
      <c r="WWI77" s="109"/>
      <c r="WWJ77" s="106"/>
      <c r="WWK77" s="106"/>
      <c r="WWL77" s="106"/>
      <c r="WWM77" s="107"/>
      <c r="WWO77" s="105"/>
      <c r="WWP77" s="109"/>
      <c r="WWQ77" s="109"/>
      <c r="WWR77" s="106"/>
      <c r="WWS77" s="106"/>
      <c r="WWT77" s="106"/>
      <c r="WWU77" s="107"/>
      <c r="WWW77" s="105"/>
      <c r="WWX77" s="109"/>
      <c r="WWY77" s="109"/>
      <c r="WWZ77" s="106"/>
      <c r="WXA77" s="106"/>
      <c r="WXB77" s="106"/>
      <c r="WXC77" s="107"/>
      <c r="WXE77" s="105"/>
      <c r="WXF77" s="109"/>
      <c r="WXG77" s="109"/>
      <c r="WXH77" s="106"/>
      <c r="WXI77" s="106"/>
      <c r="WXJ77" s="106"/>
      <c r="WXK77" s="107"/>
      <c r="WXM77" s="105"/>
      <c r="WXN77" s="109"/>
      <c r="WXO77" s="109"/>
      <c r="WXP77" s="106"/>
      <c r="WXQ77" s="106"/>
      <c r="WXR77" s="106"/>
      <c r="WXS77" s="107"/>
      <c r="WXU77" s="105"/>
      <c r="WXV77" s="109"/>
      <c r="WXW77" s="109"/>
      <c r="WXX77" s="106"/>
      <c r="WXY77" s="106"/>
      <c r="WXZ77" s="106"/>
      <c r="WYA77" s="107"/>
      <c r="WYC77" s="105"/>
      <c r="WYD77" s="109"/>
      <c r="WYE77" s="109"/>
      <c r="WYF77" s="106"/>
      <c r="WYG77" s="106"/>
      <c r="WYH77" s="106"/>
      <c r="WYI77" s="107"/>
      <c r="WYK77" s="105"/>
      <c r="WYL77" s="109"/>
      <c r="WYM77" s="109"/>
      <c r="WYN77" s="106"/>
      <c r="WYO77" s="106"/>
      <c r="WYP77" s="106"/>
      <c r="WYQ77" s="107"/>
      <c r="WYS77" s="105"/>
      <c r="WYT77" s="109"/>
      <c r="WYU77" s="109"/>
      <c r="WYV77" s="106"/>
      <c r="WYW77" s="106"/>
      <c r="WYX77" s="106"/>
      <c r="WYY77" s="107"/>
      <c r="WZA77" s="105"/>
      <c r="WZB77" s="109"/>
      <c r="WZC77" s="109"/>
      <c r="WZD77" s="106"/>
      <c r="WZE77" s="106"/>
      <c r="WZF77" s="106"/>
      <c r="WZG77" s="107"/>
      <c r="WZI77" s="105"/>
      <c r="WZJ77" s="109"/>
      <c r="WZK77" s="109"/>
      <c r="WZL77" s="106"/>
      <c r="WZM77" s="106"/>
      <c r="WZN77" s="106"/>
      <c r="WZO77" s="107"/>
      <c r="WZQ77" s="105"/>
      <c r="WZR77" s="109"/>
      <c r="WZS77" s="109"/>
      <c r="WZT77" s="106"/>
      <c r="WZU77" s="106"/>
      <c r="WZV77" s="106"/>
      <c r="WZW77" s="107"/>
      <c r="WZY77" s="105"/>
      <c r="WZZ77" s="109"/>
      <c r="XAA77" s="109"/>
      <c r="XAB77" s="106"/>
      <c r="XAC77" s="106"/>
      <c r="XAD77" s="106"/>
      <c r="XAE77" s="107"/>
      <c r="XAG77" s="105"/>
      <c r="XAH77" s="109"/>
      <c r="XAI77" s="109"/>
      <c r="XAJ77" s="106"/>
      <c r="XAK77" s="106"/>
      <c r="XAL77" s="106"/>
      <c r="XAM77" s="107"/>
      <c r="XAO77" s="105"/>
      <c r="XAP77" s="109"/>
      <c r="XAQ77" s="109"/>
      <c r="XAR77" s="106"/>
      <c r="XAS77" s="106"/>
      <c r="XAT77" s="106"/>
      <c r="XAU77" s="107"/>
      <c r="XAW77" s="105"/>
      <c r="XAX77" s="109"/>
      <c r="XAY77" s="109"/>
      <c r="XAZ77" s="106"/>
      <c r="XBA77" s="106"/>
      <c r="XBB77" s="106"/>
      <c r="XBC77" s="107"/>
      <c r="XBE77" s="105"/>
      <c r="XBF77" s="109"/>
      <c r="XBG77" s="109"/>
      <c r="XBH77" s="106"/>
      <c r="XBI77" s="106"/>
      <c r="XBJ77" s="106"/>
      <c r="XBK77" s="107"/>
      <c r="XBM77" s="105"/>
      <c r="XBN77" s="109"/>
      <c r="XBO77" s="109"/>
      <c r="XBP77" s="106"/>
      <c r="XBQ77" s="106"/>
      <c r="XBR77" s="106"/>
      <c r="XBS77" s="107"/>
      <c r="XBU77" s="105"/>
      <c r="XBV77" s="109"/>
      <c r="XBW77" s="109"/>
      <c r="XBX77" s="106"/>
      <c r="XBY77" s="106"/>
      <c r="XBZ77" s="106"/>
      <c r="XCA77" s="107"/>
      <c r="XCC77" s="105"/>
      <c r="XCD77" s="109"/>
      <c r="XCE77" s="109"/>
      <c r="XCF77" s="106"/>
      <c r="XCG77" s="106"/>
      <c r="XCH77" s="106"/>
      <c r="XCI77" s="107"/>
      <c r="XCK77" s="105"/>
      <c r="XCL77" s="109"/>
      <c r="XCM77" s="109"/>
      <c r="XCN77" s="106"/>
      <c r="XCO77" s="106"/>
      <c r="XCP77" s="106"/>
      <c r="XCQ77" s="107"/>
      <c r="XCS77" s="105"/>
      <c r="XCT77" s="109"/>
      <c r="XCU77" s="109"/>
      <c r="XCV77" s="106"/>
      <c r="XCW77" s="106"/>
      <c r="XCX77" s="106"/>
      <c r="XCY77" s="107"/>
      <c r="XDA77" s="105"/>
      <c r="XDB77" s="109"/>
      <c r="XDC77" s="109"/>
      <c r="XDD77" s="106"/>
      <c r="XDE77" s="106"/>
      <c r="XDF77" s="106"/>
      <c r="XDG77" s="107"/>
      <c r="XDI77" s="105"/>
      <c r="XDJ77" s="109"/>
      <c r="XDK77" s="109"/>
      <c r="XDL77" s="106"/>
      <c r="XDM77" s="106"/>
      <c r="XDN77" s="106"/>
      <c r="XDO77" s="107"/>
      <c r="XDQ77" s="105"/>
      <c r="XDR77" s="109"/>
      <c r="XDS77" s="109"/>
      <c r="XDT77" s="106"/>
      <c r="XDU77" s="106"/>
      <c r="XDV77" s="106"/>
      <c r="XDW77" s="107"/>
      <c r="XDY77" s="105"/>
      <c r="XDZ77" s="109"/>
      <c r="XEA77" s="109"/>
      <c r="XEB77" s="106"/>
      <c r="XEC77" s="106"/>
      <c r="XED77" s="106"/>
      <c r="XEE77" s="107"/>
      <c r="XEG77" s="105"/>
      <c r="XEH77" s="109"/>
      <c r="XEI77" s="109"/>
      <c r="XEJ77" s="106"/>
      <c r="XEK77" s="106"/>
      <c r="XEL77" s="106"/>
      <c r="XEM77" s="107"/>
      <c r="XEO77" s="105"/>
      <c r="XEP77" s="109"/>
      <c r="XEQ77" s="109"/>
      <c r="XER77" s="106"/>
      <c r="XES77" s="106"/>
      <c r="XET77" s="106"/>
      <c r="XEU77" s="107"/>
      <c r="XEW77" s="105"/>
      <c r="XEX77" s="109"/>
      <c r="XEY77" s="109"/>
      <c r="XEZ77" s="106"/>
      <c r="XFA77" s="106"/>
    </row>
    <row r="78" spans="1:1023 1025:2047 2049:3071 3073:4095 4097:5119 5121:6143 6145:7167 7169:8191 8193:9215 9217:10239 10241:11263 11265:12287 12289:13311 13313:14335 14337:15359 15361:16381" ht="14.5">
      <c r="A78" s="88">
        <f t="shared" si="1"/>
        <v>78</v>
      </c>
      <c r="B78" s="445"/>
      <c r="C78" s="483" t="s">
        <v>421</v>
      </c>
      <c r="D78" s="480"/>
      <c r="E78" s="480"/>
      <c r="F78" s="485"/>
      <c r="G78" s="90"/>
      <c r="H78" s="90"/>
      <c r="I78" s="105"/>
      <c r="J78" s="109"/>
      <c r="K78" s="109"/>
      <c r="L78" s="106"/>
      <c r="M78" s="106"/>
      <c r="N78" s="106"/>
      <c r="O78" s="107"/>
      <c r="P78" s="99"/>
      <c r="Q78" s="105"/>
      <c r="R78" s="109"/>
      <c r="S78" s="109"/>
      <c r="T78" s="106"/>
      <c r="U78" s="106"/>
      <c r="V78" s="106"/>
      <c r="W78" s="107"/>
      <c r="Y78" s="105"/>
      <c r="Z78" s="109"/>
      <c r="AA78" s="109"/>
      <c r="AB78" s="106"/>
      <c r="AC78" s="106"/>
      <c r="AD78" s="106"/>
      <c r="AE78" s="107"/>
      <c r="AG78" s="105"/>
      <c r="AH78" s="109"/>
      <c r="AI78" s="109"/>
      <c r="AJ78" s="106"/>
      <c r="AK78" s="106"/>
      <c r="AL78" s="106"/>
      <c r="AM78" s="107"/>
      <c r="AO78" s="105"/>
      <c r="AP78" s="109"/>
      <c r="AQ78" s="109"/>
      <c r="AR78" s="106"/>
      <c r="AS78" s="106"/>
      <c r="AT78" s="106"/>
      <c r="AU78" s="107"/>
      <c r="AW78" s="105"/>
      <c r="AX78" s="109"/>
      <c r="AY78" s="109"/>
      <c r="AZ78" s="106"/>
      <c r="BA78" s="106"/>
      <c r="BB78" s="106"/>
      <c r="BC78" s="107"/>
      <c r="BE78" s="105"/>
      <c r="BF78" s="109"/>
      <c r="BG78" s="109"/>
      <c r="BH78" s="106"/>
      <c r="BI78" s="106"/>
      <c r="BJ78" s="106"/>
      <c r="BK78" s="107"/>
      <c r="BM78" s="105"/>
      <c r="BN78" s="109"/>
      <c r="BO78" s="109"/>
      <c r="BP78" s="106"/>
      <c r="BQ78" s="106"/>
      <c r="BR78" s="106"/>
      <c r="BS78" s="107"/>
      <c r="BU78" s="105"/>
      <c r="BV78" s="109"/>
      <c r="BW78" s="109"/>
      <c r="BX78" s="106"/>
      <c r="BY78" s="106"/>
      <c r="BZ78" s="106"/>
      <c r="CA78" s="107"/>
      <c r="CC78" s="105"/>
      <c r="CD78" s="109"/>
      <c r="CE78" s="109"/>
      <c r="CF78" s="106"/>
      <c r="CG78" s="106"/>
      <c r="CH78" s="106"/>
      <c r="CI78" s="107"/>
      <c r="CK78" s="105"/>
      <c r="CL78" s="109"/>
      <c r="CM78" s="109"/>
      <c r="CN78" s="106"/>
      <c r="CO78" s="106"/>
      <c r="CP78" s="106"/>
      <c r="CQ78" s="107"/>
      <c r="CS78" s="105"/>
      <c r="CT78" s="109"/>
      <c r="CU78" s="109"/>
      <c r="CV78" s="106"/>
      <c r="CW78" s="106"/>
      <c r="CX78" s="106"/>
      <c r="CY78" s="107"/>
      <c r="DA78" s="105"/>
      <c r="DB78" s="109"/>
      <c r="DC78" s="109"/>
      <c r="DD78" s="106"/>
      <c r="DE78" s="106"/>
      <c r="DF78" s="106"/>
      <c r="DG78" s="107"/>
      <c r="DI78" s="105"/>
      <c r="DJ78" s="109"/>
      <c r="DK78" s="109"/>
      <c r="DL78" s="106"/>
      <c r="DM78" s="106"/>
      <c r="DN78" s="106"/>
      <c r="DO78" s="107"/>
      <c r="DQ78" s="105"/>
      <c r="DR78" s="109"/>
      <c r="DS78" s="109"/>
      <c r="DT78" s="106"/>
      <c r="DU78" s="106"/>
      <c r="DV78" s="106"/>
      <c r="DW78" s="107"/>
      <c r="DY78" s="105"/>
      <c r="DZ78" s="109"/>
      <c r="EA78" s="109"/>
      <c r="EB78" s="106"/>
      <c r="EC78" s="106"/>
      <c r="ED78" s="106"/>
      <c r="EE78" s="107"/>
      <c r="EG78" s="105"/>
      <c r="EH78" s="109"/>
      <c r="EI78" s="109"/>
      <c r="EJ78" s="106"/>
      <c r="EK78" s="106"/>
      <c r="EL78" s="106"/>
      <c r="EM78" s="107"/>
      <c r="EO78" s="105"/>
      <c r="EP78" s="109"/>
      <c r="EQ78" s="109"/>
      <c r="ER78" s="106"/>
      <c r="ES78" s="106"/>
      <c r="ET78" s="106"/>
      <c r="EU78" s="107"/>
      <c r="EW78" s="105"/>
      <c r="EX78" s="109"/>
      <c r="EY78" s="109"/>
      <c r="EZ78" s="106"/>
      <c r="FA78" s="106"/>
      <c r="FB78" s="106"/>
      <c r="FC78" s="107"/>
      <c r="FE78" s="105"/>
      <c r="FF78" s="109"/>
      <c r="FG78" s="109"/>
      <c r="FH78" s="106"/>
      <c r="FI78" s="106"/>
      <c r="FJ78" s="106"/>
      <c r="FK78" s="107"/>
      <c r="FM78" s="105"/>
      <c r="FN78" s="109"/>
      <c r="FO78" s="109"/>
      <c r="FP78" s="106"/>
      <c r="FQ78" s="106"/>
      <c r="FR78" s="106"/>
      <c r="FS78" s="107"/>
      <c r="FU78" s="105"/>
      <c r="FV78" s="109"/>
      <c r="FW78" s="109"/>
      <c r="FX78" s="106"/>
      <c r="FY78" s="106"/>
      <c r="FZ78" s="106"/>
      <c r="GA78" s="107"/>
      <c r="GC78" s="105"/>
      <c r="GD78" s="109"/>
      <c r="GE78" s="109"/>
      <c r="GF78" s="106"/>
      <c r="GG78" s="106"/>
      <c r="GH78" s="106"/>
      <c r="GI78" s="107"/>
      <c r="GK78" s="105"/>
      <c r="GL78" s="109"/>
      <c r="GM78" s="109"/>
      <c r="GN78" s="106"/>
      <c r="GO78" s="106"/>
      <c r="GP78" s="106"/>
      <c r="GQ78" s="107"/>
      <c r="GS78" s="105"/>
      <c r="GT78" s="109"/>
      <c r="GU78" s="109"/>
      <c r="GV78" s="106"/>
      <c r="GW78" s="106"/>
      <c r="GX78" s="106"/>
      <c r="GY78" s="107"/>
      <c r="HA78" s="105"/>
      <c r="HB78" s="109"/>
      <c r="HC78" s="109"/>
      <c r="HD78" s="106"/>
      <c r="HE78" s="106"/>
      <c r="HF78" s="106"/>
      <c r="HG78" s="107"/>
      <c r="HI78" s="105"/>
      <c r="HJ78" s="109"/>
      <c r="HK78" s="109"/>
      <c r="HL78" s="106"/>
      <c r="HM78" s="106"/>
      <c r="HN78" s="106"/>
      <c r="HO78" s="107"/>
      <c r="HQ78" s="105"/>
      <c r="HR78" s="109"/>
      <c r="HS78" s="109"/>
      <c r="HT78" s="106"/>
      <c r="HU78" s="106"/>
      <c r="HV78" s="106"/>
      <c r="HW78" s="107"/>
      <c r="HY78" s="105"/>
      <c r="HZ78" s="109"/>
      <c r="IA78" s="109"/>
      <c r="IB78" s="106"/>
      <c r="IC78" s="106"/>
      <c r="ID78" s="106"/>
      <c r="IE78" s="107"/>
      <c r="IG78" s="105"/>
      <c r="IH78" s="109"/>
      <c r="II78" s="109"/>
      <c r="IJ78" s="106"/>
      <c r="IK78" s="106"/>
      <c r="IL78" s="106"/>
      <c r="IM78" s="107"/>
      <c r="IO78" s="105"/>
      <c r="IP78" s="109"/>
      <c r="IQ78" s="109"/>
      <c r="IR78" s="106"/>
      <c r="IS78" s="106"/>
      <c r="IT78" s="106"/>
      <c r="IU78" s="107"/>
      <c r="IW78" s="105"/>
      <c r="IX78" s="109"/>
      <c r="IY78" s="109"/>
      <c r="IZ78" s="106"/>
      <c r="JA78" s="106"/>
      <c r="JB78" s="106"/>
      <c r="JC78" s="107"/>
      <c r="JE78" s="105"/>
      <c r="JF78" s="109"/>
      <c r="JG78" s="109"/>
      <c r="JH78" s="106"/>
      <c r="JI78" s="106"/>
      <c r="JJ78" s="106"/>
      <c r="JK78" s="107"/>
      <c r="JM78" s="105"/>
      <c r="JN78" s="109"/>
      <c r="JO78" s="109"/>
      <c r="JP78" s="106"/>
      <c r="JQ78" s="106"/>
      <c r="JR78" s="106"/>
      <c r="JS78" s="107"/>
      <c r="JU78" s="105"/>
      <c r="JV78" s="109"/>
      <c r="JW78" s="109"/>
      <c r="JX78" s="106"/>
      <c r="JY78" s="106"/>
      <c r="JZ78" s="106"/>
      <c r="KA78" s="107"/>
      <c r="KC78" s="105"/>
      <c r="KD78" s="109"/>
      <c r="KE78" s="109"/>
      <c r="KF78" s="106"/>
      <c r="KG78" s="106"/>
      <c r="KH78" s="106"/>
      <c r="KI78" s="107"/>
      <c r="KK78" s="105"/>
      <c r="KL78" s="109"/>
      <c r="KM78" s="109"/>
      <c r="KN78" s="106"/>
      <c r="KO78" s="106"/>
      <c r="KP78" s="106"/>
      <c r="KQ78" s="107"/>
      <c r="KS78" s="105"/>
      <c r="KT78" s="109"/>
      <c r="KU78" s="109"/>
      <c r="KV78" s="106"/>
      <c r="KW78" s="106"/>
      <c r="KX78" s="106"/>
      <c r="KY78" s="107"/>
      <c r="LA78" s="105"/>
      <c r="LB78" s="109"/>
      <c r="LC78" s="109"/>
      <c r="LD78" s="106"/>
      <c r="LE78" s="106"/>
      <c r="LF78" s="106"/>
      <c r="LG78" s="107"/>
      <c r="LI78" s="105"/>
      <c r="LJ78" s="109"/>
      <c r="LK78" s="109"/>
      <c r="LL78" s="106"/>
      <c r="LM78" s="106"/>
      <c r="LN78" s="106"/>
      <c r="LO78" s="107"/>
      <c r="LQ78" s="105"/>
      <c r="LR78" s="109"/>
      <c r="LS78" s="109"/>
      <c r="LT78" s="106"/>
      <c r="LU78" s="106"/>
      <c r="LV78" s="106"/>
      <c r="LW78" s="107"/>
      <c r="LY78" s="105"/>
      <c r="LZ78" s="109"/>
      <c r="MA78" s="109"/>
      <c r="MB78" s="106"/>
      <c r="MC78" s="106"/>
      <c r="MD78" s="106"/>
      <c r="ME78" s="107"/>
      <c r="MG78" s="105"/>
      <c r="MH78" s="109"/>
      <c r="MI78" s="109"/>
      <c r="MJ78" s="106"/>
      <c r="MK78" s="106"/>
      <c r="ML78" s="106"/>
      <c r="MM78" s="107"/>
      <c r="MO78" s="105"/>
      <c r="MP78" s="109"/>
      <c r="MQ78" s="109"/>
      <c r="MR78" s="106"/>
      <c r="MS78" s="106"/>
      <c r="MT78" s="106"/>
      <c r="MU78" s="107"/>
      <c r="MW78" s="105"/>
      <c r="MX78" s="109"/>
      <c r="MY78" s="109"/>
      <c r="MZ78" s="106"/>
      <c r="NA78" s="106"/>
      <c r="NB78" s="106"/>
      <c r="NC78" s="107"/>
      <c r="NE78" s="105"/>
      <c r="NF78" s="109"/>
      <c r="NG78" s="109"/>
      <c r="NH78" s="106"/>
      <c r="NI78" s="106"/>
      <c r="NJ78" s="106"/>
      <c r="NK78" s="107"/>
      <c r="NM78" s="105"/>
      <c r="NN78" s="109"/>
      <c r="NO78" s="109"/>
      <c r="NP78" s="106"/>
      <c r="NQ78" s="106"/>
      <c r="NR78" s="106"/>
      <c r="NS78" s="107"/>
      <c r="NU78" s="105"/>
      <c r="NV78" s="109"/>
      <c r="NW78" s="109"/>
      <c r="NX78" s="106"/>
      <c r="NY78" s="106"/>
      <c r="NZ78" s="106"/>
      <c r="OA78" s="107"/>
      <c r="OC78" s="105"/>
      <c r="OD78" s="109"/>
      <c r="OE78" s="109"/>
      <c r="OF78" s="106"/>
      <c r="OG78" s="106"/>
      <c r="OH78" s="106"/>
      <c r="OI78" s="107"/>
      <c r="OK78" s="105"/>
      <c r="OL78" s="109"/>
      <c r="OM78" s="109"/>
      <c r="ON78" s="106"/>
      <c r="OO78" s="106"/>
      <c r="OP78" s="106"/>
      <c r="OQ78" s="107"/>
      <c r="OS78" s="105"/>
      <c r="OT78" s="109"/>
      <c r="OU78" s="109"/>
      <c r="OV78" s="106"/>
      <c r="OW78" s="106"/>
      <c r="OX78" s="106"/>
      <c r="OY78" s="107"/>
      <c r="PA78" s="105"/>
      <c r="PB78" s="109"/>
      <c r="PC78" s="109"/>
      <c r="PD78" s="106"/>
      <c r="PE78" s="106"/>
      <c r="PF78" s="106"/>
      <c r="PG78" s="107"/>
      <c r="PI78" s="105"/>
      <c r="PJ78" s="109"/>
      <c r="PK78" s="109"/>
      <c r="PL78" s="106"/>
      <c r="PM78" s="106"/>
      <c r="PN78" s="106"/>
      <c r="PO78" s="107"/>
      <c r="PQ78" s="105"/>
      <c r="PR78" s="109"/>
      <c r="PS78" s="109"/>
      <c r="PT78" s="106"/>
      <c r="PU78" s="106"/>
      <c r="PV78" s="106"/>
      <c r="PW78" s="107"/>
      <c r="PY78" s="105"/>
      <c r="PZ78" s="109"/>
      <c r="QA78" s="109"/>
      <c r="QB78" s="106"/>
      <c r="QC78" s="106"/>
      <c r="QD78" s="106"/>
      <c r="QE78" s="107"/>
      <c r="QG78" s="105"/>
      <c r="QH78" s="109"/>
      <c r="QI78" s="109"/>
      <c r="QJ78" s="106"/>
      <c r="QK78" s="106"/>
      <c r="QL78" s="106"/>
      <c r="QM78" s="107"/>
      <c r="QO78" s="105"/>
      <c r="QP78" s="109"/>
      <c r="QQ78" s="109"/>
      <c r="QR78" s="106"/>
      <c r="QS78" s="106"/>
      <c r="QT78" s="106"/>
      <c r="QU78" s="107"/>
      <c r="QW78" s="105"/>
      <c r="QX78" s="109"/>
      <c r="QY78" s="109"/>
      <c r="QZ78" s="106"/>
      <c r="RA78" s="106"/>
      <c r="RB78" s="106"/>
      <c r="RC78" s="107"/>
      <c r="RE78" s="105"/>
      <c r="RF78" s="109"/>
      <c r="RG78" s="109"/>
      <c r="RH78" s="106"/>
      <c r="RI78" s="106"/>
      <c r="RJ78" s="106"/>
      <c r="RK78" s="107"/>
      <c r="RM78" s="105"/>
      <c r="RN78" s="109"/>
      <c r="RO78" s="109"/>
      <c r="RP78" s="106"/>
      <c r="RQ78" s="106"/>
      <c r="RR78" s="106"/>
      <c r="RS78" s="107"/>
      <c r="RU78" s="105"/>
      <c r="RV78" s="109"/>
      <c r="RW78" s="109"/>
      <c r="RX78" s="106"/>
      <c r="RY78" s="106"/>
      <c r="RZ78" s="106"/>
      <c r="SA78" s="107"/>
      <c r="SC78" s="105"/>
      <c r="SD78" s="109"/>
      <c r="SE78" s="109"/>
      <c r="SF78" s="106"/>
      <c r="SG78" s="106"/>
      <c r="SH78" s="106"/>
      <c r="SI78" s="107"/>
      <c r="SK78" s="105"/>
      <c r="SL78" s="109"/>
      <c r="SM78" s="109"/>
      <c r="SN78" s="106"/>
      <c r="SO78" s="106"/>
      <c r="SP78" s="106"/>
      <c r="SQ78" s="107"/>
      <c r="SS78" s="105"/>
      <c r="ST78" s="109"/>
      <c r="SU78" s="109"/>
      <c r="SV78" s="106"/>
      <c r="SW78" s="106"/>
      <c r="SX78" s="106"/>
      <c r="SY78" s="107"/>
      <c r="TA78" s="105"/>
      <c r="TB78" s="109"/>
      <c r="TC78" s="109"/>
      <c r="TD78" s="106"/>
      <c r="TE78" s="106"/>
      <c r="TF78" s="106"/>
      <c r="TG78" s="107"/>
      <c r="TI78" s="105"/>
      <c r="TJ78" s="109"/>
      <c r="TK78" s="109"/>
      <c r="TL78" s="106"/>
      <c r="TM78" s="106"/>
      <c r="TN78" s="106"/>
      <c r="TO78" s="107"/>
      <c r="TQ78" s="105"/>
      <c r="TR78" s="109"/>
      <c r="TS78" s="109"/>
      <c r="TT78" s="106"/>
      <c r="TU78" s="106"/>
      <c r="TV78" s="106"/>
      <c r="TW78" s="107"/>
      <c r="TY78" s="105"/>
      <c r="TZ78" s="109"/>
      <c r="UA78" s="109"/>
      <c r="UB78" s="106"/>
      <c r="UC78" s="106"/>
      <c r="UD78" s="106"/>
      <c r="UE78" s="107"/>
      <c r="UG78" s="105"/>
      <c r="UH78" s="109"/>
      <c r="UI78" s="109"/>
      <c r="UJ78" s="106"/>
      <c r="UK78" s="106"/>
      <c r="UL78" s="106"/>
      <c r="UM78" s="107"/>
      <c r="UO78" s="105"/>
      <c r="UP78" s="109"/>
      <c r="UQ78" s="109"/>
      <c r="UR78" s="106"/>
      <c r="US78" s="106"/>
      <c r="UT78" s="106"/>
      <c r="UU78" s="107"/>
      <c r="UW78" s="105"/>
      <c r="UX78" s="109"/>
      <c r="UY78" s="109"/>
      <c r="UZ78" s="106"/>
      <c r="VA78" s="106"/>
      <c r="VB78" s="106"/>
      <c r="VC78" s="107"/>
      <c r="VE78" s="105"/>
      <c r="VF78" s="109"/>
      <c r="VG78" s="109"/>
      <c r="VH78" s="106"/>
      <c r="VI78" s="106"/>
      <c r="VJ78" s="106"/>
      <c r="VK78" s="107"/>
      <c r="VM78" s="105"/>
      <c r="VN78" s="109"/>
      <c r="VO78" s="109"/>
      <c r="VP78" s="106"/>
      <c r="VQ78" s="106"/>
      <c r="VR78" s="106"/>
      <c r="VS78" s="107"/>
      <c r="VU78" s="105"/>
      <c r="VV78" s="109"/>
      <c r="VW78" s="109"/>
      <c r="VX78" s="106"/>
      <c r="VY78" s="106"/>
      <c r="VZ78" s="106"/>
      <c r="WA78" s="107"/>
      <c r="WC78" s="105"/>
      <c r="WD78" s="109"/>
      <c r="WE78" s="109"/>
      <c r="WF78" s="106"/>
      <c r="WG78" s="106"/>
      <c r="WH78" s="106"/>
      <c r="WI78" s="107"/>
      <c r="WK78" s="105"/>
      <c r="WL78" s="109"/>
      <c r="WM78" s="109"/>
      <c r="WN78" s="106"/>
      <c r="WO78" s="106"/>
      <c r="WP78" s="106"/>
      <c r="WQ78" s="107"/>
      <c r="WS78" s="105"/>
      <c r="WT78" s="109"/>
      <c r="WU78" s="109"/>
      <c r="WV78" s="106"/>
      <c r="WW78" s="106"/>
      <c r="WX78" s="106"/>
      <c r="WY78" s="107"/>
      <c r="XA78" s="105"/>
      <c r="XB78" s="109"/>
      <c r="XC78" s="109"/>
      <c r="XD78" s="106"/>
      <c r="XE78" s="106"/>
      <c r="XF78" s="106"/>
      <c r="XG78" s="107"/>
      <c r="XI78" s="105"/>
      <c r="XJ78" s="109"/>
      <c r="XK78" s="109"/>
      <c r="XL78" s="106"/>
      <c r="XM78" s="106"/>
      <c r="XN78" s="106"/>
      <c r="XO78" s="107"/>
      <c r="XQ78" s="105"/>
      <c r="XR78" s="109"/>
      <c r="XS78" s="109"/>
      <c r="XT78" s="106"/>
      <c r="XU78" s="106"/>
      <c r="XV78" s="106"/>
      <c r="XW78" s="107"/>
      <c r="XY78" s="105"/>
      <c r="XZ78" s="109"/>
      <c r="YA78" s="109"/>
      <c r="YB78" s="106"/>
      <c r="YC78" s="106"/>
      <c r="YD78" s="106"/>
      <c r="YE78" s="107"/>
      <c r="YG78" s="105"/>
      <c r="YH78" s="109"/>
      <c r="YI78" s="109"/>
      <c r="YJ78" s="106"/>
      <c r="YK78" s="106"/>
      <c r="YL78" s="106"/>
      <c r="YM78" s="107"/>
      <c r="YO78" s="105"/>
      <c r="YP78" s="109"/>
      <c r="YQ78" s="109"/>
      <c r="YR78" s="106"/>
      <c r="YS78" s="106"/>
      <c r="YT78" s="106"/>
      <c r="YU78" s="107"/>
      <c r="YW78" s="105"/>
      <c r="YX78" s="109"/>
      <c r="YY78" s="109"/>
      <c r="YZ78" s="106"/>
      <c r="ZA78" s="106"/>
      <c r="ZB78" s="106"/>
      <c r="ZC78" s="107"/>
      <c r="ZE78" s="105"/>
      <c r="ZF78" s="109"/>
      <c r="ZG78" s="109"/>
      <c r="ZH78" s="106"/>
      <c r="ZI78" s="106"/>
      <c r="ZJ78" s="106"/>
      <c r="ZK78" s="107"/>
      <c r="ZM78" s="105"/>
      <c r="ZN78" s="109"/>
      <c r="ZO78" s="109"/>
      <c r="ZP78" s="106"/>
      <c r="ZQ78" s="106"/>
      <c r="ZR78" s="106"/>
      <c r="ZS78" s="107"/>
      <c r="ZU78" s="105"/>
      <c r="ZV78" s="109"/>
      <c r="ZW78" s="109"/>
      <c r="ZX78" s="106"/>
      <c r="ZY78" s="106"/>
      <c r="ZZ78" s="106"/>
      <c r="AAA78" s="107"/>
      <c r="AAC78" s="105"/>
      <c r="AAD78" s="109"/>
      <c r="AAE78" s="109"/>
      <c r="AAF78" s="106"/>
      <c r="AAG78" s="106"/>
      <c r="AAH78" s="106"/>
      <c r="AAI78" s="107"/>
      <c r="AAK78" s="105"/>
      <c r="AAL78" s="109"/>
      <c r="AAM78" s="109"/>
      <c r="AAN78" s="106"/>
      <c r="AAO78" s="106"/>
      <c r="AAP78" s="106"/>
      <c r="AAQ78" s="107"/>
      <c r="AAS78" s="105"/>
      <c r="AAT78" s="109"/>
      <c r="AAU78" s="109"/>
      <c r="AAV78" s="106"/>
      <c r="AAW78" s="106"/>
      <c r="AAX78" s="106"/>
      <c r="AAY78" s="107"/>
      <c r="ABA78" s="105"/>
      <c r="ABB78" s="109"/>
      <c r="ABC78" s="109"/>
      <c r="ABD78" s="106"/>
      <c r="ABE78" s="106"/>
      <c r="ABF78" s="106"/>
      <c r="ABG78" s="107"/>
      <c r="ABI78" s="105"/>
      <c r="ABJ78" s="109"/>
      <c r="ABK78" s="109"/>
      <c r="ABL78" s="106"/>
      <c r="ABM78" s="106"/>
      <c r="ABN78" s="106"/>
      <c r="ABO78" s="107"/>
      <c r="ABQ78" s="105"/>
      <c r="ABR78" s="109"/>
      <c r="ABS78" s="109"/>
      <c r="ABT78" s="106"/>
      <c r="ABU78" s="106"/>
      <c r="ABV78" s="106"/>
      <c r="ABW78" s="107"/>
      <c r="ABY78" s="105"/>
      <c r="ABZ78" s="109"/>
      <c r="ACA78" s="109"/>
      <c r="ACB78" s="106"/>
      <c r="ACC78" s="106"/>
      <c r="ACD78" s="106"/>
      <c r="ACE78" s="107"/>
      <c r="ACG78" s="105"/>
      <c r="ACH78" s="109"/>
      <c r="ACI78" s="109"/>
      <c r="ACJ78" s="106"/>
      <c r="ACK78" s="106"/>
      <c r="ACL78" s="106"/>
      <c r="ACM78" s="107"/>
      <c r="ACO78" s="105"/>
      <c r="ACP78" s="109"/>
      <c r="ACQ78" s="109"/>
      <c r="ACR78" s="106"/>
      <c r="ACS78" s="106"/>
      <c r="ACT78" s="106"/>
      <c r="ACU78" s="107"/>
      <c r="ACW78" s="105"/>
      <c r="ACX78" s="109"/>
      <c r="ACY78" s="109"/>
      <c r="ACZ78" s="106"/>
      <c r="ADA78" s="106"/>
      <c r="ADB78" s="106"/>
      <c r="ADC78" s="107"/>
      <c r="ADE78" s="105"/>
      <c r="ADF78" s="109"/>
      <c r="ADG78" s="109"/>
      <c r="ADH78" s="106"/>
      <c r="ADI78" s="106"/>
      <c r="ADJ78" s="106"/>
      <c r="ADK78" s="107"/>
      <c r="ADM78" s="105"/>
      <c r="ADN78" s="109"/>
      <c r="ADO78" s="109"/>
      <c r="ADP78" s="106"/>
      <c r="ADQ78" s="106"/>
      <c r="ADR78" s="106"/>
      <c r="ADS78" s="107"/>
      <c r="ADU78" s="105"/>
      <c r="ADV78" s="109"/>
      <c r="ADW78" s="109"/>
      <c r="ADX78" s="106"/>
      <c r="ADY78" s="106"/>
      <c r="ADZ78" s="106"/>
      <c r="AEA78" s="107"/>
      <c r="AEC78" s="105"/>
      <c r="AED78" s="109"/>
      <c r="AEE78" s="109"/>
      <c r="AEF78" s="106"/>
      <c r="AEG78" s="106"/>
      <c r="AEH78" s="106"/>
      <c r="AEI78" s="107"/>
      <c r="AEK78" s="105"/>
      <c r="AEL78" s="109"/>
      <c r="AEM78" s="109"/>
      <c r="AEN78" s="106"/>
      <c r="AEO78" s="106"/>
      <c r="AEP78" s="106"/>
      <c r="AEQ78" s="107"/>
      <c r="AES78" s="105"/>
      <c r="AET78" s="109"/>
      <c r="AEU78" s="109"/>
      <c r="AEV78" s="106"/>
      <c r="AEW78" s="106"/>
      <c r="AEX78" s="106"/>
      <c r="AEY78" s="107"/>
      <c r="AFA78" s="105"/>
      <c r="AFB78" s="109"/>
      <c r="AFC78" s="109"/>
      <c r="AFD78" s="106"/>
      <c r="AFE78" s="106"/>
      <c r="AFF78" s="106"/>
      <c r="AFG78" s="107"/>
      <c r="AFI78" s="105"/>
      <c r="AFJ78" s="109"/>
      <c r="AFK78" s="109"/>
      <c r="AFL78" s="106"/>
      <c r="AFM78" s="106"/>
      <c r="AFN78" s="106"/>
      <c r="AFO78" s="107"/>
      <c r="AFQ78" s="105"/>
      <c r="AFR78" s="109"/>
      <c r="AFS78" s="109"/>
      <c r="AFT78" s="106"/>
      <c r="AFU78" s="106"/>
      <c r="AFV78" s="106"/>
      <c r="AFW78" s="107"/>
      <c r="AFY78" s="105"/>
      <c r="AFZ78" s="109"/>
      <c r="AGA78" s="109"/>
      <c r="AGB78" s="106"/>
      <c r="AGC78" s="106"/>
      <c r="AGD78" s="106"/>
      <c r="AGE78" s="107"/>
      <c r="AGG78" s="105"/>
      <c r="AGH78" s="109"/>
      <c r="AGI78" s="109"/>
      <c r="AGJ78" s="106"/>
      <c r="AGK78" s="106"/>
      <c r="AGL78" s="106"/>
      <c r="AGM78" s="107"/>
      <c r="AGO78" s="105"/>
      <c r="AGP78" s="109"/>
      <c r="AGQ78" s="109"/>
      <c r="AGR78" s="106"/>
      <c r="AGS78" s="106"/>
      <c r="AGT78" s="106"/>
      <c r="AGU78" s="107"/>
      <c r="AGW78" s="105"/>
      <c r="AGX78" s="109"/>
      <c r="AGY78" s="109"/>
      <c r="AGZ78" s="106"/>
      <c r="AHA78" s="106"/>
      <c r="AHB78" s="106"/>
      <c r="AHC78" s="107"/>
      <c r="AHE78" s="105"/>
      <c r="AHF78" s="109"/>
      <c r="AHG78" s="109"/>
      <c r="AHH78" s="106"/>
      <c r="AHI78" s="106"/>
      <c r="AHJ78" s="106"/>
      <c r="AHK78" s="107"/>
      <c r="AHM78" s="105"/>
      <c r="AHN78" s="109"/>
      <c r="AHO78" s="109"/>
      <c r="AHP78" s="106"/>
      <c r="AHQ78" s="106"/>
      <c r="AHR78" s="106"/>
      <c r="AHS78" s="107"/>
      <c r="AHU78" s="105"/>
      <c r="AHV78" s="109"/>
      <c r="AHW78" s="109"/>
      <c r="AHX78" s="106"/>
      <c r="AHY78" s="106"/>
      <c r="AHZ78" s="106"/>
      <c r="AIA78" s="107"/>
      <c r="AIC78" s="105"/>
      <c r="AID78" s="109"/>
      <c r="AIE78" s="109"/>
      <c r="AIF78" s="106"/>
      <c r="AIG78" s="106"/>
      <c r="AIH78" s="106"/>
      <c r="AII78" s="107"/>
      <c r="AIK78" s="105"/>
      <c r="AIL78" s="109"/>
      <c r="AIM78" s="109"/>
      <c r="AIN78" s="106"/>
      <c r="AIO78" s="106"/>
      <c r="AIP78" s="106"/>
      <c r="AIQ78" s="107"/>
      <c r="AIS78" s="105"/>
      <c r="AIT78" s="109"/>
      <c r="AIU78" s="109"/>
      <c r="AIV78" s="106"/>
      <c r="AIW78" s="106"/>
      <c r="AIX78" s="106"/>
      <c r="AIY78" s="107"/>
      <c r="AJA78" s="105"/>
      <c r="AJB78" s="109"/>
      <c r="AJC78" s="109"/>
      <c r="AJD78" s="106"/>
      <c r="AJE78" s="106"/>
      <c r="AJF78" s="106"/>
      <c r="AJG78" s="107"/>
      <c r="AJI78" s="105"/>
      <c r="AJJ78" s="109"/>
      <c r="AJK78" s="109"/>
      <c r="AJL78" s="106"/>
      <c r="AJM78" s="106"/>
      <c r="AJN78" s="106"/>
      <c r="AJO78" s="107"/>
      <c r="AJQ78" s="105"/>
      <c r="AJR78" s="109"/>
      <c r="AJS78" s="109"/>
      <c r="AJT78" s="106"/>
      <c r="AJU78" s="106"/>
      <c r="AJV78" s="106"/>
      <c r="AJW78" s="107"/>
      <c r="AJY78" s="105"/>
      <c r="AJZ78" s="109"/>
      <c r="AKA78" s="109"/>
      <c r="AKB78" s="106"/>
      <c r="AKC78" s="106"/>
      <c r="AKD78" s="106"/>
      <c r="AKE78" s="107"/>
      <c r="AKG78" s="105"/>
      <c r="AKH78" s="109"/>
      <c r="AKI78" s="109"/>
      <c r="AKJ78" s="106"/>
      <c r="AKK78" s="106"/>
      <c r="AKL78" s="106"/>
      <c r="AKM78" s="107"/>
      <c r="AKO78" s="105"/>
      <c r="AKP78" s="109"/>
      <c r="AKQ78" s="109"/>
      <c r="AKR78" s="106"/>
      <c r="AKS78" s="106"/>
      <c r="AKT78" s="106"/>
      <c r="AKU78" s="107"/>
      <c r="AKW78" s="105"/>
      <c r="AKX78" s="109"/>
      <c r="AKY78" s="109"/>
      <c r="AKZ78" s="106"/>
      <c r="ALA78" s="106"/>
      <c r="ALB78" s="106"/>
      <c r="ALC78" s="107"/>
      <c r="ALE78" s="105"/>
      <c r="ALF78" s="109"/>
      <c r="ALG78" s="109"/>
      <c r="ALH78" s="106"/>
      <c r="ALI78" s="106"/>
      <c r="ALJ78" s="106"/>
      <c r="ALK78" s="107"/>
      <c r="ALM78" s="105"/>
      <c r="ALN78" s="109"/>
      <c r="ALO78" s="109"/>
      <c r="ALP78" s="106"/>
      <c r="ALQ78" s="106"/>
      <c r="ALR78" s="106"/>
      <c r="ALS78" s="107"/>
      <c r="ALU78" s="105"/>
      <c r="ALV78" s="109"/>
      <c r="ALW78" s="109"/>
      <c r="ALX78" s="106"/>
      <c r="ALY78" s="106"/>
      <c r="ALZ78" s="106"/>
      <c r="AMA78" s="107"/>
      <c r="AMC78" s="105"/>
      <c r="AMD78" s="109"/>
      <c r="AME78" s="109"/>
      <c r="AMF78" s="106"/>
      <c r="AMG78" s="106"/>
      <c r="AMH78" s="106"/>
      <c r="AMI78" s="107"/>
      <c r="AMK78" s="105"/>
      <c r="AML78" s="109"/>
      <c r="AMM78" s="109"/>
      <c r="AMN78" s="106"/>
      <c r="AMO78" s="106"/>
      <c r="AMP78" s="106"/>
      <c r="AMQ78" s="107"/>
      <c r="AMS78" s="105"/>
      <c r="AMT78" s="109"/>
      <c r="AMU78" s="109"/>
      <c r="AMV78" s="106"/>
      <c r="AMW78" s="106"/>
      <c r="AMX78" s="106"/>
      <c r="AMY78" s="107"/>
      <c r="ANA78" s="105"/>
      <c r="ANB78" s="109"/>
      <c r="ANC78" s="109"/>
      <c r="AND78" s="106"/>
      <c r="ANE78" s="106"/>
      <c r="ANF78" s="106"/>
      <c r="ANG78" s="107"/>
      <c r="ANI78" s="105"/>
      <c r="ANJ78" s="109"/>
      <c r="ANK78" s="109"/>
      <c r="ANL78" s="106"/>
      <c r="ANM78" s="106"/>
      <c r="ANN78" s="106"/>
      <c r="ANO78" s="107"/>
      <c r="ANQ78" s="105"/>
      <c r="ANR78" s="109"/>
      <c r="ANS78" s="109"/>
      <c r="ANT78" s="106"/>
      <c r="ANU78" s="106"/>
      <c r="ANV78" s="106"/>
      <c r="ANW78" s="107"/>
      <c r="ANY78" s="105"/>
      <c r="ANZ78" s="109"/>
      <c r="AOA78" s="109"/>
      <c r="AOB78" s="106"/>
      <c r="AOC78" s="106"/>
      <c r="AOD78" s="106"/>
      <c r="AOE78" s="107"/>
      <c r="AOG78" s="105"/>
      <c r="AOH78" s="109"/>
      <c r="AOI78" s="109"/>
      <c r="AOJ78" s="106"/>
      <c r="AOK78" s="106"/>
      <c r="AOL78" s="106"/>
      <c r="AOM78" s="107"/>
      <c r="AOO78" s="105"/>
      <c r="AOP78" s="109"/>
      <c r="AOQ78" s="109"/>
      <c r="AOR78" s="106"/>
      <c r="AOS78" s="106"/>
      <c r="AOT78" s="106"/>
      <c r="AOU78" s="107"/>
      <c r="AOW78" s="105"/>
      <c r="AOX78" s="109"/>
      <c r="AOY78" s="109"/>
      <c r="AOZ78" s="106"/>
      <c r="APA78" s="106"/>
      <c r="APB78" s="106"/>
      <c r="APC78" s="107"/>
      <c r="APE78" s="105"/>
      <c r="APF78" s="109"/>
      <c r="APG78" s="109"/>
      <c r="APH78" s="106"/>
      <c r="API78" s="106"/>
      <c r="APJ78" s="106"/>
      <c r="APK78" s="107"/>
      <c r="APM78" s="105"/>
      <c r="APN78" s="109"/>
      <c r="APO78" s="109"/>
      <c r="APP78" s="106"/>
      <c r="APQ78" s="106"/>
      <c r="APR78" s="106"/>
      <c r="APS78" s="107"/>
      <c r="APU78" s="105"/>
      <c r="APV78" s="109"/>
      <c r="APW78" s="109"/>
      <c r="APX78" s="106"/>
      <c r="APY78" s="106"/>
      <c r="APZ78" s="106"/>
      <c r="AQA78" s="107"/>
      <c r="AQC78" s="105"/>
      <c r="AQD78" s="109"/>
      <c r="AQE78" s="109"/>
      <c r="AQF78" s="106"/>
      <c r="AQG78" s="106"/>
      <c r="AQH78" s="106"/>
      <c r="AQI78" s="107"/>
      <c r="AQK78" s="105"/>
      <c r="AQL78" s="109"/>
      <c r="AQM78" s="109"/>
      <c r="AQN78" s="106"/>
      <c r="AQO78" s="106"/>
      <c r="AQP78" s="106"/>
      <c r="AQQ78" s="107"/>
      <c r="AQS78" s="105"/>
      <c r="AQT78" s="109"/>
      <c r="AQU78" s="109"/>
      <c r="AQV78" s="106"/>
      <c r="AQW78" s="106"/>
      <c r="AQX78" s="106"/>
      <c r="AQY78" s="107"/>
      <c r="ARA78" s="105"/>
      <c r="ARB78" s="109"/>
      <c r="ARC78" s="109"/>
      <c r="ARD78" s="106"/>
      <c r="ARE78" s="106"/>
      <c r="ARF78" s="106"/>
      <c r="ARG78" s="107"/>
      <c r="ARI78" s="105"/>
      <c r="ARJ78" s="109"/>
      <c r="ARK78" s="109"/>
      <c r="ARL78" s="106"/>
      <c r="ARM78" s="106"/>
      <c r="ARN78" s="106"/>
      <c r="ARO78" s="107"/>
      <c r="ARQ78" s="105"/>
      <c r="ARR78" s="109"/>
      <c r="ARS78" s="109"/>
      <c r="ART78" s="106"/>
      <c r="ARU78" s="106"/>
      <c r="ARV78" s="106"/>
      <c r="ARW78" s="107"/>
      <c r="ARY78" s="105"/>
      <c r="ARZ78" s="109"/>
      <c r="ASA78" s="109"/>
      <c r="ASB78" s="106"/>
      <c r="ASC78" s="106"/>
      <c r="ASD78" s="106"/>
      <c r="ASE78" s="107"/>
      <c r="ASG78" s="105"/>
      <c r="ASH78" s="109"/>
      <c r="ASI78" s="109"/>
      <c r="ASJ78" s="106"/>
      <c r="ASK78" s="106"/>
      <c r="ASL78" s="106"/>
      <c r="ASM78" s="107"/>
      <c r="ASO78" s="105"/>
      <c r="ASP78" s="109"/>
      <c r="ASQ78" s="109"/>
      <c r="ASR78" s="106"/>
      <c r="ASS78" s="106"/>
      <c r="AST78" s="106"/>
      <c r="ASU78" s="107"/>
      <c r="ASW78" s="105"/>
      <c r="ASX78" s="109"/>
      <c r="ASY78" s="109"/>
      <c r="ASZ78" s="106"/>
      <c r="ATA78" s="106"/>
      <c r="ATB78" s="106"/>
      <c r="ATC78" s="107"/>
      <c r="ATE78" s="105"/>
      <c r="ATF78" s="109"/>
      <c r="ATG78" s="109"/>
      <c r="ATH78" s="106"/>
      <c r="ATI78" s="106"/>
      <c r="ATJ78" s="106"/>
      <c r="ATK78" s="107"/>
      <c r="ATM78" s="105"/>
      <c r="ATN78" s="109"/>
      <c r="ATO78" s="109"/>
      <c r="ATP78" s="106"/>
      <c r="ATQ78" s="106"/>
      <c r="ATR78" s="106"/>
      <c r="ATS78" s="107"/>
      <c r="ATU78" s="105"/>
      <c r="ATV78" s="109"/>
      <c r="ATW78" s="109"/>
      <c r="ATX78" s="106"/>
      <c r="ATY78" s="106"/>
      <c r="ATZ78" s="106"/>
      <c r="AUA78" s="107"/>
      <c r="AUC78" s="105"/>
      <c r="AUD78" s="109"/>
      <c r="AUE78" s="109"/>
      <c r="AUF78" s="106"/>
      <c r="AUG78" s="106"/>
      <c r="AUH78" s="106"/>
      <c r="AUI78" s="107"/>
      <c r="AUK78" s="105"/>
      <c r="AUL78" s="109"/>
      <c r="AUM78" s="109"/>
      <c r="AUN78" s="106"/>
      <c r="AUO78" s="106"/>
      <c r="AUP78" s="106"/>
      <c r="AUQ78" s="107"/>
      <c r="AUS78" s="105"/>
      <c r="AUT78" s="109"/>
      <c r="AUU78" s="109"/>
      <c r="AUV78" s="106"/>
      <c r="AUW78" s="106"/>
      <c r="AUX78" s="106"/>
      <c r="AUY78" s="107"/>
      <c r="AVA78" s="105"/>
      <c r="AVB78" s="109"/>
      <c r="AVC78" s="109"/>
      <c r="AVD78" s="106"/>
      <c r="AVE78" s="106"/>
      <c r="AVF78" s="106"/>
      <c r="AVG78" s="107"/>
      <c r="AVI78" s="105"/>
      <c r="AVJ78" s="109"/>
      <c r="AVK78" s="109"/>
      <c r="AVL78" s="106"/>
      <c r="AVM78" s="106"/>
      <c r="AVN78" s="106"/>
      <c r="AVO78" s="107"/>
      <c r="AVQ78" s="105"/>
      <c r="AVR78" s="109"/>
      <c r="AVS78" s="109"/>
      <c r="AVT78" s="106"/>
      <c r="AVU78" s="106"/>
      <c r="AVV78" s="106"/>
      <c r="AVW78" s="107"/>
      <c r="AVY78" s="105"/>
      <c r="AVZ78" s="109"/>
      <c r="AWA78" s="109"/>
      <c r="AWB78" s="106"/>
      <c r="AWC78" s="106"/>
      <c r="AWD78" s="106"/>
      <c r="AWE78" s="107"/>
      <c r="AWG78" s="105"/>
      <c r="AWH78" s="109"/>
      <c r="AWI78" s="109"/>
      <c r="AWJ78" s="106"/>
      <c r="AWK78" s="106"/>
      <c r="AWL78" s="106"/>
      <c r="AWM78" s="107"/>
      <c r="AWO78" s="105"/>
      <c r="AWP78" s="109"/>
      <c r="AWQ78" s="109"/>
      <c r="AWR78" s="106"/>
      <c r="AWS78" s="106"/>
      <c r="AWT78" s="106"/>
      <c r="AWU78" s="107"/>
      <c r="AWW78" s="105"/>
      <c r="AWX78" s="109"/>
      <c r="AWY78" s="109"/>
      <c r="AWZ78" s="106"/>
      <c r="AXA78" s="106"/>
      <c r="AXB78" s="106"/>
      <c r="AXC78" s="107"/>
      <c r="AXE78" s="105"/>
      <c r="AXF78" s="109"/>
      <c r="AXG78" s="109"/>
      <c r="AXH78" s="106"/>
      <c r="AXI78" s="106"/>
      <c r="AXJ78" s="106"/>
      <c r="AXK78" s="107"/>
      <c r="AXM78" s="105"/>
      <c r="AXN78" s="109"/>
      <c r="AXO78" s="109"/>
      <c r="AXP78" s="106"/>
      <c r="AXQ78" s="106"/>
      <c r="AXR78" s="106"/>
      <c r="AXS78" s="107"/>
      <c r="AXU78" s="105"/>
      <c r="AXV78" s="109"/>
      <c r="AXW78" s="109"/>
      <c r="AXX78" s="106"/>
      <c r="AXY78" s="106"/>
      <c r="AXZ78" s="106"/>
      <c r="AYA78" s="107"/>
      <c r="AYC78" s="105"/>
      <c r="AYD78" s="109"/>
      <c r="AYE78" s="109"/>
      <c r="AYF78" s="106"/>
      <c r="AYG78" s="106"/>
      <c r="AYH78" s="106"/>
      <c r="AYI78" s="107"/>
      <c r="AYK78" s="105"/>
      <c r="AYL78" s="109"/>
      <c r="AYM78" s="109"/>
      <c r="AYN78" s="106"/>
      <c r="AYO78" s="106"/>
      <c r="AYP78" s="106"/>
      <c r="AYQ78" s="107"/>
      <c r="AYS78" s="105"/>
      <c r="AYT78" s="109"/>
      <c r="AYU78" s="109"/>
      <c r="AYV78" s="106"/>
      <c r="AYW78" s="106"/>
      <c r="AYX78" s="106"/>
      <c r="AYY78" s="107"/>
      <c r="AZA78" s="105"/>
      <c r="AZB78" s="109"/>
      <c r="AZC78" s="109"/>
      <c r="AZD78" s="106"/>
      <c r="AZE78" s="106"/>
      <c r="AZF78" s="106"/>
      <c r="AZG78" s="107"/>
      <c r="AZI78" s="105"/>
      <c r="AZJ78" s="109"/>
      <c r="AZK78" s="109"/>
      <c r="AZL78" s="106"/>
      <c r="AZM78" s="106"/>
      <c r="AZN78" s="106"/>
      <c r="AZO78" s="107"/>
      <c r="AZQ78" s="105"/>
      <c r="AZR78" s="109"/>
      <c r="AZS78" s="109"/>
      <c r="AZT78" s="106"/>
      <c r="AZU78" s="106"/>
      <c r="AZV78" s="106"/>
      <c r="AZW78" s="107"/>
      <c r="AZY78" s="105"/>
      <c r="AZZ78" s="109"/>
      <c r="BAA78" s="109"/>
      <c r="BAB78" s="106"/>
      <c r="BAC78" s="106"/>
      <c r="BAD78" s="106"/>
      <c r="BAE78" s="107"/>
      <c r="BAG78" s="105"/>
      <c r="BAH78" s="109"/>
      <c r="BAI78" s="109"/>
      <c r="BAJ78" s="106"/>
      <c r="BAK78" s="106"/>
      <c r="BAL78" s="106"/>
      <c r="BAM78" s="107"/>
      <c r="BAO78" s="105"/>
      <c r="BAP78" s="109"/>
      <c r="BAQ78" s="109"/>
      <c r="BAR78" s="106"/>
      <c r="BAS78" s="106"/>
      <c r="BAT78" s="106"/>
      <c r="BAU78" s="107"/>
      <c r="BAW78" s="105"/>
      <c r="BAX78" s="109"/>
      <c r="BAY78" s="109"/>
      <c r="BAZ78" s="106"/>
      <c r="BBA78" s="106"/>
      <c r="BBB78" s="106"/>
      <c r="BBC78" s="107"/>
      <c r="BBE78" s="105"/>
      <c r="BBF78" s="109"/>
      <c r="BBG78" s="109"/>
      <c r="BBH78" s="106"/>
      <c r="BBI78" s="106"/>
      <c r="BBJ78" s="106"/>
      <c r="BBK78" s="107"/>
      <c r="BBM78" s="105"/>
      <c r="BBN78" s="109"/>
      <c r="BBO78" s="109"/>
      <c r="BBP78" s="106"/>
      <c r="BBQ78" s="106"/>
      <c r="BBR78" s="106"/>
      <c r="BBS78" s="107"/>
      <c r="BBU78" s="105"/>
      <c r="BBV78" s="109"/>
      <c r="BBW78" s="109"/>
      <c r="BBX78" s="106"/>
      <c r="BBY78" s="106"/>
      <c r="BBZ78" s="106"/>
      <c r="BCA78" s="107"/>
      <c r="BCC78" s="105"/>
      <c r="BCD78" s="109"/>
      <c r="BCE78" s="109"/>
      <c r="BCF78" s="106"/>
      <c r="BCG78" s="106"/>
      <c r="BCH78" s="106"/>
      <c r="BCI78" s="107"/>
      <c r="BCK78" s="105"/>
      <c r="BCL78" s="109"/>
      <c r="BCM78" s="109"/>
      <c r="BCN78" s="106"/>
      <c r="BCO78" s="106"/>
      <c r="BCP78" s="106"/>
      <c r="BCQ78" s="107"/>
      <c r="BCS78" s="105"/>
      <c r="BCT78" s="109"/>
      <c r="BCU78" s="109"/>
      <c r="BCV78" s="106"/>
      <c r="BCW78" s="106"/>
      <c r="BCX78" s="106"/>
      <c r="BCY78" s="107"/>
      <c r="BDA78" s="105"/>
      <c r="BDB78" s="109"/>
      <c r="BDC78" s="109"/>
      <c r="BDD78" s="106"/>
      <c r="BDE78" s="106"/>
      <c r="BDF78" s="106"/>
      <c r="BDG78" s="107"/>
      <c r="BDI78" s="105"/>
      <c r="BDJ78" s="109"/>
      <c r="BDK78" s="109"/>
      <c r="BDL78" s="106"/>
      <c r="BDM78" s="106"/>
      <c r="BDN78" s="106"/>
      <c r="BDO78" s="107"/>
      <c r="BDQ78" s="105"/>
      <c r="BDR78" s="109"/>
      <c r="BDS78" s="109"/>
      <c r="BDT78" s="106"/>
      <c r="BDU78" s="106"/>
      <c r="BDV78" s="106"/>
      <c r="BDW78" s="107"/>
      <c r="BDY78" s="105"/>
      <c r="BDZ78" s="109"/>
      <c r="BEA78" s="109"/>
      <c r="BEB78" s="106"/>
      <c r="BEC78" s="106"/>
      <c r="BED78" s="106"/>
      <c r="BEE78" s="107"/>
      <c r="BEG78" s="105"/>
      <c r="BEH78" s="109"/>
      <c r="BEI78" s="109"/>
      <c r="BEJ78" s="106"/>
      <c r="BEK78" s="106"/>
      <c r="BEL78" s="106"/>
      <c r="BEM78" s="107"/>
      <c r="BEO78" s="105"/>
      <c r="BEP78" s="109"/>
      <c r="BEQ78" s="109"/>
      <c r="BER78" s="106"/>
      <c r="BES78" s="106"/>
      <c r="BET78" s="106"/>
      <c r="BEU78" s="107"/>
      <c r="BEW78" s="105"/>
      <c r="BEX78" s="109"/>
      <c r="BEY78" s="109"/>
      <c r="BEZ78" s="106"/>
      <c r="BFA78" s="106"/>
      <c r="BFB78" s="106"/>
      <c r="BFC78" s="107"/>
      <c r="BFE78" s="105"/>
      <c r="BFF78" s="109"/>
      <c r="BFG78" s="109"/>
      <c r="BFH78" s="106"/>
      <c r="BFI78" s="106"/>
      <c r="BFJ78" s="106"/>
      <c r="BFK78" s="107"/>
      <c r="BFM78" s="105"/>
      <c r="BFN78" s="109"/>
      <c r="BFO78" s="109"/>
      <c r="BFP78" s="106"/>
      <c r="BFQ78" s="106"/>
      <c r="BFR78" s="106"/>
      <c r="BFS78" s="107"/>
      <c r="BFU78" s="105"/>
      <c r="BFV78" s="109"/>
      <c r="BFW78" s="109"/>
      <c r="BFX78" s="106"/>
      <c r="BFY78" s="106"/>
      <c r="BFZ78" s="106"/>
      <c r="BGA78" s="107"/>
      <c r="BGC78" s="105"/>
      <c r="BGD78" s="109"/>
      <c r="BGE78" s="109"/>
      <c r="BGF78" s="106"/>
      <c r="BGG78" s="106"/>
      <c r="BGH78" s="106"/>
      <c r="BGI78" s="107"/>
      <c r="BGK78" s="105"/>
      <c r="BGL78" s="109"/>
      <c r="BGM78" s="109"/>
      <c r="BGN78" s="106"/>
      <c r="BGO78" s="106"/>
      <c r="BGP78" s="106"/>
      <c r="BGQ78" s="107"/>
      <c r="BGS78" s="105"/>
      <c r="BGT78" s="109"/>
      <c r="BGU78" s="109"/>
      <c r="BGV78" s="106"/>
      <c r="BGW78" s="106"/>
      <c r="BGX78" s="106"/>
      <c r="BGY78" s="107"/>
      <c r="BHA78" s="105"/>
      <c r="BHB78" s="109"/>
      <c r="BHC78" s="109"/>
      <c r="BHD78" s="106"/>
      <c r="BHE78" s="106"/>
      <c r="BHF78" s="106"/>
      <c r="BHG78" s="107"/>
      <c r="BHI78" s="105"/>
      <c r="BHJ78" s="109"/>
      <c r="BHK78" s="109"/>
      <c r="BHL78" s="106"/>
      <c r="BHM78" s="106"/>
      <c r="BHN78" s="106"/>
      <c r="BHO78" s="107"/>
      <c r="BHQ78" s="105"/>
      <c r="BHR78" s="109"/>
      <c r="BHS78" s="109"/>
      <c r="BHT78" s="106"/>
      <c r="BHU78" s="106"/>
      <c r="BHV78" s="106"/>
      <c r="BHW78" s="107"/>
      <c r="BHY78" s="105"/>
      <c r="BHZ78" s="109"/>
      <c r="BIA78" s="109"/>
      <c r="BIB78" s="106"/>
      <c r="BIC78" s="106"/>
      <c r="BID78" s="106"/>
      <c r="BIE78" s="107"/>
      <c r="BIG78" s="105"/>
      <c r="BIH78" s="109"/>
      <c r="BII78" s="109"/>
      <c r="BIJ78" s="106"/>
      <c r="BIK78" s="106"/>
      <c r="BIL78" s="106"/>
      <c r="BIM78" s="107"/>
      <c r="BIO78" s="105"/>
      <c r="BIP78" s="109"/>
      <c r="BIQ78" s="109"/>
      <c r="BIR78" s="106"/>
      <c r="BIS78" s="106"/>
      <c r="BIT78" s="106"/>
      <c r="BIU78" s="107"/>
      <c r="BIW78" s="105"/>
      <c r="BIX78" s="109"/>
      <c r="BIY78" s="109"/>
      <c r="BIZ78" s="106"/>
      <c r="BJA78" s="106"/>
      <c r="BJB78" s="106"/>
      <c r="BJC78" s="107"/>
      <c r="BJE78" s="105"/>
      <c r="BJF78" s="109"/>
      <c r="BJG78" s="109"/>
      <c r="BJH78" s="106"/>
      <c r="BJI78" s="106"/>
      <c r="BJJ78" s="106"/>
      <c r="BJK78" s="107"/>
      <c r="BJM78" s="105"/>
      <c r="BJN78" s="109"/>
      <c r="BJO78" s="109"/>
      <c r="BJP78" s="106"/>
      <c r="BJQ78" s="106"/>
      <c r="BJR78" s="106"/>
      <c r="BJS78" s="107"/>
      <c r="BJU78" s="105"/>
      <c r="BJV78" s="109"/>
      <c r="BJW78" s="109"/>
      <c r="BJX78" s="106"/>
      <c r="BJY78" s="106"/>
      <c r="BJZ78" s="106"/>
      <c r="BKA78" s="107"/>
      <c r="BKC78" s="105"/>
      <c r="BKD78" s="109"/>
      <c r="BKE78" s="109"/>
      <c r="BKF78" s="106"/>
      <c r="BKG78" s="106"/>
      <c r="BKH78" s="106"/>
      <c r="BKI78" s="107"/>
      <c r="BKK78" s="105"/>
      <c r="BKL78" s="109"/>
      <c r="BKM78" s="109"/>
      <c r="BKN78" s="106"/>
      <c r="BKO78" s="106"/>
      <c r="BKP78" s="106"/>
      <c r="BKQ78" s="107"/>
      <c r="BKS78" s="105"/>
      <c r="BKT78" s="109"/>
      <c r="BKU78" s="109"/>
      <c r="BKV78" s="106"/>
      <c r="BKW78" s="106"/>
      <c r="BKX78" s="106"/>
      <c r="BKY78" s="107"/>
      <c r="BLA78" s="105"/>
      <c r="BLB78" s="109"/>
      <c r="BLC78" s="109"/>
      <c r="BLD78" s="106"/>
      <c r="BLE78" s="106"/>
      <c r="BLF78" s="106"/>
      <c r="BLG78" s="107"/>
      <c r="BLI78" s="105"/>
      <c r="BLJ78" s="109"/>
      <c r="BLK78" s="109"/>
      <c r="BLL78" s="106"/>
      <c r="BLM78" s="106"/>
      <c r="BLN78" s="106"/>
      <c r="BLO78" s="107"/>
      <c r="BLQ78" s="105"/>
      <c r="BLR78" s="109"/>
      <c r="BLS78" s="109"/>
      <c r="BLT78" s="106"/>
      <c r="BLU78" s="106"/>
      <c r="BLV78" s="106"/>
      <c r="BLW78" s="107"/>
      <c r="BLY78" s="105"/>
      <c r="BLZ78" s="109"/>
      <c r="BMA78" s="109"/>
      <c r="BMB78" s="106"/>
      <c r="BMC78" s="106"/>
      <c r="BMD78" s="106"/>
      <c r="BME78" s="107"/>
      <c r="BMG78" s="105"/>
      <c r="BMH78" s="109"/>
      <c r="BMI78" s="109"/>
      <c r="BMJ78" s="106"/>
      <c r="BMK78" s="106"/>
      <c r="BML78" s="106"/>
      <c r="BMM78" s="107"/>
      <c r="BMO78" s="105"/>
      <c r="BMP78" s="109"/>
      <c r="BMQ78" s="109"/>
      <c r="BMR78" s="106"/>
      <c r="BMS78" s="106"/>
      <c r="BMT78" s="106"/>
      <c r="BMU78" s="107"/>
      <c r="BMW78" s="105"/>
      <c r="BMX78" s="109"/>
      <c r="BMY78" s="109"/>
      <c r="BMZ78" s="106"/>
      <c r="BNA78" s="106"/>
      <c r="BNB78" s="106"/>
      <c r="BNC78" s="107"/>
      <c r="BNE78" s="105"/>
      <c r="BNF78" s="109"/>
      <c r="BNG78" s="109"/>
      <c r="BNH78" s="106"/>
      <c r="BNI78" s="106"/>
      <c r="BNJ78" s="106"/>
      <c r="BNK78" s="107"/>
      <c r="BNM78" s="105"/>
      <c r="BNN78" s="109"/>
      <c r="BNO78" s="109"/>
      <c r="BNP78" s="106"/>
      <c r="BNQ78" s="106"/>
      <c r="BNR78" s="106"/>
      <c r="BNS78" s="107"/>
      <c r="BNU78" s="105"/>
      <c r="BNV78" s="109"/>
      <c r="BNW78" s="109"/>
      <c r="BNX78" s="106"/>
      <c r="BNY78" s="106"/>
      <c r="BNZ78" s="106"/>
      <c r="BOA78" s="107"/>
      <c r="BOC78" s="105"/>
      <c r="BOD78" s="109"/>
      <c r="BOE78" s="109"/>
      <c r="BOF78" s="106"/>
      <c r="BOG78" s="106"/>
      <c r="BOH78" s="106"/>
      <c r="BOI78" s="107"/>
      <c r="BOK78" s="105"/>
      <c r="BOL78" s="109"/>
      <c r="BOM78" s="109"/>
      <c r="BON78" s="106"/>
      <c r="BOO78" s="106"/>
      <c r="BOP78" s="106"/>
      <c r="BOQ78" s="107"/>
      <c r="BOS78" s="105"/>
      <c r="BOT78" s="109"/>
      <c r="BOU78" s="109"/>
      <c r="BOV78" s="106"/>
      <c r="BOW78" s="106"/>
      <c r="BOX78" s="106"/>
      <c r="BOY78" s="107"/>
      <c r="BPA78" s="105"/>
      <c r="BPB78" s="109"/>
      <c r="BPC78" s="109"/>
      <c r="BPD78" s="106"/>
      <c r="BPE78" s="106"/>
      <c r="BPF78" s="106"/>
      <c r="BPG78" s="107"/>
      <c r="BPI78" s="105"/>
      <c r="BPJ78" s="109"/>
      <c r="BPK78" s="109"/>
      <c r="BPL78" s="106"/>
      <c r="BPM78" s="106"/>
      <c r="BPN78" s="106"/>
      <c r="BPO78" s="107"/>
      <c r="BPQ78" s="105"/>
      <c r="BPR78" s="109"/>
      <c r="BPS78" s="109"/>
      <c r="BPT78" s="106"/>
      <c r="BPU78" s="106"/>
      <c r="BPV78" s="106"/>
      <c r="BPW78" s="107"/>
      <c r="BPY78" s="105"/>
      <c r="BPZ78" s="109"/>
      <c r="BQA78" s="109"/>
      <c r="BQB78" s="106"/>
      <c r="BQC78" s="106"/>
      <c r="BQD78" s="106"/>
      <c r="BQE78" s="107"/>
      <c r="BQG78" s="105"/>
      <c r="BQH78" s="109"/>
      <c r="BQI78" s="109"/>
      <c r="BQJ78" s="106"/>
      <c r="BQK78" s="106"/>
      <c r="BQL78" s="106"/>
      <c r="BQM78" s="107"/>
      <c r="BQO78" s="105"/>
      <c r="BQP78" s="109"/>
      <c r="BQQ78" s="109"/>
      <c r="BQR78" s="106"/>
      <c r="BQS78" s="106"/>
      <c r="BQT78" s="106"/>
      <c r="BQU78" s="107"/>
      <c r="BQW78" s="105"/>
      <c r="BQX78" s="109"/>
      <c r="BQY78" s="109"/>
      <c r="BQZ78" s="106"/>
      <c r="BRA78" s="106"/>
      <c r="BRB78" s="106"/>
      <c r="BRC78" s="107"/>
      <c r="BRE78" s="105"/>
      <c r="BRF78" s="109"/>
      <c r="BRG78" s="109"/>
      <c r="BRH78" s="106"/>
      <c r="BRI78" s="106"/>
      <c r="BRJ78" s="106"/>
      <c r="BRK78" s="107"/>
      <c r="BRM78" s="105"/>
      <c r="BRN78" s="109"/>
      <c r="BRO78" s="109"/>
      <c r="BRP78" s="106"/>
      <c r="BRQ78" s="106"/>
      <c r="BRR78" s="106"/>
      <c r="BRS78" s="107"/>
      <c r="BRU78" s="105"/>
      <c r="BRV78" s="109"/>
      <c r="BRW78" s="109"/>
      <c r="BRX78" s="106"/>
      <c r="BRY78" s="106"/>
      <c r="BRZ78" s="106"/>
      <c r="BSA78" s="107"/>
      <c r="BSC78" s="105"/>
      <c r="BSD78" s="109"/>
      <c r="BSE78" s="109"/>
      <c r="BSF78" s="106"/>
      <c r="BSG78" s="106"/>
      <c r="BSH78" s="106"/>
      <c r="BSI78" s="107"/>
      <c r="BSK78" s="105"/>
      <c r="BSL78" s="109"/>
      <c r="BSM78" s="109"/>
      <c r="BSN78" s="106"/>
      <c r="BSO78" s="106"/>
      <c r="BSP78" s="106"/>
      <c r="BSQ78" s="107"/>
      <c r="BSS78" s="105"/>
      <c r="BST78" s="109"/>
      <c r="BSU78" s="109"/>
      <c r="BSV78" s="106"/>
      <c r="BSW78" s="106"/>
      <c r="BSX78" s="106"/>
      <c r="BSY78" s="107"/>
      <c r="BTA78" s="105"/>
      <c r="BTB78" s="109"/>
      <c r="BTC78" s="109"/>
      <c r="BTD78" s="106"/>
      <c r="BTE78" s="106"/>
      <c r="BTF78" s="106"/>
      <c r="BTG78" s="107"/>
      <c r="BTI78" s="105"/>
      <c r="BTJ78" s="109"/>
      <c r="BTK78" s="109"/>
      <c r="BTL78" s="106"/>
      <c r="BTM78" s="106"/>
      <c r="BTN78" s="106"/>
      <c r="BTO78" s="107"/>
      <c r="BTQ78" s="105"/>
      <c r="BTR78" s="109"/>
      <c r="BTS78" s="109"/>
      <c r="BTT78" s="106"/>
      <c r="BTU78" s="106"/>
      <c r="BTV78" s="106"/>
      <c r="BTW78" s="107"/>
      <c r="BTY78" s="105"/>
      <c r="BTZ78" s="109"/>
      <c r="BUA78" s="109"/>
      <c r="BUB78" s="106"/>
      <c r="BUC78" s="106"/>
      <c r="BUD78" s="106"/>
      <c r="BUE78" s="107"/>
      <c r="BUG78" s="105"/>
      <c r="BUH78" s="109"/>
      <c r="BUI78" s="109"/>
      <c r="BUJ78" s="106"/>
      <c r="BUK78" s="106"/>
      <c r="BUL78" s="106"/>
      <c r="BUM78" s="107"/>
      <c r="BUO78" s="105"/>
      <c r="BUP78" s="109"/>
      <c r="BUQ78" s="109"/>
      <c r="BUR78" s="106"/>
      <c r="BUS78" s="106"/>
      <c r="BUT78" s="106"/>
      <c r="BUU78" s="107"/>
      <c r="BUW78" s="105"/>
      <c r="BUX78" s="109"/>
      <c r="BUY78" s="109"/>
      <c r="BUZ78" s="106"/>
      <c r="BVA78" s="106"/>
      <c r="BVB78" s="106"/>
      <c r="BVC78" s="107"/>
      <c r="BVE78" s="105"/>
      <c r="BVF78" s="109"/>
      <c r="BVG78" s="109"/>
      <c r="BVH78" s="106"/>
      <c r="BVI78" s="106"/>
      <c r="BVJ78" s="106"/>
      <c r="BVK78" s="107"/>
      <c r="BVM78" s="105"/>
      <c r="BVN78" s="109"/>
      <c r="BVO78" s="109"/>
      <c r="BVP78" s="106"/>
      <c r="BVQ78" s="106"/>
      <c r="BVR78" s="106"/>
      <c r="BVS78" s="107"/>
      <c r="BVU78" s="105"/>
      <c r="BVV78" s="109"/>
      <c r="BVW78" s="109"/>
      <c r="BVX78" s="106"/>
      <c r="BVY78" s="106"/>
      <c r="BVZ78" s="106"/>
      <c r="BWA78" s="107"/>
      <c r="BWC78" s="105"/>
      <c r="BWD78" s="109"/>
      <c r="BWE78" s="109"/>
      <c r="BWF78" s="106"/>
      <c r="BWG78" s="106"/>
      <c r="BWH78" s="106"/>
      <c r="BWI78" s="107"/>
      <c r="BWK78" s="105"/>
      <c r="BWL78" s="109"/>
      <c r="BWM78" s="109"/>
      <c r="BWN78" s="106"/>
      <c r="BWO78" s="106"/>
      <c r="BWP78" s="106"/>
      <c r="BWQ78" s="107"/>
      <c r="BWS78" s="105"/>
      <c r="BWT78" s="109"/>
      <c r="BWU78" s="109"/>
      <c r="BWV78" s="106"/>
      <c r="BWW78" s="106"/>
      <c r="BWX78" s="106"/>
      <c r="BWY78" s="107"/>
      <c r="BXA78" s="105"/>
      <c r="BXB78" s="109"/>
      <c r="BXC78" s="109"/>
      <c r="BXD78" s="106"/>
      <c r="BXE78" s="106"/>
      <c r="BXF78" s="106"/>
      <c r="BXG78" s="107"/>
      <c r="BXI78" s="105"/>
      <c r="BXJ78" s="109"/>
      <c r="BXK78" s="109"/>
      <c r="BXL78" s="106"/>
      <c r="BXM78" s="106"/>
      <c r="BXN78" s="106"/>
      <c r="BXO78" s="107"/>
      <c r="BXQ78" s="105"/>
      <c r="BXR78" s="109"/>
      <c r="BXS78" s="109"/>
      <c r="BXT78" s="106"/>
      <c r="BXU78" s="106"/>
      <c r="BXV78" s="106"/>
      <c r="BXW78" s="107"/>
      <c r="BXY78" s="105"/>
      <c r="BXZ78" s="109"/>
      <c r="BYA78" s="109"/>
      <c r="BYB78" s="106"/>
      <c r="BYC78" s="106"/>
      <c r="BYD78" s="106"/>
      <c r="BYE78" s="107"/>
      <c r="BYG78" s="105"/>
      <c r="BYH78" s="109"/>
      <c r="BYI78" s="109"/>
      <c r="BYJ78" s="106"/>
      <c r="BYK78" s="106"/>
      <c r="BYL78" s="106"/>
      <c r="BYM78" s="107"/>
      <c r="BYO78" s="105"/>
      <c r="BYP78" s="109"/>
      <c r="BYQ78" s="109"/>
      <c r="BYR78" s="106"/>
      <c r="BYS78" s="106"/>
      <c r="BYT78" s="106"/>
      <c r="BYU78" s="107"/>
      <c r="BYW78" s="105"/>
      <c r="BYX78" s="109"/>
      <c r="BYY78" s="109"/>
      <c r="BYZ78" s="106"/>
      <c r="BZA78" s="106"/>
      <c r="BZB78" s="106"/>
      <c r="BZC78" s="107"/>
      <c r="BZE78" s="105"/>
      <c r="BZF78" s="109"/>
      <c r="BZG78" s="109"/>
      <c r="BZH78" s="106"/>
      <c r="BZI78" s="106"/>
      <c r="BZJ78" s="106"/>
      <c r="BZK78" s="107"/>
      <c r="BZM78" s="105"/>
      <c r="BZN78" s="109"/>
      <c r="BZO78" s="109"/>
      <c r="BZP78" s="106"/>
      <c r="BZQ78" s="106"/>
      <c r="BZR78" s="106"/>
      <c r="BZS78" s="107"/>
      <c r="BZU78" s="105"/>
      <c r="BZV78" s="109"/>
      <c r="BZW78" s="109"/>
      <c r="BZX78" s="106"/>
      <c r="BZY78" s="106"/>
      <c r="BZZ78" s="106"/>
      <c r="CAA78" s="107"/>
      <c r="CAC78" s="105"/>
      <c r="CAD78" s="109"/>
      <c r="CAE78" s="109"/>
      <c r="CAF78" s="106"/>
      <c r="CAG78" s="106"/>
      <c r="CAH78" s="106"/>
      <c r="CAI78" s="107"/>
      <c r="CAK78" s="105"/>
      <c r="CAL78" s="109"/>
      <c r="CAM78" s="109"/>
      <c r="CAN78" s="106"/>
      <c r="CAO78" s="106"/>
      <c r="CAP78" s="106"/>
      <c r="CAQ78" s="107"/>
      <c r="CAS78" s="105"/>
      <c r="CAT78" s="109"/>
      <c r="CAU78" s="109"/>
      <c r="CAV78" s="106"/>
      <c r="CAW78" s="106"/>
      <c r="CAX78" s="106"/>
      <c r="CAY78" s="107"/>
      <c r="CBA78" s="105"/>
      <c r="CBB78" s="109"/>
      <c r="CBC78" s="109"/>
      <c r="CBD78" s="106"/>
      <c r="CBE78" s="106"/>
      <c r="CBF78" s="106"/>
      <c r="CBG78" s="107"/>
      <c r="CBI78" s="105"/>
      <c r="CBJ78" s="109"/>
      <c r="CBK78" s="109"/>
      <c r="CBL78" s="106"/>
      <c r="CBM78" s="106"/>
      <c r="CBN78" s="106"/>
      <c r="CBO78" s="107"/>
      <c r="CBQ78" s="105"/>
      <c r="CBR78" s="109"/>
      <c r="CBS78" s="109"/>
      <c r="CBT78" s="106"/>
      <c r="CBU78" s="106"/>
      <c r="CBV78" s="106"/>
      <c r="CBW78" s="107"/>
      <c r="CBY78" s="105"/>
      <c r="CBZ78" s="109"/>
      <c r="CCA78" s="109"/>
      <c r="CCB78" s="106"/>
      <c r="CCC78" s="106"/>
      <c r="CCD78" s="106"/>
      <c r="CCE78" s="107"/>
      <c r="CCG78" s="105"/>
      <c r="CCH78" s="109"/>
      <c r="CCI78" s="109"/>
      <c r="CCJ78" s="106"/>
      <c r="CCK78" s="106"/>
      <c r="CCL78" s="106"/>
      <c r="CCM78" s="107"/>
      <c r="CCO78" s="105"/>
      <c r="CCP78" s="109"/>
      <c r="CCQ78" s="109"/>
      <c r="CCR78" s="106"/>
      <c r="CCS78" s="106"/>
      <c r="CCT78" s="106"/>
      <c r="CCU78" s="107"/>
      <c r="CCW78" s="105"/>
      <c r="CCX78" s="109"/>
      <c r="CCY78" s="109"/>
      <c r="CCZ78" s="106"/>
      <c r="CDA78" s="106"/>
      <c r="CDB78" s="106"/>
      <c r="CDC78" s="107"/>
      <c r="CDE78" s="105"/>
      <c r="CDF78" s="109"/>
      <c r="CDG78" s="109"/>
      <c r="CDH78" s="106"/>
      <c r="CDI78" s="106"/>
      <c r="CDJ78" s="106"/>
      <c r="CDK78" s="107"/>
      <c r="CDM78" s="105"/>
      <c r="CDN78" s="109"/>
      <c r="CDO78" s="109"/>
      <c r="CDP78" s="106"/>
      <c r="CDQ78" s="106"/>
      <c r="CDR78" s="106"/>
      <c r="CDS78" s="107"/>
      <c r="CDU78" s="105"/>
      <c r="CDV78" s="109"/>
      <c r="CDW78" s="109"/>
      <c r="CDX78" s="106"/>
      <c r="CDY78" s="106"/>
      <c r="CDZ78" s="106"/>
      <c r="CEA78" s="107"/>
      <c r="CEC78" s="105"/>
      <c r="CED78" s="109"/>
      <c r="CEE78" s="109"/>
      <c r="CEF78" s="106"/>
      <c r="CEG78" s="106"/>
      <c r="CEH78" s="106"/>
      <c r="CEI78" s="107"/>
      <c r="CEK78" s="105"/>
      <c r="CEL78" s="109"/>
      <c r="CEM78" s="109"/>
      <c r="CEN78" s="106"/>
      <c r="CEO78" s="106"/>
      <c r="CEP78" s="106"/>
      <c r="CEQ78" s="107"/>
      <c r="CES78" s="105"/>
      <c r="CET78" s="109"/>
      <c r="CEU78" s="109"/>
      <c r="CEV78" s="106"/>
      <c r="CEW78" s="106"/>
      <c r="CEX78" s="106"/>
      <c r="CEY78" s="107"/>
      <c r="CFA78" s="105"/>
      <c r="CFB78" s="109"/>
      <c r="CFC78" s="109"/>
      <c r="CFD78" s="106"/>
      <c r="CFE78" s="106"/>
      <c r="CFF78" s="106"/>
      <c r="CFG78" s="107"/>
      <c r="CFI78" s="105"/>
      <c r="CFJ78" s="109"/>
      <c r="CFK78" s="109"/>
      <c r="CFL78" s="106"/>
      <c r="CFM78" s="106"/>
      <c r="CFN78" s="106"/>
      <c r="CFO78" s="107"/>
      <c r="CFQ78" s="105"/>
      <c r="CFR78" s="109"/>
      <c r="CFS78" s="109"/>
      <c r="CFT78" s="106"/>
      <c r="CFU78" s="106"/>
      <c r="CFV78" s="106"/>
      <c r="CFW78" s="107"/>
      <c r="CFY78" s="105"/>
      <c r="CFZ78" s="109"/>
      <c r="CGA78" s="109"/>
      <c r="CGB78" s="106"/>
      <c r="CGC78" s="106"/>
      <c r="CGD78" s="106"/>
      <c r="CGE78" s="107"/>
      <c r="CGG78" s="105"/>
      <c r="CGH78" s="109"/>
      <c r="CGI78" s="109"/>
      <c r="CGJ78" s="106"/>
      <c r="CGK78" s="106"/>
      <c r="CGL78" s="106"/>
      <c r="CGM78" s="107"/>
      <c r="CGO78" s="105"/>
      <c r="CGP78" s="109"/>
      <c r="CGQ78" s="109"/>
      <c r="CGR78" s="106"/>
      <c r="CGS78" s="106"/>
      <c r="CGT78" s="106"/>
      <c r="CGU78" s="107"/>
      <c r="CGW78" s="105"/>
      <c r="CGX78" s="109"/>
      <c r="CGY78" s="109"/>
      <c r="CGZ78" s="106"/>
      <c r="CHA78" s="106"/>
      <c r="CHB78" s="106"/>
      <c r="CHC78" s="107"/>
      <c r="CHE78" s="105"/>
      <c r="CHF78" s="109"/>
      <c r="CHG78" s="109"/>
      <c r="CHH78" s="106"/>
      <c r="CHI78" s="106"/>
      <c r="CHJ78" s="106"/>
      <c r="CHK78" s="107"/>
      <c r="CHM78" s="105"/>
      <c r="CHN78" s="109"/>
      <c r="CHO78" s="109"/>
      <c r="CHP78" s="106"/>
      <c r="CHQ78" s="106"/>
      <c r="CHR78" s="106"/>
      <c r="CHS78" s="107"/>
      <c r="CHU78" s="105"/>
      <c r="CHV78" s="109"/>
      <c r="CHW78" s="109"/>
      <c r="CHX78" s="106"/>
      <c r="CHY78" s="106"/>
      <c r="CHZ78" s="106"/>
      <c r="CIA78" s="107"/>
      <c r="CIC78" s="105"/>
      <c r="CID78" s="109"/>
      <c r="CIE78" s="109"/>
      <c r="CIF78" s="106"/>
      <c r="CIG78" s="106"/>
      <c r="CIH78" s="106"/>
      <c r="CII78" s="107"/>
      <c r="CIK78" s="105"/>
      <c r="CIL78" s="109"/>
      <c r="CIM78" s="109"/>
      <c r="CIN78" s="106"/>
      <c r="CIO78" s="106"/>
      <c r="CIP78" s="106"/>
      <c r="CIQ78" s="107"/>
      <c r="CIS78" s="105"/>
      <c r="CIT78" s="109"/>
      <c r="CIU78" s="109"/>
      <c r="CIV78" s="106"/>
      <c r="CIW78" s="106"/>
      <c r="CIX78" s="106"/>
      <c r="CIY78" s="107"/>
      <c r="CJA78" s="105"/>
      <c r="CJB78" s="109"/>
      <c r="CJC78" s="109"/>
      <c r="CJD78" s="106"/>
      <c r="CJE78" s="106"/>
      <c r="CJF78" s="106"/>
      <c r="CJG78" s="107"/>
      <c r="CJI78" s="105"/>
      <c r="CJJ78" s="109"/>
      <c r="CJK78" s="109"/>
      <c r="CJL78" s="106"/>
      <c r="CJM78" s="106"/>
      <c r="CJN78" s="106"/>
      <c r="CJO78" s="107"/>
      <c r="CJQ78" s="105"/>
      <c r="CJR78" s="109"/>
      <c r="CJS78" s="109"/>
      <c r="CJT78" s="106"/>
      <c r="CJU78" s="106"/>
      <c r="CJV78" s="106"/>
      <c r="CJW78" s="107"/>
      <c r="CJY78" s="105"/>
      <c r="CJZ78" s="109"/>
      <c r="CKA78" s="109"/>
      <c r="CKB78" s="106"/>
      <c r="CKC78" s="106"/>
      <c r="CKD78" s="106"/>
      <c r="CKE78" s="107"/>
      <c r="CKG78" s="105"/>
      <c r="CKH78" s="109"/>
      <c r="CKI78" s="109"/>
      <c r="CKJ78" s="106"/>
      <c r="CKK78" s="106"/>
      <c r="CKL78" s="106"/>
      <c r="CKM78" s="107"/>
      <c r="CKO78" s="105"/>
      <c r="CKP78" s="109"/>
      <c r="CKQ78" s="109"/>
      <c r="CKR78" s="106"/>
      <c r="CKS78" s="106"/>
      <c r="CKT78" s="106"/>
      <c r="CKU78" s="107"/>
      <c r="CKW78" s="105"/>
      <c r="CKX78" s="109"/>
      <c r="CKY78" s="109"/>
      <c r="CKZ78" s="106"/>
      <c r="CLA78" s="106"/>
      <c r="CLB78" s="106"/>
      <c r="CLC78" s="107"/>
      <c r="CLE78" s="105"/>
      <c r="CLF78" s="109"/>
      <c r="CLG78" s="109"/>
      <c r="CLH78" s="106"/>
      <c r="CLI78" s="106"/>
      <c r="CLJ78" s="106"/>
      <c r="CLK78" s="107"/>
      <c r="CLM78" s="105"/>
      <c r="CLN78" s="109"/>
      <c r="CLO78" s="109"/>
      <c r="CLP78" s="106"/>
      <c r="CLQ78" s="106"/>
      <c r="CLR78" s="106"/>
      <c r="CLS78" s="107"/>
      <c r="CLU78" s="105"/>
      <c r="CLV78" s="109"/>
      <c r="CLW78" s="109"/>
      <c r="CLX78" s="106"/>
      <c r="CLY78" s="106"/>
      <c r="CLZ78" s="106"/>
      <c r="CMA78" s="107"/>
      <c r="CMC78" s="105"/>
      <c r="CMD78" s="109"/>
      <c r="CME78" s="109"/>
      <c r="CMF78" s="106"/>
      <c r="CMG78" s="106"/>
      <c r="CMH78" s="106"/>
      <c r="CMI78" s="107"/>
      <c r="CMK78" s="105"/>
      <c r="CML78" s="109"/>
      <c r="CMM78" s="109"/>
      <c r="CMN78" s="106"/>
      <c r="CMO78" s="106"/>
      <c r="CMP78" s="106"/>
      <c r="CMQ78" s="107"/>
      <c r="CMS78" s="105"/>
      <c r="CMT78" s="109"/>
      <c r="CMU78" s="109"/>
      <c r="CMV78" s="106"/>
      <c r="CMW78" s="106"/>
      <c r="CMX78" s="106"/>
      <c r="CMY78" s="107"/>
      <c r="CNA78" s="105"/>
      <c r="CNB78" s="109"/>
      <c r="CNC78" s="109"/>
      <c r="CND78" s="106"/>
      <c r="CNE78" s="106"/>
      <c r="CNF78" s="106"/>
      <c r="CNG78" s="107"/>
      <c r="CNI78" s="105"/>
      <c r="CNJ78" s="109"/>
      <c r="CNK78" s="109"/>
      <c r="CNL78" s="106"/>
      <c r="CNM78" s="106"/>
      <c r="CNN78" s="106"/>
      <c r="CNO78" s="107"/>
      <c r="CNQ78" s="105"/>
      <c r="CNR78" s="109"/>
      <c r="CNS78" s="109"/>
      <c r="CNT78" s="106"/>
      <c r="CNU78" s="106"/>
      <c r="CNV78" s="106"/>
      <c r="CNW78" s="107"/>
      <c r="CNY78" s="105"/>
      <c r="CNZ78" s="109"/>
      <c r="COA78" s="109"/>
      <c r="COB78" s="106"/>
      <c r="COC78" s="106"/>
      <c r="COD78" s="106"/>
      <c r="COE78" s="107"/>
      <c r="COG78" s="105"/>
      <c r="COH78" s="109"/>
      <c r="COI78" s="109"/>
      <c r="COJ78" s="106"/>
      <c r="COK78" s="106"/>
      <c r="COL78" s="106"/>
      <c r="COM78" s="107"/>
      <c r="COO78" s="105"/>
      <c r="COP78" s="109"/>
      <c r="COQ78" s="109"/>
      <c r="COR78" s="106"/>
      <c r="COS78" s="106"/>
      <c r="COT78" s="106"/>
      <c r="COU78" s="107"/>
      <c r="COW78" s="105"/>
      <c r="COX78" s="109"/>
      <c r="COY78" s="109"/>
      <c r="COZ78" s="106"/>
      <c r="CPA78" s="106"/>
      <c r="CPB78" s="106"/>
      <c r="CPC78" s="107"/>
      <c r="CPE78" s="105"/>
      <c r="CPF78" s="109"/>
      <c r="CPG78" s="109"/>
      <c r="CPH78" s="106"/>
      <c r="CPI78" s="106"/>
      <c r="CPJ78" s="106"/>
      <c r="CPK78" s="107"/>
      <c r="CPM78" s="105"/>
      <c r="CPN78" s="109"/>
      <c r="CPO78" s="109"/>
      <c r="CPP78" s="106"/>
      <c r="CPQ78" s="106"/>
      <c r="CPR78" s="106"/>
      <c r="CPS78" s="107"/>
      <c r="CPU78" s="105"/>
      <c r="CPV78" s="109"/>
      <c r="CPW78" s="109"/>
      <c r="CPX78" s="106"/>
      <c r="CPY78" s="106"/>
      <c r="CPZ78" s="106"/>
      <c r="CQA78" s="107"/>
      <c r="CQC78" s="105"/>
      <c r="CQD78" s="109"/>
      <c r="CQE78" s="109"/>
      <c r="CQF78" s="106"/>
      <c r="CQG78" s="106"/>
      <c r="CQH78" s="106"/>
      <c r="CQI78" s="107"/>
      <c r="CQK78" s="105"/>
      <c r="CQL78" s="109"/>
      <c r="CQM78" s="109"/>
      <c r="CQN78" s="106"/>
      <c r="CQO78" s="106"/>
      <c r="CQP78" s="106"/>
      <c r="CQQ78" s="107"/>
      <c r="CQS78" s="105"/>
      <c r="CQT78" s="109"/>
      <c r="CQU78" s="109"/>
      <c r="CQV78" s="106"/>
      <c r="CQW78" s="106"/>
      <c r="CQX78" s="106"/>
      <c r="CQY78" s="107"/>
      <c r="CRA78" s="105"/>
      <c r="CRB78" s="109"/>
      <c r="CRC78" s="109"/>
      <c r="CRD78" s="106"/>
      <c r="CRE78" s="106"/>
      <c r="CRF78" s="106"/>
      <c r="CRG78" s="107"/>
      <c r="CRI78" s="105"/>
      <c r="CRJ78" s="109"/>
      <c r="CRK78" s="109"/>
      <c r="CRL78" s="106"/>
      <c r="CRM78" s="106"/>
      <c r="CRN78" s="106"/>
      <c r="CRO78" s="107"/>
      <c r="CRQ78" s="105"/>
      <c r="CRR78" s="109"/>
      <c r="CRS78" s="109"/>
      <c r="CRT78" s="106"/>
      <c r="CRU78" s="106"/>
      <c r="CRV78" s="106"/>
      <c r="CRW78" s="107"/>
      <c r="CRY78" s="105"/>
      <c r="CRZ78" s="109"/>
      <c r="CSA78" s="109"/>
      <c r="CSB78" s="106"/>
      <c r="CSC78" s="106"/>
      <c r="CSD78" s="106"/>
      <c r="CSE78" s="107"/>
      <c r="CSG78" s="105"/>
      <c r="CSH78" s="109"/>
      <c r="CSI78" s="109"/>
      <c r="CSJ78" s="106"/>
      <c r="CSK78" s="106"/>
      <c r="CSL78" s="106"/>
      <c r="CSM78" s="107"/>
      <c r="CSO78" s="105"/>
      <c r="CSP78" s="109"/>
      <c r="CSQ78" s="109"/>
      <c r="CSR78" s="106"/>
      <c r="CSS78" s="106"/>
      <c r="CST78" s="106"/>
      <c r="CSU78" s="107"/>
      <c r="CSW78" s="105"/>
      <c r="CSX78" s="109"/>
      <c r="CSY78" s="109"/>
      <c r="CSZ78" s="106"/>
      <c r="CTA78" s="106"/>
      <c r="CTB78" s="106"/>
      <c r="CTC78" s="107"/>
      <c r="CTE78" s="105"/>
      <c r="CTF78" s="109"/>
      <c r="CTG78" s="109"/>
      <c r="CTH78" s="106"/>
      <c r="CTI78" s="106"/>
      <c r="CTJ78" s="106"/>
      <c r="CTK78" s="107"/>
      <c r="CTM78" s="105"/>
      <c r="CTN78" s="109"/>
      <c r="CTO78" s="109"/>
      <c r="CTP78" s="106"/>
      <c r="CTQ78" s="106"/>
      <c r="CTR78" s="106"/>
      <c r="CTS78" s="107"/>
      <c r="CTU78" s="105"/>
      <c r="CTV78" s="109"/>
      <c r="CTW78" s="109"/>
      <c r="CTX78" s="106"/>
      <c r="CTY78" s="106"/>
      <c r="CTZ78" s="106"/>
      <c r="CUA78" s="107"/>
      <c r="CUC78" s="105"/>
      <c r="CUD78" s="109"/>
      <c r="CUE78" s="109"/>
      <c r="CUF78" s="106"/>
      <c r="CUG78" s="106"/>
      <c r="CUH78" s="106"/>
      <c r="CUI78" s="107"/>
      <c r="CUK78" s="105"/>
      <c r="CUL78" s="109"/>
      <c r="CUM78" s="109"/>
      <c r="CUN78" s="106"/>
      <c r="CUO78" s="106"/>
      <c r="CUP78" s="106"/>
      <c r="CUQ78" s="107"/>
      <c r="CUS78" s="105"/>
      <c r="CUT78" s="109"/>
      <c r="CUU78" s="109"/>
      <c r="CUV78" s="106"/>
      <c r="CUW78" s="106"/>
      <c r="CUX78" s="106"/>
      <c r="CUY78" s="107"/>
      <c r="CVA78" s="105"/>
      <c r="CVB78" s="109"/>
      <c r="CVC78" s="109"/>
      <c r="CVD78" s="106"/>
      <c r="CVE78" s="106"/>
      <c r="CVF78" s="106"/>
      <c r="CVG78" s="107"/>
      <c r="CVI78" s="105"/>
      <c r="CVJ78" s="109"/>
      <c r="CVK78" s="109"/>
      <c r="CVL78" s="106"/>
      <c r="CVM78" s="106"/>
      <c r="CVN78" s="106"/>
      <c r="CVO78" s="107"/>
      <c r="CVQ78" s="105"/>
      <c r="CVR78" s="109"/>
      <c r="CVS78" s="109"/>
      <c r="CVT78" s="106"/>
      <c r="CVU78" s="106"/>
      <c r="CVV78" s="106"/>
      <c r="CVW78" s="107"/>
      <c r="CVY78" s="105"/>
      <c r="CVZ78" s="109"/>
      <c r="CWA78" s="109"/>
      <c r="CWB78" s="106"/>
      <c r="CWC78" s="106"/>
      <c r="CWD78" s="106"/>
      <c r="CWE78" s="107"/>
      <c r="CWG78" s="105"/>
      <c r="CWH78" s="109"/>
      <c r="CWI78" s="109"/>
      <c r="CWJ78" s="106"/>
      <c r="CWK78" s="106"/>
      <c r="CWL78" s="106"/>
      <c r="CWM78" s="107"/>
      <c r="CWO78" s="105"/>
      <c r="CWP78" s="109"/>
      <c r="CWQ78" s="109"/>
      <c r="CWR78" s="106"/>
      <c r="CWS78" s="106"/>
      <c r="CWT78" s="106"/>
      <c r="CWU78" s="107"/>
      <c r="CWW78" s="105"/>
      <c r="CWX78" s="109"/>
      <c r="CWY78" s="109"/>
      <c r="CWZ78" s="106"/>
      <c r="CXA78" s="106"/>
      <c r="CXB78" s="106"/>
      <c r="CXC78" s="107"/>
      <c r="CXE78" s="105"/>
      <c r="CXF78" s="109"/>
      <c r="CXG78" s="109"/>
      <c r="CXH78" s="106"/>
      <c r="CXI78" s="106"/>
      <c r="CXJ78" s="106"/>
      <c r="CXK78" s="107"/>
      <c r="CXM78" s="105"/>
      <c r="CXN78" s="109"/>
      <c r="CXO78" s="109"/>
      <c r="CXP78" s="106"/>
      <c r="CXQ78" s="106"/>
      <c r="CXR78" s="106"/>
      <c r="CXS78" s="107"/>
      <c r="CXU78" s="105"/>
      <c r="CXV78" s="109"/>
      <c r="CXW78" s="109"/>
      <c r="CXX78" s="106"/>
      <c r="CXY78" s="106"/>
      <c r="CXZ78" s="106"/>
      <c r="CYA78" s="107"/>
      <c r="CYC78" s="105"/>
      <c r="CYD78" s="109"/>
      <c r="CYE78" s="109"/>
      <c r="CYF78" s="106"/>
      <c r="CYG78" s="106"/>
      <c r="CYH78" s="106"/>
      <c r="CYI78" s="107"/>
      <c r="CYK78" s="105"/>
      <c r="CYL78" s="109"/>
      <c r="CYM78" s="109"/>
      <c r="CYN78" s="106"/>
      <c r="CYO78" s="106"/>
      <c r="CYP78" s="106"/>
      <c r="CYQ78" s="107"/>
      <c r="CYS78" s="105"/>
      <c r="CYT78" s="109"/>
      <c r="CYU78" s="109"/>
      <c r="CYV78" s="106"/>
      <c r="CYW78" s="106"/>
      <c r="CYX78" s="106"/>
      <c r="CYY78" s="107"/>
      <c r="CZA78" s="105"/>
      <c r="CZB78" s="109"/>
      <c r="CZC78" s="109"/>
      <c r="CZD78" s="106"/>
      <c r="CZE78" s="106"/>
      <c r="CZF78" s="106"/>
      <c r="CZG78" s="107"/>
      <c r="CZI78" s="105"/>
      <c r="CZJ78" s="109"/>
      <c r="CZK78" s="109"/>
      <c r="CZL78" s="106"/>
      <c r="CZM78" s="106"/>
      <c r="CZN78" s="106"/>
      <c r="CZO78" s="107"/>
      <c r="CZQ78" s="105"/>
      <c r="CZR78" s="109"/>
      <c r="CZS78" s="109"/>
      <c r="CZT78" s="106"/>
      <c r="CZU78" s="106"/>
      <c r="CZV78" s="106"/>
      <c r="CZW78" s="107"/>
      <c r="CZY78" s="105"/>
      <c r="CZZ78" s="109"/>
      <c r="DAA78" s="109"/>
      <c r="DAB78" s="106"/>
      <c r="DAC78" s="106"/>
      <c r="DAD78" s="106"/>
      <c r="DAE78" s="107"/>
      <c r="DAG78" s="105"/>
      <c r="DAH78" s="109"/>
      <c r="DAI78" s="109"/>
      <c r="DAJ78" s="106"/>
      <c r="DAK78" s="106"/>
      <c r="DAL78" s="106"/>
      <c r="DAM78" s="107"/>
      <c r="DAO78" s="105"/>
      <c r="DAP78" s="109"/>
      <c r="DAQ78" s="109"/>
      <c r="DAR78" s="106"/>
      <c r="DAS78" s="106"/>
      <c r="DAT78" s="106"/>
      <c r="DAU78" s="107"/>
      <c r="DAW78" s="105"/>
      <c r="DAX78" s="109"/>
      <c r="DAY78" s="109"/>
      <c r="DAZ78" s="106"/>
      <c r="DBA78" s="106"/>
      <c r="DBB78" s="106"/>
      <c r="DBC78" s="107"/>
      <c r="DBE78" s="105"/>
      <c r="DBF78" s="109"/>
      <c r="DBG78" s="109"/>
      <c r="DBH78" s="106"/>
      <c r="DBI78" s="106"/>
      <c r="DBJ78" s="106"/>
      <c r="DBK78" s="107"/>
      <c r="DBM78" s="105"/>
      <c r="DBN78" s="109"/>
      <c r="DBO78" s="109"/>
      <c r="DBP78" s="106"/>
      <c r="DBQ78" s="106"/>
      <c r="DBR78" s="106"/>
      <c r="DBS78" s="107"/>
      <c r="DBU78" s="105"/>
      <c r="DBV78" s="109"/>
      <c r="DBW78" s="109"/>
      <c r="DBX78" s="106"/>
      <c r="DBY78" s="106"/>
      <c r="DBZ78" s="106"/>
      <c r="DCA78" s="107"/>
      <c r="DCC78" s="105"/>
      <c r="DCD78" s="109"/>
      <c r="DCE78" s="109"/>
      <c r="DCF78" s="106"/>
      <c r="DCG78" s="106"/>
      <c r="DCH78" s="106"/>
      <c r="DCI78" s="107"/>
      <c r="DCK78" s="105"/>
      <c r="DCL78" s="109"/>
      <c r="DCM78" s="109"/>
      <c r="DCN78" s="106"/>
      <c r="DCO78" s="106"/>
      <c r="DCP78" s="106"/>
      <c r="DCQ78" s="107"/>
      <c r="DCS78" s="105"/>
      <c r="DCT78" s="109"/>
      <c r="DCU78" s="109"/>
      <c r="DCV78" s="106"/>
      <c r="DCW78" s="106"/>
      <c r="DCX78" s="106"/>
      <c r="DCY78" s="107"/>
      <c r="DDA78" s="105"/>
      <c r="DDB78" s="109"/>
      <c r="DDC78" s="109"/>
      <c r="DDD78" s="106"/>
      <c r="DDE78" s="106"/>
      <c r="DDF78" s="106"/>
      <c r="DDG78" s="107"/>
      <c r="DDI78" s="105"/>
      <c r="DDJ78" s="109"/>
      <c r="DDK78" s="109"/>
      <c r="DDL78" s="106"/>
      <c r="DDM78" s="106"/>
      <c r="DDN78" s="106"/>
      <c r="DDO78" s="107"/>
      <c r="DDQ78" s="105"/>
      <c r="DDR78" s="109"/>
      <c r="DDS78" s="109"/>
      <c r="DDT78" s="106"/>
      <c r="DDU78" s="106"/>
      <c r="DDV78" s="106"/>
      <c r="DDW78" s="107"/>
      <c r="DDY78" s="105"/>
      <c r="DDZ78" s="109"/>
      <c r="DEA78" s="109"/>
      <c r="DEB78" s="106"/>
      <c r="DEC78" s="106"/>
      <c r="DED78" s="106"/>
      <c r="DEE78" s="107"/>
      <c r="DEG78" s="105"/>
      <c r="DEH78" s="109"/>
      <c r="DEI78" s="109"/>
      <c r="DEJ78" s="106"/>
      <c r="DEK78" s="106"/>
      <c r="DEL78" s="106"/>
      <c r="DEM78" s="107"/>
      <c r="DEO78" s="105"/>
      <c r="DEP78" s="109"/>
      <c r="DEQ78" s="109"/>
      <c r="DER78" s="106"/>
      <c r="DES78" s="106"/>
      <c r="DET78" s="106"/>
      <c r="DEU78" s="107"/>
      <c r="DEW78" s="105"/>
      <c r="DEX78" s="109"/>
      <c r="DEY78" s="109"/>
      <c r="DEZ78" s="106"/>
      <c r="DFA78" s="106"/>
      <c r="DFB78" s="106"/>
      <c r="DFC78" s="107"/>
      <c r="DFE78" s="105"/>
      <c r="DFF78" s="109"/>
      <c r="DFG78" s="109"/>
      <c r="DFH78" s="106"/>
      <c r="DFI78" s="106"/>
      <c r="DFJ78" s="106"/>
      <c r="DFK78" s="107"/>
      <c r="DFM78" s="105"/>
      <c r="DFN78" s="109"/>
      <c r="DFO78" s="109"/>
      <c r="DFP78" s="106"/>
      <c r="DFQ78" s="106"/>
      <c r="DFR78" s="106"/>
      <c r="DFS78" s="107"/>
      <c r="DFU78" s="105"/>
      <c r="DFV78" s="109"/>
      <c r="DFW78" s="109"/>
      <c r="DFX78" s="106"/>
      <c r="DFY78" s="106"/>
      <c r="DFZ78" s="106"/>
      <c r="DGA78" s="107"/>
      <c r="DGC78" s="105"/>
      <c r="DGD78" s="109"/>
      <c r="DGE78" s="109"/>
      <c r="DGF78" s="106"/>
      <c r="DGG78" s="106"/>
      <c r="DGH78" s="106"/>
      <c r="DGI78" s="107"/>
      <c r="DGK78" s="105"/>
      <c r="DGL78" s="109"/>
      <c r="DGM78" s="109"/>
      <c r="DGN78" s="106"/>
      <c r="DGO78" s="106"/>
      <c r="DGP78" s="106"/>
      <c r="DGQ78" s="107"/>
      <c r="DGS78" s="105"/>
      <c r="DGT78" s="109"/>
      <c r="DGU78" s="109"/>
      <c r="DGV78" s="106"/>
      <c r="DGW78" s="106"/>
      <c r="DGX78" s="106"/>
      <c r="DGY78" s="107"/>
      <c r="DHA78" s="105"/>
      <c r="DHB78" s="109"/>
      <c r="DHC78" s="109"/>
      <c r="DHD78" s="106"/>
      <c r="DHE78" s="106"/>
      <c r="DHF78" s="106"/>
      <c r="DHG78" s="107"/>
      <c r="DHI78" s="105"/>
      <c r="DHJ78" s="109"/>
      <c r="DHK78" s="109"/>
      <c r="DHL78" s="106"/>
      <c r="DHM78" s="106"/>
      <c r="DHN78" s="106"/>
      <c r="DHO78" s="107"/>
      <c r="DHQ78" s="105"/>
      <c r="DHR78" s="109"/>
      <c r="DHS78" s="109"/>
      <c r="DHT78" s="106"/>
      <c r="DHU78" s="106"/>
      <c r="DHV78" s="106"/>
      <c r="DHW78" s="107"/>
      <c r="DHY78" s="105"/>
      <c r="DHZ78" s="109"/>
      <c r="DIA78" s="109"/>
      <c r="DIB78" s="106"/>
      <c r="DIC78" s="106"/>
      <c r="DID78" s="106"/>
      <c r="DIE78" s="107"/>
      <c r="DIG78" s="105"/>
      <c r="DIH78" s="109"/>
      <c r="DII78" s="109"/>
      <c r="DIJ78" s="106"/>
      <c r="DIK78" s="106"/>
      <c r="DIL78" s="106"/>
      <c r="DIM78" s="107"/>
      <c r="DIO78" s="105"/>
      <c r="DIP78" s="109"/>
      <c r="DIQ78" s="109"/>
      <c r="DIR78" s="106"/>
      <c r="DIS78" s="106"/>
      <c r="DIT78" s="106"/>
      <c r="DIU78" s="107"/>
      <c r="DIW78" s="105"/>
      <c r="DIX78" s="109"/>
      <c r="DIY78" s="109"/>
      <c r="DIZ78" s="106"/>
      <c r="DJA78" s="106"/>
      <c r="DJB78" s="106"/>
      <c r="DJC78" s="107"/>
      <c r="DJE78" s="105"/>
      <c r="DJF78" s="109"/>
      <c r="DJG78" s="109"/>
      <c r="DJH78" s="106"/>
      <c r="DJI78" s="106"/>
      <c r="DJJ78" s="106"/>
      <c r="DJK78" s="107"/>
      <c r="DJM78" s="105"/>
      <c r="DJN78" s="109"/>
      <c r="DJO78" s="109"/>
      <c r="DJP78" s="106"/>
      <c r="DJQ78" s="106"/>
      <c r="DJR78" s="106"/>
      <c r="DJS78" s="107"/>
      <c r="DJU78" s="105"/>
      <c r="DJV78" s="109"/>
      <c r="DJW78" s="109"/>
      <c r="DJX78" s="106"/>
      <c r="DJY78" s="106"/>
      <c r="DJZ78" s="106"/>
      <c r="DKA78" s="107"/>
      <c r="DKC78" s="105"/>
      <c r="DKD78" s="109"/>
      <c r="DKE78" s="109"/>
      <c r="DKF78" s="106"/>
      <c r="DKG78" s="106"/>
      <c r="DKH78" s="106"/>
      <c r="DKI78" s="107"/>
      <c r="DKK78" s="105"/>
      <c r="DKL78" s="109"/>
      <c r="DKM78" s="109"/>
      <c r="DKN78" s="106"/>
      <c r="DKO78" s="106"/>
      <c r="DKP78" s="106"/>
      <c r="DKQ78" s="107"/>
      <c r="DKS78" s="105"/>
      <c r="DKT78" s="109"/>
      <c r="DKU78" s="109"/>
      <c r="DKV78" s="106"/>
      <c r="DKW78" s="106"/>
      <c r="DKX78" s="106"/>
      <c r="DKY78" s="107"/>
      <c r="DLA78" s="105"/>
      <c r="DLB78" s="109"/>
      <c r="DLC78" s="109"/>
      <c r="DLD78" s="106"/>
      <c r="DLE78" s="106"/>
      <c r="DLF78" s="106"/>
      <c r="DLG78" s="107"/>
      <c r="DLI78" s="105"/>
      <c r="DLJ78" s="109"/>
      <c r="DLK78" s="109"/>
      <c r="DLL78" s="106"/>
      <c r="DLM78" s="106"/>
      <c r="DLN78" s="106"/>
      <c r="DLO78" s="107"/>
      <c r="DLQ78" s="105"/>
      <c r="DLR78" s="109"/>
      <c r="DLS78" s="109"/>
      <c r="DLT78" s="106"/>
      <c r="DLU78" s="106"/>
      <c r="DLV78" s="106"/>
      <c r="DLW78" s="107"/>
      <c r="DLY78" s="105"/>
      <c r="DLZ78" s="109"/>
      <c r="DMA78" s="109"/>
      <c r="DMB78" s="106"/>
      <c r="DMC78" s="106"/>
      <c r="DMD78" s="106"/>
      <c r="DME78" s="107"/>
      <c r="DMG78" s="105"/>
      <c r="DMH78" s="109"/>
      <c r="DMI78" s="109"/>
      <c r="DMJ78" s="106"/>
      <c r="DMK78" s="106"/>
      <c r="DML78" s="106"/>
      <c r="DMM78" s="107"/>
      <c r="DMO78" s="105"/>
      <c r="DMP78" s="109"/>
      <c r="DMQ78" s="109"/>
      <c r="DMR78" s="106"/>
      <c r="DMS78" s="106"/>
      <c r="DMT78" s="106"/>
      <c r="DMU78" s="107"/>
      <c r="DMW78" s="105"/>
      <c r="DMX78" s="109"/>
      <c r="DMY78" s="109"/>
      <c r="DMZ78" s="106"/>
      <c r="DNA78" s="106"/>
      <c r="DNB78" s="106"/>
      <c r="DNC78" s="107"/>
      <c r="DNE78" s="105"/>
      <c r="DNF78" s="109"/>
      <c r="DNG78" s="109"/>
      <c r="DNH78" s="106"/>
      <c r="DNI78" s="106"/>
      <c r="DNJ78" s="106"/>
      <c r="DNK78" s="107"/>
      <c r="DNM78" s="105"/>
      <c r="DNN78" s="109"/>
      <c r="DNO78" s="109"/>
      <c r="DNP78" s="106"/>
      <c r="DNQ78" s="106"/>
      <c r="DNR78" s="106"/>
      <c r="DNS78" s="107"/>
      <c r="DNU78" s="105"/>
      <c r="DNV78" s="109"/>
      <c r="DNW78" s="109"/>
      <c r="DNX78" s="106"/>
      <c r="DNY78" s="106"/>
      <c r="DNZ78" s="106"/>
      <c r="DOA78" s="107"/>
      <c r="DOC78" s="105"/>
      <c r="DOD78" s="109"/>
      <c r="DOE78" s="109"/>
      <c r="DOF78" s="106"/>
      <c r="DOG78" s="106"/>
      <c r="DOH78" s="106"/>
      <c r="DOI78" s="107"/>
      <c r="DOK78" s="105"/>
      <c r="DOL78" s="109"/>
      <c r="DOM78" s="109"/>
      <c r="DON78" s="106"/>
      <c r="DOO78" s="106"/>
      <c r="DOP78" s="106"/>
      <c r="DOQ78" s="107"/>
      <c r="DOS78" s="105"/>
      <c r="DOT78" s="109"/>
      <c r="DOU78" s="109"/>
      <c r="DOV78" s="106"/>
      <c r="DOW78" s="106"/>
      <c r="DOX78" s="106"/>
      <c r="DOY78" s="107"/>
      <c r="DPA78" s="105"/>
      <c r="DPB78" s="109"/>
      <c r="DPC78" s="109"/>
      <c r="DPD78" s="106"/>
      <c r="DPE78" s="106"/>
      <c r="DPF78" s="106"/>
      <c r="DPG78" s="107"/>
      <c r="DPI78" s="105"/>
      <c r="DPJ78" s="109"/>
      <c r="DPK78" s="109"/>
      <c r="DPL78" s="106"/>
      <c r="DPM78" s="106"/>
      <c r="DPN78" s="106"/>
      <c r="DPO78" s="107"/>
      <c r="DPQ78" s="105"/>
      <c r="DPR78" s="109"/>
      <c r="DPS78" s="109"/>
      <c r="DPT78" s="106"/>
      <c r="DPU78" s="106"/>
      <c r="DPV78" s="106"/>
      <c r="DPW78" s="107"/>
      <c r="DPY78" s="105"/>
      <c r="DPZ78" s="109"/>
      <c r="DQA78" s="109"/>
      <c r="DQB78" s="106"/>
      <c r="DQC78" s="106"/>
      <c r="DQD78" s="106"/>
      <c r="DQE78" s="107"/>
      <c r="DQG78" s="105"/>
      <c r="DQH78" s="109"/>
      <c r="DQI78" s="109"/>
      <c r="DQJ78" s="106"/>
      <c r="DQK78" s="106"/>
      <c r="DQL78" s="106"/>
      <c r="DQM78" s="107"/>
      <c r="DQO78" s="105"/>
      <c r="DQP78" s="109"/>
      <c r="DQQ78" s="109"/>
      <c r="DQR78" s="106"/>
      <c r="DQS78" s="106"/>
      <c r="DQT78" s="106"/>
      <c r="DQU78" s="107"/>
      <c r="DQW78" s="105"/>
      <c r="DQX78" s="109"/>
      <c r="DQY78" s="109"/>
      <c r="DQZ78" s="106"/>
      <c r="DRA78" s="106"/>
      <c r="DRB78" s="106"/>
      <c r="DRC78" s="107"/>
      <c r="DRE78" s="105"/>
      <c r="DRF78" s="109"/>
      <c r="DRG78" s="109"/>
      <c r="DRH78" s="106"/>
      <c r="DRI78" s="106"/>
      <c r="DRJ78" s="106"/>
      <c r="DRK78" s="107"/>
      <c r="DRM78" s="105"/>
      <c r="DRN78" s="109"/>
      <c r="DRO78" s="109"/>
      <c r="DRP78" s="106"/>
      <c r="DRQ78" s="106"/>
      <c r="DRR78" s="106"/>
      <c r="DRS78" s="107"/>
      <c r="DRU78" s="105"/>
      <c r="DRV78" s="109"/>
      <c r="DRW78" s="109"/>
      <c r="DRX78" s="106"/>
      <c r="DRY78" s="106"/>
      <c r="DRZ78" s="106"/>
      <c r="DSA78" s="107"/>
      <c r="DSC78" s="105"/>
      <c r="DSD78" s="109"/>
      <c r="DSE78" s="109"/>
      <c r="DSF78" s="106"/>
      <c r="DSG78" s="106"/>
      <c r="DSH78" s="106"/>
      <c r="DSI78" s="107"/>
      <c r="DSK78" s="105"/>
      <c r="DSL78" s="109"/>
      <c r="DSM78" s="109"/>
      <c r="DSN78" s="106"/>
      <c r="DSO78" s="106"/>
      <c r="DSP78" s="106"/>
      <c r="DSQ78" s="107"/>
      <c r="DSS78" s="105"/>
      <c r="DST78" s="109"/>
      <c r="DSU78" s="109"/>
      <c r="DSV78" s="106"/>
      <c r="DSW78" s="106"/>
      <c r="DSX78" s="106"/>
      <c r="DSY78" s="107"/>
      <c r="DTA78" s="105"/>
      <c r="DTB78" s="109"/>
      <c r="DTC78" s="109"/>
      <c r="DTD78" s="106"/>
      <c r="DTE78" s="106"/>
      <c r="DTF78" s="106"/>
      <c r="DTG78" s="107"/>
      <c r="DTI78" s="105"/>
      <c r="DTJ78" s="109"/>
      <c r="DTK78" s="109"/>
      <c r="DTL78" s="106"/>
      <c r="DTM78" s="106"/>
      <c r="DTN78" s="106"/>
      <c r="DTO78" s="107"/>
      <c r="DTQ78" s="105"/>
      <c r="DTR78" s="109"/>
      <c r="DTS78" s="109"/>
      <c r="DTT78" s="106"/>
      <c r="DTU78" s="106"/>
      <c r="DTV78" s="106"/>
      <c r="DTW78" s="107"/>
      <c r="DTY78" s="105"/>
      <c r="DTZ78" s="109"/>
      <c r="DUA78" s="109"/>
      <c r="DUB78" s="106"/>
      <c r="DUC78" s="106"/>
      <c r="DUD78" s="106"/>
      <c r="DUE78" s="107"/>
      <c r="DUG78" s="105"/>
      <c r="DUH78" s="109"/>
      <c r="DUI78" s="109"/>
      <c r="DUJ78" s="106"/>
      <c r="DUK78" s="106"/>
      <c r="DUL78" s="106"/>
      <c r="DUM78" s="107"/>
      <c r="DUO78" s="105"/>
      <c r="DUP78" s="109"/>
      <c r="DUQ78" s="109"/>
      <c r="DUR78" s="106"/>
      <c r="DUS78" s="106"/>
      <c r="DUT78" s="106"/>
      <c r="DUU78" s="107"/>
      <c r="DUW78" s="105"/>
      <c r="DUX78" s="109"/>
      <c r="DUY78" s="109"/>
      <c r="DUZ78" s="106"/>
      <c r="DVA78" s="106"/>
      <c r="DVB78" s="106"/>
      <c r="DVC78" s="107"/>
      <c r="DVE78" s="105"/>
      <c r="DVF78" s="109"/>
      <c r="DVG78" s="109"/>
      <c r="DVH78" s="106"/>
      <c r="DVI78" s="106"/>
      <c r="DVJ78" s="106"/>
      <c r="DVK78" s="107"/>
      <c r="DVM78" s="105"/>
      <c r="DVN78" s="109"/>
      <c r="DVO78" s="109"/>
      <c r="DVP78" s="106"/>
      <c r="DVQ78" s="106"/>
      <c r="DVR78" s="106"/>
      <c r="DVS78" s="107"/>
      <c r="DVU78" s="105"/>
      <c r="DVV78" s="109"/>
      <c r="DVW78" s="109"/>
      <c r="DVX78" s="106"/>
      <c r="DVY78" s="106"/>
      <c r="DVZ78" s="106"/>
      <c r="DWA78" s="107"/>
      <c r="DWC78" s="105"/>
      <c r="DWD78" s="109"/>
      <c r="DWE78" s="109"/>
      <c r="DWF78" s="106"/>
      <c r="DWG78" s="106"/>
      <c r="DWH78" s="106"/>
      <c r="DWI78" s="107"/>
      <c r="DWK78" s="105"/>
      <c r="DWL78" s="109"/>
      <c r="DWM78" s="109"/>
      <c r="DWN78" s="106"/>
      <c r="DWO78" s="106"/>
      <c r="DWP78" s="106"/>
      <c r="DWQ78" s="107"/>
      <c r="DWS78" s="105"/>
      <c r="DWT78" s="109"/>
      <c r="DWU78" s="109"/>
      <c r="DWV78" s="106"/>
      <c r="DWW78" s="106"/>
      <c r="DWX78" s="106"/>
      <c r="DWY78" s="107"/>
      <c r="DXA78" s="105"/>
      <c r="DXB78" s="109"/>
      <c r="DXC78" s="109"/>
      <c r="DXD78" s="106"/>
      <c r="DXE78" s="106"/>
      <c r="DXF78" s="106"/>
      <c r="DXG78" s="107"/>
      <c r="DXI78" s="105"/>
      <c r="DXJ78" s="109"/>
      <c r="DXK78" s="109"/>
      <c r="DXL78" s="106"/>
      <c r="DXM78" s="106"/>
      <c r="DXN78" s="106"/>
      <c r="DXO78" s="107"/>
      <c r="DXQ78" s="105"/>
      <c r="DXR78" s="109"/>
      <c r="DXS78" s="109"/>
      <c r="DXT78" s="106"/>
      <c r="DXU78" s="106"/>
      <c r="DXV78" s="106"/>
      <c r="DXW78" s="107"/>
      <c r="DXY78" s="105"/>
      <c r="DXZ78" s="109"/>
      <c r="DYA78" s="109"/>
      <c r="DYB78" s="106"/>
      <c r="DYC78" s="106"/>
      <c r="DYD78" s="106"/>
      <c r="DYE78" s="107"/>
      <c r="DYG78" s="105"/>
      <c r="DYH78" s="109"/>
      <c r="DYI78" s="109"/>
      <c r="DYJ78" s="106"/>
      <c r="DYK78" s="106"/>
      <c r="DYL78" s="106"/>
      <c r="DYM78" s="107"/>
      <c r="DYO78" s="105"/>
      <c r="DYP78" s="109"/>
      <c r="DYQ78" s="109"/>
      <c r="DYR78" s="106"/>
      <c r="DYS78" s="106"/>
      <c r="DYT78" s="106"/>
      <c r="DYU78" s="107"/>
      <c r="DYW78" s="105"/>
      <c r="DYX78" s="109"/>
      <c r="DYY78" s="109"/>
      <c r="DYZ78" s="106"/>
      <c r="DZA78" s="106"/>
      <c r="DZB78" s="106"/>
      <c r="DZC78" s="107"/>
      <c r="DZE78" s="105"/>
      <c r="DZF78" s="109"/>
      <c r="DZG78" s="109"/>
      <c r="DZH78" s="106"/>
      <c r="DZI78" s="106"/>
      <c r="DZJ78" s="106"/>
      <c r="DZK78" s="107"/>
      <c r="DZM78" s="105"/>
      <c r="DZN78" s="109"/>
      <c r="DZO78" s="109"/>
      <c r="DZP78" s="106"/>
      <c r="DZQ78" s="106"/>
      <c r="DZR78" s="106"/>
      <c r="DZS78" s="107"/>
      <c r="DZU78" s="105"/>
      <c r="DZV78" s="109"/>
      <c r="DZW78" s="109"/>
      <c r="DZX78" s="106"/>
      <c r="DZY78" s="106"/>
      <c r="DZZ78" s="106"/>
      <c r="EAA78" s="107"/>
      <c r="EAC78" s="105"/>
      <c r="EAD78" s="109"/>
      <c r="EAE78" s="109"/>
      <c r="EAF78" s="106"/>
      <c r="EAG78" s="106"/>
      <c r="EAH78" s="106"/>
      <c r="EAI78" s="107"/>
      <c r="EAK78" s="105"/>
      <c r="EAL78" s="109"/>
      <c r="EAM78" s="109"/>
      <c r="EAN78" s="106"/>
      <c r="EAO78" s="106"/>
      <c r="EAP78" s="106"/>
      <c r="EAQ78" s="107"/>
      <c r="EAS78" s="105"/>
      <c r="EAT78" s="109"/>
      <c r="EAU78" s="109"/>
      <c r="EAV78" s="106"/>
      <c r="EAW78" s="106"/>
      <c r="EAX78" s="106"/>
      <c r="EAY78" s="107"/>
      <c r="EBA78" s="105"/>
      <c r="EBB78" s="109"/>
      <c r="EBC78" s="109"/>
      <c r="EBD78" s="106"/>
      <c r="EBE78" s="106"/>
      <c r="EBF78" s="106"/>
      <c r="EBG78" s="107"/>
      <c r="EBI78" s="105"/>
      <c r="EBJ78" s="109"/>
      <c r="EBK78" s="109"/>
      <c r="EBL78" s="106"/>
      <c r="EBM78" s="106"/>
      <c r="EBN78" s="106"/>
      <c r="EBO78" s="107"/>
      <c r="EBQ78" s="105"/>
      <c r="EBR78" s="109"/>
      <c r="EBS78" s="109"/>
      <c r="EBT78" s="106"/>
      <c r="EBU78" s="106"/>
      <c r="EBV78" s="106"/>
      <c r="EBW78" s="107"/>
      <c r="EBY78" s="105"/>
      <c r="EBZ78" s="109"/>
      <c r="ECA78" s="109"/>
      <c r="ECB78" s="106"/>
      <c r="ECC78" s="106"/>
      <c r="ECD78" s="106"/>
      <c r="ECE78" s="107"/>
      <c r="ECG78" s="105"/>
      <c r="ECH78" s="109"/>
      <c r="ECI78" s="109"/>
      <c r="ECJ78" s="106"/>
      <c r="ECK78" s="106"/>
      <c r="ECL78" s="106"/>
      <c r="ECM78" s="107"/>
      <c r="ECO78" s="105"/>
      <c r="ECP78" s="109"/>
      <c r="ECQ78" s="109"/>
      <c r="ECR78" s="106"/>
      <c r="ECS78" s="106"/>
      <c r="ECT78" s="106"/>
      <c r="ECU78" s="107"/>
      <c r="ECW78" s="105"/>
      <c r="ECX78" s="109"/>
      <c r="ECY78" s="109"/>
      <c r="ECZ78" s="106"/>
      <c r="EDA78" s="106"/>
      <c r="EDB78" s="106"/>
      <c r="EDC78" s="107"/>
      <c r="EDE78" s="105"/>
      <c r="EDF78" s="109"/>
      <c r="EDG78" s="109"/>
      <c r="EDH78" s="106"/>
      <c r="EDI78" s="106"/>
      <c r="EDJ78" s="106"/>
      <c r="EDK78" s="107"/>
      <c r="EDM78" s="105"/>
      <c r="EDN78" s="109"/>
      <c r="EDO78" s="109"/>
      <c r="EDP78" s="106"/>
      <c r="EDQ78" s="106"/>
      <c r="EDR78" s="106"/>
      <c r="EDS78" s="107"/>
      <c r="EDU78" s="105"/>
      <c r="EDV78" s="109"/>
      <c r="EDW78" s="109"/>
      <c r="EDX78" s="106"/>
      <c r="EDY78" s="106"/>
      <c r="EDZ78" s="106"/>
      <c r="EEA78" s="107"/>
      <c r="EEC78" s="105"/>
      <c r="EED78" s="109"/>
      <c r="EEE78" s="109"/>
      <c r="EEF78" s="106"/>
      <c r="EEG78" s="106"/>
      <c r="EEH78" s="106"/>
      <c r="EEI78" s="107"/>
      <c r="EEK78" s="105"/>
      <c r="EEL78" s="109"/>
      <c r="EEM78" s="109"/>
      <c r="EEN78" s="106"/>
      <c r="EEO78" s="106"/>
      <c r="EEP78" s="106"/>
      <c r="EEQ78" s="107"/>
      <c r="EES78" s="105"/>
      <c r="EET78" s="109"/>
      <c r="EEU78" s="109"/>
      <c r="EEV78" s="106"/>
      <c r="EEW78" s="106"/>
      <c r="EEX78" s="106"/>
      <c r="EEY78" s="107"/>
      <c r="EFA78" s="105"/>
      <c r="EFB78" s="109"/>
      <c r="EFC78" s="109"/>
      <c r="EFD78" s="106"/>
      <c r="EFE78" s="106"/>
      <c r="EFF78" s="106"/>
      <c r="EFG78" s="107"/>
      <c r="EFI78" s="105"/>
      <c r="EFJ78" s="109"/>
      <c r="EFK78" s="109"/>
      <c r="EFL78" s="106"/>
      <c r="EFM78" s="106"/>
      <c r="EFN78" s="106"/>
      <c r="EFO78" s="107"/>
      <c r="EFQ78" s="105"/>
      <c r="EFR78" s="109"/>
      <c r="EFS78" s="109"/>
      <c r="EFT78" s="106"/>
      <c r="EFU78" s="106"/>
      <c r="EFV78" s="106"/>
      <c r="EFW78" s="107"/>
      <c r="EFY78" s="105"/>
      <c r="EFZ78" s="109"/>
      <c r="EGA78" s="109"/>
      <c r="EGB78" s="106"/>
      <c r="EGC78" s="106"/>
      <c r="EGD78" s="106"/>
      <c r="EGE78" s="107"/>
      <c r="EGG78" s="105"/>
      <c r="EGH78" s="109"/>
      <c r="EGI78" s="109"/>
      <c r="EGJ78" s="106"/>
      <c r="EGK78" s="106"/>
      <c r="EGL78" s="106"/>
      <c r="EGM78" s="107"/>
      <c r="EGO78" s="105"/>
      <c r="EGP78" s="109"/>
      <c r="EGQ78" s="109"/>
      <c r="EGR78" s="106"/>
      <c r="EGS78" s="106"/>
      <c r="EGT78" s="106"/>
      <c r="EGU78" s="107"/>
      <c r="EGW78" s="105"/>
      <c r="EGX78" s="109"/>
      <c r="EGY78" s="109"/>
      <c r="EGZ78" s="106"/>
      <c r="EHA78" s="106"/>
      <c r="EHB78" s="106"/>
      <c r="EHC78" s="107"/>
      <c r="EHE78" s="105"/>
      <c r="EHF78" s="109"/>
      <c r="EHG78" s="109"/>
      <c r="EHH78" s="106"/>
      <c r="EHI78" s="106"/>
      <c r="EHJ78" s="106"/>
      <c r="EHK78" s="107"/>
      <c r="EHM78" s="105"/>
      <c r="EHN78" s="109"/>
      <c r="EHO78" s="109"/>
      <c r="EHP78" s="106"/>
      <c r="EHQ78" s="106"/>
      <c r="EHR78" s="106"/>
      <c r="EHS78" s="107"/>
      <c r="EHU78" s="105"/>
      <c r="EHV78" s="109"/>
      <c r="EHW78" s="109"/>
      <c r="EHX78" s="106"/>
      <c r="EHY78" s="106"/>
      <c r="EHZ78" s="106"/>
      <c r="EIA78" s="107"/>
      <c r="EIC78" s="105"/>
      <c r="EID78" s="109"/>
      <c r="EIE78" s="109"/>
      <c r="EIF78" s="106"/>
      <c r="EIG78" s="106"/>
      <c r="EIH78" s="106"/>
      <c r="EII78" s="107"/>
      <c r="EIK78" s="105"/>
      <c r="EIL78" s="109"/>
      <c r="EIM78" s="109"/>
      <c r="EIN78" s="106"/>
      <c r="EIO78" s="106"/>
      <c r="EIP78" s="106"/>
      <c r="EIQ78" s="107"/>
      <c r="EIS78" s="105"/>
      <c r="EIT78" s="109"/>
      <c r="EIU78" s="109"/>
      <c r="EIV78" s="106"/>
      <c r="EIW78" s="106"/>
      <c r="EIX78" s="106"/>
      <c r="EIY78" s="107"/>
      <c r="EJA78" s="105"/>
      <c r="EJB78" s="109"/>
      <c r="EJC78" s="109"/>
      <c r="EJD78" s="106"/>
      <c r="EJE78" s="106"/>
      <c r="EJF78" s="106"/>
      <c r="EJG78" s="107"/>
      <c r="EJI78" s="105"/>
      <c r="EJJ78" s="109"/>
      <c r="EJK78" s="109"/>
      <c r="EJL78" s="106"/>
      <c r="EJM78" s="106"/>
      <c r="EJN78" s="106"/>
      <c r="EJO78" s="107"/>
      <c r="EJQ78" s="105"/>
      <c r="EJR78" s="109"/>
      <c r="EJS78" s="109"/>
      <c r="EJT78" s="106"/>
      <c r="EJU78" s="106"/>
      <c r="EJV78" s="106"/>
      <c r="EJW78" s="107"/>
      <c r="EJY78" s="105"/>
      <c r="EJZ78" s="109"/>
      <c r="EKA78" s="109"/>
      <c r="EKB78" s="106"/>
      <c r="EKC78" s="106"/>
      <c r="EKD78" s="106"/>
      <c r="EKE78" s="107"/>
      <c r="EKG78" s="105"/>
      <c r="EKH78" s="109"/>
      <c r="EKI78" s="109"/>
      <c r="EKJ78" s="106"/>
      <c r="EKK78" s="106"/>
      <c r="EKL78" s="106"/>
      <c r="EKM78" s="107"/>
      <c r="EKO78" s="105"/>
      <c r="EKP78" s="109"/>
      <c r="EKQ78" s="109"/>
      <c r="EKR78" s="106"/>
      <c r="EKS78" s="106"/>
      <c r="EKT78" s="106"/>
      <c r="EKU78" s="107"/>
      <c r="EKW78" s="105"/>
      <c r="EKX78" s="109"/>
      <c r="EKY78" s="109"/>
      <c r="EKZ78" s="106"/>
      <c r="ELA78" s="106"/>
      <c r="ELB78" s="106"/>
      <c r="ELC78" s="107"/>
      <c r="ELE78" s="105"/>
      <c r="ELF78" s="109"/>
      <c r="ELG78" s="109"/>
      <c r="ELH78" s="106"/>
      <c r="ELI78" s="106"/>
      <c r="ELJ78" s="106"/>
      <c r="ELK78" s="107"/>
      <c r="ELM78" s="105"/>
      <c r="ELN78" s="109"/>
      <c r="ELO78" s="109"/>
      <c r="ELP78" s="106"/>
      <c r="ELQ78" s="106"/>
      <c r="ELR78" s="106"/>
      <c r="ELS78" s="107"/>
      <c r="ELU78" s="105"/>
      <c r="ELV78" s="109"/>
      <c r="ELW78" s="109"/>
      <c r="ELX78" s="106"/>
      <c r="ELY78" s="106"/>
      <c r="ELZ78" s="106"/>
      <c r="EMA78" s="107"/>
      <c r="EMC78" s="105"/>
      <c r="EMD78" s="109"/>
      <c r="EME78" s="109"/>
      <c r="EMF78" s="106"/>
      <c r="EMG78" s="106"/>
      <c r="EMH78" s="106"/>
      <c r="EMI78" s="107"/>
      <c r="EMK78" s="105"/>
      <c r="EML78" s="109"/>
      <c r="EMM78" s="109"/>
      <c r="EMN78" s="106"/>
      <c r="EMO78" s="106"/>
      <c r="EMP78" s="106"/>
      <c r="EMQ78" s="107"/>
      <c r="EMS78" s="105"/>
      <c r="EMT78" s="109"/>
      <c r="EMU78" s="109"/>
      <c r="EMV78" s="106"/>
      <c r="EMW78" s="106"/>
      <c r="EMX78" s="106"/>
      <c r="EMY78" s="107"/>
      <c r="ENA78" s="105"/>
      <c r="ENB78" s="109"/>
      <c r="ENC78" s="109"/>
      <c r="END78" s="106"/>
      <c r="ENE78" s="106"/>
      <c r="ENF78" s="106"/>
      <c r="ENG78" s="107"/>
      <c r="ENI78" s="105"/>
      <c r="ENJ78" s="109"/>
      <c r="ENK78" s="109"/>
      <c r="ENL78" s="106"/>
      <c r="ENM78" s="106"/>
      <c r="ENN78" s="106"/>
      <c r="ENO78" s="107"/>
      <c r="ENQ78" s="105"/>
      <c r="ENR78" s="109"/>
      <c r="ENS78" s="109"/>
      <c r="ENT78" s="106"/>
      <c r="ENU78" s="106"/>
      <c r="ENV78" s="106"/>
      <c r="ENW78" s="107"/>
      <c r="ENY78" s="105"/>
      <c r="ENZ78" s="109"/>
      <c r="EOA78" s="109"/>
      <c r="EOB78" s="106"/>
      <c r="EOC78" s="106"/>
      <c r="EOD78" s="106"/>
      <c r="EOE78" s="107"/>
      <c r="EOG78" s="105"/>
      <c r="EOH78" s="109"/>
      <c r="EOI78" s="109"/>
      <c r="EOJ78" s="106"/>
      <c r="EOK78" s="106"/>
      <c r="EOL78" s="106"/>
      <c r="EOM78" s="107"/>
      <c r="EOO78" s="105"/>
      <c r="EOP78" s="109"/>
      <c r="EOQ78" s="109"/>
      <c r="EOR78" s="106"/>
      <c r="EOS78" s="106"/>
      <c r="EOT78" s="106"/>
      <c r="EOU78" s="107"/>
      <c r="EOW78" s="105"/>
      <c r="EOX78" s="109"/>
      <c r="EOY78" s="109"/>
      <c r="EOZ78" s="106"/>
      <c r="EPA78" s="106"/>
      <c r="EPB78" s="106"/>
      <c r="EPC78" s="107"/>
      <c r="EPE78" s="105"/>
      <c r="EPF78" s="109"/>
      <c r="EPG78" s="109"/>
      <c r="EPH78" s="106"/>
      <c r="EPI78" s="106"/>
      <c r="EPJ78" s="106"/>
      <c r="EPK78" s="107"/>
      <c r="EPM78" s="105"/>
      <c r="EPN78" s="109"/>
      <c r="EPO78" s="109"/>
      <c r="EPP78" s="106"/>
      <c r="EPQ78" s="106"/>
      <c r="EPR78" s="106"/>
      <c r="EPS78" s="107"/>
      <c r="EPU78" s="105"/>
      <c r="EPV78" s="109"/>
      <c r="EPW78" s="109"/>
      <c r="EPX78" s="106"/>
      <c r="EPY78" s="106"/>
      <c r="EPZ78" s="106"/>
      <c r="EQA78" s="107"/>
      <c r="EQC78" s="105"/>
      <c r="EQD78" s="109"/>
      <c r="EQE78" s="109"/>
      <c r="EQF78" s="106"/>
      <c r="EQG78" s="106"/>
      <c r="EQH78" s="106"/>
      <c r="EQI78" s="107"/>
      <c r="EQK78" s="105"/>
      <c r="EQL78" s="109"/>
      <c r="EQM78" s="109"/>
      <c r="EQN78" s="106"/>
      <c r="EQO78" s="106"/>
      <c r="EQP78" s="106"/>
      <c r="EQQ78" s="107"/>
      <c r="EQS78" s="105"/>
      <c r="EQT78" s="109"/>
      <c r="EQU78" s="109"/>
      <c r="EQV78" s="106"/>
      <c r="EQW78" s="106"/>
      <c r="EQX78" s="106"/>
      <c r="EQY78" s="107"/>
      <c r="ERA78" s="105"/>
      <c r="ERB78" s="109"/>
      <c r="ERC78" s="109"/>
      <c r="ERD78" s="106"/>
      <c r="ERE78" s="106"/>
      <c r="ERF78" s="106"/>
      <c r="ERG78" s="107"/>
      <c r="ERI78" s="105"/>
      <c r="ERJ78" s="109"/>
      <c r="ERK78" s="109"/>
      <c r="ERL78" s="106"/>
      <c r="ERM78" s="106"/>
      <c r="ERN78" s="106"/>
      <c r="ERO78" s="107"/>
      <c r="ERQ78" s="105"/>
      <c r="ERR78" s="109"/>
      <c r="ERS78" s="109"/>
      <c r="ERT78" s="106"/>
      <c r="ERU78" s="106"/>
      <c r="ERV78" s="106"/>
      <c r="ERW78" s="107"/>
      <c r="ERY78" s="105"/>
      <c r="ERZ78" s="109"/>
      <c r="ESA78" s="109"/>
      <c r="ESB78" s="106"/>
      <c r="ESC78" s="106"/>
      <c r="ESD78" s="106"/>
      <c r="ESE78" s="107"/>
      <c r="ESG78" s="105"/>
      <c r="ESH78" s="109"/>
      <c r="ESI78" s="109"/>
      <c r="ESJ78" s="106"/>
      <c r="ESK78" s="106"/>
      <c r="ESL78" s="106"/>
      <c r="ESM78" s="107"/>
      <c r="ESO78" s="105"/>
      <c r="ESP78" s="109"/>
      <c r="ESQ78" s="109"/>
      <c r="ESR78" s="106"/>
      <c r="ESS78" s="106"/>
      <c r="EST78" s="106"/>
      <c r="ESU78" s="107"/>
      <c r="ESW78" s="105"/>
      <c r="ESX78" s="109"/>
      <c r="ESY78" s="109"/>
      <c r="ESZ78" s="106"/>
      <c r="ETA78" s="106"/>
      <c r="ETB78" s="106"/>
      <c r="ETC78" s="107"/>
      <c r="ETE78" s="105"/>
      <c r="ETF78" s="109"/>
      <c r="ETG78" s="109"/>
      <c r="ETH78" s="106"/>
      <c r="ETI78" s="106"/>
      <c r="ETJ78" s="106"/>
      <c r="ETK78" s="107"/>
      <c r="ETM78" s="105"/>
      <c r="ETN78" s="109"/>
      <c r="ETO78" s="109"/>
      <c r="ETP78" s="106"/>
      <c r="ETQ78" s="106"/>
      <c r="ETR78" s="106"/>
      <c r="ETS78" s="107"/>
      <c r="ETU78" s="105"/>
      <c r="ETV78" s="109"/>
      <c r="ETW78" s="109"/>
      <c r="ETX78" s="106"/>
      <c r="ETY78" s="106"/>
      <c r="ETZ78" s="106"/>
      <c r="EUA78" s="107"/>
      <c r="EUC78" s="105"/>
      <c r="EUD78" s="109"/>
      <c r="EUE78" s="109"/>
      <c r="EUF78" s="106"/>
      <c r="EUG78" s="106"/>
      <c r="EUH78" s="106"/>
      <c r="EUI78" s="107"/>
      <c r="EUK78" s="105"/>
      <c r="EUL78" s="109"/>
      <c r="EUM78" s="109"/>
      <c r="EUN78" s="106"/>
      <c r="EUO78" s="106"/>
      <c r="EUP78" s="106"/>
      <c r="EUQ78" s="107"/>
      <c r="EUS78" s="105"/>
      <c r="EUT78" s="109"/>
      <c r="EUU78" s="109"/>
      <c r="EUV78" s="106"/>
      <c r="EUW78" s="106"/>
      <c r="EUX78" s="106"/>
      <c r="EUY78" s="107"/>
      <c r="EVA78" s="105"/>
      <c r="EVB78" s="109"/>
      <c r="EVC78" s="109"/>
      <c r="EVD78" s="106"/>
      <c r="EVE78" s="106"/>
      <c r="EVF78" s="106"/>
      <c r="EVG78" s="107"/>
      <c r="EVI78" s="105"/>
      <c r="EVJ78" s="109"/>
      <c r="EVK78" s="109"/>
      <c r="EVL78" s="106"/>
      <c r="EVM78" s="106"/>
      <c r="EVN78" s="106"/>
      <c r="EVO78" s="107"/>
      <c r="EVQ78" s="105"/>
      <c r="EVR78" s="109"/>
      <c r="EVS78" s="109"/>
      <c r="EVT78" s="106"/>
      <c r="EVU78" s="106"/>
      <c r="EVV78" s="106"/>
      <c r="EVW78" s="107"/>
      <c r="EVY78" s="105"/>
      <c r="EVZ78" s="109"/>
      <c r="EWA78" s="109"/>
      <c r="EWB78" s="106"/>
      <c r="EWC78" s="106"/>
      <c r="EWD78" s="106"/>
      <c r="EWE78" s="107"/>
      <c r="EWG78" s="105"/>
      <c r="EWH78" s="109"/>
      <c r="EWI78" s="109"/>
      <c r="EWJ78" s="106"/>
      <c r="EWK78" s="106"/>
      <c r="EWL78" s="106"/>
      <c r="EWM78" s="107"/>
      <c r="EWO78" s="105"/>
      <c r="EWP78" s="109"/>
      <c r="EWQ78" s="109"/>
      <c r="EWR78" s="106"/>
      <c r="EWS78" s="106"/>
      <c r="EWT78" s="106"/>
      <c r="EWU78" s="107"/>
      <c r="EWW78" s="105"/>
      <c r="EWX78" s="109"/>
      <c r="EWY78" s="109"/>
      <c r="EWZ78" s="106"/>
      <c r="EXA78" s="106"/>
      <c r="EXB78" s="106"/>
      <c r="EXC78" s="107"/>
      <c r="EXE78" s="105"/>
      <c r="EXF78" s="109"/>
      <c r="EXG78" s="109"/>
      <c r="EXH78" s="106"/>
      <c r="EXI78" s="106"/>
      <c r="EXJ78" s="106"/>
      <c r="EXK78" s="107"/>
      <c r="EXM78" s="105"/>
      <c r="EXN78" s="109"/>
      <c r="EXO78" s="109"/>
      <c r="EXP78" s="106"/>
      <c r="EXQ78" s="106"/>
      <c r="EXR78" s="106"/>
      <c r="EXS78" s="107"/>
      <c r="EXU78" s="105"/>
      <c r="EXV78" s="109"/>
      <c r="EXW78" s="109"/>
      <c r="EXX78" s="106"/>
      <c r="EXY78" s="106"/>
      <c r="EXZ78" s="106"/>
      <c r="EYA78" s="107"/>
      <c r="EYC78" s="105"/>
      <c r="EYD78" s="109"/>
      <c r="EYE78" s="109"/>
      <c r="EYF78" s="106"/>
      <c r="EYG78" s="106"/>
      <c r="EYH78" s="106"/>
      <c r="EYI78" s="107"/>
      <c r="EYK78" s="105"/>
      <c r="EYL78" s="109"/>
      <c r="EYM78" s="109"/>
      <c r="EYN78" s="106"/>
      <c r="EYO78" s="106"/>
      <c r="EYP78" s="106"/>
      <c r="EYQ78" s="107"/>
      <c r="EYS78" s="105"/>
      <c r="EYT78" s="109"/>
      <c r="EYU78" s="109"/>
      <c r="EYV78" s="106"/>
      <c r="EYW78" s="106"/>
      <c r="EYX78" s="106"/>
      <c r="EYY78" s="107"/>
      <c r="EZA78" s="105"/>
      <c r="EZB78" s="109"/>
      <c r="EZC78" s="109"/>
      <c r="EZD78" s="106"/>
      <c r="EZE78" s="106"/>
      <c r="EZF78" s="106"/>
      <c r="EZG78" s="107"/>
      <c r="EZI78" s="105"/>
      <c r="EZJ78" s="109"/>
      <c r="EZK78" s="109"/>
      <c r="EZL78" s="106"/>
      <c r="EZM78" s="106"/>
      <c r="EZN78" s="106"/>
      <c r="EZO78" s="107"/>
      <c r="EZQ78" s="105"/>
      <c r="EZR78" s="109"/>
      <c r="EZS78" s="109"/>
      <c r="EZT78" s="106"/>
      <c r="EZU78" s="106"/>
      <c r="EZV78" s="106"/>
      <c r="EZW78" s="107"/>
      <c r="EZY78" s="105"/>
      <c r="EZZ78" s="109"/>
      <c r="FAA78" s="109"/>
      <c r="FAB78" s="106"/>
      <c r="FAC78" s="106"/>
      <c r="FAD78" s="106"/>
      <c r="FAE78" s="107"/>
      <c r="FAG78" s="105"/>
      <c r="FAH78" s="109"/>
      <c r="FAI78" s="109"/>
      <c r="FAJ78" s="106"/>
      <c r="FAK78" s="106"/>
      <c r="FAL78" s="106"/>
      <c r="FAM78" s="107"/>
      <c r="FAO78" s="105"/>
      <c r="FAP78" s="109"/>
      <c r="FAQ78" s="109"/>
      <c r="FAR78" s="106"/>
      <c r="FAS78" s="106"/>
      <c r="FAT78" s="106"/>
      <c r="FAU78" s="107"/>
      <c r="FAW78" s="105"/>
      <c r="FAX78" s="109"/>
      <c r="FAY78" s="109"/>
      <c r="FAZ78" s="106"/>
      <c r="FBA78" s="106"/>
      <c r="FBB78" s="106"/>
      <c r="FBC78" s="107"/>
      <c r="FBE78" s="105"/>
      <c r="FBF78" s="109"/>
      <c r="FBG78" s="109"/>
      <c r="FBH78" s="106"/>
      <c r="FBI78" s="106"/>
      <c r="FBJ78" s="106"/>
      <c r="FBK78" s="107"/>
      <c r="FBM78" s="105"/>
      <c r="FBN78" s="109"/>
      <c r="FBO78" s="109"/>
      <c r="FBP78" s="106"/>
      <c r="FBQ78" s="106"/>
      <c r="FBR78" s="106"/>
      <c r="FBS78" s="107"/>
      <c r="FBU78" s="105"/>
      <c r="FBV78" s="109"/>
      <c r="FBW78" s="109"/>
      <c r="FBX78" s="106"/>
      <c r="FBY78" s="106"/>
      <c r="FBZ78" s="106"/>
      <c r="FCA78" s="107"/>
      <c r="FCC78" s="105"/>
      <c r="FCD78" s="109"/>
      <c r="FCE78" s="109"/>
      <c r="FCF78" s="106"/>
      <c r="FCG78" s="106"/>
      <c r="FCH78" s="106"/>
      <c r="FCI78" s="107"/>
      <c r="FCK78" s="105"/>
      <c r="FCL78" s="109"/>
      <c r="FCM78" s="109"/>
      <c r="FCN78" s="106"/>
      <c r="FCO78" s="106"/>
      <c r="FCP78" s="106"/>
      <c r="FCQ78" s="107"/>
      <c r="FCS78" s="105"/>
      <c r="FCT78" s="109"/>
      <c r="FCU78" s="109"/>
      <c r="FCV78" s="106"/>
      <c r="FCW78" s="106"/>
      <c r="FCX78" s="106"/>
      <c r="FCY78" s="107"/>
      <c r="FDA78" s="105"/>
      <c r="FDB78" s="109"/>
      <c r="FDC78" s="109"/>
      <c r="FDD78" s="106"/>
      <c r="FDE78" s="106"/>
      <c r="FDF78" s="106"/>
      <c r="FDG78" s="107"/>
      <c r="FDI78" s="105"/>
      <c r="FDJ78" s="109"/>
      <c r="FDK78" s="109"/>
      <c r="FDL78" s="106"/>
      <c r="FDM78" s="106"/>
      <c r="FDN78" s="106"/>
      <c r="FDO78" s="107"/>
      <c r="FDQ78" s="105"/>
      <c r="FDR78" s="109"/>
      <c r="FDS78" s="109"/>
      <c r="FDT78" s="106"/>
      <c r="FDU78" s="106"/>
      <c r="FDV78" s="106"/>
      <c r="FDW78" s="107"/>
      <c r="FDY78" s="105"/>
      <c r="FDZ78" s="109"/>
      <c r="FEA78" s="109"/>
      <c r="FEB78" s="106"/>
      <c r="FEC78" s="106"/>
      <c r="FED78" s="106"/>
      <c r="FEE78" s="107"/>
      <c r="FEG78" s="105"/>
      <c r="FEH78" s="109"/>
      <c r="FEI78" s="109"/>
      <c r="FEJ78" s="106"/>
      <c r="FEK78" s="106"/>
      <c r="FEL78" s="106"/>
      <c r="FEM78" s="107"/>
      <c r="FEO78" s="105"/>
      <c r="FEP78" s="109"/>
      <c r="FEQ78" s="109"/>
      <c r="FER78" s="106"/>
      <c r="FES78" s="106"/>
      <c r="FET78" s="106"/>
      <c r="FEU78" s="107"/>
      <c r="FEW78" s="105"/>
      <c r="FEX78" s="109"/>
      <c r="FEY78" s="109"/>
      <c r="FEZ78" s="106"/>
      <c r="FFA78" s="106"/>
      <c r="FFB78" s="106"/>
      <c r="FFC78" s="107"/>
      <c r="FFE78" s="105"/>
      <c r="FFF78" s="109"/>
      <c r="FFG78" s="109"/>
      <c r="FFH78" s="106"/>
      <c r="FFI78" s="106"/>
      <c r="FFJ78" s="106"/>
      <c r="FFK78" s="107"/>
      <c r="FFM78" s="105"/>
      <c r="FFN78" s="109"/>
      <c r="FFO78" s="109"/>
      <c r="FFP78" s="106"/>
      <c r="FFQ78" s="106"/>
      <c r="FFR78" s="106"/>
      <c r="FFS78" s="107"/>
      <c r="FFU78" s="105"/>
      <c r="FFV78" s="109"/>
      <c r="FFW78" s="109"/>
      <c r="FFX78" s="106"/>
      <c r="FFY78" s="106"/>
      <c r="FFZ78" s="106"/>
      <c r="FGA78" s="107"/>
      <c r="FGC78" s="105"/>
      <c r="FGD78" s="109"/>
      <c r="FGE78" s="109"/>
      <c r="FGF78" s="106"/>
      <c r="FGG78" s="106"/>
      <c r="FGH78" s="106"/>
      <c r="FGI78" s="107"/>
      <c r="FGK78" s="105"/>
      <c r="FGL78" s="109"/>
      <c r="FGM78" s="109"/>
      <c r="FGN78" s="106"/>
      <c r="FGO78" s="106"/>
      <c r="FGP78" s="106"/>
      <c r="FGQ78" s="107"/>
      <c r="FGS78" s="105"/>
      <c r="FGT78" s="109"/>
      <c r="FGU78" s="109"/>
      <c r="FGV78" s="106"/>
      <c r="FGW78" s="106"/>
      <c r="FGX78" s="106"/>
      <c r="FGY78" s="107"/>
      <c r="FHA78" s="105"/>
      <c r="FHB78" s="109"/>
      <c r="FHC78" s="109"/>
      <c r="FHD78" s="106"/>
      <c r="FHE78" s="106"/>
      <c r="FHF78" s="106"/>
      <c r="FHG78" s="107"/>
      <c r="FHI78" s="105"/>
      <c r="FHJ78" s="109"/>
      <c r="FHK78" s="109"/>
      <c r="FHL78" s="106"/>
      <c r="FHM78" s="106"/>
      <c r="FHN78" s="106"/>
      <c r="FHO78" s="107"/>
      <c r="FHQ78" s="105"/>
      <c r="FHR78" s="109"/>
      <c r="FHS78" s="109"/>
      <c r="FHT78" s="106"/>
      <c r="FHU78" s="106"/>
      <c r="FHV78" s="106"/>
      <c r="FHW78" s="107"/>
      <c r="FHY78" s="105"/>
      <c r="FHZ78" s="109"/>
      <c r="FIA78" s="109"/>
      <c r="FIB78" s="106"/>
      <c r="FIC78" s="106"/>
      <c r="FID78" s="106"/>
      <c r="FIE78" s="107"/>
      <c r="FIG78" s="105"/>
      <c r="FIH78" s="109"/>
      <c r="FII78" s="109"/>
      <c r="FIJ78" s="106"/>
      <c r="FIK78" s="106"/>
      <c r="FIL78" s="106"/>
      <c r="FIM78" s="107"/>
      <c r="FIO78" s="105"/>
      <c r="FIP78" s="109"/>
      <c r="FIQ78" s="109"/>
      <c r="FIR78" s="106"/>
      <c r="FIS78" s="106"/>
      <c r="FIT78" s="106"/>
      <c r="FIU78" s="107"/>
      <c r="FIW78" s="105"/>
      <c r="FIX78" s="109"/>
      <c r="FIY78" s="109"/>
      <c r="FIZ78" s="106"/>
      <c r="FJA78" s="106"/>
      <c r="FJB78" s="106"/>
      <c r="FJC78" s="107"/>
      <c r="FJE78" s="105"/>
      <c r="FJF78" s="109"/>
      <c r="FJG78" s="109"/>
      <c r="FJH78" s="106"/>
      <c r="FJI78" s="106"/>
      <c r="FJJ78" s="106"/>
      <c r="FJK78" s="107"/>
      <c r="FJM78" s="105"/>
      <c r="FJN78" s="109"/>
      <c r="FJO78" s="109"/>
      <c r="FJP78" s="106"/>
      <c r="FJQ78" s="106"/>
      <c r="FJR78" s="106"/>
      <c r="FJS78" s="107"/>
      <c r="FJU78" s="105"/>
      <c r="FJV78" s="109"/>
      <c r="FJW78" s="109"/>
      <c r="FJX78" s="106"/>
      <c r="FJY78" s="106"/>
      <c r="FJZ78" s="106"/>
      <c r="FKA78" s="107"/>
      <c r="FKC78" s="105"/>
      <c r="FKD78" s="109"/>
      <c r="FKE78" s="109"/>
      <c r="FKF78" s="106"/>
      <c r="FKG78" s="106"/>
      <c r="FKH78" s="106"/>
      <c r="FKI78" s="107"/>
      <c r="FKK78" s="105"/>
      <c r="FKL78" s="109"/>
      <c r="FKM78" s="109"/>
      <c r="FKN78" s="106"/>
      <c r="FKO78" s="106"/>
      <c r="FKP78" s="106"/>
      <c r="FKQ78" s="107"/>
      <c r="FKS78" s="105"/>
      <c r="FKT78" s="109"/>
      <c r="FKU78" s="109"/>
      <c r="FKV78" s="106"/>
      <c r="FKW78" s="106"/>
      <c r="FKX78" s="106"/>
      <c r="FKY78" s="107"/>
      <c r="FLA78" s="105"/>
      <c r="FLB78" s="109"/>
      <c r="FLC78" s="109"/>
      <c r="FLD78" s="106"/>
      <c r="FLE78" s="106"/>
      <c r="FLF78" s="106"/>
      <c r="FLG78" s="107"/>
      <c r="FLI78" s="105"/>
      <c r="FLJ78" s="109"/>
      <c r="FLK78" s="109"/>
      <c r="FLL78" s="106"/>
      <c r="FLM78" s="106"/>
      <c r="FLN78" s="106"/>
      <c r="FLO78" s="107"/>
      <c r="FLQ78" s="105"/>
      <c r="FLR78" s="109"/>
      <c r="FLS78" s="109"/>
      <c r="FLT78" s="106"/>
      <c r="FLU78" s="106"/>
      <c r="FLV78" s="106"/>
      <c r="FLW78" s="107"/>
      <c r="FLY78" s="105"/>
      <c r="FLZ78" s="109"/>
      <c r="FMA78" s="109"/>
      <c r="FMB78" s="106"/>
      <c r="FMC78" s="106"/>
      <c r="FMD78" s="106"/>
      <c r="FME78" s="107"/>
      <c r="FMG78" s="105"/>
      <c r="FMH78" s="109"/>
      <c r="FMI78" s="109"/>
      <c r="FMJ78" s="106"/>
      <c r="FMK78" s="106"/>
      <c r="FML78" s="106"/>
      <c r="FMM78" s="107"/>
      <c r="FMO78" s="105"/>
      <c r="FMP78" s="109"/>
      <c r="FMQ78" s="109"/>
      <c r="FMR78" s="106"/>
      <c r="FMS78" s="106"/>
      <c r="FMT78" s="106"/>
      <c r="FMU78" s="107"/>
      <c r="FMW78" s="105"/>
      <c r="FMX78" s="109"/>
      <c r="FMY78" s="109"/>
      <c r="FMZ78" s="106"/>
      <c r="FNA78" s="106"/>
      <c r="FNB78" s="106"/>
      <c r="FNC78" s="107"/>
      <c r="FNE78" s="105"/>
      <c r="FNF78" s="109"/>
      <c r="FNG78" s="109"/>
      <c r="FNH78" s="106"/>
      <c r="FNI78" s="106"/>
      <c r="FNJ78" s="106"/>
      <c r="FNK78" s="107"/>
      <c r="FNM78" s="105"/>
      <c r="FNN78" s="109"/>
      <c r="FNO78" s="109"/>
      <c r="FNP78" s="106"/>
      <c r="FNQ78" s="106"/>
      <c r="FNR78" s="106"/>
      <c r="FNS78" s="107"/>
      <c r="FNU78" s="105"/>
      <c r="FNV78" s="109"/>
      <c r="FNW78" s="109"/>
      <c r="FNX78" s="106"/>
      <c r="FNY78" s="106"/>
      <c r="FNZ78" s="106"/>
      <c r="FOA78" s="107"/>
      <c r="FOC78" s="105"/>
      <c r="FOD78" s="109"/>
      <c r="FOE78" s="109"/>
      <c r="FOF78" s="106"/>
      <c r="FOG78" s="106"/>
      <c r="FOH78" s="106"/>
      <c r="FOI78" s="107"/>
      <c r="FOK78" s="105"/>
      <c r="FOL78" s="109"/>
      <c r="FOM78" s="109"/>
      <c r="FON78" s="106"/>
      <c r="FOO78" s="106"/>
      <c r="FOP78" s="106"/>
      <c r="FOQ78" s="107"/>
      <c r="FOS78" s="105"/>
      <c r="FOT78" s="109"/>
      <c r="FOU78" s="109"/>
      <c r="FOV78" s="106"/>
      <c r="FOW78" s="106"/>
      <c r="FOX78" s="106"/>
      <c r="FOY78" s="107"/>
      <c r="FPA78" s="105"/>
      <c r="FPB78" s="109"/>
      <c r="FPC78" s="109"/>
      <c r="FPD78" s="106"/>
      <c r="FPE78" s="106"/>
      <c r="FPF78" s="106"/>
      <c r="FPG78" s="107"/>
      <c r="FPI78" s="105"/>
      <c r="FPJ78" s="109"/>
      <c r="FPK78" s="109"/>
      <c r="FPL78" s="106"/>
      <c r="FPM78" s="106"/>
      <c r="FPN78" s="106"/>
      <c r="FPO78" s="107"/>
      <c r="FPQ78" s="105"/>
      <c r="FPR78" s="109"/>
      <c r="FPS78" s="109"/>
      <c r="FPT78" s="106"/>
      <c r="FPU78" s="106"/>
      <c r="FPV78" s="106"/>
      <c r="FPW78" s="107"/>
      <c r="FPY78" s="105"/>
      <c r="FPZ78" s="109"/>
      <c r="FQA78" s="109"/>
      <c r="FQB78" s="106"/>
      <c r="FQC78" s="106"/>
      <c r="FQD78" s="106"/>
      <c r="FQE78" s="107"/>
      <c r="FQG78" s="105"/>
      <c r="FQH78" s="109"/>
      <c r="FQI78" s="109"/>
      <c r="FQJ78" s="106"/>
      <c r="FQK78" s="106"/>
      <c r="FQL78" s="106"/>
      <c r="FQM78" s="107"/>
      <c r="FQO78" s="105"/>
      <c r="FQP78" s="109"/>
      <c r="FQQ78" s="109"/>
      <c r="FQR78" s="106"/>
      <c r="FQS78" s="106"/>
      <c r="FQT78" s="106"/>
      <c r="FQU78" s="107"/>
      <c r="FQW78" s="105"/>
      <c r="FQX78" s="109"/>
      <c r="FQY78" s="109"/>
      <c r="FQZ78" s="106"/>
      <c r="FRA78" s="106"/>
      <c r="FRB78" s="106"/>
      <c r="FRC78" s="107"/>
      <c r="FRE78" s="105"/>
      <c r="FRF78" s="109"/>
      <c r="FRG78" s="109"/>
      <c r="FRH78" s="106"/>
      <c r="FRI78" s="106"/>
      <c r="FRJ78" s="106"/>
      <c r="FRK78" s="107"/>
      <c r="FRM78" s="105"/>
      <c r="FRN78" s="109"/>
      <c r="FRO78" s="109"/>
      <c r="FRP78" s="106"/>
      <c r="FRQ78" s="106"/>
      <c r="FRR78" s="106"/>
      <c r="FRS78" s="107"/>
      <c r="FRU78" s="105"/>
      <c r="FRV78" s="109"/>
      <c r="FRW78" s="109"/>
      <c r="FRX78" s="106"/>
      <c r="FRY78" s="106"/>
      <c r="FRZ78" s="106"/>
      <c r="FSA78" s="107"/>
      <c r="FSC78" s="105"/>
      <c r="FSD78" s="109"/>
      <c r="FSE78" s="109"/>
      <c r="FSF78" s="106"/>
      <c r="FSG78" s="106"/>
      <c r="FSH78" s="106"/>
      <c r="FSI78" s="107"/>
      <c r="FSK78" s="105"/>
      <c r="FSL78" s="109"/>
      <c r="FSM78" s="109"/>
      <c r="FSN78" s="106"/>
      <c r="FSO78" s="106"/>
      <c r="FSP78" s="106"/>
      <c r="FSQ78" s="107"/>
      <c r="FSS78" s="105"/>
      <c r="FST78" s="109"/>
      <c r="FSU78" s="109"/>
      <c r="FSV78" s="106"/>
      <c r="FSW78" s="106"/>
      <c r="FSX78" s="106"/>
      <c r="FSY78" s="107"/>
      <c r="FTA78" s="105"/>
      <c r="FTB78" s="109"/>
      <c r="FTC78" s="109"/>
      <c r="FTD78" s="106"/>
      <c r="FTE78" s="106"/>
      <c r="FTF78" s="106"/>
      <c r="FTG78" s="107"/>
      <c r="FTI78" s="105"/>
      <c r="FTJ78" s="109"/>
      <c r="FTK78" s="109"/>
      <c r="FTL78" s="106"/>
      <c r="FTM78" s="106"/>
      <c r="FTN78" s="106"/>
      <c r="FTO78" s="107"/>
      <c r="FTQ78" s="105"/>
      <c r="FTR78" s="109"/>
      <c r="FTS78" s="109"/>
      <c r="FTT78" s="106"/>
      <c r="FTU78" s="106"/>
      <c r="FTV78" s="106"/>
      <c r="FTW78" s="107"/>
      <c r="FTY78" s="105"/>
      <c r="FTZ78" s="109"/>
      <c r="FUA78" s="109"/>
      <c r="FUB78" s="106"/>
      <c r="FUC78" s="106"/>
      <c r="FUD78" s="106"/>
      <c r="FUE78" s="107"/>
      <c r="FUG78" s="105"/>
      <c r="FUH78" s="109"/>
      <c r="FUI78" s="109"/>
      <c r="FUJ78" s="106"/>
      <c r="FUK78" s="106"/>
      <c r="FUL78" s="106"/>
      <c r="FUM78" s="107"/>
      <c r="FUO78" s="105"/>
      <c r="FUP78" s="109"/>
      <c r="FUQ78" s="109"/>
      <c r="FUR78" s="106"/>
      <c r="FUS78" s="106"/>
      <c r="FUT78" s="106"/>
      <c r="FUU78" s="107"/>
      <c r="FUW78" s="105"/>
      <c r="FUX78" s="109"/>
      <c r="FUY78" s="109"/>
      <c r="FUZ78" s="106"/>
      <c r="FVA78" s="106"/>
      <c r="FVB78" s="106"/>
      <c r="FVC78" s="107"/>
      <c r="FVE78" s="105"/>
      <c r="FVF78" s="109"/>
      <c r="FVG78" s="109"/>
      <c r="FVH78" s="106"/>
      <c r="FVI78" s="106"/>
      <c r="FVJ78" s="106"/>
      <c r="FVK78" s="107"/>
      <c r="FVM78" s="105"/>
      <c r="FVN78" s="109"/>
      <c r="FVO78" s="109"/>
      <c r="FVP78" s="106"/>
      <c r="FVQ78" s="106"/>
      <c r="FVR78" s="106"/>
      <c r="FVS78" s="107"/>
      <c r="FVU78" s="105"/>
      <c r="FVV78" s="109"/>
      <c r="FVW78" s="109"/>
      <c r="FVX78" s="106"/>
      <c r="FVY78" s="106"/>
      <c r="FVZ78" s="106"/>
      <c r="FWA78" s="107"/>
      <c r="FWC78" s="105"/>
      <c r="FWD78" s="109"/>
      <c r="FWE78" s="109"/>
      <c r="FWF78" s="106"/>
      <c r="FWG78" s="106"/>
      <c r="FWH78" s="106"/>
      <c r="FWI78" s="107"/>
      <c r="FWK78" s="105"/>
      <c r="FWL78" s="109"/>
      <c r="FWM78" s="109"/>
      <c r="FWN78" s="106"/>
      <c r="FWO78" s="106"/>
      <c r="FWP78" s="106"/>
      <c r="FWQ78" s="107"/>
      <c r="FWS78" s="105"/>
      <c r="FWT78" s="109"/>
      <c r="FWU78" s="109"/>
      <c r="FWV78" s="106"/>
      <c r="FWW78" s="106"/>
      <c r="FWX78" s="106"/>
      <c r="FWY78" s="107"/>
      <c r="FXA78" s="105"/>
      <c r="FXB78" s="109"/>
      <c r="FXC78" s="109"/>
      <c r="FXD78" s="106"/>
      <c r="FXE78" s="106"/>
      <c r="FXF78" s="106"/>
      <c r="FXG78" s="107"/>
      <c r="FXI78" s="105"/>
      <c r="FXJ78" s="109"/>
      <c r="FXK78" s="109"/>
      <c r="FXL78" s="106"/>
      <c r="FXM78" s="106"/>
      <c r="FXN78" s="106"/>
      <c r="FXO78" s="107"/>
      <c r="FXQ78" s="105"/>
      <c r="FXR78" s="109"/>
      <c r="FXS78" s="109"/>
      <c r="FXT78" s="106"/>
      <c r="FXU78" s="106"/>
      <c r="FXV78" s="106"/>
      <c r="FXW78" s="107"/>
      <c r="FXY78" s="105"/>
      <c r="FXZ78" s="109"/>
      <c r="FYA78" s="109"/>
      <c r="FYB78" s="106"/>
      <c r="FYC78" s="106"/>
      <c r="FYD78" s="106"/>
      <c r="FYE78" s="107"/>
      <c r="FYG78" s="105"/>
      <c r="FYH78" s="109"/>
      <c r="FYI78" s="109"/>
      <c r="FYJ78" s="106"/>
      <c r="FYK78" s="106"/>
      <c r="FYL78" s="106"/>
      <c r="FYM78" s="107"/>
      <c r="FYO78" s="105"/>
      <c r="FYP78" s="109"/>
      <c r="FYQ78" s="109"/>
      <c r="FYR78" s="106"/>
      <c r="FYS78" s="106"/>
      <c r="FYT78" s="106"/>
      <c r="FYU78" s="107"/>
      <c r="FYW78" s="105"/>
      <c r="FYX78" s="109"/>
      <c r="FYY78" s="109"/>
      <c r="FYZ78" s="106"/>
      <c r="FZA78" s="106"/>
      <c r="FZB78" s="106"/>
      <c r="FZC78" s="107"/>
      <c r="FZE78" s="105"/>
      <c r="FZF78" s="109"/>
      <c r="FZG78" s="109"/>
      <c r="FZH78" s="106"/>
      <c r="FZI78" s="106"/>
      <c r="FZJ78" s="106"/>
      <c r="FZK78" s="107"/>
      <c r="FZM78" s="105"/>
      <c r="FZN78" s="109"/>
      <c r="FZO78" s="109"/>
      <c r="FZP78" s="106"/>
      <c r="FZQ78" s="106"/>
      <c r="FZR78" s="106"/>
      <c r="FZS78" s="107"/>
      <c r="FZU78" s="105"/>
      <c r="FZV78" s="109"/>
      <c r="FZW78" s="109"/>
      <c r="FZX78" s="106"/>
      <c r="FZY78" s="106"/>
      <c r="FZZ78" s="106"/>
      <c r="GAA78" s="107"/>
      <c r="GAC78" s="105"/>
      <c r="GAD78" s="109"/>
      <c r="GAE78" s="109"/>
      <c r="GAF78" s="106"/>
      <c r="GAG78" s="106"/>
      <c r="GAH78" s="106"/>
      <c r="GAI78" s="107"/>
      <c r="GAK78" s="105"/>
      <c r="GAL78" s="109"/>
      <c r="GAM78" s="109"/>
      <c r="GAN78" s="106"/>
      <c r="GAO78" s="106"/>
      <c r="GAP78" s="106"/>
      <c r="GAQ78" s="107"/>
      <c r="GAS78" s="105"/>
      <c r="GAT78" s="109"/>
      <c r="GAU78" s="109"/>
      <c r="GAV78" s="106"/>
      <c r="GAW78" s="106"/>
      <c r="GAX78" s="106"/>
      <c r="GAY78" s="107"/>
      <c r="GBA78" s="105"/>
      <c r="GBB78" s="109"/>
      <c r="GBC78" s="109"/>
      <c r="GBD78" s="106"/>
      <c r="GBE78" s="106"/>
      <c r="GBF78" s="106"/>
      <c r="GBG78" s="107"/>
      <c r="GBI78" s="105"/>
      <c r="GBJ78" s="109"/>
      <c r="GBK78" s="109"/>
      <c r="GBL78" s="106"/>
      <c r="GBM78" s="106"/>
      <c r="GBN78" s="106"/>
      <c r="GBO78" s="107"/>
      <c r="GBQ78" s="105"/>
      <c r="GBR78" s="109"/>
      <c r="GBS78" s="109"/>
      <c r="GBT78" s="106"/>
      <c r="GBU78" s="106"/>
      <c r="GBV78" s="106"/>
      <c r="GBW78" s="107"/>
      <c r="GBY78" s="105"/>
      <c r="GBZ78" s="109"/>
      <c r="GCA78" s="109"/>
      <c r="GCB78" s="106"/>
      <c r="GCC78" s="106"/>
      <c r="GCD78" s="106"/>
      <c r="GCE78" s="107"/>
      <c r="GCG78" s="105"/>
      <c r="GCH78" s="109"/>
      <c r="GCI78" s="109"/>
      <c r="GCJ78" s="106"/>
      <c r="GCK78" s="106"/>
      <c r="GCL78" s="106"/>
      <c r="GCM78" s="107"/>
      <c r="GCO78" s="105"/>
      <c r="GCP78" s="109"/>
      <c r="GCQ78" s="109"/>
      <c r="GCR78" s="106"/>
      <c r="GCS78" s="106"/>
      <c r="GCT78" s="106"/>
      <c r="GCU78" s="107"/>
      <c r="GCW78" s="105"/>
      <c r="GCX78" s="109"/>
      <c r="GCY78" s="109"/>
      <c r="GCZ78" s="106"/>
      <c r="GDA78" s="106"/>
      <c r="GDB78" s="106"/>
      <c r="GDC78" s="107"/>
      <c r="GDE78" s="105"/>
      <c r="GDF78" s="109"/>
      <c r="GDG78" s="109"/>
      <c r="GDH78" s="106"/>
      <c r="GDI78" s="106"/>
      <c r="GDJ78" s="106"/>
      <c r="GDK78" s="107"/>
      <c r="GDM78" s="105"/>
      <c r="GDN78" s="109"/>
      <c r="GDO78" s="109"/>
      <c r="GDP78" s="106"/>
      <c r="GDQ78" s="106"/>
      <c r="GDR78" s="106"/>
      <c r="GDS78" s="107"/>
      <c r="GDU78" s="105"/>
      <c r="GDV78" s="109"/>
      <c r="GDW78" s="109"/>
      <c r="GDX78" s="106"/>
      <c r="GDY78" s="106"/>
      <c r="GDZ78" s="106"/>
      <c r="GEA78" s="107"/>
      <c r="GEC78" s="105"/>
      <c r="GED78" s="109"/>
      <c r="GEE78" s="109"/>
      <c r="GEF78" s="106"/>
      <c r="GEG78" s="106"/>
      <c r="GEH78" s="106"/>
      <c r="GEI78" s="107"/>
      <c r="GEK78" s="105"/>
      <c r="GEL78" s="109"/>
      <c r="GEM78" s="109"/>
      <c r="GEN78" s="106"/>
      <c r="GEO78" s="106"/>
      <c r="GEP78" s="106"/>
      <c r="GEQ78" s="107"/>
      <c r="GES78" s="105"/>
      <c r="GET78" s="109"/>
      <c r="GEU78" s="109"/>
      <c r="GEV78" s="106"/>
      <c r="GEW78" s="106"/>
      <c r="GEX78" s="106"/>
      <c r="GEY78" s="107"/>
      <c r="GFA78" s="105"/>
      <c r="GFB78" s="109"/>
      <c r="GFC78" s="109"/>
      <c r="GFD78" s="106"/>
      <c r="GFE78" s="106"/>
      <c r="GFF78" s="106"/>
      <c r="GFG78" s="107"/>
      <c r="GFI78" s="105"/>
      <c r="GFJ78" s="109"/>
      <c r="GFK78" s="109"/>
      <c r="GFL78" s="106"/>
      <c r="GFM78" s="106"/>
      <c r="GFN78" s="106"/>
      <c r="GFO78" s="107"/>
      <c r="GFQ78" s="105"/>
      <c r="GFR78" s="109"/>
      <c r="GFS78" s="109"/>
      <c r="GFT78" s="106"/>
      <c r="GFU78" s="106"/>
      <c r="GFV78" s="106"/>
      <c r="GFW78" s="107"/>
      <c r="GFY78" s="105"/>
      <c r="GFZ78" s="109"/>
      <c r="GGA78" s="109"/>
      <c r="GGB78" s="106"/>
      <c r="GGC78" s="106"/>
      <c r="GGD78" s="106"/>
      <c r="GGE78" s="107"/>
      <c r="GGG78" s="105"/>
      <c r="GGH78" s="109"/>
      <c r="GGI78" s="109"/>
      <c r="GGJ78" s="106"/>
      <c r="GGK78" s="106"/>
      <c r="GGL78" s="106"/>
      <c r="GGM78" s="107"/>
      <c r="GGO78" s="105"/>
      <c r="GGP78" s="109"/>
      <c r="GGQ78" s="109"/>
      <c r="GGR78" s="106"/>
      <c r="GGS78" s="106"/>
      <c r="GGT78" s="106"/>
      <c r="GGU78" s="107"/>
      <c r="GGW78" s="105"/>
      <c r="GGX78" s="109"/>
      <c r="GGY78" s="109"/>
      <c r="GGZ78" s="106"/>
      <c r="GHA78" s="106"/>
      <c r="GHB78" s="106"/>
      <c r="GHC78" s="107"/>
      <c r="GHE78" s="105"/>
      <c r="GHF78" s="109"/>
      <c r="GHG78" s="109"/>
      <c r="GHH78" s="106"/>
      <c r="GHI78" s="106"/>
      <c r="GHJ78" s="106"/>
      <c r="GHK78" s="107"/>
      <c r="GHM78" s="105"/>
      <c r="GHN78" s="109"/>
      <c r="GHO78" s="109"/>
      <c r="GHP78" s="106"/>
      <c r="GHQ78" s="106"/>
      <c r="GHR78" s="106"/>
      <c r="GHS78" s="107"/>
      <c r="GHU78" s="105"/>
      <c r="GHV78" s="109"/>
      <c r="GHW78" s="109"/>
      <c r="GHX78" s="106"/>
      <c r="GHY78" s="106"/>
      <c r="GHZ78" s="106"/>
      <c r="GIA78" s="107"/>
      <c r="GIC78" s="105"/>
      <c r="GID78" s="109"/>
      <c r="GIE78" s="109"/>
      <c r="GIF78" s="106"/>
      <c r="GIG78" s="106"/>
      <c r="GIH78" s="106"/>
      <c r="GII78" s="107"/>
      <c r="GIK78" s="105"/>
      <c r="GIL78" s="109"/>
      <c r="GIM78" s="109"/>
      <c r="GIN78" s="106"/>
      <c r="GIO78" s="106"/>
      <c r="GIP78" s="106"/>
      <c r="GIQ78" s="107"/>
      <c r="GIS78" s="105"/>
      <c r="GIT78" s="109"/>
      <c r="GIU78" s="109"/>
      <c r="GIV78" s="106"/>
      <c r="GIW78" s="106"/>
      <c r="GIX78" s="106"/>
      <c r="GIY78" s="107"/>
      <c r="GJA78" s="105"/>
      <c r="GJB78" s="109"/>
      <c r="GJC78" s="109"/>
      <c r="GJD78" s="106"/>
      <c r="GJE78" s="106"/>
      <c r="GJF78" s="106"/>
      <c r="GJG78" s="107"/>
      <c r="GJI78" s="105"/>
      <c r="GJJ78" s="109"/>
      <c r="GJK78" s="109"/>
      <c r="GJL78" s="106"/>
      <c r="GJM78" s="106"/>
      <c r="GJN78" s="106"/>
      <c r="GJO78" s="107"/>
      <c r="GJQ78" s="105"/>
      <c r="GJR78" s="109"/>
      <c r="GJS78" s="109"/>
      <c r="GJT78" s="106"/>
      <c r="GJU78" s="106"/>
      <c r="GJV78" s="106"/>
      <c r="GJW78" s="107"/>
      <c r="GJY78" s="105"/>
      <c r="GJZ78" s="109"/>
      <c r="GKA78" s="109"/>
      <c r="GKB78" s="106"/>
      <c r="GKC78" s="106"/>
      <c r="GKD78" s="106"/>
      <c r="GKE78" s="107"/>
      <c r="GKG78" s="105"/>
      <c r="GKH78" s="109"/>
      <c r="GKI78" s="109"/>
      <c r="GKJ78" s="106"/>
      <c r="GKK78" s="106"/>
      <c r="GKL78" s="106"/>
      <c r="GKM78" s="107"/>
      <c r="GKO78" s="105"/>
      <c r="GKP78" s="109"/>
      <c r="GKQ78" s="109"/>
      <c r="GKR78" s="106"/>
      <c r="GKS78" s="106"/>
      <c r="GKT78" s="106"/>
      <c r="GKU78" s="107"/>
      <c r="GKW78" s="105"/>
      <c r="GKX78" s="109"/>
      <c r="GKY78" s="109"/>
      <c r="GKZ78" s="106"/>
      <c r="GLA78" s="106"/>
      <c r="GLB78" s="106"/>
      <c r="GLC78" s="107"/>
      <c r="GLE78" s="105"/>
      <c r="GLF78" s="109"/>
      <c r="GLG78" s="109"/>
      <c r="GLH78" s="106"/>
      <c r="GLI78" s="106"/>
      <c r="GLJ78" s="106"/>
      <c r="GLK78" s="107"/>
      <c r="GLM78" s="105"/>
      <c r="GLN78" s="109"/>
      <c r="GLO78" s="109"/>
      <c r="GLP78" s="106"/>
      <c r="GLQ78" s="106"/>
      <c r="GLR78" s="106"/>
      <c r="GLS78" s="107"/>
      <c r="GLU78" s="105"/>
      <c r="GLV78" s="109"/>
      <c r="GLW78" s="109"/>
      <c r="GLX78" s="106"/>
      <c r="GLY78" s="106"/>
      <c r="GLZ78" s="106"/>
      <c r="GMA78" s="107"/>
      <c r="GMC78" s="105"/>
      <c r="GMD78" s="109"/>
      <c r="GME78" s="109"/>
      <c r="GMF78" s="106"/>
      <c r="GMG78" s="106"/>
      <c r="GMH78" s="106"/>
      <c r="GMI78" s="107"/>
      <c r="GMK78" s="105"/>
      <c r="GML78" s="109"/>
      <c r="GMM78" s="109"/>
      <c r="GMN78" s="106"/>
      <c r="GMO78" s="106"/>
      <c r="GMP78" s="106"/>
      <c r="GMQ78" s="107"/>
      <c r="GMS78" s="105"/>
      <c r="GMT78" s="109"/>
      <c r="GMU78" s="109"/>
      <c r="GMV78" s="106"/>
      <c r="GMW78" s="106"/>
      <c r="GMX78" s="106"/>
      <c r="GMY78" s="107"/>
      <c r="GNA78" s="105"/>
      <c r="GNB78" s="109"/>
      <c r="GNC78" s="109"/>
      <c r="GND78" s="106"/>
      <c r="GNE78" s="106"/>
      <c r="GNF78" s="106"/>
      <c r="GNG78" s="107"/>
      <c r="GNI78" s="105"/>
      <c r="GNJ78" s="109"/>
      <c r="GNK78" s="109"/>
      <c r="GNL78" s="106"/>
      <c r="GNM78" s="106"/>
      <c r="GNN78" s="106"/>
      <c r="GNO78" s="107"/>
      <c r="GNQ78" s="105"/>
      <c r="GNR78" s="109"/>
      <c r="GNS78" s="109"/>
      <c r="GNT78" s="106"/>
      <c r="GNU78" s="106"/>
      <c r="GNV78" s="106"/>
      <c r="GNW78" s="107"/>
      <c r="GNY78" s="105"/>
      <c r="GNZ78" s="109"/>
      <c r="GOA78" s="109"/>
      <c r="GOB78" s="106"/>
      <c r="GOC78" s="106"/>
      <c r="GOD78" s="106"/>
      <c r="GOE78" s="107"/>
      <c r="GOG78" s="105"/>
      <c r="GOH78" s="109"/>
      <c r="GOI78" s="109"/>
      <c r="GOJ78" s="106"/>
      <c r="GOK78" s="106"/>
      <c r="GOL78" s="106"/>
      <c r="GOM78" s="107"/>
      <c r="GOO78" s="105"/>
      <c r="GOP78" s="109"/>
      <c r="GOQ78" s="109"/>
      <c r="GOR78" s="106"/>
      <c r="GOS78" s="106"/>
      <c r="GOT78" s="106"/>
      <c r="GOU78" s="107"/>
      <c r="GOW78" s="105"/>
      <c r="GOX78" s="109"/>
      <c r="GOY78" s="109"/>
      <c r="GOZ78" s="106"/>
      <c r="GPA78" s="106"/>
      <c r="GPB78" s="106"/>
      <c r="GPC78" s="107"/>
      <c r="GPE78" s="105"/>
      <c r="GPF78" s="109"/>
      <c r="GPG78" s="109"/>
      <c r="GPH78" s="106"/>
      <c r="GPI78" s="106"/>
      <c r="GPJ78" s="106"/>
      <c r="GPK78" s="107"/>
      <c r="GPM78" s="105"/>
      <c r="GPN78" s="109"/>
      <c r="GPO78" s="109"/>
      <c r="GPP78" s="106"/>
      <c r="GPQ78" s="106"/>
      <c r="GPR78" s="106"/>
      <c r="GPS78" s="107"/>
      <c r="GPU78" s="105"/>
      <c r="GPV78" s="109"/>
      <c r="GPW78" s="109"/>
      <c r="GPX78" s="106"/>
      <c r="GPY78" s="106"/>
      <c r="GPZ78" s="106"/>
      <c r="GQA78" s="107"/>
      <c r="GQC78" s="105"/>
      <c r="GQD78" s="109"/>
      <c r="GQE78" s="109"/>
      <c r="GQF78" s="106"/>
      <c r="GQG78" s="106"/>
      <c r="GQH78" s="106"/>
      <c r="GQI78" s="107"/>
      <c r="GQK78" s="105"/>
      <c r="GQL78" s="109"/>
      <c r="GQM78" s="109"/>
      <c r="GQN78" s="106"/>
      <c r="GQO78" s="106"/>
      <c r="GQP78" s="106"/>
      <c r="GQQ78" s="107"/>
      <c r="GQS78" s="105"/>
      <c r="GQT78" s="109"/>
      <c r="GQU78" s="109"/>
      <c r="GQV78" s="106"/>
      <c r="GQW78" s="106"/>
      <c r="GQX78" s="106"/>
      <c r="GQY78" s="107"/>
      <c r="GRA78" s="105"/>
      <c r="GRB78" s="109"/>
      <c r="GRC78" s="109"/>
      <c r="GRD78" s="106"/>
      <c r="GRE78" s="106"/>
      <c r="GRF78" s="106"/>
      <c r="GRG78" s="107"/>
      <c r="GRI78" s="105"/>
      <c r="GRJ78" s="109"/>
      <c r="GRK78" s="109"/>
      <c r="GRL78" s="106"/>
      <c r="GRM78" s="106"/>
      <c r="GRN78" s="106"/>
      <c r="GRO78" s="107"/>
      <c r="GRQ78" s="105"/>
      <c r="GRR78" s="109"/>
      <c r="GRS78" s="109"/>
      <c r="GRT78" s="106"/>
      <c r="GRU78" s="106"/>
      <c r="GRV78" s="106"/>
      <c r="GRW78" s="107"/>
      <c r="GRY78" s="105"/>
      <c r="GRZ78" s="109"/>
      <c r="GSA78" s="109"/>
      <c r="GSB78" s="106"/>
      <c r="GSC78" s="106"/>
      <c r="GSD78" s="106"/>
      <c r="GSE78" s="107"/>
      <c r="GSG78" s="105"/>
      <c r="GSH78" s="109"/>
      <c r="GSI78" s="109"/>
      <c r="GSJ78" s="106"/>
      <c r="GSK78" s="106"/>
      <c r="GSL78" s="106"/>
      <c r="GSM78" s="107"/>
      <c r="GSO78" s="105"/>
      <c r="GSP78" s="109"/>
      <c r="GSQ78" s="109"/>
      <c r="GSR78" s="106"/>
      <c r="GSS78" s="106"/>
      <c r="GST78" s="106"/>
      <c r="GSU78" s="107"/>
      <c r="GSW78" s="105"/>
      <c r="GSX78" s="109"/>
      <c r="GSY78" s="109"/>
      <c r="GSZ78" s="106"/>
      <c r="GTA78" s="106"/>
      <c r="GTB78" s="106"/>
      <c r="GTC78" s="107"/>
      <c r="GTE78" s="105"/>
      <c r="GTF78" s="109"/>
      <c r="GTG78" s="109"/>
      <c r="GTH78" s="106"/>
      <c r="GTI78" s="106"/>
      <c r="GTJ78" s="106"/>
      <c r="GTK78" s="107"/>
      <c r="GTM78" s="105"/>
      <c r="GTN78" s="109"/>
      <c r="GTO78" s="109"/>
      <c r="GTP78" s="106"/>
      <c r="GTQ78" s="106"/>
      <c r="GTR78" s="106"/>
      <c r="GTS78" s="107"/>
      <c r="GTU78" s="105"/>
      <c r="GTV78" s="109"/>
      <c r="GTW78" s="109"/>
      <c r="GTX78" s="106"/>
      <c r="GTY78" s="106"/>
      <c r="GTZ78" s="106"/>
      <c r="GUA78" s="107"/>
      <c r="GUC78" s="105"/>
      <c r="GUD78" s="109"/>
      <c r="GUE78" s="109"/>
      <c r="GUF78" s="106"/>
      <c r="GUG78" s="106"/>
      <c r="GUH78" s="106"/>
      <c r="GUI78" s="107"/>
      <c r="GUK78" s="105"/>
      <c r="GUL78" s="109"/>
      <c r="GUM78" s="109"/>
      <c r="GUN78" s="106"/>
      <c r="GUO78" s="106"/>
      <c r="GUP78" s="106"/>
      <c r="GUQ78" s="107"/>
      <c r="GUS78" s="105"/>
      <c r="GUT78" s="109"/>
      <c r="GUU78" s="109"/>
      <c r="GUV78" s="106"/>
      <c r="GUW78" s="106"/>
      <c r="GUX78" s="106"/>
      <c r="GUY78" s="107"/>
      <c r="GVA78" s="105"/>
      <c r="GVB78" s="109"/>
      <c r="GVC78" s="109"/>
      <c r="GVD78" s="106"/>
      <c r="GVE78" s="106"/>
      <c r="GVF78" s="106"/>
      <c r="GVG78" s="107"/>
      <c r="GVI78" s="105"/>
      <c r="GVJ78" s="109"/>
      <c r="GVK78" s="109"/>
      <c r="GVL78" s="106"/>
      <c r="GVM78" s="106"/>
      <c r="GVN78" s="106"/>
      <c r="GVO78" s="107"/>
      <c r="GVQ78" s="105"/>
      <c r="GVR78" s="109"/>
      <c r="GVS78" s="109"/>
      <c r="GVT78" s="106"/>
      <c r="GVU78" s="106"/>
      <c r="GVV78" s="106"/>
      <c r="GVW78" s="107"/>
      <c r="GVY78" s="105"/>
      <c r="GVZ78" s="109"/>
      <c r="GWA78" s="109"/>
      <c r="GWB78" s="106"/>
      <c r="GWC78" s="106"/>
      <c r="GWD78" s="106"/>
      <c r="GWE78" s="107"/>
      <c r="GWG78" s="105"/>
      <c r="GWH78" s="109"/>
      <c r="GWI78" s="109"/>
      <c r="GWJ78" s="106"/>
      <c r="GWK78" s="106"/>
      <c r="GWL78" s="106"/>
      <c r="GWM78" s="107"/>
      <c r="GWO78" s="105"/>
      <c r="GWP78" s="109"/>
      <c r="GWQ78" s="109"/>
      <c r="GWR78" s="106"/>
      <c r="GWS78" s="106"/>
      <c r="GWT78" s="106"/>
      <c r="GWU78" s="107"/>
      <c r="GWW78" s="105"/>
      <c r="GWX78" s="109"/>
      <c r="GWY78" s="109"/>
      <c r="GWZ78" s="106"/>
      <c r="GXA78" s="106"/>
      <c r="GXB78" s="106"/>
      <c r="GXC78" s="107"/>
      <c r="GXE78" s="105"/>
      <c r="GXF78" s="109"/>
      <c r="GXG78" s="109"/>
      <c r="GXH78" s="106"/>
      <c r="GXI78" s="106"/>
      <c r="GXJ78" s="106"/>
      <c r="GXK78" s="107"/>
      <c r="GXM78" s="105"/>
      <c r="GXN78" s="109"/>
      <c r="GXO78" s="109"/>
      <c r="GXP78" s="106"/>
      <c r="GXQ78" s="106"/>
      <c r="GXR78" s="106"/>
      <c r="GXS78" s="107"/>
      <c r="GXU78" s="105"/>
      <c r="GXV78" s="109"/>
      <c r="GXW78" s="109"/>
      <c r="GXX78" s="106"/>
      <c r="GXY78" s="106"/>
      <c r="GXZ78" s="106"/>
      <c r="GYA78" s="107"/>
      <c r="GYC78" s="105"/>
      <c r="GYD78" s="109"/>
      <c r="GYE78" s="109"/>
      <c r="GYF78" s="106"/>
      <c r="GYG78" s="106"/>
      <c r="GYH78" s="106"/>
      <c r="GYI78" s="107"/>
      <c r="GYK78" s="105"/>
      <c r="GYL78" s="109"/>
      <c r="GYM78" s="109"/>
      <c r="GYN78" s="106"/>
      <c r="GYO78" s="106"/>
      <c r="GYP78" s="106"/>
      <c r="GYQ78" s="107"/>
      <c r="GYS78" s="105"/>
      <c r="GYT78" s="109"/>
      <c r="GYU78" s="109"/>
      <c r="GYV78" s="106"/>
      <c r="GYW78" s="106"/>
      <c r="GYX78" s="106"/>
      <c r="GYY78" s="107"/>
      <c r="GZA78" s="105"/>
      <c r="GZB78" s="109"/>
      <c r="GZC78" s="109"/>
      <c r="GZD78" s="106"/>
      <c r="GZE78" s="106"/>
      <c r="GZF78" s="106"/>
      <c r="GZG78" s="107"/>
      <c r="GZI78" s="105"/>
      <c r="GZJ78" s="109"/>
      <c r="GZK78" s="109"/>
      <c r="GZL78" s="106"/>
      <c r="GZM78" s="106"/>
      <c r="GZN78" s="106"/>
      <c r="GZO78" s="107"/>
      <c r="GZQ78" s="105"/>
      <c r="GZR78" s="109"/>
      <c r="GZS78" s="109"/>
      <c r="GZT78" s="106"/>
      <c r="GZU78" s="106"/>
      <c r="GZV78" s="106"/>
      <c r="GZW78" s="107"/>
      <c r="GZY78" s="105"/>
      <c r="GZZ78" s="109"/>
      <c r="HAA78" s="109"/>
      <c r="HAB78" s="106"/>
      <c r="HAC78" s="106"/>
      <c r="HAD78" s="106"/>
      <c r="HAE78" s="107"/>
      <c r="HAG78" s="105"/>
      <c r="HAH78" s="109"/>
      <c r="HAI78" s="109"/>
      <c r="HAJ78" s="106"/>
      <c r="HAK78" s="106"/>
      <c r="HAL78" s="106"/>
      <c r="HAM78" s="107"/>
      <c r="HAO78" s="105"/>
      <c r="HAP78" s="109"/>
      <c r="HAQ78" s="109"/>
      <c r="HAR78" s="106"/>
      <c r="HAS78" s="106"/>
      <c r="HAT78" s="106"/>
      <c r="HAU78" s="107"/>
      <c r="HAW78" s="105"/>
      <c r="HAX78" s="109"/>
      <c r="HAY78" s="109"/>
      <c r="HAZ78" s="106"/>
      <c r="HBA78" s="106"/>
      <c r="HBB78" s="106"/>
      <c r="HBC78" s="107"/>
      <c r="HBE78" s="105"/>
      <c r="HBF78" s="109"/>
      <c r="HBG78" s="109"/>
      <c r="HBH78" s="106"/>
      <c r="HBI78" s="106"/>
      <c r="HBJ78" s="106"/>
      <c r="HBK78" s="107"/>
      <c r="HBM78" s="105"/>
      <c r="HBN78" s="109"/>
      <c r="HBO78" s="109"/>
      <c r="HBP78" s="106"/>
      <c r="HBQ78" s="106"/>
      <c r="HBR78" s="106"/>
      <c r="HBS78" s="107"/>
      <c r="HBU78" s="105"/>
      <c r="HBV78" s="109"/>
      <c r="HBW78" s="109"/>
      <c r="HBX78" s="106"/>
      <c r="HBY78" s="106"/>
      <c r="HBZ78" s="106"/>
      <c r="HCA78" s="107"/>
      <c r="HCC78" s="105"/>
      <c r="HCD78" s="109"/>
      <c r="HCE78" s="109"/>
      <c r="HCF78" s="106"/>
      <c r="HCG78" s="106"/>
      <c r="HCH78" s="106"/>
      <c r="HCI78" s="107"/>
      <c r="HCK78" s="105"/>
      <c r="HCL78" s="109"/>
      <c r="HCM78" s="109"/>
      <c r="HCN78" s="106"/>
      <c r="HCO78" s="106"/>
      <c r="HCP78" s="106"/>
      <c r="HCQ78" s="107"/>
      <c r="HCS78" s="105"/>
      <c r="HCT78" s="109"/>
      <c r="HCU78" s="109"/>
      <c r="HCV78" s="106"/>
      <c r="HCW78" s="106"/>
      <c r="HCX78" s="106"/>
      <c r="HCY78" s="107"/>
      <c r="HDA78" s="105"/>
      <c r="HDB78" s="109"/>
      <c r="HDC78" s="109"/>
      <c r="HDD78" s="106"/>
      <c r="HDE78" s="106"/>
      <c r="HDF78" s="106"/>
      <c r="HDG78" s="107"/>
      <c r="HDI78" s="105"/>
      <c r="HDJ78" s="109"/>
      <c r="HDK78" s="109"/>
      <c r="HDL78" s="106"/>
      <c r="HDM78" s="106"/>
      <c r="HDN78" s="106"/>
      <c r="HDO78" s="107"/>
      <c r="HDQ78" s="105"/>
      <c r="HDR78" s="109"/>
      <c r="HDS78" s="109"/>
      <c r="HDT78" s="106"/>
      <c r="HDU78" s="106"/>
      <c r="HDV78" s="106"/>
      <c r="HDW78" s="107"/>
      <c r="HDY78" s="105"/>
      <c r="HDZ78" s="109"/>
      <c r="HEA78" s="109"/>
      <c r="HEB78" s="106"/>
      <c r="HEC78" s="106"/>
      <c r="HED78" s="106"/>
      <c r="HEE78" s="107"/>
      <c r="HEG78" s="105"/>
      <c r="HEH78" s="109"/>
      <c r="HEI78" s="109"/>
      <c r="HEJ78" s="106"/>
      <c r="HEK78" s="106"/>
      <c r="HEL78" s="106"/>
      <c r="HEM78" s="107"/>
      <c r="HEO78" s="105"/>
      <c r="HEP78" s="109"/>
      <c r="HEQ78" s="109"/>
      <c r="HER78" s="106"/>
      <c r="HES78" s="106"/>
      <c r="HET78" s="106"/>
      <c r="HEU78" s="107"/>
      <c r="HEW78" s="105"/>
      <c r="HEX78" s="109"/>
      <c r="HEY78" s="109"/>
      <c r="HEZ78" s="106"/>
      <c r="HFA78" s="106"/>
      <c r="HFB78" s="106"/>
      <c r="HFC78" s="107"/>
      <c r="HFE78" s="105"/>
      <c r="HFF78" s="109"/>
      <c r="HFG78" s="109"/>
      <c r="HFH78" s="106"/>
      <c r="HFI78" s="106"/>
      <c r="HFJ78" s="106"/>
      <c r="HFK78" s="107"/>
      <c r="HFM78" s="105"/>
      <c r="HFN78" s="109"/>
      <c r="HFO78" s="109"/>
      <c r="HFP78" s="106"/>
      <c r="HFQ78" s="106"/>
      <c r="HFR78" s="106"/>
      <c r="HFS78" s="107"/>
      <c r="HFU78" s="105"/>
      <c r="HFV78" s="109"/>
      <c r="HFW78" s="109"/>
      <c r="HFX78" s="106"/>
      <c r="HFY78" s="106"/>
      <c r="HFZ78" s="106"/>
      <c r="HGA78" s="107"/>
      <c r="HGC78" s="105"/>
      <c r="HGD78" s="109"/>
      <c r="HGE78" s="109"/>
      <c r="HGF78" s="106"/>
      <c r="HGG78" s="106"/>
      <c r="HGH78" s="106"/>
      <c r="HGI78" s="107"/>
      <c r="HGK78" s="105"/>
      <c r="HGL78" s="109"/>
      <c r="HGM78" s="109"/>
      <c r="HGN78" s="106"/>
      <c r="HGO78" s="106"/>
      <c r="HGP78" s="106"/>
      <c r="HGQ78" s="107"/>
      <c r="HGS78" s="105"/>
      <c r="HGT78" s="109"/>
      <c r="HGU78" s="109"/>
      <c r="HGV78" s="106"/>
      <c r="HGW78" s="106"/>
      <c r="HGX78" s="106"/>
      <c r="HGY78" s="107"/>
      <c r="HHA78" s="105"/>
      <c r="HHB78" s="109"/>
      <c r="HHC78" s="109"/>
      <c r="HHD78" s="106"/>
      <c r="HHE78" s="106"/>
      <c r="HHF78" s="106"/>
      <c r="HHG78" s="107"/>
      <c r="HHI78" s="105"/>
      <c r="HHJ78" s="109"/>
      <c r="HHK78" s="109"/>
      <c r="HHL78" s="106"/>
      <c r="HHM78" s="106"/>
      <c r="HHN78" s="106"/>
      <c r="HHO78" s="107"/>
      <c r="HHQ78" s="105"/>
      <c r="HHR78" s="109"/>
      <c r="HHS78" s="109"/>
      <c r="HHT78" s="106"/>
      <c r="HHU78" s="106"/>
      <c r="HHV78" s="106"/>
      <c r="HHW78" s="107"/>
      <c r="HHY78" s="105"/>
      <c r="HHZ78" s="109"/>
      <c r="HIA78" s="109"/>
      <c r="HIB78" s="106"/>
      <c r="HIC78" s="106"/>
      <c r="HID78" s="106"/>
      <c r="HIE78" s="107"/>
      <c r="HIG78" s="105"/>
      <c r="HIH78" s="109"/>
      <c r="HII78" s="109"/>
      <c r="HIJ78" s="106"/>
      <c r="HIK78" s="106"/>
      <c r="HIL78" s="106"/>
      <c r="HIM78" s="107"/>
      <c r="HIO78" s="105"/>
      <c r="HIP78" s="109"/>
      <c r="HIQ78" s="109"/>
      <c r="HIR78" s="106"/>
      <c r="HIS78" s="106"/>
      <c r="HIT78" s="106"/>
      <c r="HIU78" s="107"/>
      <c r="HIW78" s="105"/>
      <c r="HIX78" s="109"/>
      <c r="HIY78" s="109"/>
      <c r="HIZ78" s="106"/>
      <c r="HJA78" s="106"/>
      <c r="HJB78" s="106"/>
      <c r="HJC78" s="107"/>
      <c r="HJE78" s="105"/>
      <c r="HJF78" s="109"/>
      <c r="HJG78" s="109"/>
      <c r="HJH78" s="106"/>
      <c r="HJI78" s="106"/>
      <c r="HJJ78" s="106"/>
      <c r="HJK78" s="107"/>
      <c r="HJM78" s="105"/>
      <c r="HJN78" s="109"/>
      <c r="HJO78" s="109"/>
      <c r="HJP78" s="106"/>
      <c r="HJQ78" s="106"/>
      <c r="HJR78" s="106"/>
      <c r="HJS78" s="107"/>
      <c r="HJU78" s="105"/>
      <c r="HJV78" s="109"/>
      <c r="HJW78" s="109"/>
      <c r="HJX78" s="106"/>
      <c r="HJY78" s="106"/>
      <c r="HJZ78" s="106"/>
      <c r="HKA78" s="107"/>
      <c r="HKC78" s="105"/>
      <c r="HKD78" s="109"/>
      <c r="HKE78" s="109"/>
      <c r="HKF78" s="106"/>
      <c r="HKG78" s="106"/>
      <c r="HKH78" s="106"/>
      <c r="HKI78" s="107"/>
      <c r="HKK78" s="105"/>
      <c r="HKL78" s="109"/>
      <c r="HKM78" s="109"/>
      <c r="HKN78" s="106"/>
      <c r="HKO78" s="106"/>
      <c r="HKP78" s="106"/>
      <c r="HKQ78" s="107"/>
      <c r="HKS78" s="105"/>
      <c r="HKT78" s="109"/>
      <c r="HKU78" s="109"/>
      <c r="HKV78" s="106"/>
      <c r="HKW78" s="106"/>
      <c r="HKX78" s="106"/>
      <c r="HKY78" s="107"/>
      <c r="HLA78" s="105"/>
      <c r="HLB78" s="109"/>
      <c r="HLC78" s="109"/>
      <c r="HLD78" s="106"/>
      <c r="HLE78" s="106"/>
      <c r="HLF78" s="106"/>
      <c r="HLG78" s="107"/>
      <c r="HLI78" s="105"/>
      <c r="HLJ78" s="109"/>
      <c r="HLK78" s="109"/>
      <c r="HLL78" s="106"/>
      <c r="HLM78" s="106"/>
      <c r="HLN78" s="106"/>
      <c r="HLO78" s="107"/>
      <c r="HLQ78" s="105"/>
      <c r="HLR78" s="109"/>
      <c r="HLS78" s="109"/>
      <c r="HLT78" s="106"/>
      <c r="HLU78" s="106"/>
      <c r="HLV78" s="106"/>
      <c r="HLW78" s="107"/>
      <c r="HLY78" s="105"/>
      <c r="HLZ78" s="109"/>
      <c r="HMA78" s="109"/>
      <c r="HMB78" s="106"/>
      <c r="HMC78" s="106"/>
      <c r="HMD78" s="106"/>
      <c r="HME78" s="107"/>
      <c r="HMG78" s="105"/>
      <c r="HMH78" s="109"/>
      <c r="HMI78" s="109"/>
      <c r="HMJ78" s="106"/>
      <c r="HMK78" s="106"/>
      <c r="HML78" s="106"/>
      <c r="HMM78" s="107"/>
      <c r="HMO78" s="105"/>
      <c r="HMP78" s="109"/>
      <c r="HMQ78" s="109"/>
      <c r="HMR78" s="106"/>
      <c r="HMS78" s="106"/>
      <c r="HMT78" s="106"/>
      <c r="HMU78" s="107"/>
      <c r="HMW78" s="105"/>
      <c r="HMX78" s="109"/>
      <c r="HMY78" s="109"/>
      <c r="HMZ78" s="106"/>
      <c r="HNA78" s="106"/>
      <c r="HNB78" s="106"/>
      <c r="HNC78" s="107"/>
      <c r="HNE78" s="105"/>
      <c r="HNF78" s="109"/>
      <c r="HNG78" s="109"/>
      <c r="HNH78" s="106"/>
      <c r="HNI78" s="106"/>
      <c r="HNJ78" s="106"/>
      <c r="HNK78" s="107"/>
      <c r="HNM78" s="105"/>
      <c r="HNN78" s="109"/>
      <c r="HNO78" s="109"/>
      <c r="HNP78" s="106"/>
      <c r="HNQ78" s="106"/>
      <c r="HNR78" s="106"/>
      <c r="HNS78" s="107"/>
      <c r="HNU78" s="105"/>
      <c r="HNV78" s="109"/>
      <c r="HNW78" s="109"/>
      <c r="HNX78" s="106"/>
      <c r="HNY78" s="106"/>
      <c r="HNZ78" s="106"/>
      <c r="HOA78" s="107"/>
      <c r="HOC78" s="105"/>
      <c r="HOD78" s="109"/>
      <c r="HOE78" s="109"/>
      <c r="HOF78" s="106"/>
      <c r="HOG78" s="106"/>
      <c r="HOH78" s="106"/>
      <c r="HOI78" s="107"/>
      <c r="HOK78" s="105"/>
      <c r="HOL78" s="109"/>
      <c r="HOM78" s="109"/>
      <c r="HON78" s="106"/>
      <c r="HOO78" s="106"/>
      <c r="HOP78" s="106"/>
      <c r="HOQ78" s="107"/>
      <c r="HOS78" s="105"/>
      <c r="HOT78" s="109"/>
      <c r="HOU78" s="109"/>
      <c r="HOV78" s="106"/>
      <c r="HOW78" s="106"/>
      <c r="HOX78" s="106"/>
      <c r="HOY78" s="107"/>
      <c r="HPA78" s="105"/>
      <c r="HPB78" s="109"/>
      <c r="HPC78" s="109"/>
      <c r="HPD78" s="106"/>
      <c r="HPE78" s="106"/>
      <c r="HPF78" s="106"/>
      <c r="HPG78" s="107"/>
      <c r="HPI78" s="105"/>
      <c r="HPJ78" s="109"/>
      <c r="HPK78" s="109"/>
      <c r="HPL78" s="106"/>
      <c r="HPM78" s="106"/>
      <c r="HPN78" s="106"/>
      <c r="HPO78" s="107"/>
      <c r="HPQ78" s="105"/>
      <c r="HPR78" s="109"/>
      <c r="HPS78" s="109"/>
      <c r="HPT78" s="106"/>
      <c r="HPU78" s="106"/>
      <c r="HPV78" s="106"/>
      <c r="HPW78" s="107"/>
      <c r="HPY78" s="105"/>
      <c r="HPZ78" s="109"/>
      <c r="HQA78" s="109"/>
      <c r="HQB78" s="106"/>
      <c r="HQC78" s="106"/>
      <c r="HQD78" s="106"/>
      <c r="HQE78" s="107"/>
      <c r="HQG78" s="105"/>
      <c r="HQH78" s="109"/>
      <c r="HQI78" s="109"/>
      <c r="HQJ78" s="106"/>
      <c r="HQK78" s="106"/>
      <c r="HQL78" s="106"/>
      <c r="HQM78" s="107"/>
      <c r="HQO78" s="105"/>
      <c r="HQP78" s="109"/>
      <c r="HQQ78" s="109"/>
      <c r="HQR78" s="106"/>
      <c r="HQS78" s="106"/>
      <c r="HQT78" s="106"/>
      <c r="HQU78" s="107"/>
      <c r="HQW78" s="105"/>
      <c r="HQX78" s="109"/>
      <c r="HQY78" s="109"/>
      <c r="HQZ78" s="106"/>
      <c r="HRA78" s="106"/>
      <c r="HRB78" s="106"/>
      <c r="HRC78" s="107"/>
      <c r="HRE78" s="105"/>
      <c r="HRF78" s="109"/>
      <c r="HRG78" s="109"/>
      <c r="HRH78" s="106"/>
      <c r="HRI78" s="106"/>
      <c r="HRJ78" s="106"/>
      <c r="HRK78" s="107"/>
      <c r="HRM78" s="105"/>
      <c r="HRN78" s="109"/>
      <c r="HRO78" s="109"/>
      <c r="HRP78" s="106"/>
      <c r="HRQ78" s="106"/>
      <c r="HRR78" s="106"/>
      <c r="HRS78" s="107"/>
      <c r="HRU78" s="105"/>
      <c r="HRV78" s="109"/>
      <c r="HRW78" s="109"/>
      <c r="HRX78" s="106"/>
      <c r="HRY78" s="106"/>
      <c r="HRZ78" s="106"/>
      <c r="HSA78" s="107"/>
      <c r="HSC78" s="105"/>
      <c r="HSD78" s="109"/>
      <c r="HSE78" s="109"/>
      <c r="HSF78" s="106"/>
      <c r="HSG78" s="106"/>
      <c r="HSH78" s="106"/>
      <c r="HSI78" s="107"/>
      <c r="HSK78" s="105"/>
      <c r="HSL78" s="109"/>
      <c r="HSM78" s="109"/>
      <c r="HSN78" s="106"/>
      <c r="HSO78" s="106"/>
      <c r="HSP78" s="106"/>
      <c r="HSQ78" s="107"/>
      <c r="HSS78" s="105"/>
      <c r="HST78" s="109"/>
      <c r="HSU78" s="109"/>
      <c r="HSV78" s="106"/>
      <c r="HSW78" s="106"/>
      <c r="HSX78" s="106"/>
      <c r="HSY78" s="107"/>
      <c r="HTA78" s="105"/>
      <c r="HTB78" s="109"/>
      <c r="HTC78" s="109"/>
      <c r="HTD78" s="106"/>
      <c r="HTE78" s="106"/>
      <c r="HTF78" s="106"/>
      <c r="HTG78" s="107"/>
      <c r="HTI78" s="105"/>
      <c r="HTJ78" s="109"/>
      <c r="HTK78" s="109"/>
      <c r="HTL78" s="106"/>
      <c r="HTM78" s="106"/>
      <c r="HTN78" s="106"/>
      <c r="HTO78" s="107"/>
      <c r="HTQ78" s="105"/>
      <c r="HTR78" s="109"/>
      <c r="HTS78" s="109"/>
      <c r="HTT78" s="106"/>
      <c r="HTU78" s="106"/>
      <c r="HTV78" s="106"/>
      <c r="HTW78" s="107"/>
      <c r="HTY78" s="105"/>
      <c r="HTZ78" s="109"/>
      <c r="HUA78" s="109"/>
      <c r="HUB78" s="106"/>
      <c r="HUC78" s="106"/>
      <c r="HUD78" s="106"/>
      <c r="HUE78" s="107"/>
      <c r="HUG78" s="105"/>
      <c r="HUH78" s="109"/>
      <c r="HUI78" s="109"/>
      <c r="HUJ78" s="106"/>
      <c r="HUK78" s="106"/>
      <c r="HUL78" s="106"/>
      <c r="HUM78" s="107"/>
      <c r="HUO78" s="105"/>
      <c r="HUP78" s="109"/>
      <c r="HUQ78" s="109"/>
      <c r="HUR78" s="106"/>
      <c r="HUS78" s="106"/>
      <c r="HUT78" s="106"/>
      <c r="HUU78" s="107"/>
      <c r="HUW78" s="105"/>
      <c r="HUX78" s="109"/>
      <c r="HUY78" s="109"/>
      <c r="HUZ78" s="106"/>
      <c r="HVA78" s="106"/>
      <c r="HVB78" s="106"/>
      <c r="HVC78" s="107"/>
      <c r="HVE78" s="105"/>
      <c r="HVF78" s="109"/>
      <c r="HVG78" s="109"/>
      <c r="HVH78" s="106"/>
      <c r="HVI78" s="106"/>
      <c r="HVJ78" s="106"/>
      <c r="HVK78" s="107"/>
      <c r="HVM78" s="105"/>
      <c r="HVN78" s="109"/>
      <c r="HVO78" s="109"/>
      <c r="HVP78" s="106"/>
      <c r="HVQ78" s="106"/>
      <c r="HVR78" s="106"/>
      <c r="HVS78" s="107"/>
      <c r="HVU78" s="105"/>
      <c r="HVV78" s="109"/>
      <c r="HVW78" s="109"/>
      <c r="HVX78" s="106"/>
      <c r="HVY78" s="106"/>
      <c r="HVZ78" s="106"/>
      <c r="HWA78" s="107"/>
      <c r="HWC78" s="105"/>
      <c r="HWD78" s="109"/>
      <c r="HWE78" s="109"/>
      <c r="HWF78" s="106"/>
      <c r="HWG78" s="106"/>
      <c r="HWH78" s="106"/>
      <c r="HWI78" s="107"/>
      <c r="HWK78" s="105"/>
      <c r="HWL78" s="109"/>
      <c r="HWM78" s="109"/>
      <c r="HWN78" s="106"/>
      <c r="HWO78" s="106"/>
      <c r="HWP78" s="106"/>
      <c r="HWQ78" s="107"/>
      <c r="HWS78" s="105"/>
      <c r="HWT78" s="109"/>
      <c r="HWU78" s="109"/>
      <c r="HWV78" s="106"/>
      <c r="HWW78" s="106"/>
      <c r="HWX78" s="106"/>
      <c r="HWY78" s="107"/>
      <c r="HXA78" s="105"/>
      <c r="HXB78" s="109"/>
      <c r="HXC78" s="109"/>
      <c r="HXD78" s="106"/>
      <c r="HXE78" s="106"/>
      <c r="HXF78" s="106"/>
      <c r="HXG78" s="107"/>
      <c r="HXI78" s="105"/>
      <c r="HXJ78" s="109"/>
      <c r="HXK78" s="109"/>
      <c r="HXL78" s="106"/>
      <c r="HXM78" s="106"/>
      <c r="HXN78" s="106"/>
      <c r="HXO78" s="107"/>
      <c r="HXQ78" s="105"/>
      <c r="HXR78" s="109"/>
      <c r="HXS78" s="109"/>
      <c r="HXT78" s="106"/>
      <c r="HXU78" s="106"/>
      <c r="HXV78" s="106"/>
      <c r="HXW78" s="107"/>
      <c r="HXY78" s="105"/>
      <c r="HXZ78" s="109"/>
      <c r="HYA78" s="109"/>
      <c r="HYB78" s="106"/>
      <c r="HYC78" s="106"/>
      <c r="HYD78" s="106"/>
      <c r="HYE78" s="107"/>
      <c r="HYG78" s="105"/>
      <c r="HYH78" s="109"/>
      <c r="HYI78" s="109"/>
      <c r="HYJ78" s="106"/>
      <c r="HYK78" s="106"/>
      <c r="HYL78" s="106"/>
      <c r="HYM78" s="107"/>
      <c r="HYO78" s="105"/>
      <c r="HYP78" s="109"/>
      <c r="HYQ78" s="109"/>
      <c r="HYR78" s="106"/>
      <c r="HYS78" s="106"/>
      <c r="HYT78" s="106"/>
      <c r="HYU78" s="107"/>
      <c r="HYW78" s="105"/>
      <c r="HYX78" s="109"/>
      <c r="HYY78" s="109"/>
      <c r="HYZ78" s="106"/>
      <c r="HZA78" s="106"/>
      <c r="HZB78" s="106"/>
      <c r="HZC78" s="107"/>
      <c r="HZE78" s="105"/>
      <c r="HZF78" s="109"/>
      <c r="HZG78" s="109"/>
      <c r="HZH78" s="106"/>
      <c r="HZI78" s="106"/>
      <c r="HZJ78" s="106"/>
      <c r="HZK78" s="107"/>
      <c r="HZM78" s="105"/>
      <c r="HZN78" s="109"/>
      <c r="HZO78" s="109"/>
      <c r="HZP78" s="106"/>
      <c r="HZQ78" s="106"/>
      <c r="HZR78" s="106"/>
      <c r="HZS78" s="107"/>
      <c r="HZU78" s="105"/>
      <c r="HZV78" s="109"/>
      <c r="HZW78" s="109"/>
      <c r="HZX78" s="106"/>
      <c r="HZY78" s="106"/>
      <c r="HZZ78" s="106"/>
      <c r="IAA78" s="107"/>
      <c r="IAC78" s="105"/>
      <c r="IAD78" s="109"/>
      <c r="IAE78" s="109"/>
      <c r="IAF78" s="106"/>
      <c r="IAG78" s="106"/>
      <c r="IAH78" s="106"/>
      <c r="IAI78" s="107"/>
      <c r="IAK78" s="105"/>
      <c r="IAL78" s="109"/>
      <c r="IAM78" s="109"/>
      <c r="IAN78" s="106"/>
      <c r="IAO78" s="106"/>
      <c r="IAP78" s="106"/>
      <c r="IAQ78" s="107"/>
      <c r="IAS78" s="105"/>
      <c r="IAT78" s="109"/>
      <c r="IAU78" s="109"/>
      <c r="IAV78" s="106"/>
      <c r="IAW78" s="106"/>
      <c r="IAX78" s="106"/>
      <c r="IAY78" s="107"/>
      <c r="IBA78" s="105"/>
      <c r="IBB78" s="109"/>
      <c r="IBC78" s="109"/>
      <c r="IBD78" s="106"/>
      <c r="IBE78" s="106"/>
      <c r="IBF78" s="106"/>
      <c r="IBG78" s="107"/>
      <c r="IBI78" s="105"/>
      <c r="IBJ78" s="109"/>
      <c r="IBK78" s="109"/>
      <c r="IBL78" s="106"/>
      <c r="IBM78" s="106"/>
      <c r="IBN78" s="106"/>
      <c r="IBO78" s="107"/>
      <c r="IBQ78" s="105"/>
      <c r="IBR78" s="109"/>
      <c r="IBS78" s="109"/>
      <c r="IBT78" s="106"/>
      <c r="IBU78" s="106"/>
      <c r="IBV78" s="106"/>
      <c r="IBW78" s="107"/>
      <c r="IBY78" s="105"/>
      <c r="IBZ78" s="109"/>
      <c r="ICA78" s="109"/>
      <c r="ICB78" s="106"/>
      <c r="ICC78" s="106"/>
      <c r="ICD78" s="106"/>
      <c r="ICE78" s="107"/>
      <c r="ICG78" s="105"/>
      <c r="ICH78" s="109"/>
      <c r="ICI78" s="109"/>
      <c r="ICJ78" s="106"/>
      <c r="ICK78" s="106"/>
      <c r="ICL78" s="106"/>
      <c r="ICM78" s="107"/>
      <c r="ICO78" s="105"/>
      <c r="ICP78" s="109"/>
      <c r="ICQ78" s="109"/>
      <c r="ICR78" s="106"/>
      <c r="ICS78" s="106"/>
      <c r="ICT78" s="106"/>
      <c r="ICU78" s="107"/>
      <c r="ICW78" s="105"/>
      <c r="ICX78" s="109"/>
      <c r="ICY78" s="109"/>
      <c r="ICZ78" s="106"/>
      <c r="IDA78" s="106"/>
      <c r="IDB78" s="106"/>
      <c r="IDC78" s="107"/>
      <c r="IDE78" s="105"/>
      <c r="IDF78" s="109"/>
      <c r="IDG78" s="109"/>
      <c r="IDH78" s="106"/>
      <c r="IDI78" s="106"/>
      <c r="IDJ78" s="106"/>
      <c r="IDK78" s="107"/>
      <c r="IDM78" s="105"/>
      <c r="IDN78" s="109"/>
      <c r="IDO78" s="109"/>
      <c r="IDP78" s="106"/>
      <c r="IDQ78" s="106"/>
      <c r="IDR78" s="106"/>
      <c r="IDS78" s="107"/>
      <c r="IDU78" s="105"/>
      <c r="IDV78" s="109"/>
      <c r="IDW78" s="109"/>
      <c r="IDX78" s="106"/>
      <c r="IDY78" s="106"/>
      <c r="IDZ78" s="106"/>
      <c r="IEA78" s="107"/>
      <c r="IEC78" s="105"/>
      <c r="IED78" s="109"/>
      <c r="IEE78" s="109"/>
      <c r="IEF78" s="106"/>
      <c r="IEG78" s="106"/>
      <c r="IEH78" s="106"/>
      <c r="IEI78" s="107"/>
      <c r="IEK78" s="105"/>
      <c r="IEL78" s="109"/>
      <c r="IEM78" s="109"/>
      <c r="IEN78" s="106"/>
      <c r="IEO78" s="106"/>
      <c r="IEP78" s="106"/>
      <c r="IEQ78" s="107"/>
      <c r="IES78" s="105"/>
      <c r="IET78" s="109"/>
      <c r="IEU78" s="109"/>
      <c r="IEV78" s="106"/>
      <c r="IEW78" s="106"/>
      <c r="IEX78" s="106"/>
      <c r="IEY78" s="107"/>
      <c r="IFA78" s="105"/>
      <c r="IFB78" s="109"/>
      <c r="IFC78" s="109"/>
      <c r="IFD78" s="106"/>
      <c r="IFE78" s="106"/>
      <c r="IFF78" s="106"/>
      <c r="IFG78" s="107"/>
      <c r="IFI78" s="105"/>
      <c r="IFJ78" s="109"/>
      <c r="IFK78" s="109"/>
      <c r="IFL78" s="106"/>
      <c r="IFM78" s="106"/>
      <c r="IFN78" s="106"/>
      <c r="IFO78" s="107"/>
      <c r="IFQ78" s="105"/>
      <c r="IFR78" s="109"/>
      <c r="IFS78" s="109"/>
      <c r="IFT78" s="106"/>
      <c r="IFU78" s="106"/>
      <c r="IFV78" s="106"/>
      <c r="IFW78" s="107"/>
      <c r="IFY78" s="105"/>
      <c r="IFZ78" s="109"/>
      <c r="IGA78" s="109"/>
      <c r="IGB78" s="106"/>
      <c r="IGC78" s="106"/>
      <c r="IGD78" s="106"/>
      <c r="IGE78" s="107"/>
      <c r="IGG78" s="105"/>
      <c r="IGH78" s="109"/>
      <c r="IGI78" s="109"/>
      <c r="IGJ78" s="106"/>
      <c r="IGK78" s="106"/>
      <c r="IGL78" s="106"/>
      <c r="IGM78" s="107"/>
      <c r="IGO78" s="105"/>
      <c r="IGP78" s="109"/>
      <c r="IGQ78" s="109"/>
      <c r="IGR78" s="106"/>
      <c r="IGS78" s="106"/>
      <c r="IGT78" s="106"/>
      <c r="IGU78" s="107"/>
      <c r="IGW78" s="105"/>
      <c r="IGX78" s="109"/>
      <c r="IGY78" s="109"/>
      <c r="IGZ78" s="106"/>
      <c r="IHA78" s="106"/>
      <c r="IHB78" s="106"/>
      <c r="IHC78" s="107"/>
      <c r="IHE78" s="105"/>
      <c r="IHF78" s="109"/>
      <c r="IHG78" s="109"/>
      <c r="IHH78" s="106"/>
      <c r="IHI78" s="106"/>
      <c r="IHJ78" s="106"/>
      <c r="IHK78" s="107"/>
      <c r="IHM78" s="105"/>
      <c r="IHN78" s="109"/>
      <c r="IHO78" s="109"/>
      <c r="IHP78" s="106"/>
      <c r="IHQ78" s="106"/>
      <c r="IHR78" s="106"/>
      <c r="IHS78" s="107"/>
      <c r="IHU78" s="105"/>
      <c r="IHV78" s="109"/>
      <c r="IHW78" s="109"/>
      <c r="IHX78" s="106"/>
      <c r="IHY78" s="106"/>
      <c r="IHZ78" s="106"/>
      <c r="IIA78" s="107"/>
      <c r="IIC78" s="105"/>
      <c r="IID78" s="109"/>
      <c r="IIE78" s="109"/>
      <c r="IIF78" s="106"/>
      <c r="IIG78" s="106"/>
      <c r="IIH78" s="106"/>
      <c r="III78" s="107"/>
      <c r="IIK78" s="105"/>
      <c r="IIL78" s="109"/>
      <c r="IIM78" s="109"/>
      <c r="IIN78" s="106"/>
      <c r="IIO78" s="106"/>
      <c r="IIP78" s="106"/>
      <c r="IIQ78" s="107"/>
      <c r="IIS78" s="105"/>
      <c r="IIT78" s="109"/>
      <c r="IIU78" s="109"/>
      <c r="IIV78" s="106"/>
      <c r="IIW78" s="106"/>
      <c r="IIX78" s="106"/>
      <c r="IIY78" s="107"/>
      <c r="IJA78" s="105"/>
      <c r="IJB78" s="109"/>
      <c r="IJC78" s="109"/>
      <c r="IJD78" s="106"/>
      <c r="IJE78" s="106"/>
      <c r="IJF78" s="106"/>
      <c r="IJG78" s="107"/>
      <c r="IJI78" s="105"/>
      <c r="IJJ78" s="109"/>
      <c r="IJK78" s="109"/>
      <c r="IJL78" s="106"/>
      <c r="IJM78" s="106"/>
      <c r="IJN78" s="106"/>
      <c r="IJO78" s="107"/>
      <c r="IJQ78" s="105"/>
      <c r="IJR78" s="109"/>
      <c r="IJS78" s="109"/>
      <c r="IJT78" s="106"/>
      <c r="IJU78" s="106"/>
      <c r="IJV78" s="106"/>
      <c r="IJW78" s="107"/>
      <c r="IJY78" s="105"/>
      <c r="IJZ78" s="109"/>
      <c r="IKA78" s="109"/>
      <c r="IKB78" s="106"/>
      <c r="IKC78" s="106"/>
      <c r="IKD78" s="106"/>
      <c r="IKE78" s="107"/>
      <c r="IKG78" s="105"/>
      <c r="IKH78" s="109"/>
      <c r="IKI78" s="109"/>
      <c r="IKJ78" s="106"/>
      <c r="IKK78" s="106"/>
      <c r="IKL78" s="106"/>
      <c r="IKM78" s="107"/>
      <c r="IKO78" s="105"/>
      <c r="IKP78" s="109"/>
      <c r="IKQ78" s="109"/>
      <c r="IKR78" s="106"/>
      <c r="IKS78" s="106"/>
      <c r="IKT78" s="106"/>
      <c r="IKU78" s="107"/>
      <c r="IKW78" s="105"/>
      <c r="IKX78" s="109"/>
      <c r="IKY78" s="109"/>
      <c r="IKZ78" s="106"/>
      <c r="ILA78" s="106"/>
      <c r="ILB78" s="106"/>
      <c r="ILC78" s="107"/>
      <c r="ILE78" s="105"/>
      <c r="ILF78" s="109"/>
      <c r="ILG78" s="109"/>
      <c r="ILH78" s="106"/>
      <c r="ILI78" s="106"/>
      <c r="ILJ78" s="106"/>
      <c r="ILK78" s="107"/>
      <c r="ILM78" s="105"/>
      <c r="ILN78" s="109"/>
      <c r="ILO78" s="109"/>
      <c r="ILP78" s="106"/>
      <c r="ILQ78" s="106"/>
      <c r="ILR78" s="106"/>
      <c r="ILS78" s="107"/>
      <c r="ILU78" s="105"/>
      <c r="ILV78" s="109"/>
      <c r="ILW78" s="109"/>
      <c r="ILX78" s="106"/>
      <c r="ILY78" s="106"/>
      <c r="ILZ78" s="106"/>
      <c r="IMA78" s="107"/>
      <c r="IMC78" s="105"/>
      <c r="IMD78" s="109"/>
      <c r="IME78" s="109"/>
      <c r="IMF78" s="106"/>
      <c r="IMG78" s="106"/>
      <c r="IMH78" s="106"/>
      <c r="IMI78" s="107"/>
      <c r="IMK78" s="105"/>
      <c r="IML78" s="109"/>
      <c r="IMM78" s="109"/>
      <c r="IMN78" s="106"/>
      <c r="IMO78" s="106"/>
      <c r="IMP78" s="106"/>
      <c r="IMQ78" s="107"/>
      <c r="IMS78" s="105"/>
      <c r="IMT78" s="109"/>
      <c r="IMU78" s="109"/>
      <c r="IMV78" s="106"/>
      <c r="IMW78" s="106"/>
      <c r="IMX78" s="106"/>
      <c r="IMY78" s="107"/>
      <c r="INA78" s="105"/>
      <c r="INB78" s="109"/>
      <c r="INC78" s="109"/>
      <c r="IND78" s="106"/>
      <c r="INE78" s="106"/>
      <c r="INF78" s="106"/>
      <c r="ING78" s="107"/>
      <c r="INI78" s="105"/>
      <c r="INJ78" s="109"/>
      <c r="INK78" s="109"/>
      <c r="INL78" s="106"/>
      <c r="INM78" s="106"/>
      <c r="INN78" s="106"/>
      <c r="INO78" s="107"/>
      <c r="INQ78" s="105"/>
      <c r="INR78" s="109"/>
      <c r="INS78" s="109"/>
      <c r="INT78" s="106"/>
      <c r="INU78" s="106"/>
      <c r="INV78" s="106"/>
      <c r="INW78" s="107"/>
      <c r="INY78" s="105"/>
      <c r="INZ78" s="109"/>
      <c r="IOA78" s="109"/>
      <c r="IOB78" s="106"/>
      <c r="IOC78" s="106"/>
      <c r="IOD78" s="106"/>
      <c r="IOE78" s="107"/>
      <c r="IOG78" s="105"/>
      <c r="IOH78" s="109"/>
      <c r="IOI78" s="109"/>
      <c r="IOJ78" s="106"/>
      <c r="IOK78" s="106"/>
      <c r="IOL78" s="106"/>
      <c r="IOM78" s="107"/>
      <c r="IOO78" s="105"/>
      <c r="IOP78" s="109"/>
      <c r="IOQ78" s="109"/>
      <c r="IOR78" s="106"/>
      <c r="IOS78" s="106"/>
      <c r="IOT78" s="106"/>
      <c r="IOU78" s="107"/>
      <c r="IOW78" s="105"/>
      <c r="IOX78" s="109"/>
      <c r="IOY78" s="109"/>
      <c r="IOZ78" s="106"/>
      <c r="IPA78" s="106"/>
      <c r="IPB78" s="106"/>
      <c r="IPC78" s="107"/>
      <c r="IPE78" s="105"/>
      <c r="IPF78" s="109"/>
      <c r="IPG78" s="109"/>
      <c r="IPH78" s="106"/>
      <c r="IPI78" s="106"/>
      <c r="IPJ78" s="106"/>
      <c r="IPK78" s="107"/>
      <c r="IPM78" s="105"/>
      <c r="IPN78" s="109"/>
      <c r="IPO78" s="109"/>
      <c r="IPP78" s="106"/>
      <c r="IPQ78" s="106"/>
      <c r="IPR78" s="106"/>
      <c r="IPS78" s="107"/>
      <c r="IPU78" s="105"/>
      <c r="IPV78" s="109"/>
      <c r="IPW78" s="109"/>
      <c r="IPX78" s="106"/>
      <c r="IPY78" s="106"/>
      <c r="IPZ78" s="106"/>
      <c r="IQA78" s="107"/>
      <c r="IQC78" s="105"/>
      <c r="IQD78" s="109"/>
      <c r="IQE78" s="109"/>
      <c r="IQF78" s="106"/>
      <c r="IQG78" s="106"/>
      <c r="IQH78" s="106"/>
      <c r="IQI78" s="107"/>
      <c r="IQK78" s="105"/>
      <c r="IQL78" s="109"/>
      <c r="IQM78" s="109"/>
      <c r="IQN78" s="106"/>
      <c r="IQO78" s="106"/>
      <c r="IQP78" s="106"/>
      <c r="IQQ78" s="107"/>
      <c r="IQS78" s="105"/>
      <c r="IQT78" s="109"/>
      <c r="IQU78" s="109"/>
      <c r="IQV78" s="106"/>
      <c r="IQW78" s="106"/>
      <c r="IQX78" s="106"/>
      <c r="IQY78" s="107"/>
      <c r="IRA78" s="105"/>
      <c r="IRB78" s="109"/>
      <c r="IRC78" s="109"/>
      <c r="IRD78" s="106"/>
      <c r="IRE78" s="106"/>
      <c r="IRF78" s="106"/>
      <c r="IRG78" s="107"/>
      <c r="IRI78" s="105"/>
      <c r="IRJ78" s="109"/>
      <c r="IRK78" s="109"/>
      <c r="IRL78" s="106"/>
      <c r="IRM78" s="106"/>
      <c r="IRN78" s="106"/>
      <c r="IRO78" s="107"/>
      <c r="IRQ78" s="105"/>
      <c r="IRR78" s="109"/>
      <c r="IRS78" s="109"/>
      <c r="IRT78" s="106"/>
      <c r="IRU78" s="106"/>
      <c r="IRV78" s="106"/>
      <c r="IRW78" s="107"/>
      <c r="IRY78" s="105"/>
      <c r="IRZ78" s="109"/>
      <c r="ISA78" s="109"/>
      <c r="ISB78" s="106"/>
      <c r="ISC78" s="106"/>
      <c r="ISD78" s="106"/>
      <c r="ISE78" s="107"/>
      <c r="ISG78" s="105"/>
      <c r="ISH78" s="109"/>
      <c r="ISI78" s="109"/>
      <c r="ISJ78" s="106"/>
      <c r="ISK78" s="106"/>
      <c r="ISL78" s="106"/>
      <c r="ISM78" s="107"/>
      <c r="ISO78" s="105"/>
      <c r="ISP78" s="109"/>
      <c r="ISQ78" s="109"/>
      <c r="ISR78" s="106"/>
      <c r="ISS78" s="106"/>
      <c r="IST78" s="106"/>
      <c r="ISU78" s="107"/>
      <c r="ISW78" s="105"/>
      <c r="ISX78" s="109"/>
      <c r="ISY78" s="109"/>
      <c r="ISZ78" s="106"/>
      <c r="ITA78" s="106"/>
      <c r="ITB78" s="106"/>
      <c r="ITC78" s="107"/>
      <c r="ITE78" s="105"/>
      <c r="ITF78" s="109"/>
      <c r="ITG78" s="109"/>
      <c r="ITH78" s="106"/>
      <c r="ITI78" s="106"/>
      <c r="ITJ78" s="106"/>
      <c r="ITK78" s="107"/>
      <c r="ITM78" s="105"/>
      <c r="ITN78" s="109"/>
      <c r="ITO78" s="109"/>
      <c r="ITP78" s="106"/>
      <c r="ITQ78" s="106"/>
      <c r="ITR78" s="106"/>
      <c r="ITS78" s="107"/>
      <c r="ITU78" s="105"/>
      <c r="ITV78" s="109"/>
      <c r="ITW78" s="109"/>
      <c r="ITX78" s="106"/>
      <c r="ITY78" s="106"/>
      <c r="ITZ78" s="106"/>
      <c r="IUA78" s="107"/>
      <c r="IUC78" s="105"/>
      <c r="IUD78" s="109"/>
      <c r="IUE78" s="109"/>
      <c r="IUF78" s="106"/>
      <c r="IUG78" s="106"/>
      <c r="IUH78" s="106"/>
      <c r="IUI78" s="107"/>
      <c r="IUK78" s="105"/>
      <c r="IUL78" s="109"/>
      <c r="IUM78" s="109"/>
      <c r="IUN78" s="106"/>
      <c r="IUO78" s="106"/>
      <c r="IUP78" s="106"/>
      <c r="IUQ78" s="107"/>
      <c r="IUS78" s="105"/>
      <c r="IUT78" s="109"/>
      <c r="IUU78" s="109"/>
      <c r="IUV78" s="106"/>
      <c r="IUW78" s="106"/>
      <c r="IUX78" s="106"/>
      <c r="IUY78" s="107"/>
      <c r="IVA78" s="105"/>
      <c r="IVB78" s="109"/>
      <c r="IVC78" s="109"/>
      <c r="IVD78" s="106"/>
      <c r="IVE78" s="106"/>
      <c r="IVF78" s="106"/>
      <c r="IVG78" s="107"/>
      <c r="IVI78" s="105"/>
      <c r="IVJ78" s="109"/>
      <c r="IVK78" s="109"/>
      <c r="IVL78" s="106"/>
      <c r="IVM78" s="106"/>
      <c r="IVN78" s="106"/>
      <c r="IVO78" s="107"/>
      <c r="IVQ78" s="105"/>
      <c r="IVR78" s="109"/>
      <c r="IVS78" s="109"/>
      <c r="IVT78" s="106"/>
      <c r="IVU78" s="106"/>
      <c r="IVV78" s="106"/>
      <c r="IVW78" s="107"/>
      <c r="IVY78" s="105"/>
      <c r="IVZ78" s="109"/>
      <c r="IWA78" s="109"/>
      <c r="IWB78" s="106"/>
      <c r="IWC78" s="106"/>
      <c r="IWD78" s="106"/>
      <c r="IWE78" s="107"/>
      <c r="IWG78" s="105"/>
      <c r="IWH78" s="109"/>
      <c r="IWI78" s="109"/>
      <c r="IWJ78" s="106"/>
      <c r="IWK78" s="106"/>
      <c r="IWL78" s="106"/>
      <c r="IWM78" s="107"/>
      <c r="IWO78" s="105"/>
      <c r="IWP78" s="109"/>
      <c r="IWQ78" s="109"/>
      <c r="IWR78" s="106"/>
      <c r="IWS78" s="106"/>
      <c r="IWT78" s="106"/>
      <c r="IWU78" s="107"/>
      <c r="IWW78" s="105"/>
      <c r="IWX78" s="109"/>
      <c r="IWY78" s="109"/>
      <c r="IWZ78" s="106"/>
      <c r="IXA78" s="106"/>
      <c r="IXB78" s="106"/>
      <c r="IXC78" s="107"/>
      <c r="IXE78" s="105"/>
      <c r="IXF78" s="109"/>
      <c r="IXG78" s="109"/>
      <c r="IXH78" s="106"/>
      <c r="IXI78" s="106"/>
      <c r="IXJ78" s="106"/>
      <c r="IXK78" s="107"/>
      <c r="IXM78" s="105"/>
      <c r="IXN78" s="109"/>
      <c r="IXO78" s="109"/>
      <c r="IXP78" s="106"/>
      <c r="IXQ78" s="106"/>
      <c r="IXR78" s="106"/>
      <c r="IXS78" s="107"/>
      <c r="IXU78" s="105"/>
      <c r="IXV78" s="109"/>
      <c r="IXW78" s="109"/>
      <c r="IXX78" s="106"/>
      <c r="IXY78" s="106"/>
      <c r="IXZ78" s="106"/>
      <c r="IYA78" s="107"/>
      <c r="IYC78" s="105"/>
      <c r="IYD78" s="109"/>
      <c r="IYE78" s="109"/>
      <c r="IYF78" s="106"/>
      <c r="IYG78" s="106"/>
      <c r="IYH78" s="106"/>
      <c r="IYI78" s="107"/>
      <c r="IYK78" s="105"/>
      <c r="IYL78" s="109"/>
      <c r="IYM78" s="109"/>
      <c r="IYN78" s="106"/>
      <c r="IYO78" s="106"/>
      <c r="IYP78" s="106"/>
      <c r="IYQ78" s="107"/>
      <c r="IYS78" s="105"/>
      <c r="IYT78" s="109"/>
      <c r="IYU78" s="109"/>
      <c r="IYV78" s="106"/>
      <c r="IYW78" s="106"/>
      <c r="IYX78" s="106"/>
      <c r="IYY78" s="107"/>
      <c r="IZA78" s="105"/>
      <c r="IZB78" s="109"/>
      <c r="IZC78" s="109"/>
      <c r="IZD78" s="106"/>
      <c r="IZE78" s="106"/>
      <c r="IZF78" s="106"/>
      <c r="IZG78" s="107"/>
      <c r="IZI78" s="105"/>
      <c r="IZJ78" s="109"/>
      <c r="IZK78" s="109"/>
      <c r="IZL78" s="106"/>
      <c r="IZM78" s="106"/>
      <c r="IZN78" s="106"/>
      <c r="IZO78" s="107"/>
      <c r="IZQ78" s="105"/>
      <c r="IZR78" s="109"/>
      <c r="IZS78" s="109"/>
      <c r="IZT78" s="106"/>
      <c r="IZU78" s="106"/>
      <c r="IZV78" s="106"/>
      <c r="IZW78" s="107"/>
      <c r="IZY78" s="105"/>
      <c r="IZZ78" s="109"/>
      <c r="JAA78" s="109"/>
      <c r="JAB78" s="106"/>
      <c r="JAC78" s="106"/>
      <c r="JAD78" s="106"/>
      <c r="JAE78" s="107"/>
      <c r="JAG78" s="105"/>
      <c r="JAH78" s="109"/>
      <c r="JAI78" s="109"/>
      <c r="JAJ78" s="106"/>
      <c r="JAK78" s="106"/>
      <c r="JAL78" s="106"/>
      <c r="JAM78" s="107"/>
      <c r="JAO78" s="105"/>
      <c r="JAP78" s="109"/>
      <c r="JAQ78" s="109"/>
      <c r="JAR78" s="106"/>
      <c r="JAS78" s="106"/>
      <c r="JAT78" s="106"/>
      <c r="JAU78" s="107"/>
      <c r="JAW78" s="105"/>
      <c r="JAX78" s="109"/>
      <c r="JAY78" s="109"/>
      <c r="JAZ78" s="106"/>
      <c r="JBA78" s="106"/>
      <c r="JBB78" s="106"/>
      <c r="JBC78" s="107"/>
      <c r="JBE78" s="105"/>
      <c r="JBF78" s="109"/>
      <c r="JBG78" s="109"/>
      <c r="JBH78" s="106"/>
      <c r="JBI78" s="106"/>
      <c r="JBJ78" s="106"/>
      <c r="JBK78" s="107"/>
      <c r="JBM78" s="105"/>
      <c r="JBN78" s="109"/>
      <c r="JBO78" s="109"/>
      <c r="JBP78" s="106"/>
      <c r="JBQ78" s="106"/>
      <c r="JBR78" s="106"/>
      <c r="JBS78" s="107"/>
      <c r="JBU78" s="105"/>
      <c r="JBV78" s="109"/>
      <c r="JBW78" s="109"/>
      <c r="JBX78" s="106"/>
      <c r="JBY78" s="106"/>
      <c r="JBZ78" s="106"/>
      <c r="JCA78" s="107"/>
      <c r="JCC78" s="105"/>
      <c r="JCD78" s="109"/>
      <c r="JCE78" s="109"/>
      <c r="JCF78" s="106"/>
      <c r="JCG78" s="106"/>
      <c r="JCH78" s="106"/>
      <c r="JCI78" s="107"/>
      <c r="JCK78" s="105"/>
      <c r="JCL78" s="109"/>
      <c r="JCM78" s="109"/>
      <c r="JCN78" s="106"/>
      <c r="JCO78" s="106"/>
      <c r="JCP78" s="106"/>
      <c r="JCQ78" s="107"/>
      <c r="JCS78" s="105"/>
      <c r="JCT78" s="109"/>
      <c r="JCU78" s="109"/>
      <c r="JCV78" s="106"/>
      <c r="JCW78" s="106"/>
      <c r="JCX78" s="106"/>
      <c r="JCY78" s="107"/>
      <c r="JDA78" s="105"/>
      <c r="JDB78" s="109"/>
      <c r="JDC78" s="109"/>
      <c r="JDD78" s="106"/>
      <c r="JDE78" s="106"/>
      <c r="JDF78" s="106"/>
      <c r="JDG78" s="107"/>
      <c r="JDI78" s="105"/>
      <c r="JDJ78" s="109"/>
      <c r="JDK78" s="109"/>
      <c r="JDL78" s="106"/>
      <c r="JDM78" s="106"/>
      <c r="JDN78" s="106"/>
      <c r="JDO78" s="107"/>
      <c r="JDQ78" s="105"/>
      <c r="JDR78" s="109"/>
      <c r="JDS78" s="109"/>
      <c r="JDT78" s="106"/>
      <c r="JDU78" s="106"/>
      <c r="JDV78" s="106"/>
      <c r="JDW78" s="107"/>
      <c r="JDY78" s="105"/>
      <c r="JDZ78" s="109"/>
      <c r="JEA78" s="109"/>
      <c r="JEB78" s="106"/>
      <c r="JEC78" s="106"/>
      <c r="JED78" s="106"/>
      <c r="JEE78" s="107"/>
      <c r="JEG78" s="105"/>
      <c r="JEH78" s="109"/>
      <c r="JEI78" s="109"/>
      <c r="JEJ78" s="106"/>
      <c r="JEK78" s="106"/>
      <c r="JEL78" s="106"/>
      <c r="JEM78" s="107"/>
      <c r="JEO78" s="105"/>
      <c r="JEP78" s="109"/>
      <c r="JEQ78" s="109"/>
      <c r="JER78" s="106"/>
      <c r="JES78" s="106"/>
      <c r="JET78" s="106"/>
      <c r="JEU78" s="107"/>
      <c r="JEW78" s="105"/>
      <c r="JEX78" s="109"/>
      <c r="JEY78" s="109"/>
      <c r="JEZ78" s="106"/>
      <c r="JFA78" s="106"/>
      <c r="JFB78" s="106"/>
      <c r="JFC78" s="107"/>
      <c r="JFE78" s="105"/>
      <c r="JFF78" s="109"/>
      <c r="JFG78" s="109"/>
      <c r="JFH78" s="106"/>
      <c r="JFI78" s="106"/>
      <c r="JFJ78" s="106"/>
      <c r="JFK78" s="107"/>
      <c r="JFM78" s="105"/>
      <c r="JFN78" s="109"/>
      <c r="JFO78" s="109"/>
      <c r="JFP78" s="106"/>
      <c r="JFQ78" s="106"/>
      <c r="JFR78" s="106"/>
      <c r="JFS78" s="107"/>
      <c r="JFU78" s="105"/>
      <c r="JFV78" s="109"/>
      <c r="JFW78" s="109"/>
      <c r="JFX78" s="106"/>
      <c r="JFY78" s="106"/>
      <c r="JFZ78" s="106"/>
      <c r="JGA78" s="107"/>
      <c r="JGC78" s="105"/>
      <c r="JGD78" s="109"/>
      <c r="JGE78" s="109"/>
      <c r="JGF78" s="106"/>
      <c r="JGG78" s="106"/>
      <c r="JGH78" s="106"/>
      <c r="JGI78" s="107"/>
      <c r="JGK78" s="105"/>
      <c r="JGL78" s="109"/>
      <c r="JGM78" s="109"/>
      <c r="JGN78" s="106"/>
      <c r="JGO78" s="106"/>
      <c r="JGP78" s="106"/>
      <c r="JGQ78" s="107"/>
      <c r="JGS78" s="105"/>
      <c r="JGT78" s="109"/>
      <c r="JGU78" s="109"/>
      <c r="JGV78" s="106"/>
      <c r="JGW78" s="106"/>
      <c r="JGX78" s="106"/>
      <c r="JGY78" s="107"/>
      <c r="JHA78" s="105"/>
      <c r="JHB78" s="109"/>
      <c r="JHC78" s="109"/>
      <c r="JHD78" s="106"/>
      <c r="JHE78" s="106"/>
      <c r="JHF78" s="106"/>
      <c r="JHG78" s="107"/>
      <c r="JHI78" s="105"/>
      <c r="JHJ78" s="109"/>
      <c r="JHK78" s="109"/>
      <c r="JHL78" s="106"/>
      <c r="JHM78" s="106"/>
      <c r="JHN78" s="106"/>
      <c r="JHO78" s="107"/>
      <c r="JHQ78" s="105"/>
      <c r="JHR78" s="109"/>
      <c r="JHS78" s="109"/>
      <c r="JHT78" s="106"/>
      <c r="JHU78" s="106"/>
      <c r="JHV78" s="106"/>
      <c r="JHW78" s="107"/>
      <c r="JHY78" s="105"/>
      <c r="JHZ78" s="109"/>
      <c r="JIA78" s="109"/>
      <c r="JIB78" s="106"/>
      <c r="JIC78" s="106"/>
      <c r="JID78" s="106"/>
      <c r="JIE78" s="107"/>
      <c r="JIG78" s="105"/>
      <c r="JIH78" s="109"/>
      <c r="JII78" s="109"/>
      <c r="JIJ78" s="106"/>
      <c r="JIK78" s="106"/>
      <c r="JIL78" s="106"/>
      <c r="JIM78" s="107"/>
      <c r="JIO78" s="105"/>
      <c r="JIP78" s="109"/>
      <c r="JIQ78" s="109"/>
      <c r="JIR78" s="106"/>
      <c r="JIS78" s="106"/>
      <c r="JIT78" s="106"/>
      <c r="JIU78" s="107"/>
      <c r="JIW78" s="105"/>
      <c r="JIX78" s="109"/>
      <c r="JIY78" s="109"/>
      <c r="JIZ78" s="106"/>
      <c r="JJA78" s="106"/>
      <c r="JJB78" s="106"/>
      <c r="JJC78" s="107"/>
      <c r="JJE78" s="105"/>
      <c r="JJF78" s="109"/>
      <c r="JJG78" s="109"/>
      <c r="JJH78" s="106"/>
      <c r="JJI78" s="106"/>
      <c r="JJJ78" s="106"/>
      <c r="JJK78" s="107"/>
      <c r="JJM78" s="105"/>
      <c r="JJN78" s="109"/>
      <c r="JJO78" s="109"/>
      <c r="JJP78" s="106"/>
      <c r="JJQ78" s="106"/>
      <c r="JJR78" s="106"/>
      <c r="JJS78" s="107"/>
      <c r="JJU78" s="105"/>
      <c r="JJV78" s="109"/>
      <c r="JJW78" s="109"/>
      <c r="JJX78" s="106"/>
      <c r="JJY78" s="106"/>
      <c r="JJZ78" s="106"/>
      <c r="JKA78" s="107"/>
      <c r="JKC78" s="105"/>
      <c r="JKD78" s="109"/>
      <c r="JKE78" s="109"/>
      <c r="JKF78" s="106"/>
      <c r="JKG78" s="106"/>
      <c r="JKH78" s="106"/>
      <c r="JKI78" s="107"/>
      <c r="JKK78" s="105"/>
      <c r="JKL78" s="109"/>
      <c r="JKM78" s="109"/>
      <c r="JKN78" s="106"/>
      <c r="JKO78" s="106"/>
      <c r="JKP78" s="106"/>
      <c r="JKQ78" s="107"/>
      <c r="JKS78" s="105"/>
      <c r="JKT78" s="109"/>
      <c r="JKU78" s="109"/>
      <c r="JKV78" s="106"/>
      <c r="JKW78" s="106"/>
      <c r="JKX78" s="106"/>
      <c r="JKY78" s="107"/>
      <c r="JLA78" s="105"/>
      <c r="JLB78" s="109"/>
      <c r="JLC78" s="109"/>
      <c r="JLD78" s="106"/>
      <c r="JLE78" s="106"/>
      <c r="JLF78" s="106"/>
      <c r="JLG78" s="107"/>
      <c r="JLI78" s="105"/>
      <c r="JLJ78" s="109"/>
      <c r="JLK78" s="109"/>
      <c r="JLL78" s="106"/>
      <c r="JLM78" s="106"/>
      <c r="JLN78" s="106"/>
      <c r="JLO78" s="107"/>
      <c r="JLQ78" s="105"/>
      <c r="JLR78" s="109"/>
      <c r="JLS78" s="109"/>
      <c r="JLT78" s="106"/>
      <c r="JLU78" s="106"/>
      <c r="JLV78" s="106"/>
      <c r="JLW78" s="107"/>
      <c r="JLY78" s="105"/>
      <c r="JLZ78" s="109"/>
      <c r="JMA78" s="109"/>
      <c r="JMB78" s="106"/>
      <c r="JMC78" s="106"/>
      <c r="JMD78" s="106"/>
      <c r="JME78" s="107"/>
      <c r="JMG78" s="105"/>
      <c r="JMH78" s="109"/>
      <c r="JMI78" s="109"/>
      <c r="JMJ78" s="106"/>
      <c r="JMK78" s="106"/>
      <c r="JML78" s="106"/>
      <c r="JMM78" s="107"/>
      <c r="JMO78" s="105"/>
      <c r="JMP78" s="109"/>
      <c r="JMQ78" s="109"/>
      <c r="JMR78" s="106"/>
      <c r="JMS78" s="106"/>
      <c r="JMT78" s="106"/>
      <c r="JMU78" s="107"/>
      <c r="JMW78" s="105"/>
      <c r="JMX78" s="109"/>
      <c r="JMY78" s="109"/>
      <c r="JMZ78" s="106"/>
      <c r="JNA78" s="106"/>
      <c r="JNB78" s="106"/>
      <c r="JNC78" s="107"/>
      <c r="JNE78" s="105"/>
      <c r="JNF78" s="109"/>
      <c r="JNG78" s="109"/>
      <c r="JNH78" s="106"/>
      <c r="JNI78" s="106"/>
      <c r="JNJ78" s="106"/>
      <c r="JNK78" s="107"/>
      <c r="JNM78" s="105"/>
      <c r="JNN78" s="109"/>
      <c r="JNO78" s="109"/>
      <c r="JNP78" s="106"/>
      <c r="JNQ78" s="106"/>
      <c r="JNR78" s="106"/>
      <c r="JNS78" s="107"/>
      <c r="JNU78" s="105"/>
      <c r="JNV78" s="109"/>
      <c r="JNW78" s="109"/>
      <c r="JNX78" s="106"/>
      <c r="JNY78" s="106"/>
      <c r="JNZ78" s="106"/>
      <c r="JOA78" s="107"/>
      <c r="JOC78" s="105"/>
      <c r="JOD78" s="109"/>
      <c r="JOE78" s="109"/>
      <c r="JOF78" s="106"/>
      <c r="JOG78" s="106"/>
      <c r="JOH78" s="106"/>
      <c r="JOI78" s="107"/>
      <c r="JOK78" s="105"/>
      <c r="JOL78" s="109"/>
      <c r="JOM78" s="109"/>
      <c r="JON78" s="106"/>
      <c r="JOO78" s="106"/>
      <c r="JOP78" s="106"/>
      <c r="JOQ78" s="107"/>
      <c r="JOS78" s="105"/>
      <c r="JOT78" s="109"/>
      <c r="JOU78" s="109"/>
      <c r="JOV78" s="106"/>
      <c r="JOW78" s="106"/>
      <c r="JOX78" s="106"/>
      <c r="JOY78" s="107"/>
      <c r="JPA78" s="105"/>
      <c r="JPB78" s="109"/>
      <c r="JPC78" s="109"/>
      <c r="JPD78" s="106"/>
      <c r="JPE78" s="106"/>
      <c r="JPF78" s="106"/>
      <c r="JPG78" s="107"/>
      <c r="JPI78" s="105"/>
      <c r="JPJ78" s="109"/>
      <c r="JPK78" s="109"/>
      <c r="JPL78" s="106"/>
      <c r="JPM78" s="106"/>
      <c r="JPN78" s="106"/>
      <c r="JPO78" s="107"/>
      <c r="JPQ78" s="105"/>
      <c r="JPR78" s="109"/>
      <c r="JPS78" s="109"/>
      <c r="JPT78" s="106"/>
      <c r="JPU78" s="106"/>
      <c r="JPV78" s="106"/>
      <c r="JPW78" s="107"/>
      <c r="JPY78" s="105"/>
      <c r="JPZ78" s="109"/>
      <c r="JQA78" s="109"/>
      <c r="JQB78" s="106"/>
      <c r="JQC78" s="106"/>
      <c r="JQD78" s="106"/>
      <c r="JQE78" s="107"/>
      <c r="JQG78" s="105"/>
      <c r="JQH78" s="109"/>
      <c r="JQI78" s="109"/>
      <c r="JQJ78" s="106"/>
      <c r="JQK78" s="106"/>
      <c r="JQL78" s="106"/>
      <c r="JQM78" s="107"/>
      <c r="JQO78" s="105"/>
      <c r="JQP78" s="109"/>
      <c r="JQQ78" s="109"/>
      <c r="JQR78" s="106"/>
      <c r="JQS78" s="106"/>
      <c r="JQT78" s="106"/>
      <c r="JQU78" s="107"/>
      <c r="JQW78" s="105"/>
      <c r="JQX78" s="109"/>
      <c r="JQY78" s="109"/>
      <c r="JQZ78" s="106"/>
      <c r="JRA78" s="106"/>
      <c r="JRB78" s="106"/>
      <c r="JRC78" s="107"/>
      <c r="JRE78" s="105"/>
      <c r="JRF78" s="109"/>
      <c r="JRG78" s="109"/>
      <c r="JRH78" s="106"/>
      <c r="JRI78" s="106"/>
      <c r="JRJ78" s="106"/>
      <c r="JRK78" s="107"/>
      <c r="JRM78" s="105"/>
      <c r="JRN78" s="109"/>
      <c r="JRO78" s="109"/>
      <c r="JRP78" s="106"/>
      <c r="JRQ78" s="106"/>
      <c r="JRR78" s="106"/>
      <c r="JRS78" s="107"/>
      <c r="JRU78" s="105"/>
      <c r="JRV78" s="109"/>
      <c r="JRW78" s="109"/>
      <c r="JRX78" s="106"/>
      <c r="JRY78" s="106"/>
      <c r="JRZ78" s="106"/>
      <c r="JSA78" s="107"/>
      <c r="JSC78" s="105"/>
      <c r="JSD78" s="109"/>
      <c r="JSE78" s="109"/>
      <c r="JSF78" s="106"/>
      <c r="JSG78" s="106"/>
      <c r="JSH78" s="106"/>
      <c r="JSI78" s="107"/>
      <c r="JSK78" s="105"/>
      <c r="JSL78" s="109"/>
      <c r="JSM78" s="109"/>
      <c r="JSN78" s="106"/>
      <c r="JSO78" s="106"/>
      <c r="JSP78" s="106"/>
      <c r="JSQ78" s="107"/>
      <c r="JSS78" s="105"/>
      <c r="JST78" s="109"/>
      <c r="JSU78" s="109"/>
      <c r="JSV78" s="106"/>
      <c r="JSW78" s="106"/>
      <c r="JSX78" s="106"/>
      <c r="JSY78" s="107"/>
      <c r="JTA78" s="105"/>
      <c r="JTB78" s="109"/>
      <c r="JTC78" s="109"/>
      <c r="JTD78" s="106"/>
      <c r="JTE78" s="106"/>
      <c r="JTF78" s="106"/>
      <c r="JTG78" s="107"/>
      <c r="JTI78" s="105"/>
      <c r="JTJ78" s="109"/>
      <c r="JTK78" s="109"/>
      <c r="JTL78" s="106"/>
      <c r="JTM78" s="106"/>
      <c r="JTN78" s="106"/>
      <c r="JTO78" s="107"/>
      <c r="JTQ78" s="105"/>
      <c r="JTR78" s="109"/>
      <c r="JTS78" s="109"/>
      <c r="JTT78" s="106"/>
      <c r="JTU78" s="106"/>
      <c r="JTV78" s="106"/>
      <c r="JTW78" s="107"/>
      <c r="JTY78" s="105"/>
      <c r="JTZ78" s="109"/>
      <c r="JUA78" s="109"/>
      <c r="JUB78" s="106"/>
      <c r="JUC78" s="106"/>
      <c r="JUD78" s="106"/>
      <c r="JUE78" s="107"/>
      <c r="JUG78" s="105"/>
      <c r="JUH78" s="109"/>
      <c r="JUI78" s="109"/>
      <c r="JUJ78" s="106"/>
      <c r="JUK78" s="106"/>
      <c r="JUL78" s="106"/>
      <c r="JUM78" s="107"/>
      <c r="JUO78" s="105"/>
      <c r="JUP78" s="109"/>
      <c r="JUQ78" s="109"/>
      <c r="JUR78" s="106"/>
      <c r="JUS78" s="106"/>
      <c r="JUT78" s="106"/>
      <c r="JUU78" s="107"/>
      <c r="JUW78" s="105"/>
      <c r="JUX78" s="109"/>
      <c r="JUY78" s="109"/>
      <c r="JUZ78" s="106"/>
      <c r="JVA78" s="106"/>
      <c r="JVB78" s="106"/>
      <c r="JVC78" s="107"/>
      <c r="JVE78" s="105"/>
      <c r="JVF78" s="109"/>
      <c r="JVG78" s="109"/>
      <c r="JVH78" s="106"/>
      <c r="JVI78" s="106"/>
      <c r="JVJ78" s="106"/>
      <c r="JVK78" s="107"/>
      <c r="JVM78" s="105"/>
      <c r="JVN78" s="109"/>
      <c r="JVO78" s="109"/>
      <c r="JVP78" s="106"/>
      <c r="JVQ78" s="106"/>
      <c r="JVR78" s="106"/>
      <c r="JVS78" s="107"/>
      <c r="JVU78" s="105"/>
      <c r="JVV78" s="109"/>
      <c r="JVW78" s="109"/>
      <c r="JVX78" s="106"/>
      <c r="JVY78" s="106"/>
      <c r="JVZ78" s="106"/>
      <c r="JWA78" s="107"/>
      <c r="JWC78" s="105"/>
      <c r="JWD78" s="109"/>
      <c r="JWE78" s="109"/>
      <c r="JWF78" s="106"/>
      <c r="JWG78" s="106"/>
      <c r="JWH78" s="106"/>
      <c r="JWI78" s="107"/>
      <c r="JWK78" s="105"/>
      <c r="JWL78" s="109"/>
      <c r="JWM78" s="109"/>
      <c r="JWN78" s="106"/>
      <c r="JWO78" s="106"/>
      <c r="JWP78" s="106"/>
      <c r="JWQ78" s="107"/>
      <c r="JWS78" s="105"/>
      <c r="JWT78" s="109"/>
      <c r="JWU78" s="109"/>
      <c r="JWV78" s="106"/>
      <c r="JWW78" s="106"/>
      <c r="JWX78" s="106"/>
      <c r="JWY78" s="107"/>
      <c r="JXA78" s="105"/>
      <c r="JXB78" s="109"/>
      <c r="JXC78" s="109"/>
      <c r="JXD78" s="106"/>
      <c r="JXE78" s="106"/>
      <c r="JXF78" s="106"/>
      <c r="JXG78" s="107"/>
      <c r="JXI78" s="105"/>
      <c r="JXJ78" s="109"/>
      <c r="JXK78" s="109"/>
      <c r="JXL78" s="106"/>
      <c r="JXM78" s="106"/>
      <c r="JXN78" s="106"/>
      <c r="JXO78" s="107"/>
      <c r="JXQ78" s="105"/>
      <c r="JXR78" s="109"/>
      <c r="JXS78" s="109"/>
      <c r="JXT78" s="106"/>
      <c r="JXU78" s="106"/>
      <c r="JXV78" s="106"/>
      <c r="JXW78" s="107"/>
      <c r="JXY78" s="105"/>
      <c r="JXZ78" s="109"/>
      <c r="JYA78" s="109"/>
      <c r="JYB78" s="106"/>
      <c r="JYC78" s="106"/>
      <c r="JYD78" s="106"/>
      <c r="JYE78" s="107"/>
      <c r="JYG78" s="105"/>
      <c r="JYH78" s="109"/>
      <c r="JYI78" s="109"/>
      <c r="JYJ78" s="106"/>
      <c r="JYK78" s="106"/>
      <c r="JYL78" s="106"/>
      <c r="JYM78" s="107"/>
      <c r="JYO78" s="105"/>
      <c r="JYP78" s="109"/>
      <c r="JYQ78" s="109"/>
      <c r="JYR78" s="106"/>
      <c r="JYS78" s="106"/>
      <c r="JYT78" s="106"/>
      <c r="JYU78" s="107"/>
      <c r="JYW78" s="105"/>
      <c r="JYX78" s="109"/>
      <c r="JYY78" s="109"/>
      <c r="JYZ78" s="106"/>
      <c r="JZA78" s="106"/>
      <c r="JZB78" s="106"/>
      <c r="JZC78" s="107"/>
      <c r="JZE78" s="105"/>
      <c r="JZF78" s="109"/>
      <c r="JZG78" s="109"/>
      <c r="JZH78" s="106"/>
      <c r="JZI78" s="106"/>
      <c r="JZJ78" s="106"/>
      <c r="JZK78" s="107"/>
      <c r="JZM78" s="105"/>
      <c r="JZN78" s="109"/>
      <c r="JZO78" s="109"/>
      <c r="JZP78" s="106"/>
      <c r="JZQ78" s="106"/>
      <c r="JZR78" s="106"/>
      <c r="JZS78" s="107"/>
      <c r="JZU78" s="105"/>
      <c r="JZV78" s="109"/>
      <c r="JZW78" s="109"/>
      <c r="JZX78" s="106"/>
      <c r="JZY78" s="106"/>
      <c r="JZZ78" s="106"/>
      <c r="KAA78" s="107"/>
      <c r="KAC78" s="105"/>
      <c r="KAD78" s="109"/>
      <c r="KAE78" s="109"/>
      <c r="KAF78" s="106"/>
      <c r="KAG78" s="106"/>
      <c r="KAH78" s="106"/>
      <c r="KAI78" s="107"/>
      <c r="KAK78" s="105"/>
      <c r="KAL78" s="109"/>
      <c r="KAM78" s="109"/>
      <c r="KAN78" s="106"/>
      <c r="KAO78" s="106"/>
      <c r="KAP78" s="106"/>
      <c r="KAQ78" s="107"/>
      <c r="KAS78" s="105"/>
      <c r="KAT78" s="109"/>
      <c r="KAU78" s="109"/>
      <c r="KAV78" s="106"/>
      <c r="KAW78" s="106"/>
      <c r="KAX78" s="106"/>
      <c r="KAY78" s="107"/>
      <c r="KBA78" s="105"/>
      <c r="KBB78" s="109"/>
      <c r="KBC78" s="109"/>
      <c r="KBD78" s="106"/>
      <c r="KBE78" s="106"/>
      <c r="KBF78" s="106"/>
      <c r="KBG78" s="107"/>
      <c r="KBI78" s="105"/>
      <c r="KBJ78" s="109"/>
      <c r="KBK78" s="109"/>
      <c r="KBL78" s="106"/>
      <c r="KBM78" s="106"/>
      <c r="KBN78" s="106"/>
      <c r="KBO78" s="107"/>
      <c r="KBQ78" s="105"/>
      <c r="KBR78" s="109"/>
      <c r="KBS78" s="109"/>
      <c r="KBT78" s="106"/>
      <c r="KBU78" s="106"/>
      <c r="KBV78" s="106"/>
      <c r="KBW78" s="107"/>
      <c r="KBY78" s="105"/>
      <c r="KBZ78" s="109"/>
      <c r="KCA78" s="109"/>
      <c r="KCB78" s="106"/>
      <c r="KCC78" s="106"/>
      <c r="KCD78" s="106"/>
      <c r="KCE78" s="107"/>
      <c r="KCG78" s="105"/>
      <c r="KCH78" s="109"/>
      <c r="KCI78" s="109"/>
      <c r="KCJ78" s="106"/>
      <c r="KCK78" s="106"/>
      <c r="KCL78" s="106"/>
      <c r="KCM78" s="107"/>
      <c r="KCO78" s="105"/>
      <c r="KCP78" s="109"/>
      <c r="KCQ78" s="109"/>
      <c r="KCR78" s="106"/>
      <c r="KCS78" s="106"/>
      <c r="KCT78" s="106"/>
      <c r="KCU78" s="107"/>
      <c r="KCW78" s="105"/>
      <c r="KCX78" s="109"/>
      <c r="KCY78" s="109"/>
      <c r="KCZ78" s="106"/>
      <c r="KDA78" s="106"/>
      <c r="KDB78" s="106"/>
      <c r="KDC78" s="107"/>
      <c r="KDE78" s="105"/>
      <c r="KDF78" s="109"/>
      <c r="KDG78" s="109"/>
      <c r="KDH78" s="106"/>
      <c r="KDI78" s="106"/>
      <c r="KDJ78" s="106"/>
      <c r="KDK78" s="107"/>
      <c r="KDM78" s="105"/>
      <c r="KDN78" s="109"/>
      <c r="KDO78" s="109"/>
      <c r="KDP78" s="106"/>
      <c r="KDQ78" s="106"/>
      <c r="KDR78" s="106"/>
      <c r="KDS78" s="107"/>
      <c r="KDU78" s="105"/>
      <c r="KDV78" s="109"/>
      <c r="KDW78" s="109"/>
      <c r="KDX78" s="106"/>
      <c r="KDY78" s="106"/>
      <c r="KDZ78" s="106"/>
      <c r="KEA78" s="107"/>
      <c r="KEC78" s="105"/>
      <c r="KED78" s="109"/>
      <c r="KEE78" s="109"/>
      <c r="KEF78" s="106"/>
      <c r="KEG78" s="106"/>
      <c r="KEH78" s="106"/>
      <c r="KEI78" s="107"/>
      <c r="KEK78" s="105"/>
      <c r="KEL78" s="109"/>
      <c r="KEM78" s="109"/>
      <c r="KEN78" s="106"/>
      <c r="KEO78" s="106"/>
      <c r="KEP78" s="106"/>
      <c r="KEQ78" s="107"/>
      <c r="KES78" s="105"/>
      <c r="KET78" s="109"/>
      <c r="KEU78" s="109"/>
      <c r="KEV78" s="106"/>
      <c r="KEW78" s="106"/>
      <c r="KEX78" s="106"/>
      <c r="KEY78" s="107"/>
      <c r="KFA78" s="105"/>
      <c r="KFB78" s="109"/>
      <c r="KFC78" s="109"/>
      <c r="KFD78" s="106"/>
      <c r="KFE78" s="106"/>
      <c r="KFF78" s="106"/>
      <c r="KFG78" s="107"/>
      <c r="KFI78" s="105"/>
      <c r="KFJ78" s="109"/>
      <c r="KFK78" s="109"/>
      <c r="KFL78" s="106"/>
      <c r="KFM78" s="106"/>
      <c r="KFN78" s="106"/>
      <c r="KFO78" s="107"/>
      <c r="KFQ78" s="105"/>
      <c r="KFR78" s="109"/>
      <c r="KFS78" s="109"/>
      <c r="KFT78" s="106"/>
      <c r="KFU78" s="106"/>
      <c r="KFV78" s="106"/>
      <c r="KFW78" s="107"/>
      <c r="KFY78" s="105"/>
      <c r="KFZ78" s="109"/>
      <c r="KGA78" s="109"/>
      <c r="KGB78" s="106"/>
      <c r="KGC78" s="106"/>
      <c r="KGD78" s="106"/>
      <c r="KGE78" s="107"/>
      <c r="KGG78" s="105"/>
      <c r="KGH78" s="109"/>
      <c r="KGI78" s="109"/>
      <c r="KGJ78" s="106"/>
      <c r="KGK78" s="106"/>
      <c r="KGL78" s="106"/>
      <c r="KGM78" s="107"/>
      <c r="KGO78" s="105"/>
      <c r="KGP78" s="109"/>
      <c r="KGQ78" s="109"/>
      <c r="KGR78" s="106"/>
      <c r="KGS78" s="106"/>
      <c r="KGT78" s="106"/>
      <c r="KGU78" s="107"/>
      <c r="KGW78" s="105"/>
      <c r="KGX78" s="109"/>
      <c r="KGY78" s="109"/>
      <c r="KGZ78" s="106"/>
      <c r="KHA78" s="106"/>
      <c r="KHB78" s="106"/>
      <c r="KHC78" s="107"/>
      <c r="KHE78" s="105"/>
      <c r="KHF78" s="109"/>
      <c r="KHG78" s="109"/>
      <c r="KHH78" s="106"/>
      <c r="KHI78" s="106"/>
      <c r="KHJ78" s="106"/>
      <c r="KHK78" s="107"/>
      <c r="KHM78" s="105"/>
      <c r="KHN78" s="109"/>
      <c r="KHO78" s="109"/>
      <c r="KHP78" s="106"/>
      <c r="KHQ78" s="106"/>
      <c r="KHR78" s="106"/>
      <c r="KHS78" s="107"/>
      <c r="KHU78" s="105"/>
      <c r="KHV78" s="109"/>
      <c r="KHW78" s="109"/>
      <c r="KHX78" s="106"/>
      <c r="KHY78" s="106"/>
      <c r="KHZ78" s="106"/>
      <c r="KIA78" s="107"/>
      <c r="KIC78" s="105"/>
      <c r="KID78" s="109"/>
      <c r="KIE78" s="109"/>
      <c r="KIF78" s="106"/>
      <c r="KIG78" s="106"/>
      <c r="KIH78" s="106"/>
      <c r="KII78" s="107"/>
      <c r="KIK78" s="105"/>
      <c r="KIL78" s="109"/>
      <c r="KIM78" s="109"/>
      <c r="KIN78" s="106"/>
      <c r="KIO78" s="106"/>
      <c r="KIP78" s="106"/>
      <c r="KIQ78" s="107"/>
      <c r="KIS78" s="105"/>
      <c r="KIT78" s="109"/>
      <c r="KIU78" s="109"/>
      <c r="KIV78" s="106"/>
      <c r="KIW78" s="106"/>
      <c r="KIX78" s="106"/>
      <c r="KIY78" s="107"/>
      <c r="KJA78" s="105"/>
      <c r="KJB78" s="109"/>
      <c r="KJC78" s="109"/>
      <c r="KJD78" s="106"/>
      <c r="KJE78" s="106"/>
      <c r="KJF78" s="106"/>
      <c r="KJG78" s="107"/>
      <c r="KJI78" s="105"/>
      <c r="KJJ78" s="109"/>
      <c r="KJK78" s="109"/>
      <c r="KJL78" s="106"/>
      <c r="KJM78" s="106"/>
      <c r="KJN78" s="106"/>
      <c r="KJO78" s="107"/>
      <c r="KJQ78" s="105"/>
      <c r="KJR78" s="109"/>
      <c r="KJS78" s="109"/>
      <c r="KJT78" s="106"/>
      <c r="KJU78" s="106"/>
      <c r="KJV78" s="106"/>
      <c r="KJW78" s="107"/>
      <c r="KJY78" s="105"/>
      <c r="KJZ78" s="109"/>
      <c r="KKA78" s="109"/>
      <c r="KKB78" s="106"/>
      <c r="KKC78" s="106"/>
      <c r="KKD78" s="106"/>
      <c r="KKE78" s="107"/>
      <c r="KKG78" s="105"/>
      <c r="KKH78" s="109"/>
      <c r="KKI78" s="109"/>
      <c r="KKJ78" s="106"/>
      <c r="KKK78" s="106"/>
      <c r="KKL78" s="106"/>
      <c r="KKM78" s="107"/>
      <c r="KKO78" s="105"/>
      <c r="KKP78" s="109"/>
      <c r="KKQ78" s="109"/>
      <c r="KKR78" s="106"/>
      <c r="KKS78" s="106"/>
      <c r="KKT78" s="106"/>
      <c r="KKU78" s="107"/>
      <c r="KKW78" s="105"/>
      <c r="KKX78" s="109"/>
      <c r="KKY78" s="109"/>
      <c r="KKZ78" s="106"/>
      <c r="KLA78" s="106"/>
      <c r="KLB78" s="106"/>
      <c r="KLC78" s="107"/>
      <c r="KLE78" s="105"/>
      <c r="KLF78" s="109"/>
      <c r="KLG78" s="109"/>
      <c r="KLH78" s="106"/>
      <c r="KLI78" s="106"/>
      <c r="KLJ78" s="106"/>
      <c r="KLK78" s="107"/>
      <c r="KLM78" s="105"/>
      <c r="KLN78" s="109"/>
      <c r="KLO78" s="109"/>
      <c r="KLP78" s="106"/>
      <c r="KLQ78" s="106"/>
      <c r="KLR78" s="106"/>
      <c r="KLS78" s="107"/>
      <c r="KLU78" s="105"/>
      <c r="KLV78" s="109"/>
      <c r="KLW78" s="109"/>
      <c r="KLX78" s="106"/>
      <c r="KLY78" s="106"/>
      <c r="KLZ78" s="106"/>
      <c r="KMA78" s="107"/>
      <c r="KMC78" s="105"/>
      <c r="KMD78" s="109"/>
      <c r="KME78" s="109"/>
      <c r="KMF78" s="106"/>
      <c r="KMG78" s="106"/>
      <c r="KMH78" s="106"/>
      <c r="KMI78" s="107"/>
      <c r="KMK78" s="105"/>
      <c r="KML78" s="109"/>
      <c r="KMM78" s="109"/>
      <c r="KMN78" s="106"/>
      <c r="KMO78" s="106"/>
      <c r="KMP78" s="106"/>
      <c r="KMQ78" s="107"/>
      <c r="KMS78" s="105"/>
      <c r="KMT78" s="109"/>
      <c r="KMU78" s="109"/>
      <c r="KMV78" s="106"/>
      <c r="KMW78" s="106"/>
      <c r="KMX78" s="106"/>
      <c r="KMY78" s="107"/>
      <c r="KNA78" s="105"/>
      <c r="KNB78" s="109"/>
      <c r="KNC78" s="109"/>
      <c r="KND78" s="106"/>
      <c r="KNE78" s="106"/>
      <c r="KNF78" s="106"/>
      <c r="KNG78" s="107"/>
      <c r="KNI78" s="105"/>
      <c r="KNJ78" s="109"/>
      <c r="KNK78" s="109"/>
      <c r="KNL78" s="106"/>
      <c r="KNM78" s="106"/>
      <c r="KNN78" s="106"/>
      <c r="KNO78" s="107"/>
      <c r="KNQ78" s="105"/>
      <c r="KNR78" s="109"/>
      <c r="KNS78" s="109"/>
      <c r="KNT78" s="106"/>
      <c r="KNU78" s="106"/>
      <c r="KNV78" s="106"/>
      <c r="KNW78" s="107"/>
      <c r="KNY78" s="105"/>
      <c r="KNZ78" s="109"/>
      <c r="KOA78" s="109"/>
      <c r="KOB78" s="106"/>
      <c r="KOC78" s="106"/>
      <c r="KOD78" s="106"/>
      <c r="KOE78" s="107"/>
      <c r="KOG78" s="105"/>
      <c r="KOH78" s="109"/>
      <c r="KOI78" s="109"/>
      <c r="KOJ78" s="106"/>
      <c r="KOK78" s="106"/>
      <c r="KOL78" s="106"/>
      <c r="KOM78" s="107"/>
      <c r="KOO78" s="105"/>
      <c r="KOP78" s="109"/>
      <c r="KOQ78" s="109"/>
      <c r="KOR78" s="106"/>
      <c r="KOS78" s="106"/>
      <c r="KOT78" s="106"/>
      <c r="KOU78" s="107"/>
      <c r="KOW78" s="105"/>
      <c r="KOX78" s="109"/>
      <c r="KOY78" s="109"/>
      <c r="KOZ78" s="106"/>
      <c r="KPA78" s="106"/>
      <c r="KPB78" s="106"/>
      <c r="KPC78" s="107"/>
      <c r="KPE78" s="105"/>
      <c r="KPF78" s="109"/>
      <c r="KPG78" s="109"/>
      <c r="KPH78" s="106"/>
      <c r="KPI78" s="106"/>
      <c r="KPJ78" s="106"/>
      <c r="KPK78" s="107"/>
      <c r="KPM78" s="105"/>
      <c r="KPN78" s="109"/>
      <c r="KPO78" s="109"/>
      <c r="KPP78" s="106"/>
      <c r="KPQ78" s="106"/>
      <c r="KPR78" s="106"/>
      <c r="KPS78" s="107"/>
      <c r="KPU78" s="105"/>
      <c r="KPV78" s="109"/>
      <c r="KPW78" s="109"/>
      <c r="KPX78" s="106"/>
      <c r="KPY78" s="106"/>
      <c r="KPZ78" s="106"/>
      <c r="KQA78" s="107"/>
      <c r="KQC78" s="105"/>
      <c r="KQD78" s="109"/>
      <c r="KQE78" s="109"/>
      <c r="KQF78" s="106"/>
      <c r="KQG78" s="106"/>
      <c r="KQH78" s="106"/>
      <c r="KQI78" s="107"/>
      <c r="KQK78" s="105"/>
      <c r="KQL78" s="109"/>
      <c r="KQM78" s="109"/>
      <c r="KQN78" s="106"/>
      <c r="KQO78" s="106"/>
      <c r="KQP78" s="106"/>
      <c r="KQQ78" s="107"/>
      <c r="KQS78" s="105"/>
      <c r="KQT78" s="109"/>
      <c r="KQU78" s="109"/>
      <c r="KQV78" s="106"/>
      <c r="KQW78" s="106"/>
      <c r="KQX78" s="106"/>
      <c r="KQY78" s="107"/>
      <c r="KRA78" s="105"/>
      <c r="KRB78" s="109"/>
      <c r="KRC78" s="109"/>
      <c r="KRD78" s="106"/>
      <c r="KRE78" s="106"/>
      <c r="KRF78" s="106"/>
      <c r="KRG78" s="107"/>
      <c r="KRI78" s="105"/>
      <c r="KRJ78" s="109"/>
      <c r="KRK78" s="109"/>
      <c r="KRL78" s="106"/>
      <c r="KRM78" s="106"/>
      <c r="KRN78" s="106"/>
      <c r="KRO78" s="107"/>
      <c r="KRQ78" s="105"/>
      <c r="KRR78" s="109"/>
      <c r="KRS78" s="109"/>
      <c r="KRT78" s="106"/>
      <c r="KRU78" s="106"/>
      <c r="KRV78" s="106"/>
      <c r="KRW78" s="107"/>
      <c r="KRY78" s="105"/>
      <c r="KRZ78" s="109"/>
      <c r="KSA78" s="109"/>
      <c r="KSB78" s="106"/>
      <c r="KSC78" s="106"/>
      <c r="KSD78" s="106"/>
      <c r="KSE78" s="107"/>
      <c r="KSG78" s="105"/>
      <c r="KSH78" s="109"/>
      <c r="KSI78" s="109"/>
      <c r="KSJ78" s="106"/>
      <c r="KSK78" s="106"/>
      <c r="KSL78" s="106"/>
      <c r="KSM78" s="107"/>
      <c r="KSO78" s="105"/>
      <c r="KSP78" s="109"/>
      <c r="KSQ78" s="109"/>
      <c r="KSR78" s="106"/>
      <c r="KSS78" s="106"/>
      <c r="KST78" s="106"/>
      <c r="KSU78" s="107"/>
      <c r="KSW78" s="105"/>
      <c r="KSX78" s="109"/>
      <c r="KSY78" s="109"/>
      <c r="KSZ78" s="106"/>
      <c r="KTA78" s="106"/>
      <c r="KTB78" s="106"/>
      <c r="KTC78" s="107"/>
      <c r="KTE78" s="105"/>
      <c r="KTF78" s="109"/>
      <c r="KTG78" s="109"/>
      <c r="KTH78" s="106"/>
      <c r="KTI78" s="106"/>
      <c r="KTJ78" s="106"/>
      <c r="KTK78" s="107"/>
      <c r="KTM78" s="105"/>
      <c r="KTN78" s="109"/>
      <c r="KTO78" s="109"/>
      <c r="KTP78" s="106"/>
      <c r="KTQ78" s="106"/>
      <c r="KTR78" s="106"/>
      <c r="KTS78" s="107"/>
      <c r="KTU78" s="105"/>
      <c r="KTV78" s="109"/>
      <c r="KTW78" s="109"/>
      <c r="KTX78" s="106"/>
      <c r="KTY78" s="106"/>
      <c r="KTZ78" s="106"/>
      <c r="KUA78" s="107"/>
      <c r="KUC78" s="105"/>
      <c r="KUD78" s="109"/>
      <c r="KUE78" s="109"/>
      <c r="KUF78" s="106"/>
      <c r="KUG78" s="106"/>
      <c r="KUH78" s="106"/>
      <c r="KUI78" s="107"/>
      <c r="KUK78" s="105"/>
      <c r="KUL78" s="109"/>
      <c r="KUM78" s="109"/>
      <c r="KUN78" s="106"/>
      <c r="KUO78" s="106"/>
      <c r="KUP78" s="106"/>
      <c r="KUQ78" s="107"/>
      <c r="KUS78" s="105"/>
      <c r="KUT78" s="109"/>
      <c r="KUU78" s="109"/>
      <c r="KUV78" s="106"/>
      <c r="KUW78" s="106"/>
      <c r="KUX78" s="106"/>
      <c r="KUY78" s="107"/>
      <c r="KVA78" s="105"/>
      <c r="KVB78" s="109"/>
      <c r="KVC78" s="109"/>
      <c r="KVD78" s="106"/>
      <c r="KVE78" s="106"/>
      <c r="KVF78" s="106"/>
      <c r="KVG78" s="107"/>
      <c r="KVI78" s="105"/>
      <c r="KVJ78" s="109"/>
      <c r="KVK78" s="109"/>
      <c r="KVL78" s="106"/>
      <c r="KVM78" s="106"/>
      <c r="KVN78" s="106"/>
      <c r="KVO78" s="107"/>
      <c r="KVQ78" s="105"/>
      <c r="KVR78" s="109"/>
      <c r="KVS78" s="109"/>
      <c r="KVT78" s="106"/>
      <c r="KVU78" s="106"/>
      <c r="KVV78" s="106"/>
      <c r="KVW78" s="107"/>
      <c r="KVY78" s="105"/>
      <c r="KVZ78" s="109"/>
      <c r="KWA78" s="109"/>
      <c r="KWB78" s="106"/>
      <c r="KWC78" s="106"/>
      <c r="KWD78" s="106"/>
      <c r="KWE78" s="107"/>
      <c r="KWG78" s="105"/>
      <c r="KWH78" s="109"/>
      <c r="KWI78" s="109"/>
      <c r="KWJ78" s="106"/>
      <c r="KWK78" s="106"/>
      <c r="KWL78" s="106"/>
      <c r="KWM78" s="107"/>
      <c r="KWO78" s="105"/>
      <c r="KWP78" s="109"/>
      <c r="KWQ78" s="109"/>
      <c r="KWR78" s="106"/>
      <c r="KWS78" s="106"/>
      <c r="KWT78" s="106"/>
      <c r="KWU78" s="107"/>
      <c r="KWW78" s="105"/>
      <c r="KWX78" s="109"/>
      <c r="KWY78" s="109"/>
      <c r="KWZ78" s="106"/>
      <c r="KXA78" s="106"/>
      <c r="KXB78" s="106"/>
      <c r="KXC78" s="107"/>
      <c r="KXE78" s="105"/>
      <c r="KXF78" s="109"/>
      <c r="KXG78" s="109"/>
      <c r="KXH78" s="106"/>
      <c r="KXI78" s="106"/>
      <c r="KXJ78" s="106"/>
      <c r="KXK78" s="107"/>
      <c r="KXM78" s="105"/>
      <c r="KXN78" s="109"/>
      <c r="KXO78" s="109"/>
      <c r="KXP78" s="106"/>
      <c r="KXQ78" s="106"/>
      <c r="KXR78" s="106"/>
      <c r="KXS78" s="107"/>
      <c r="KXU78" s="105"/>
      <c r="KXV78" s="109"/>
      <c r="KXW78" s="109"/>
      <c r="KXX78" s="106"/>
      <c r="KXY78" s="106"/>
      <c r="KXZ78" s="106"/>
      <c r="KYA78" s="107"/>
      <c r="KYC78" s="105"/>
      <c r="KYD78" s="109"/>
      <c r="KYE78" s="109"/>
      <c r="KYF78" s="106"/>
      <c r="KYG78" s="106"/>
      <c r="KYH78" s="106"/>
      <c r="KYI78" s="107"/>
      <c r="KYK78" s="105"/>
      <c r="KYL78" s="109"/>
      <c r="KYM78" s="109"/>
      <c r="KYN78" s="106"/>
      <c r="KYO78" s="106"/>
      <c r="KYP78" s="106"/>
      <c r="KYQ78" s="107"/>
      <c r="KYS78" s="105"/>
      <c r="KYT78" s="109"/>
      <c r="KYU78" s="109"/>
      <c r="KYV78" s="106"/>
      <c r="KYW78" s="106"/>
      <c r="KYX78" s="106"/>
      <c r="KYY78" s="107"/>
      <c r="KZA78" s="105"/>
      <c r="KZB78" s="109"/>
      <c r="KZC78" s="109"/>
      <c r="KZD78" s="106"/>
      <c r="KZE78" s="106"/>
      <c r="KZF78" s="106"/>
      <c r="KZG78" s="107"/>
      <c r="KZI78" s="105"/>
      <c r="KZJ78" s="109"/>
      <c r="KZK78" s="109"/>
      <c r="KZL78" s="106"/>
      <c r="KZM78" s="106"/>
      <c r="KZN78" s="106"/>
      <c r="KZO78" s="107"/>
      <c r="KZQ78" s="105"/>
      <c r="KZR78" s="109"/>
      <c r="KZS78" s="109"/>
      <c r="KZT78" s="106"/>
      <c r="KZU78" s="106"/>
      <c r="KZV78" s="106"/>
      <c r="KZW78" s="107"/>
      <c r="KZY78" s="105"/>
      <c r="KZZ78" s="109"/>
      <c r="LAA78" s="109"/>
      <c r="LAB78" s="106"/>
      <c r="LAC78" s="106"/>
      <c r="LAD78" s="106"/>
      <c r="LAE78" s="107"/>
      <c r="LAG78" s="105"/>
      <c r="LAH78" s="109"/>
      <c r="LAI78" s="109"/>
      <c r="LAJ78" s="106"/>
      <c r="LAK78" s="106"/>
      <c r="LAL78" s="106"/>
      <c r="LAM78" s="107"/>
      <c r="LAO78" s="105"/>
      <c r="LAP78" s="109"/>
      <c r="LAQ78" s="109"/>
      <c r="LAR78" s="106"/>
      <c r="LAS78" s="106"/>
      <c r="LAT78" s="106"/>
      <c r="LAU78" s="107"/>
      <c r="LAW78" s="105"/>
      <c r="LAX78" s="109"/>
      <c r="LAY78" s="109"/>
      <c r="LAZ78" s="106"/>
      <c r="LBA78" s="106"/>
      <c r="LBB78" s="106"/>
      <c r="LBC78" s="107"/>
      <c r="LBE78" s="105"/>
      <c r="LBF78" s="109"/>
      <c r="LBG78" s="109"/>
      <c r="LBH78" s="106"/>
      <c r="LBI78" s="106"/>
      <c r="LBJ78" s="106"/>
      <c r="LBK78" s="107"/>
      <c r="LBM78" s="105"/>
      <c r="LBN78" s="109"/>
      <c r="LBO78" s="109"/>
      <c r="LBP78" s="106"/>
      <c r="LBQ78" s="106"/>
      <c r="LBR78" s="106"/>
      <c r="LBS78" s="107"/>
      <c r="LBU78" s="105"/>
      <c r="LBV78" s="109"/>
      <c r="LBW78" s="109"/>
      <c r="LBX78" s="106"/>
      <c r="LBY78" s="106"/>
      <c r="LBZ78" s="106"/>
      <c r="LCA78" s="107"/>
      <c r="LCC78" s="105"/>
      <c r="LCD78" s="109"/>
      <c r="LCE78" s="109"/>
      <c r="LCF78" s="106"/>
      <c r="LCG78" s="106"/>
      <c r="LCH78" s="106"/>
      <c r="LCI78" s="107"/>
      <c r="LCK78" s="105"/>
      <c r="LCL78" s="109"/>
      <c r="LCM78" s="109"/>
      <c r="LCN78" s="106"/>
      <c r="LCO78" s="106"/>
      <c r="LCP78" s="106"/>
      <c r="LCQ78" s="107"/>
      <c r="LCS78" s="105"/>
      <c r="LCT78" s="109"/>
      <c r="LCU78" s="109"/>
      <c r="LCV78" s="106"/>
      <c r="LCW78" s="106"/>
      <c r="LCX78" s="106"/>
      <c r="LCY78" s="107"/>
      <c r="LDA78" s="105"/>
      <c r="LDB78" s="109"/>
      <c r="LDC78" s="109"/>
      <c r="LDD78" s="106"/>
      <c r="LDE78" s="106"/>
      <c r="LDF78" s="106"/>
      <c r="LDG78" s="107"/>
      <c r="LDI78" s="105"/>
      <c r="LDJ78" s="109"/>
      <c r="LDK78" s="109"/>
      <c r="LDL78" s="106"/>
      <c r="LDM78" s="106"/>
      <c r="LDN78" s="106"/>
      <c r="LDO78" s="107"/>
      <c r="LDQ78" s="105"/>
      <c r="LDR78" s="109"/>
      <c r="LDS78" s="109"/>
      <c r="LDT78" s="106"/>
      <c r="LDU78" s="106"/>
      <c r="LDV78" s="106"/>
      <c r="LDW78" s="107"/>
      <c r="LDY78" s="105"/>
      <c r="LDZ78" s="109"/>
      <c r="LEA78" s="109"/>
      <c r="LEB78" s="106"/>
      <c r="LEC78" s="106"/>
      <c r="LED78" s="106"/>
      <c r="LEE78" s="107"/>
      <c r="LEG78" s="105"/>
      <c r="LEH78" s="109"/>
      <c r="LEI78" s="109"/>
      <c r="LEJ78" s="106"/>
      <c r="LEK78" s="106"/>
      <c r="LEL78" s="106"/>
      <c r="LEM78" s="107"/>
      <c r="LEO78" s="105"/>
      <c r="LEP78" s="109"/>
      <c r="LEQ78" s="109"/>
      <c r="LER78" s="106"/>
      <c r="LES78" s="106"/>
      <c r="LET78" s="106"/>
      <c r="LEU78" s="107"/>
      <c r="LEW78" s="105"/>
      <c r="LEX78" s="109"/>
      <c r="LEY78" s="109"/>
      <c r="LEZ78" s="106"/>
      <c r="LFA78" s="106"/>
      <c r="LFB78" s="106"/>
      <c r="LFC78" s="107"/>
      <c r="LFE78" s="105"/>
      <c r="LFF78" s="109"/>
      <c r="LFG78" s="109"/>
      <c r="LFH78" s="106"/>
      <c r="LFI78" s="106"/>
      <c r="LFJ78" s="106"/>
      <c r="LFK78" s="107"/>
      <c r="LFM78" s="105"/>
      <c r="LFN78" s="109"/>
      <c r="LFO78" s="109"/>
      <c r="LFP78" s="106"/>
      <c r="LFQ78" s="106"/>
      <c r="LFR78" s="106"/>
      <c r="LFS78" s="107"/>
      <c r="LFU78" s="105"/>
      <c r="LFV78" s="109"/>
      <c r="LFW78" s="109"/>
      <c r="LFX78" s="106"/>
      <c r="LFY78" s="106"/>
      <c r="LFZ78" s="106"/>
      <c r="LGA78" s="107"/>
      <c r="LGC78" s="105"/>
      <c r="LGD78" s="109"/>
      <c r="LGE78" s="109"/>
      <c r="LGF78" s="106"/>
      <c r="LGG78" s="106"/>
      <c r="LGH78" s="106"/>
      <c r="LGI78" s="107"/>
      <c r="LGK78" s="105"/>
      <c r="LGL78" s="109"/>
      <c r="LGM78" s="109"/>
      <c r="LGN78" s="106"/>
      <c r="LGO78" s="106"/>
      <c r="LGP78" s="106"/>
      <c r="LGQ78" s="107"/>
      <c r="LGS78" s="105"/>
      <c r="LGT78" s="109"/>
      <c r="LGU78" s="109"/>
      <c r="LGV78" s="106"/>
      <c r="LGW78" s="106"/>
      <c r="LGX78" s="106"/>
      <c r="LGY78" s="107"/>
      <c r="LHA78" s="105"/>
      <c r="LHB78" s="109"/>
      <c r="LHC78" s="109"/>
      <c r="LHD78" s="106"/>
      <c r="LHE78" s="106"/>
      <c r="LHF78" s="106"/>
      <c r="LHG78" s="107"/>
      <c r="LHI78" s="105"/>
      <c r="LHJ78" s="109"/>
      <c r="LHK78" s="109"/>
      <c r="LHL78" s="106"/>
      <c r="LHM78" s="106"/>
      <c r="LHN78" s="106"/>
      <c r="LHO78" s="107"/>
      <c r="LHQ78" s="105"/>
      <c r="LHR78" s="109"/>
      <c r="LHS78" s="109"/>
      <c r="LHT78" s="106"/>
      <c r="LHU78" s="106"/>
      <c r="LHV78" s="106"/>
      <c r="LHW78" s="107"/>
      <c r="LHY78" s="105"/>
      <c r="LHZ78" s="109"/>
      <c r="LIA78" s="109"/>
      <c r="LIB78" s="106"/>
      <c r="LIC78" s="106"/>
      <c r="LID78" s="106"/>
      <c r="LIE78" s="107"/>
      <c r="LIG78" s="105"/>
      <c r="LIH78" s="109"/>
      <c r="LII78" s="109"/>
      <c r="LIJ78" s="106"/>
      <c r="LIK78" s="106"/>
      <c r="LIL78" s="106"/>
      <c r="LIM78" s="107"/>
      <c r="LIO78" s="105"/>
      <c r="LIP78" s="109"/>
      <c r="LIQ78" s="109"/>
      <c r="LIR78" s="106"/>
      <c r="LIS78" s="106"/>
      <c r="LIT78" s="106"/>
      <c r="LIU78" s="107"/>
      <c r="LIW78" s="105"/>
      <c r="LIX78" s="109"/>
      <c r="LIY78" s="109"/>
      <c r="LIZ78" s="106"/>
      <c r="LJA78" s="106"/>
      <c r="LJB78" s="106"/>
      <c r="LJC78" s="107"/>
      <c r="LJE78" s="105"/>
      <c r="LJF78" s="109"/>
      <c r="LJG78" s="109"/>
      <c r="LJH78" s="106"/>
      <c r="LJI78" s="106"/>
      <c r="LJJ78" s="106"/>
      <c r="LJK78" s="107"/>
      <c r="LJM78" s="105"/>
      <c r="LJN78" s="109"/>
      <c r="LJO78" s="109"/>
      <c r="LJP78" s="106"/>
      <c r="LJQ78" s="106"/>
      <c r="LJR78" s="106"/>
      <c r="LJS78" s="107"/>
      <c r="LJU78" s="105"/>
      <c r="LJV78" s="109"/>
      <c r="LJW78" s="109"/>
      <c r="LJX78" s="106"/>
      <c r="LJY78" s="106"/>
      <c r="LJZ78" s="106"/>
      <c r="LKA78" s="107"/>
      <c r="LKC78" s="105"/>
      <c r="LKD78" s="109"/>
      <c r="LKE78" s="109"/>
      <c r="LKF78" s="106"/>
      <c r="LKG78" s="106"/>
      <c r="LKH78" s="106"/>
      <c r="LKI78" s="107"/>
      <c r="LKK78" s="105"/>
      <c r="LKL78" s="109"/>
      <c r="LKM78" s="109"/>
      <c r="LKN78" s="106"/>
      <c r="LKO78" s="106"/>
      <c r="LKP78" s="106"/>
      <c r="LKQ78" s="107"/>
      <c r="LKS78" s="105"/>
      <c r="LKT78" s="109"/>
      <c r="LKU78" s="109"/>
      <c r="LKV78" s="106"/>
      <c r="LKW78" s="106"/>
      <c r="LKX78" s="106"/>
      <c r="LKY78" s="107"/>
      <c r="LLA78" s="105"/>
      <c r="LLB78" s="109"/>
      <c r="LLC78" s="109"/>
      <c r="LLD78" s="106"/>
      <c r="LLE78" s="106"/>
      <c r="LLF78" s="106"/>
      <c r="LLG78" s="107"/>
      <c r="LLI78" s="105"/>
      <c r="LLJ78" s="109"/>
      <c r="LLK78" s="109"/>
      <c r="LLL78" s="106"/>
      <c r="LLM78" s="106"/>
      <c r="LLN78" s="106"/>
      <c r="LLO78" s="107"/>
      <c r="LLQ78" s="105"/>
      <c r="LLR78" s="109"/>
      <c r="LLS78" s="109"/>
      <c r="LLT78" s="106"/>
      <c r="LLU78" s="106"/>
      <c r="LLV78" s="106"/>
      <c r="LLW78" s="107"/>
      <c r="LLY78" s="105"/>
      <c r="LLZ78" s="109"/>
      <c r="LMA78" s="109"/>
      <c r="LMB78" s="106"/>
      <c r="LMC78" s="106"/>
      <c r="LMD78" s="106"/>
      <c r="LME78" s="107"/>
      <c r="LMG78" s="105"/>
      <c r="LMH78" s="109"/>
      <c r="LMI78" s="109"/>
      <c r="LMJ78" s="106"/>
      <c r="LMK78" s="106"/>
      <c r="LML78" s="106"/>
      <c r="LMM78" s="107"/>
      <c r="LMO78" s="105"/>
      <c r="LMP78" s="109"/>
      <c r="LMQ78" s="109"/>
      <c r="LMR78" s="106"/>
      <c r="LMS78" s="106"/>
      <c r="LMT78" s="106"/>
      <c r="LMU78" s="107"/>
      <c r="LMW78" s="105"/>
      <c r="LMX78" s="109"/>
      <c r="LMY78" s="109"/>
      <c r="LMZ78" s="106"/>
      <c r="LNA78" s="106"/>
      <c r="LNB78" s="106"/>
      <c r="LNC78" s="107"/>
      <c r="LNE78" s="105"/>
      <c r="LNF78" s="109"/>
      <c r="LNG78" s="109"/>
      <c r="LNH78" s="106"/>
      <c r="LNI78" s="106"/>
      <c r="LNJ78" s="106"/>
      <c r="LNK78" s="107"/>
      <c r="LNM78" s="105"/>
      <c r="LNN78" s="109"/>
      <c r="LNO78" s="109"/>
      <c r="LNP78" s="106"/>
      <c r="LNQ78" s="106"/>
      <c r="LNR78" s="106"/>
      <c r="LNS78" s="107"/>
      <c r="LNU78" s="105"/>
      <c r="LNV78" s="109"/>
      <c r="LNW78" s="109"/>
      <c r="LNX78" s="106"/>
      <c r="LNY78" s="106"/>
      <c r="LNZ78" s="106"/>
      <c r="LOA78" s="107"/>
      <c r="LOC78" s="105"/>
      <c r="LOD78" s="109"/>
      <c r="LOE78" s="109"/>
      <c r="LOF78" s="106"/>
      <c r="LOG78" s="106"/>
      <c r="LOH78" s="106"/>
      <c r="LOI78" s="107"/>
      <c r="LOK78" s="105"/>
      <c r="LOL78" s="109"/>
      <c r="LOM78" s="109"/>
      <c r="LON78" s="106"/>
      <c r="LOO78" s="106"/>
      <c r="LOP78" s="106"/>
      <c r="LOQ78" s="107"/>
      <c r="LOS78" s="105"/>
      <c r="LOT78" s="109"/>
      <c r="LOU78" s="109"/>
      <c r="LOV78" s="106"/>
      <c r="LOW78" s="106"/>
      <c r="LOX78" s="106"/>
      <c r="LOY78" s="107"/>
      <c r="LPA78" s="105"/>
      <c r="LPB78" s="109"/>
      <c r="LPC78" s="109"/>
      <c r="LPD78" s="106"/>
      <c r="LPE78" s="106"/>
      <c r="LPF78" s="106"/>
      <c r="LPG78" s="107"/>
      <c r="LPI78" s="105"/>
      <c r="LPJ78" s="109"/>
      <c r="LPK78" s="109"/>
      <c r="LPL78" s="106"/>
      <c r="LPM78" s="106"/>
      <c r="LPN78" s="106"/>
      <c r="LPO78" s="107"/>
      <c r="LPQ78" s="105"/>
      <c r="LPR78" s="109"/>
      <c r="LPS78" s="109"/>
      <c r="LPT78" s="106"/>
      <c r="LPU78" s="106"/>
      <c r="LPV78" s="106"/>
      <c r="LPW78" s="107"/>
      <c r="LPY78" s="105"/>
      <c r="LPZ78" s="109"/>
      <c r="LQA78" s="109"/>
      <c r="LQB78" s="106"/>
      <c r="LQC78" s="106"/>
      <c r="LQD78" s="106"/>
      <c r="LQE78" s="107"/>
      <c r="LQG78" s="105"/>
      <c r="LQH78" s="109"/>
      <c r="LQI78" s="109"/>
      <c r="LQJ78" s="106"/>
      <c r="LQK78" s="106"/>
      <c r="LQL78" s="106"/>
      <c r="LQM78" s="107"/>
      <c r="LQO78" s="105"/>
      <c r="LQP78" s="109"/>
      <c r="LQQ78" s="109"/>
      <c r="LQR78" s="106"/>
      <c r="LQS78" s="106"/>
      <c r="LQT78" s="106"/>
      <c r="LQU78" s="107"/>
      <c r="LQW78" s="105"/>
      <c r="LQX78" s="109"/>
      <c r="LQY78" s="109"/>
      <c r="LQZ78" s="106"/>
      <c r="LRA78" s="106"/>
      <c r="LRB78" s="106"/>
      <c r="LRC78" s="107"/>
      <c r="LRE78" s="105"/>
      <c r="LRF78" s="109"/>
      <c r="LRG78" s="109"/>
      <c r="LRH78" s="106"/>
      <c r="LRI78" s="106"/>
      <c r="LRJ78" s="106"/>
      <c r="LRK78" s="107"/>
      <c r="LRM78" s="105"/>
      <c r="LRN78" s="109"/>
      <c r="LRO78" s="109"/>
      <c r="LRP78" s="106"/>
      <c r="LRQ78" s="106"/>
      <c r="LRR78" s="106"/>
      <c r="LRS78" s="107"/>
      <c r="LRU78" s="105"/>
      <c r="LRV78" s="109"/>
      <c r="LRW78" s="109"/>
      <c r="LRX78" s="106"/>
      <c r="LRY78" s="106"/>
      <c r="LRZ78" s="106"/>
      <c r="LSA78" s="107"/>
      <c r="LSC78" s="105"/>
      <c r="LSD78" s="109"/>
      <c r="LSE78" s="109"/>
      <c r="LSF78" s="106"/>
      <c r="LSG78" s="106"/>
      <c r="LSH78" s="106"/>
      <c r="LSI78" s="107"/>
      <c r="LSK78" s="105"/>
      <c r="LSL78" s="109"/>
      <c r="LSM78" s="109"/>
      <c r="LSN78" s="106"/>
      <c r="LSO78" s="106"/>
      <c r="LSP78" s="106"/>
      <c r="LSQ78" s="107"/>
      <c r="LSS78" s="105"/>
      <c r="LST78" s="109"/>
      <c r="LSU78" s="109"/>
      <c r="LSV78" s="106"/>
      <c r="LSW78" s="106"/>
      <c r="LSX78" s="106"/>
      <c r="LSY78" s="107"/>
      <c r="LTA78" s="105"/>
      <c r="LTB78" s="109"/>
      <c r="LTC78" s="109"/>
      <c r="LTD78" s="106"/>
      <c r="LTE78" s="106"/>
      <c r="LTF78" s="106"/>
      <c r="LTG78" s="107"/>
      <c r="LTI78" s="105"/>
      <c r="LTJ78" s="109"/>
      <c r="LTK78" s="109"/>
      <c r="LTL78" s="106"/>
      <c r="LTM78" s="106"/>
      <c r="LTN78" s="106"/>
      <c r="LTO78" s="107"/>
      <c r="LTQ78" s="105"/>
      <c r="LTR78" s="109"/>
      <c r="LTS78" s="109"/>
      <c r="LTT78" s="106"/>
      <c r="LTU78" s="106"/>
      <c r="LTV78" s="106"/>
      <c r="LTW78" s="107"/>
      <c r="LTY78" s="105"/>
      <c r="LTZ78" s="109"/>
      <c r="LUA78" s="109"/>
      <c r="LUB78" s="106"/>
      <c r="LUC78" s="106"/>
      <c r="LUD78" s="106"/>
      <c r="LUE78" s="107"/>
      <c r="LUG78" s="105"/>
      <c r="LUH78" s="109"/>
      <c r="LUI78" s="109"/>
      <c r="LUJ78" s="106"/>
      <c r="LUK78" s="106"/>
      <c r="LUL78" s="106"/>
      <c r="LUM78" s="107"/>
      <c r="LUO78" s="105"/>
      <c r="LUP78" s="109"/>
      <c r="LUQ78" s="109"/>
      <c r="LUR78" s="106"/>
      <c r="LUS78" s="106"/>
      <c r="LUT78" s="106"/>
      <c r="LUU78" s="107"/>
      <c r="LUW78" s="105"/>
      <c r="LUX78" s="109"/>
      <c r="LUY78" s="109"/>
      <c r="LUZ78" s="106"/>
      <c r="LVA78" s="106"/>
      <c r="LVB78" s="106"/>
      <c r="LVC78" s="107"/>
      <c r="LVE78" s="105"/>
      <c r="LVF78" s="109"/>
      <c r="LVG78" s="109"/>
      <c r="LVH78" s="106"/>
      <c r="LVI78" s="106"/>
      <c r="LVJ78" s="106"/>
      <c r="LVK78" s="107"/>
      <c r="LVM78" s="105"/>
      <c r="LVN78" s="109"/>
      <c r="LVO78" s="109"/>
      <c r="LVP78" s="106"/>
      <c r="LVQ78" s="106"/>
      <c r="LVR78" s="106"/>
      <c r="LVS78" s="107"/>
      <c r="LVU78" s="105"/>
      <c r="LVV78" s="109"/>
      <c r="LVW78" s="109"/>
      <c r="LVX78" s="106"/>
      <c r="LVY78" s="106"/>
      <c r="LVZ78" s="106"/>
      <c r="LWA78" s="107"/>
      <c r="LWC78" s="105"/>
      <c r="LWD78" s="109"/>
      <c r="LWE78" s="109"/>
      <c r="LWF78" s="106"/>
      <c r="LWG78" s="106"/>
      <c r="LWH78" s="106"/>
      <c r="LWI78" s="107"/>
      <c r="LWK78" s="105"/>
      <c r="LWL78" s="109"/>
      <c r="LWM78" s="109"/>
      <c r="LWN78" s="106"/>
      <c r="LWO78" s="106"/>
      <c r="LWP78" s="106"/>
      <c r="LWQ78" s="107"/>
      <c r="LWS78" s="105"/>
      <c r="LWT78" s="109"/>
      <c r="LWU78" s="109"/>
      <c r="LWV78" s="106"/>
      <c r="LWW78" s="106"/>
      <c r="LWX78" s="106"/>
      <c r="LWY78" s="107"/>
      <c r="LXA78" s="105"/>
      <c r="LXB78" s="109"/>
      <c r="LXC78" s="109"/>
      <c r="LXD78" s="106"/>
      <c r="LXE78" s="106"/>
      <c r="LXF78" s="106"/>
      <c r="LXG78" s="107"/>
      <c r="LXI78" s="105"/>
      <c r="LXJ78" s="109"/>
      <c r="LXK78" s="109"/>
      <c r="LXL78" s="106"/>
      <c r="LXM78" s="106"/>
      <c r="LXN78" s="106"/>
      <c r="LXO78" s="107"/>
      <c r="LXQ78" s="105"/>
      <c r="LXR78" s="109"/>
      <c r="LXS78" s="109"/>
      <c r="LXT78" s="106"/>
      <c r="LXU78" s="106"/>
      <c r="LXV78" s="106"/>
      <c r="LXW78" s="107"/>
      <c r="LXY78" s="105"/>
      <c r="LXZ78" s="109"/>
      <c r="LYA78" s="109"/>
      <c r="LYB78" s="106"/>
      <c r="LYC78" s="106"/>
      <c r="LYD78" s="106"/>
      <c r="LYE78" s="107"/>
      <c r="LYG78" s="105"/>
      <c r="LYH78" s="109"/>
      <c r="LYI78" s="109"/>
      <c r="LYJ78" s="106"/>
      <c r="LYK78" s="106"/>
      <c r="LYL78" s="106"/>
      <c r="LYM78" s="107"/>
      <c r="LYO78" s="105"/>
      <c r="LYP78" s="109"/>
      <c r="LYQ78" s="109"/>
      <c r="LYR78" s="106"/>
      <c r="LYS78" s="106"/>
      <c r="LYT78" s="106"/>
      <c r="LYU78" s="107"/>
      <c r="LYW78" s="105"/>
      <c r="LYX78" s="109"/>
      <c r="LYY78" s="109"/>
      <c r="LYZ78" s="106"/>
      <c r="LZA78" s="106"/>
      <c r="LZB78" s="106"/>
      <c r="LZC78" s="107"/>
      <c r="LZE78" s="105"/>
      <c r="LZF78" s="109"/>
      <c r="LZG78" s="109"/>
      <c r="LZH78" s="106"/>
      <c r="LZI78" s="106"/>
      <c r="LZJ78" s="106"/>
      <c r="LZK78" s="107"/>
      <c r="LZM78" s="105"/>
      <c r="LZN78" s="109"/>
      <c r="LZO78" s="109"/>
      <c r="LZP78" s="106"/>
      <c r="LZQ78" s="106"/>
      <c r="LZR78" s="106"/>
      <c r="LZS78" s="107"/>
      <c r="LZU78" s="105"/>
      <c r="LZV78" s="109"/>
      <c r="LZW78" s="109"/>
      <c r="LZX78" s="106"/>
      <c r="LZY78" s="106"/>
      <c r="LZZ78" s="106"/>
      <c r="MAA78" s="107"/>
      <c r="MAC78" s="105"/>
      <c r="MAD78" s="109"/>
      <c r="MAE78" s="109"/>
      <c r="MAF78" s="106"/>
      <c r="MAG78" s="106"/>
      <c r="MAH78" s="106"/>
      <c r="MAI78" s="107"/>
      <c r="MAK78" s="105"/>
      <c r="MAL78" s="109"/>
      <c r="MAM78" s="109"/>
      <c r="MAN78" s="106"/>
      <c r="MAO78" s="106"/>
      <c r="MAP78" s="106"/>
      <c r="MAQ78" s="107"/>
      <c r="MAS78" s="105"/>
      <c r="MAT78" s="109"/>
      <c r="MAU78" s="109"/>
      <c r="MAV78" s="106"/>
      <c r="MAW78" s="106"/>
      <c r="MAX78" s="106"/>
      <c r="MAY78" s="107"/>
      <c r="MBA78" s="105"/>
      <c r="MBB78" s="109"/>
      <c r="MBC78" s="109"/>
      <c r="MBD78" s="106"/>
      <c r="MBE78" s="106"/>
      <c r="MBF78" s="106"/>
      <c r="MBG78" s="107"/>
      <c r="MBI78" s="105"/>
      <c r="MBJ78" s="109"/>
      <c r="MBK78" s="109"/>
      <c r="MBL78" s="106"/>
      <c r="MBM78" s="106"/>
      <c r="MBN78" s="106"/>
      <c r="MBO78" s="107"/>
      <c r="MBQ78" s="105"/>
      <c r="MBR78" s="109"/>
      <c r="MBS78" s="109"/>
      <c r="MBT78" s="106"/>
      <c r="MBU78" s="106"/>
      <c r="MBV78" s="106"/>
      <c r="MBW78" s="107"/>
      <c r="MBY78" s="105"/>
      <c r="MBZ78" s="109"/>
      <c r="MCA78" s="109"/>
      <c r="MCB78" s="106"/>
      <c r="MCC78" s="106"/>
      <c r="MCD78" s="106"/>
      <c r="MCE78" s="107"/>
      <c r="MCG78" s="105"/>
      <c r="MCH78" s="109"/>
      <c r="MCI78" s="109"/>
      <c r="MCJ78" s="106"/>
      <c r="MCK78" s="106"/>
      <c r="MCL78" s="106"/>
      <c r="MCM78" s="107"/>
      <c r="MCO78" s="105"/>
      <c r="MCP78" s="109"/>
      <c r="MCQ78" s="109"/>
      <c r="MCR78" s="106"/>
      <c r="MCS78" s="106"/>
      <c r="MCT78" s="106"/>
      <c r="MCU78" s="107"/>
      <c r="MCW78" s="105"/>
      <c r="MCX78" s="109"/>
      <c r="MCY78" s="109"/>
      <c r="MCZ78" s="106"/>
      <c r="MDA78" s="106"/>
      <c r="MDB78" s="106"/>
      <c r="MDC78" s="107"/>
      <c r="MDE78" s="105"/>
      <c r="MDF78" s="109"/>
      <c r="MDG78" s="109"/>
      <c r="MDH78" s="106"/>
      <c r="MDI78" s="106"/>
      <c r="MDJ78" s="106"/>
      <c r="MDK78" s="107"/>
      <c r="MDM78" s="105"/>
      <c r="MDN78" s="109"/>
      <c r="MDO78" s="109"/>
      <c r="MDP78" s="106"/>
      <c r="MDQ78" s="106"/>
      <c r="MDR78" s="106"/>
      <c r="MDS78" s="107"/>
      <c r="MDU78" s="105"/>
      <c r="MDV78" s="109"/>
      <c r="MDW78" s="109"/>
      <c r="MDX78" s="106"/>
      <c r="MDY78" s="106"/>
      <c r="MDZ78" s="106"/>
      <c r="MEA78" s="107"/>
      <c r="MEC78" s="105"/>
      <c r="MED78" s="109"/>
      <c r="MEE78" s="109"/>
      <c r="MEF78" s="106"/>
      <c r="MEG78" s="106"/>
      <c r="MEH78" s="106"/>
      <c r="MEI78" s="107"/>
      <c r="MEK78" s="105"/>
      <c r="MEL78" s="109"/>
      <c r="MEM78" s="109"/>
      <c r="MEN78" s="106"/>
      <c r="MEO78" s="106"/>
      <c r="MEP78" s="106"/>
      <c r="MEQ78" s="107"/>
      <c r="MES78" s="105"/>
      <c r="MET78" s="109"/>
      <c r="MEU78" s="109"/>
      <c r="MEV78" s="106"/>
      <c r="MEW78" s="106"/>
      <c r="MEX78" s="106"/>
      <c r="MEY78" s="107"/>
      <c r="MFA78" s="105"/>
      <c r="MFB78" s="109"/>
      <c r="MFC78" s="109"/>
      <c r="MFD78" s="106"/>
      <c r="MFE78" s="106"/>
      <c r="MFF78" s="106"/>
      <c r="MFG78" s="107"/>
      <c r="MFI78" s="105"/>
      <c r="MFJ78" s="109"/>
      <c r="MFK78" s="109"/>
      <c r="MFL78" s="106"/>
      <c r="MFM78" s="106"/>
      <c r="MFN78" s="106"/>
      <c r="MFO78" s="107"/>
      <c r="MFQ78" s="105"/>
      <c r="MFR78" s="109"/>
      <c r="MFS78" s="109"/>
      <c r="MFT78" s="106"/>
      <c r="MFU78" s="106"/>
      <c r="MFV78" s="106"/>
      <c r="MFW78" s="107"/>
      <c r="MFY78" s="105"/>
      <c r="MFZ78" s="109"/>
      <c r="MGA78" s="109"/>
      <c r="MGB78" s="106"/>
      <c r="MGC78" s="106"/>
      <c r="MGD78" s="106"/>
      <c r="MGE78" s="107"/>
      <c r="MGG78" s="105"/>
      <c r="MGH78" s="109"/>
      <c r="MGI78" s="109"/>
      <c r="MGJ78" s="106"/>
      <c r="MGK78" s="106"/>
      <c r="MGL78" s="106"/>
      <c r="MGM78" s="107"/>
      <c r="MGO78" s="105"/>
      <c r="MGP78" s="109"/>
      <c r="MGQ78" s="109"/>
      <c r="MGR78" s="106"/>
      <c r="MGS78" s="106"/>
      <c r="MGT78" s="106"/>
      <c r="MGU78" s="107"/>
      <c r="MGW78" s="105"/>
      <c r="MGX78" s="109"/>
      <c r="MGY78" s="109"/>
      <c r="MGZ78" s="106"/>
      <c r="MHA78" s="106"/>
      <c r="MHB78" s="106"/>
      <c r="MHC78" s="107"/>
      <c r="MHE78" s="105"/>
      <c r="MHF78" s="109"/>
      <c r="MHG78" s="109"/>
      <c r="MHH78" s="106"/>
      <c r="MHI78" s="106"/>
      <c r="MHJ78" s="106"/>
      <c r="MHK78" s="107"/>
      <c r="MHM78" s="105"/>
      <c r="MHN78" s="109"/>
      <c r="MHO78" s="109"/>
      <c r="MHP78" s="106"/>
      <c r="MHQ78" s="106"/>
      <c r="MHR78" s="106"/>
      <c r="MHS78" s="107"/>
      <c r="MHU78" s="105"/>
      <c r="MHV78" s="109"/>
      <c r="MHW78" s="109"/>
      <c r="MHX78" s="106"/>
      <c r="MHY78" s="106"/>
      <c r="MHZ78" s="106"/>
      <c r="MIA78" s="107"/>
      <c r="MIC78" s="105"/>
      <c r="MID78" s="109"/>
      <c r="MIE78" s="109"/>
      <c r="MIF78" s="106"/>
      <c r="MIG78" s="106"/>
      <c r="MIH78" s="106"/>
      <c r="MII78" s="107"/>
      <c r="MIK78" s="105"/>
      <c r="MIL78" s="109"/>
      <c r="MIM78" s="109"/>
      <c r="MIN78" s="106"/>
      <c r="MIO78" s="106"/>
      <c r="MIP78" s="106"/>
      <c r="MIQ78" s="107"/>
      <c r="MIS78" s="105"/>
      <c r="MIT78" s="109"/>
      <c r="MIU78" s="109"/>
      <c r="MIV78" s="106"/>
      <c r="MIW78" s="106"/>
      <c r="MIX78" s="106"/>
      <c r="MIY78" s="107"/>
      <c r="MJA78" s="105"/>
      <c r="MJB78" s="109"/>
      <c r="MJC78" s="109"/>
      <c r="MJD78" s="106"/>
      <c r="MJE78" s="106"/>
      <c r="MJF78" s="106"/>
      <c r="MJG78" s="107"/>
      <c r="MJI78" s="105"/>
      <c r="MJJ78" s="109"/>
      <c r="MJK78" s="109"/>
      <c r="MJL78" s="106"/>
      <c r="MJM78" s="106"/>
      <c r="MJN78" s="106"/>
      <c r="MJO78" s="107"/>
      <c r="MJQ78" s="105"/>
      <c r="MJR78" s="109"/>
      <c r="MJS78" s="109"/>
      <c r="MJT78" s="106"/>
      <c r="MJU78" s="106"/>
      <c r="MJV78" s="106"/>
      <c r="MJW78" s="107"/>
      <c r="MJY78" s="105"/>
      <c r="MJZ78" s="109"/>
      <c r="MKA78" s="109"/>
      <c r="MKB78" s="106"/>
      <c r="MKC78" s="106"/>
      <c r="MKD78" s="106"/>
      <c r="MKE78" s="107"/>
      <c r="MKG78" s="105"/>
      <c r="MKH78" s="109"/>
      <c r="MKI78" s="109"/>
      <c r="MKJ78" s="106"/>
      <c r="MKK78" s="106"/>
      <c r="MKL78" s="106"/>
      <c r="MKM78" s="107"/>
      <c r="MKO78" s="105"/>
      <c r="MKP78" s="109"/>
      <c r="MKQ78" s="109"/>
      <c r="MKR78" s="106"/>
      <c r="MKS78" s="106"/>
      <c r="MKT78" s="106"/>
      <c r="MKU78" s="107"/>
      <c r="MKW78" s="105"/>
      <c r="MKX78" s="109"/>
      <c r="MKY78" s="109"/>
      <c r="MKZ78" s="106"/>
      <c r="MLA78" s="106"/>
      <c r="MLB78" s="106"/>
      <c r="MLC78" s="107"/>
      <c r="MLE78" s="105"/>
      <c r="MLF78" s="109"/>
      <c r="MLG78" s="109"/>
      <c r="MLH78" s="106"/>
      <c r="MLI78" s="106"/>
      <c r="MLJ78" s="106"/>
      <c r="MLK78" s="107"/>
      <c r="MLM78" s="105"/>
      <c r="MLN78" s="109"/>
      <c r="MLO78" s="109"/>
      <c r="MLP78" s="106"/>
      <c r="MLQ78" s="106"/>
      <c r="MLR78" s="106"/>
      <c r="MLS78" s="107"/>
      <c r="MLU78" s="105"/>
      <c r="MLV78" s="109"/>
      <c r="MLW78" s="109"/>
      <c r="MLX78" s="106"/>
      <c r="MLY78" s="106"/>
      <c r="MLZ78" s="106"/>
      <c r="MMA78" s="107"/>
      <c r="MMC78" s="105"/>
      <c r="MMD78" s="109"/>
      <c r="MME78" s="109"/>
      <c r="MMF78" s="106"/>
      <c r="MMG78" s="106"/>
      <c r="MMH78" s="106"/>
      <c r="MMI78" s="107"/>
      <c r="MMK78" s="105"/>
      <c r="MML78" s="109"/>
      <c r="MMM78" s="109"/>
      <c r="MMN78" s="106"/>
      <c r="MMO78" s="106"/>
      <c r="MMP78" s="106"/>
      <c r="MMQ78" s="107"/>
      <c r="MMS78" s="105"/>
      <c r="MMT78" s="109"/>
      <c r="MMU78" s="109"/>
      <c r="MMV78" s="106"/>
      <c r="MMW78" s="106"/>
      <c r="MMX78" s="106"/>
      <c r="MMY78" s="107"/>
      <c r="MNA78" s="105"/>
      <c r="MNB78" s="109"/>
      <c r="MNC78" s="109"/>
      <c r="MND78" s="106"/>
      <c r="MNE78" s="106"/>
      <c r="MNF78" s="106"/>
      <c r="MNG78" s="107"/>
      <c r="MNI78" s="105"/>
      <c r="MNJ78" s="109"/>
      <c r="MNK78" s="109"/>
      <c r="MNL78" s="106"/>
      <c r="MNM78" s="106"/>
      <c r="MNN78" s="106"/>
      <c r="MNO78" s="107"/>
      <c r="MNQ78" s="105"/>
      <c r="MNR78" s="109"/>
      <c r="MNS78" s="109"/>
      <c r="MNT78" s="106"/>
      <c r="MNU78" s="106"/>
      <c r="MNV78" s="106"/>
      <c r="MNW78" s="107"/>
      <c r="MNY78" s="105"/>
      <c r="MNZ78" s="109"/>
      <c r="MOA78" s="109"/>
      <c r="MOB78" s="106"/>
      <c r="MOC78" s="106"/>
      <c r="MOD78" s="106"/>
      <c r="MOE78" s="107"/>
      <c r="MOG78" s="105"/>
      <c r="MOH78" s="109"/>
      <c r="MOI78" s="109"/>
      <c r="MOJ78" s="106"/>
      <c r="MOK78" s="106"/>
      <c r="MOL78" s="106"/>
      <c r="MOM78" s="107"/>
      <c r="MOO78" s="105"/>
      <c r="MOP78" s="109"/>
      <c r="MOQ78" s="109"/>
      <c r="MOR78" s="106"/>
      <c r="MOS78" s="106"/>
      <c r="MOT78" s="106"/>
      <c r="MOU78" s="107"/>
      <c r="MOW78" s="105"/>
      <c r="MOX78" s="109"/>
      <c r="MOY78" s="109"/>
      <c r="MOZ78" s="106"/>
      <c r="MPA78" s="106"/>
      <c r="MPB78" s="106"/>
      <c r="MPC78" s="107"/>
      <c r="MPE78" s="105"/>
      <c r="MPF78" s="109"/>
      <c r="MPG78" s="109"/>
      <c r="MPH78" s="106"/>
      <c r="MPI78" s="106"/>
      <c r="MPJ78" s="106"/>
      <c r="MPK78" s="107"/>
      <c r="MPM78" s="105"/>
      <c r="MPN78" s="109"/>
      <c r="MPO78" s="109"/>
      <c r="MPP78" s="106"/>
      <c r="MPQ78" s="106"/>
      <c r="MPR78" s="106"/>
      <c r="MPS78" s="107"/>
      <c r="MPU78" s="105"/>
      <c r="MPV78" s="109"/>
      <c r="MPW78" s="109"/>
      <c r="MPX78" s="106"/>
      <c r="MPY78" s="106"/>
      <c r="MPZ78" s="106"/>
      <c r="MQA78" s="107"/>
      <c r="MQC78" s="105"/>
      <c r="MQD78" s="109"/>
      <c r="MQE78" s="109"/>
      <c r="MQF78" s="106"/>
      <c r="MQG78" s="106"/>
      <c r="MQH78" s="106"/>
      <c r="MQI78" s="107"/>
      <c r="MQK78" s="105"/>
      <c r="MQL78" s="109"/>
      <c r="MQM78" s="109"/>
      <c r="MQN78" s="106"/>
      <c r="MQO78" s="106"/>
      <c r="MQP78" s="106"/>
      <c r="MQQ78" s="107"/>
      <c r="MQS78" s="105"/>
      <c r="MQT78" s="109"/>
      <c r="MQU78" s="109"/>
      <c r="MQV78" s="106"/>
      <c r="MQW78" s="106"/>
      <c r="MQX78" s="106"/>
      <c r="MQY78" s="107"/>
      <c r="MRA78" s="105"/>
      <c r="MRB78" s="109"/>
      <c r="MRC78" s="109"/>
      <c r="MRD78" s="106"/>
      <c r="MRE78" s="106"/>
      <c r="MRF78" s="106"/>
      <c r="MRG78" s="107"/>
      <c r="MRI78" s="105"/>
      <c r="MRJ78" s="109"/>
      <c r="MRK78" s="109"/>
      <c r="MRL78" s="106"/>
      <c r="MRM78" s="106"/>
      <c r="MRN78" s="106"/>
      <c r="MRO78" s="107"/>
      <c r="MRQ78" s="105"/>
      <c r="MRR78" s="109"/>
      <c r="MRS78" s="109"/>
      <c r="MRT78" s="106"/>
      <c r="MRU78" s="106"/>
      <c r="MRV78" s="106"/>
      <c r="MRW78" s="107"/>
      <c r="MRY78" s="105"/>
      <c r="MRZ78" s="109"/>
      <c r="MSA78" s="109"/>
      <c r="MSB78" s="106"/>
      <c r="MSC78" s="106"/>
      <c r="MSD78" s="106"/>
      <c r="MSE78" s="107"/>
      <c r="MSG78" s="105"/>
      <c r="MSH78" s="109"/>
      <c r="MSI78" s="109"/>
      <c r="MSJ78" s="106"/>
      <c r="MSK78" s="106"/>
      <c r="MSL78" s="106"/>
      <c r="MSM78" s="107"/>
      <c r="MSO78" s="105"/>
      <c r="MSP78" s="109"/>
      <c r="MSQ78" s="109"/>
      <c r="MSR78" s="106"/>
      <c r="MSS78" s="106"/>
      <c r="MST78" s="106"/>
      <c r="MSU78" s="107"/>
      <c r="MSW78" s="105"/>
      <c r="MSX78" s="109"/>
      <c r="MSY78" s="109"/>
      <c r="MSZ78" s="106"/>
      <c r="MTA78" s="106"/>
      <c r="MTB78" s="106"/>
      <c r="MTC78" s="107"/>
      <c r="MTE78" s="105"/>
      <c r="MTF78" s="109"/>
      <c r="MTG78" s="109"/>
      <c r="MTH78" s="106"/>
      <c r="MTI78" s="106"/>
      <c r="MTJ78" s="106"/>
      <c r="MTK78" s="107"/>
      <c r="MTM78" s="105"/>
      <c r="MTN78" s="109"/>
      <c r="MTO78" s="109"/>
      <c r="MTP78" s="106"/>
      <c r="MTQ78" s="106"/>
      <c r="MTR78" s="106"/>
      <c r="MTS78" s="107"/>
      <c r="MTU78" s="105"/>
      <c r="MTV78" s="109"/>
      <c r="MTW78" s="109"/>
      <c r="MTX78" s="106"/>
      <c r="MTY78" s="106"/>
      <c r="MTZ78" s="106"/>
      <c r="MUA78" s="107"/>
      <c r="MUC78" s="105"/>
      <c r="MUD78" s="109"/>
      <c r="MUE78" s="109"/>
      <c r="MUF78" s="106"/>
      <c r="MUG78" s="106"/>
      <c r="MUH78" s="106"/>
      <c r="MUI78" s="107"/>
      <c r="MUK78" s="105"/>
      <c r="MUL78" s="109"/>
      <c r="MUM78" s="109"/>
      <c r="MUN78" s="106"/>
      <c r="MUO78" s="106"/>
      <c r="MUP78" s="106"/>
      <c r="MUQ78" s="107"/>
      <c r="MUS78" s="105"/>
      <c r="MUT78" s="109"/>
      <c r="MUU78" s="109"/>
      <c r="MUV78" s="106"/>
      <c r="MUW78" s="106"/>
      <c r="MUX78" s="106"/>
      <c r="MUY78" s="107"/>
      <c r="MVA78" s="105"/>
      <c r="MVB78" s="109"/>
      <c r="MVC78" s="109"/>
      <c r="MVD78" s="106"/>
      <c r="MVE78" s="106"/>
      <c r="MVF78" s="106"/>
      <c r="MVG78" s="107"/>
      <c r="MVI78" s="105"/>
      <c r="MVJ78" s="109"/>
      <c r="MVK78" s="109"/>
      <c r="MVL78" s="106"/>
      <c r="MVM78" s="106"/>
      <c r="MVN78" s="106"/>
      <c r="MVO78" s="107"/>
      <c r="MVQ78" s="105"/>
      <c r="MVR78" s="109"/>
      <c r="MVS78" s="109"/>
      <c r="MVT78" s="106"/>
      <c r="MVU78" s="106"/>
      <c r="MVV78" s="106"/>
      <c r="MVW78" s="107"/>
      <c r="MVY78" s="105"/>
      <c r="MVZ78" s="109"/>
      <c r="MWA78" s="109"/>
      <c r="MWB78" s="106"/>
      <c r="MWC78" s="106"/>
      <c r="MWD78" s="106"/>
      <c r="MWE78" s="107"/>
      <c r="MWG78" s="105"/>
      <c r="MWH78" s="109"/>
      <c r="MWI78" s="109"/>
      <c r="MWJ78" s="106"/>
      <c r="MWK78" s="106"/>
      <c r="MWL78" s="106"/>
      <c r="MWM78" s="107"/>
      <c r="MWO78" s="105"/>
      <c r="MWP78" s="109"/>
      <c r="MWQ78" s="109"/>
      <c r="MWR78" s="106"/>
      <c r="MWS78" s="106"/>
      <c r="MWT78" s="106"/>
      <c r="MWU78" s="107"/>
      <c r="MWW78" s="105"/>
      <c r="MWX78" s="109"/>
      <c r="MWY78" s="109"/>
      <c r="MWZ78" s="106"/>
      <c r="MXA78" s="106"/>
      <c r="MXB78" s="106"/>
      <c r="MXC78" s="107"/>
      <c r="MXE78" s="105"/>
      <c r="MXF78" s="109"/>
      <c r="MXG78" s="109"/>
      <c r="MXH78" s="106"/>
      <c r="MXI78" s="106"/>
      <c r="MXJ78" s="106"/>
      <c r="MXK78" s="107"/>
      <c r="MXM78" s="105"/>
      <c r="MXN78" s="109"/>
      <c r="MXO78" s="109"/>
      <c r="MXP78" s="106"/>
      <c r="MXQ78" s="106"/>
      <c r="MXR78" s="106"/>
      <c r="MXS78" s="107"/>
      <c r="MXU78" s="105"/>
      <c r="MXV78" s="109"/>
      <c r="MXW78" s="109"/>
      <c r="MXX78" s="106"/>
      <c r="MXY78" s="106"/>
      <c r="MXZ78" s="106"/>
      <c r="MYA78" s="107"/>
      <c r="MYC78" s="105"/>
      <c r="MYD78" s="109"/>
      <c r="MYE78" s="109"/>
      <c r="MYF78" s="106"/>
      <c r="MYG78" s="106"/>
      <c r="MYH78" s="106"/>
      <c r="MYI78" s="107"/>
      <c r="MYK78" s="105"/>
      <c r="MYL78" s="109"/>
      <c r="MYM78" s="109"/>
      <c r="MYN78" s="106"/>
      <c r="MYO78" s="106"/>
      <c r="MYP78" s="106"/>
      <c r="MYQ78" s="107"/>
      <c r="MYS78" s="105"/>
      <c r="MYT78" s="109"/>
      <c r="MYU78" s="109"/>
      <c r="MYV78" s="106"/>
      <c r="MYW78" s="106"/>
      <c r="MYX78" s="106"/>
      <c r="MYY78" s="107"/>
      <c r="MZA78" s="105"/>
      <c r="MZB78" s="109"/>
      <c r="MZC78" s="109"/>
      <c r="MZD78" s="106"/>
      <c r="MZE78" s="106"/>
      <c r="MZF78" s="106"/>
      <c r="MZG78" s="107"/>
      <c r="MZI78" s="105"/>
      <c r="MZJ78" s="109"/>
      <c r="MZK78" s="109"/>
      <c r="MZL78" s="106"/>
      <c r="MZM78" s="106"/>
      <c r="MZN78" s="106"/>
      <c r="MZO78" s="107"/>
      <c r="MZQ78" s="105"/>
      <c r="MZR78" s="109"/>
      <c r="MZS78" s="109"/>
      <c r="MZT78" s="106"/>
      <c r="MZU78" s="106"/>
      <c r="MZV78" s="106"/>
      <c r="MZW78" s="107"/>
      <c r="MZY78" s="105"/>
      <c r="MZZ78" s="109"/>
      <c r="NAA78" s="109"/>
      <c r="NAB78" s="106"/>
      <c r="NAC78" s="106"/>
      <c r="NAD78" s="106"/>
      <c r="NAE78" s="107"/>
      <c r="NAG78" s="105"/>
      <c r="NAH78" s="109"/>
      <c r="NAI78" s="109"/>
      <c r="NAJ78" s="106"/>
      <c r="NAK78" s="106"/>
      <c r="NAL78" s="106"/>
      <c r="NAM78" s="107"/>
      <c r="NAO78" s="105"/>
      <c r="NAP78" s="109"/>
      <c r="NAQ78" s="109"/>
      <c r="NAR78" s="106"/>
      <c r="NAS78" s="106"/>
      <c r="NAT78" s="106"/>
      <c r="NAU78" s="107"/>
      <c r="NAW78" s="105"/>
      <c r="NAX78" s="109"/>
      <c r="NAY78" s="109"/>
      <c r="NAZ78" s="106"/>
      <c r="NBA78" s="106"/>
      <c r="NBB78" s="106"/>
      <c r="NBC78" s="107"/>
      <c r="NBE78" s="105"/>
      <c r="NBF78" s="109"/>
      <c r="NBG78" s="109"/>
      <c r="NBH78" s="106"/>
      <c r="NBI78" s="106"/>
      <c r="NBJ78" s="106"/>
      <c r="NBK78" s="107"/>
      <c r="NBM78" s="105"/>
      <c r="NBN78" s="109"/>
      <c r="NBO78" s="109"/>
      <c r="NBP78" s="106"/>
      <c r="NBQ78" s="106"/>
      <c r="NBR78" s="106"/>
      <c r="NBS78" s="107"/>
      <c r="NBU78" s="105"/>
      <c r="NBV78" s="109"/>
      <c r="NBW78" s="109"/>
      <c r="NBX78" s="106"/>
      <c r="NBY78" s="106"/>
      <c r="NBZ78" s="106"/>
      <c r="NCA78" s="107"/>
      <c r="NCC78" s="105"/>
      <c r="NCD78" s="109"/>
      <c r="NCE78" s="109"/>
      <c r="NCF78" s="106"/>
      <c r="NCG78" s="106"/>
      <c r="NCH78" s="106"/>
      <c r="NCI78" s="107"/>
      <c r="NCK78" s="105"/>
      <c r="NCL78" s="109"/>
      <c r="NCM78" s="109"/>
      <c r="NCN78" s="106"/>
      <c r="NCO78" s="106"/>
      <c r="NCP78" s="106"/>
      <c r="NCQ78" s="107"/>
      <c r="NCS78" s="105"/>
      <c r="NCT78" s="109"/>
      <c r="NCU78" s="109"/>
      <c r="NCV78" s="106"/>
      <c r="NCW78" s="106"/>
      <c r="NCX78" s="106"/>
      <c r="NCY78" s="107"/>
      <c r="NDA78" s="105"/>
      <c r="NDB78" s="109"/>
      <c r="NDC78" s="109"/>
      <c r="NDD78" s="106"/>
      <c r="NDE78" s="106"/>
      <c r="NDF78" s="106"/>
      <c r="NDG78" s="107"/>
      <c r="NDI78" s="105"/>
      <c r="NDJ78" s="109"/>
      <c r="NDK78" s="109"/>
      <c r="NDL78" s="106"/>
      <c r="NDM78" s="106"/>
      <c r="NDN78" s="106"/>
      <c r="NDO78" s="107"/>
      <c r="NDQ78" s="105"/>
      <c r="NDR78" s="109"/>
      <c r="NDS78" s="109"/>
      <c r="NDT78" s="106"/>
      <c r="NDU78" s="106"/>
      <c r="NDV78" s="106"/>
      <c r="NDW78" s="107"/>
      <c r="NDY78" s="105"/>
      <c r="NDZ78" s="109"/>
      <c r="NEA78" s="109"/>
      <c r="NEB78" s="106"/>
      <c r="NEC78" s="106"/>
      <c r="NED78" s="106"/>
      <c r="NEE78" s="107"/>
      <c r="NEG78" s="105"/>
      <c r="NEH78" s="109"/>
      <c r="NEI78" s="109"/>
      <c r="NEJ78" s="106"/>
      <c r="NEK78" s="106"/>
      <c r="NEL78" s="106"/>
      <c r="NEM78" s="107"/>
      <c r="NEO78" s="105"/>
      <c r="NEP78" s="109"/>
      <c r="NEQ78" s="109"/>
      <c r="NER78" s="106"/>
      <c r="NES78" s="106"/>
      <c r="NET78" s="106"/>
      <c r="NEU78" s="107"/>
      <c r="NEW78" s="105"/>
      <c r="NEX78" s="109"/>
      <c r="NEY78" s="109"/>
      <c r="NEZ78" s="106"/>
      <c r="NFA78" s="106"/>
      <c r="NFB78" s="106"/>
      <c r="NFC78" s="107"/>
      <c r="NFE78" s="105"/>
      <c r="NFF78" s="109"/>
      <c r="NFG78" s="109"/>
      <c r="NFH78" s="106"/>
      <c r="NFI78" s="106"/>
      <c r="NFJ78" s="106"/>
      <c r="NFK78" s="107"/>
      <c r="NFM78" s="105"/>
      <c r="NFN78" s="109"/>
      <c r="NFO78" s="109"/>
      <c r="NFP78" s="106"/>
      <c r="NFQ78" s="106"/>
      <c r="NFR78" s="106"/>
      <c r="NFS78" s="107"/>
      <c r="NFU78" s="105"/>
      <c r="NFV78" s="109"/>
      <c r="NFW78" s="109"/>
      <c r="NFX78" s="106"/>
      <c r="NFY78" s="106"/>
      <c r="NFZ78" s="106"/>
      <c r="NGA78" s="107"/>
      <c r="NGC78" s="105"/>
      <c r="NGD78" s="109"/>
      <c r="NGE78" s="109"/>
      <c r="NGF78" s="106"/>
      <c r="NGG78" s="106"/>
      <c r="NGH78" s="106"/>
      <c r="NGI78" s="107"/>
      <c r="NGK78" s="105"/>
      <c r="NGL78" s="109"/>
      <c r="NGM78" s="109"/>
      <c r="NGN78" s="106"/>
      <c r="NGO78" s="106"/>
      <c r="NGP78" s="106"/>
      <c r="NGQ78" s="107"/>
      <c r="NGS78" s="105"/>
      <c r="NGT78" s="109"/>
      <c r="NGU78" s="109"/>
      <c r="NGV78" s="106"/>
      <c r="NGW78" s="106"/>
      <c r="NGX78" s="106"/>
      <c r="NGY78" s="107"/>
      <c r="NHA78" s="105"/>
      <c r="NHB78" s="109"/>
      <c r="NHC78" s="109"/>
      <c r="NHD78" s="106"/>
      <c r="NHE78" s="106"/>
      <c r="NHF78" s="106"/>
      <c r="NHG78" s="107"/>
      <c r="NHI78" s="105"/>
      <c r="NHJ78" s="109"/>
      <c r="NHK78" s="109"/>
      <c r="NHL78" s="106"/>
      <c r="NHM78" s="106"/>
      <c r="NHN78" s="106"/>
      <c r="NHO78" s="107"/>
      <c r="NHQ78" s="105"/>
      <c r="NHR78" s="109"/>
      <c r="NHS78" s="109"/>
      <c r="NHT78" s="106"/>
      <c r="NHU78" s="106"/>
      <c r="NHV78" s="106"/>
      <c r="NHW78" s="107"/>
      <c r="NHY78" s="105"/>
      <c r="NHZ78" s="109"/>
      <c r="NIA78" s="109"/>
      <c r="NIB78" s="106"/>
      <c r="NIC78" s="106"/>
      <c r="NID78" s="106"/>
      <c r="NIE78" s="107"/>
      <c r="NIG78" s="105"/>
      <c r="NIH78" s="109"/>
      <c r="NII78" s="109"/>
      <c r="NIJ78" s="106"/>
      <c r="NIK78" s="106"/>
      <c r="NIL78" s="106"/>
      <c r="NIM78" s="107"/>
      <c r="NIO78" s="105"/>
      <c r="NIP78" s="109"/>
      <c r="NIQ78" s="109"/>
      <c r="NIR78" s="106"/>
      <c r="NIS78" s="106"/>
      <c r="NIT78" s="106"/>
      <c r="NIU78" s="107"/>
      <c r="NIW78" s="105"/>
      <c r="NIX78" s="109"/>
      <c r="NIY78" s="109"/>
      <c r="NIZ78" s="106"/>
      <c r="NJA78" s="106"/>
      <c r="NJB78" s="106"/>
      <c r="NJC78" s="107"/>
      <c r="NJE78" s="105"/>
      <c r="NJF78" s="109"/>
      <c r="NJG78" s="109"/>
      <c r="NJH78" s="106"/>
      <c r="NJI78" s="106"/>
      <c r="NJJ78" s="106"/>
      <c r="NJK78" s="107"/>
      <c r="NJM78" s="105"/>
      <c r="NJN78" s="109"/>
      <c r="NJO78" s="109"/>
      <c r="NJP78" s="106"/>
      <c r="NJQ78" s="106"/>
      <c r="NJR78" s="106"/>
      <c r="NJS78" s="107"/>
      <c r="NJU78" s="105"/>
      <c r="NJV78" s="109"/>
      <c r="NJW78" s="109"/>
      <c r="NJX78" s="106"/>
      <c r="NJY78" s="106"/>
      <c r="NJZ78" s="106"/>
      <c r="NKA78" s="107"/>
      <c r="NKC78" s="105"/>
      <c r="NKD78" s="109"/>
      <c r="NKE78" s="109"/>
      <c r="NKF78" s="106"/>
      <c r="NKG78" s="106"/>
      <c r="NKH78" s="106"/>
      <c r="NKI78" s="107"/>
      <c r="NKK78" s="105"/>
      <c r="NKL78" s="109"/>
      <c r="NKM78" s="109"/>
      <c r="NKN78" s="106"/>
      <c r="NKO78" s="106"/>
      <c r="NKP78" s="106"/>
      <c r="NKQ78" s="107"/>
      <c r="NKS78" s="105"/>
      <c r="NKT78" s="109"/>
      <c r="NKU78" s="109"/>
      <c r="NKV78" s="106"/>
      <c r="NKW78" s="106"/>
      <c r="NKX78" s="106"/>
      <c r="NKY78" s="107"/>
      <c r="NLA78" s="105"/>
      <c r="NLB78" s="109"/>
      <c r="NLC78" s="109"/>
      <c r="NLD78" s="106"/>
      <c r="NLE78" s="106"/>
      <c r="NLF78" s="106"/>
      <c r="NLG78" s="107"/>
      <c r="NLI78" s="105"/>
      <c r="NLJ78" s="109"/>
      <c r="NLK78" s="109"/>
      <c r="NLL78" s="106"/>
      <c r="NLM78" s="106"/>
      <c r="NLN78" s="106"/>
      <c r="NLO78" s="107"/>
      <c r="NLQ78" s="105"/>
      <c r="NLR78" s="109"/>
      <c r="NLS78" s="109"/>
      <c r="NLT78" s="106"/>
      <c r="NLU78" s="106"/>
      <c r="NLV78" s="106"/>
      <c r="NLW78" s="107"/>
      <c r="NLY78" s="105"/>
      <c r="NLZ78" s="109"/>
      <c r="NMA78" s="109"/>
      <c r="NMB78" s="106"/>
      <c r="NMC78" s="106"/>
      <c r="NMD78" s="106"/>
      <c r="NME78" s="107"/>
      <c r="NMG78" s="105"/>
      <c r="NMH78" s="109"/>
      <c r="NMI78" s="109"/>
      <c r="NMJ78" s="106"/>
      <c r="NMK78" s="106"/>
      <c r="NML78" s="106"/>
      <c r="NMM78" s="107"/>
      <c r="NMO78" s="105"/>
      <c r="NMP78" s="109"/>
      <c r="NMQ78" s="109"/>
      <c r="NMR78" s="106"/>
      <c r="NMS78" s="106"/>
      <c r="NMT78" s="106"/>
      <c r="NMU78" s="107"/>
      <c r="NMW78" s="105"/>
      <c r="NMX78" s="109"/>
      <c r="NMY78" s="109"/>
      <c r="NMZ78" s="106"/>
      <c r="NNA78" s="106"/>
      <c r="NNB78" s="106"/>
      <c r="NNC78" s="107"/>
      <c r="NNE78" s="105"/>
      <c r="NNF78" s="109"/>
      <c r="NNG78" s="109"/>
      <c r="NNH78" s="106"/>
      <c r="NNI78" s="106"/>
      <c r="NNJ78" s="106"/>
      <c r="NNK78" s="107"/>
      <c r="NNM78" s="105"/>
      <c r="NNN78" s="109"/>
      <c r="NNO78" s="109"/>
      <c r="NNP78" s="106"/>
      <c r="NNQ78" s="106"/>
      <c r="NNR78" s="106"/>
      <c r="NNS78" s="107"/>
      <c r="NNU78" s="105"/>
      <c r="NNV78" s="109"/>
      <c r="NNW78" s="109"/>
      <c r="NNX78" s="106"/>
      <c r="NNY78" s="106"/>
      <c r="NNZ78" s="106"/>
      <c r="NOA78" s="107"/>
      <c r="NOC78" s="105"/>
      <c r="NOD78" s="109"/>
      <c r="NOE78" s="109"/>
      <c r="NOF78" s="106"/>
      <c r="NOG78" s="106"/>
      <c r="NOH78" s="106"/>
      <c r="NOI78" s="107"/>
      <c r="NOK78" s="105"/>
      <c r="NOL78" s="109"/>
      <c r="NOM78" s="109"/>
      <c r="NON78" s="106"/>
      <c r="NOO78" s="106"/>
      <c r="NOP78" s="106"/>
      <c r="NOQ78" s="107"/>
      <c r="NOS78" s="105"/>
      <c r="NOT78" s="109"/>
      <c r="NOU78" s="109"/>
      <c r="NOV78" s="106"/>
      <c r="NOW78" s="106"/>
      <c r="NOX78" s="106"/>
      <c r="NOY78" s="107"/>
      <c r="NPA78" s="105"/>
      <c r="NPB78" s="109"/>
      <c r="NPC78" s="109"/>
      <c r="NPD78" s="106"/>
      <c r="NPE78" s="106"/>
      <c r="NPF78" s="106"/>
      <c r="NPG78" s="107"/>
      <c r="NPI78" s="105"/>
      <c r="NPJ78" s="109"/>
      <c r="NPK78" s="109"/>
      <c r="NPL78" s="106"/>
      <c r="NPM78" s="106"/>
      <c r="NPN78" s="106"/>
      <c r="NPO78" s="107"/>
      <c r="NPQ78" s="105"/>
      <c r="NPR78" s="109"/>
      <c r="NPS78" s="109"/>
      <c r="NPT78" s="106"/>
      <c r="NPU78" s="106"/>
      <c r="NPV78" s="106"/>
      <c r="NPW78" s="107"/>
      <c r="NPY78" s="105"/>
      <c r="NPZ78" s="109"/>
      <c r="NQA78" s="109"/>
      <c r="NQB78" s="106"/>
      <c r="NQC78" s="106"/>
      <c r="NQD78" s="106"/>
      <c r="NQE78" s="107"/>
      <c r="NQG78" s="105"/>
      <c r="NQH78" s="109"/>
      <c r="NQI78" s="109"/>
      <c r="NQJ78" s="106"/>
      <c r="NQK78" s="106"/>
      <c r="NQL78" s="106"/>
      <c r="NQM78" s="107"/>
      <c r="NQO78" s="105"/>
      <c r="NQP78" s="109"/>
      <c r="NQQ78" s="109"/>
      <c r="NQR78" s="106"/>
      <c r="NQS78" s="106"/>
      <c r="NQT78" s="106"/>
      <c r="NQU78" s="107"/>
      <c r="NQW78" s="105"/>
      <c r="NQX78" s="109"/>
      <c r="NQY78" s="109"/>
      <c r="NQZ78" s="106"/>
      <c r="NRA78" s="106"/>
      <c r="NRB78" s="106"/>
      <c r="NRC78" s="107"/>
      <c r="NRE78" s="105"/>
      <c r="NRF78" s="109"/>
      <c r="NRG78" s="109"/>
      <c r="NRH78" s="106"/>
      <c r="NRI78" s="106"/>
      <c r="NRJ78" s="106"/>
      <c r="NRK78" s="107"/>
      <c r="NRM78" s="105"/>
      <c r="NRN78" s="109"/>
      <c r="NRO78" s="109"/>
      <c r="NRP78" s="106"/>
      <c r="NRQ78" s="106"/>
      <c r="NRR78" s="106"/>
      <c r="NRS78" s="107"/>
      <c r="NRU78" s="105"/>
      <c r="NRV78" s="109"/>
      <c r="NRW78" s="109"/>
      <c r="NRX78" s="106"/>
      <c r="NRY78" s="106"/>
      <c r="NRZ78" s="106"/>
      <c r="NSA78" s="107"/>
      <c r="NSC78" s="105"/>
      <c r="NSD78" s="109"/>
      <c r="NSE78" s="109"/>
      <c r="NSF78" s="106"/>
      <c r="NSG78" s="106"/>
      <c r="NSH78" s="106"/>
      <c r="NSI78" s="107"/>
      <c r="NSK78" s="105"/>
      <c r="NSL78" s="109"/>
      <c r="NSM78" s="109"/>
      <c r="NSN78" s="106"/>
      <c r="NSO78" s="106"/>
      <c r="NSP78" s="106"/>
      <c r="NSQ78" s="107"/>
      <c r="NSS78" s="105"/>
      <c r="NST78" s="109"/>
      <c r="NSU78" s="109"/>
      <c r="NSV78" s="106"/>
      <c r="NSW78" s="106"/>
      <c r="NSX78" s="106"/>
      <c r="NSY78" s="107"/>
      <c r="NTA78" s="105"/>
      <c r="NTB78" s="109"/>
      <c r="NTC78" s="109"/>
      <c r="NTD78" s="106"/>
      <c r="NTE78" s="106"/>
      <c r="NTF78" s="106"/>
      <c r="NTG78" s="107"/>
      <c r="NTI78" s="105"/>
      <c r="NTJ78" s="109"/>
      <c r="NTK78" s="109"/>
      <c r="NTL78" s="106"/>
      <c r="NTM78" s="106"/>
      <c r="NTN78" s="106"/>
      <c r="NTO78" s="107"/>
      <c r="NTQ78" s="105"/>
      <c r="NTR78" s="109"/>
      <c r="NTS78" s="109"/>
      <c r="NTT78" s="106"/>
      <c r="NTU78" s="106"/>
      <c r="NTV78" s="106"/>
      <c r="NTW78" s="107"/>
      <c r="NTY78" s="105"/>
      <c r="NTZ78" s="109"/>
      <c r="NUA78" s="109"/>
      <c r="NUB78" s="106"/>
      <c r="NUC78" s="106"/>
      <c r="NUD78" s="106"/>
      <c r="NUE78" s="107"/>
      <c r="NUG78" s="105"/>
      <c r="NUH78" s="109"/>
      <c r="NUI78" s="109"/>
      <c r="NUJ78" s="106"/>
      <c r="NUK78" s="106"/>
      <c r="NUL78" s="106"/>
      <c r="NUM78" s="107"/>
      <c r="NUO78" s="105"/>
      <c r="NUP78" s="109"/>
      <c r="NUQ78" s="109"/>
      <c r="NUR78" s="106"/>
      <c r="NUS78" s="106"/>
      <c r="NUT78" s="106"/>
      <c r="NUU78" s="107"/>
      <c r="NUW78" s="105"/>
      <c r="NUX78" s="109"/>
      <c r="NUY78" s="109"/>
      <c r="NUZ78" s="106"/>
      <c r="NVA78" s="106"/>
      <c r="NVB78" s="106"/>
      <c r="NVC78" s="107"/>
      <c r="NVE78" s="105"/>
      <c r="NVF78" s="109"/>
      <c r="NVG78" s="109"/>
      <c r="NVH78" s="106"/>
      <c r="NVI78" s="106"/>
      <c r="NVJ78" s="106"/>
      <c r="NVK78" s="107"/>
      <c r="NVM78" s="105"/>
      <c r="NVN78" s="109"/>
      <c r="NVO78" s="109"/>
      <c r="NVP78" s="106"/>
      <c r="NVQ78" s="106"/>
      <c r="NVR78" s="106"/>
      <c r="NVS78" s="107"/>
      <c r="NVU78" s="105"/>
      <c r="NVV78" s="109"/>
      <c r="NVW78" s="109"/>
      <c r="NVX78" s="106"/>
      <c r="NVY78" s="106"/>
      <c r="NVZ78" s="106"/>
      <c r="NWA78" s="107"/>
      <c r="NWC78" s="105"/>
      <c r="NWD78" s="109"/>
      <c r="NWE78" s="109"/>
      <c r="NWF78" s="106"/>
      <c r="NWG78" s="106"/>
      <c r="NWH78" s="106"/>
      <c r="NWI78" s="107"/>
      <c r="NWK78" s="105"/>
      <c r="NWL78" s="109"/>
      <c r="NWM78" s="109"/>
      <c r="NWN78" s="106"/>
      <c r="NWO78" s="106"/>
      <c r="NWP78" s="106"/>
      <c r="NWQ78" s="107"/>
      <c r="NWS78" s="105"/>
      <c r="NWT78" s="109"/>
      <c r="NWU78" s="109"/>
      <c r="NWV78" s="106"/>
      <c r="NWW78" s="106"/>
      <c r="NWX78" s="106"/>
      <c r="NWY78" s="107"/>
      <c r="NXA78" s="105"/>
      <c r="NXB78" s="109"/>
      <c r="NXC78" s="109"/>
      <c r="NXD78" s="106"/>
      <c r="NXE78" s="106"/>
      <c r="NXF78" s="106"/>
      <c r="NXG78" s="107"/>
      <c r="NXI78" s="105"/>
      <c r="NXJ78" s="109"/>
      <c r="NXK78" s="109"/>
      <c r="NXL78" s="106"/>
      <c r="NXM78" s="106"/>
      <c r="NXN78" s="106"/>
      <c r="NXO78" s="107"/>
      <c r="NXQ78" s="105"/>
      <c r="NXR78" s="109"/>
      <c r="NXS78" s="109"/>
      <c r="NXT78" s="106"/>
      <c r="NXU78" s="106"/>
      <c r="NXV78" s="106"/>
      <c r="NXW78" s="107"/>
      <c r="NXY78" s="105"/>
      <c r="NXZ78" s="109"/>
      <c r="NYA78" s="109"/>
      <c r="NYB78" s="106"/>
      <c r="NYC78" s="106"/>
      <c r="NYD78" s="106"/>
      <c r="NYE78" s="107"/>
      <c r="NYG78" s="105"/>
      <c r="NYH78" s="109"/>
      <c r="NYI78" s="109"/>
      <c r="NYJ78" s="106"/>
      <c r="NYK78" s="106"/>
      <c r="NYL78" s="106"/>
      <c r="NYM78" s="107"/>
      <c r="NYO78" s="105"/>
      <c r="NYP78" s="109"/>
      <c r="NYQ78" s="109"/>
      <c r="NYR78" s="106"/>
      <c r="NYS78" s="106"/>
      <c r="NYT78" s="106"/>
      <c r="NYU78" s="107"/>
      <c r="NYW78" s="105"/>
      <c r="NYX78" s="109"/>
      <c r="NYY78" s="109"/>
      <c r="NYZ78" s="106"/>
      <c r="NZA78" s="106"/>
      <c r="NZB78" s="106"/>
      <c r="NZC78" s="107"/>
      <c r="NZE78" s="105"/>
      <c r="NZF78" s="109"/>
      <c r="NZG78" s="109"/>
      <c r="NZH78" s="106"/>
      <c r="NZI78" s="106"/>
      <c r="NZJ78" s="106"/>
      <c r="NZK78" s="107"/>
      <c r="NZM78" s="105"/>
      <c r="NZN78" s="109"/>
      <c r="NZO78" s="109"/>
      <c r="NZP78" s="106"/>
      <c r="NZQ78" s="106"/>
      <c r="NZR78" s="106"/>
      <c r="NZS78" s="107"/>
      <c r="NZU78" s="105"/>
      <c r="NZV78" s="109"/>
      <c r="NZW78" s="109"/>
      <c r="NZX78" s="106"/>
      <c r="NZY78" s="106"/>
      <c r="NZZ78" s="106"/>
      <c r="OAA78" s="107"/>
      <c r="OAC78" s="105"/>
      <c r="OAD78" s="109"/>
      <c r="OAE78" s="109"/>
      <c r="OAF78" s="106"/>
      <c r="OAG78" s="106"/>
      <c r="OAH78" s="106"/>
      <c r="OAI78" s="107"/>
      <c r="OAK78" s="105"/>
      <c r="OAL78" s="109"/>
      <c r="OAM78" s="109"/>
      <c r="OAN78" s="106"/>
      <c r="OAO78" s="106"/>
      <c r="OAP78" s="106"/>
      <c r="OAQ78" s="107"/>
      <c r="OAS78" s="105"/>
      <c r="OAT78" s="109"/>
      <c r="OAU78" s="109"/>
      <c r="OAV78" s="106"/>
      <c r="OAW78" s="106"/>
      <c r="OAX78" s="106"/>
      <c r="OAY78" s="107"/>
      <c r="OBA78" s="105"/>
      <c r="OBB78" s="109"/>
      <c r="OBC78" s="109"/>
      <c r="OBD78" s="106"/>
      <c r="OBE78" s="106"/>
      <c r="OBF78" s="106"/>
      <c r="OBG78" s="107"/>
      <c r="OBI78" s="105"/>
      <c r="OBJ78" s="109"/>
      <c r="OBK78" s="109"/>
      <c r="OBL78" s="106"/>
      <c r="OBM78" s="106"/>
      <c r="OBN78" s="106"/>
      <c r="OBO78" s="107"/>
      <c r="OBQ78" s="105"/>
      <c r="OBR78" s="109"/>
      <c r="OBS78" s="109"/>
      <c r="OBT78" s="106"/>
      <c r="OBU78" s="106"/>
      <c r="OBV78" s="106"/>
      <c r="OBW78" s="107"/>
      <c r="OBY78" s="105"/>
      <c r="OBZ78" s="109"/>
      <c r="OCA78" s="109"/>
      <c r="OCB78" s="106"/>
      <c r="OCC78" s="106"/>
      <c r="OCD78" s="106"/>
      <c r="OCE78" s="107"/>
      <c r="OCG78" s="105"/>
      <c r="OCH78" s="109"/>
      <c r="OCI78" s="109"/>
      <c r="OCJ78" s="106"/>
      <c r="OCK78" s="106"/>
      <c r="OCL78" s="106"/>
      <c r="OCM78" s="107"/>
      <c r="OCO78" s="105"/>
      <c r="OCP78" s="109"/>
      <c r="OCQ78" s="109"/>
      <c r="OCR78" s="106"/>
      <c r="OCS78" s="106"/>
      <c r="OCT78" s="106"/>
      <c r="OCU78" s="107"/>
      <c r="OCW78" s="105"/>
      <c r="OCX78" s="109"/>
      <c r="OCY78" s="109"/>
      <c r="OCZ78" s="106"/>
      <c r="ODA78" s="106"/>
      <c r="ODB78" s="106"/>
      <c r="ODC78" s="107"/>
      <c r="ODE78" s="105"/>
      <c r="ODF78" s="109"/>
      <c r="ODG78" s="109"/>
      <c r="ODH78" s="106"/>
      <c r="ODI78" s="106"/>
      <c r="ODJ78" s="106"/>
      <c r="ODK78" s="107"/>
      <c r="ODM78" s="105"/>
      <c r="ODN78" s="109"/>
      <c r="ODO78" s="109"/>
      <c r="ODP78" s="106"/>
      <c r="ODQ78" s="106"/>
      <c r="ODR78" s="106"/>
      <c r="ODS78" s="107"/>
      <c r="ODU78" s="105"/>
      <c r="ODV78" s="109"/>
      <c r="ODW78" s="109"/>
      <c r="ODX78" s="106"/>
      <c r="ODY78" s="106"/>
      <c r="ODZ78" s="106"/>
      <c r="OEA78" s="107"/>
      <c r="OEC78" s="105"/>
      <c r="OED78" s="109"/>
      <c r="OEE78" s="109"/>
      <c r="OEF78" s="106"/>
      <c r="OEG78" s="106"/>
      <c r="OEH78" s="106"/>
      <c r="OEI78" s="107"/>
      <c r="OEK78" s="105"/>
      <c r="OEL78" s="109"/>
      <c r="OEM78" s="109"/>
      <c r="OEN78" s="106"/>
      <c r="OEO78" s="106"/>
      <c r="OEP78" s="106"/>
      <c r="OEQ78" s="107"/>
      <c r="OES78" s="105"/>
      <c r="OET78" s="109"/>
      <c r="OEU78" s="109"/>
      <c r="OEV78" s="106"/>
      <c r="OEW78" s="106"/>
      <c r="OEX78" s="106"/>
      <c r="OEY78" s="107"/>
      <c r="OFA78" s="105"/>
      <c r="OFB78" s="109"/>
      <c r="OFC78" s="109"/>
      <c r="OFD78" s="106"/>
      <c r="OFE78" s="106"/>
      <c r="OFF78" s="106"/>
      <c r="OFG78" s="107"/>
      <c r="OFI78" s="105"/>
      <c r="OFJ78" s="109"/>
      <c r="OFK78" s="109"/>
      <c r="OFL78" s="106"/>
      <c r="OFM78" s="106"/>
      <c r="OFN78" s="106"/>
      <c r="OFO78" s="107"/>
      <c r="OFQ78" s="105"/>
      <c r="OFR78" s="109"/>
      <c r="OFS78" s="109"/>
      <c r="OFT78" s="106"/>
      <c r="OFU78" s="106"/>
      <c r="OFV78" s="106"/>
      <c r="OFW78" s="107"/>
      <c r="OFY78" s="105"/>
      <c r="OFZ78" s="109"/>
      <c r="OGA78" s="109"/>
      <c r="OGB78" s="106"/>
      <c r="OGC78" s="106"/>
      <c r="OGD78" s="106"/>
      <c r="OGE78" s="107"/>
      <c r="OGG78" s="105"/>
      <c r="OGH78" s="109"/>
      <c r="OGI78" s="109"/>
      <c r="OGJ78" s="106"/>
      <c r="OGK78" s="106"/>
      <c r="OGL78" s="106"/>
      <c r="OGM78" s="107"/>
      <c r="OGO78" s="105"/>
      <c r="OGP78" s="109"/>
      <c r="OGQ78" s="109"/>
      <c r="OGR78" s="106"/>
      <c r="OGS78" s="106"/>
      <c r="OGT78" s="106"/>
      <c r="OGU78" s="107"/>
      <c r="OGW78" s="105"/>
      <c r="OGX78" s="109"/>
      <c r="OGY78" s="109"/>
      <c r="OGZ78" s="106"/>
      <c r="OHA78" s="106"/>
      <c r="OHB78" s="106"/>
      <c r="OHC78" s="107"/>
      <c r="OHE78" s="105"/>
      <c r="OHF78" s="109"/>
      <c r="OHG78" s="109"/>
      <c r="OHH78" s="106"/>
      <c r="OHI78" s="106"/>
      <c r="OHJ78" s="106"/>
      <c r="OHK78" s="107"/>
      <c r="OHM78" s="105"/>
      <c r="OHN78" s="109"/>
      <c r="OHO78" s="109"/>
      <c r="OHP78" s="106"/>
      <c r="OHQ78" s="106"/>
      <c r="OHR78" s="106"/>
      <c r="OHS78" s="107"/>
      <c r="OHU78" s="105"/>
      <c r="OHV78" s="109"/>
      <c r="OHW78" s="109"/>
      <c r="OHX78" s="106"/>
      <c r="OHY78" s="106"/>
      <c r="OHZ78" s="106"/>
      <c r="OIA78" s="107"/>
      <c r="OIC78" s="105"/>
      <c r="OID78" s="109"/>
      <c r="OIE78" s="109"/>
      <c r="OIF78" s="106"/>
      <c r="OIG78" s="106"/>
      <c r="OIH78" s="106"/>
      <c r="OII78" s="107"/>
      <c r="OIK78" s="105"/>
      <c r="OIL78" s="109"/>
      <c r="OIM78" s="109"/>
      <c r="OIN78" s="106"/>
      <c r="OIO78" s="106"/>
      <c r="OIP78" s="106"/>
      <c r="OIQ78" s="107"/>
      <c r="OIS78" s="105"/>
      <c r="OIT78" s="109"/>
      <c r="OIU78" s="109"/>
      <c r="OIV78" s="106"/>
      <c r="OIW78" s="106"/>
      <c r="OIX78" s="106"/>
      <c r="OIY78" s="107"/>
      <c r="OJA78" s="105"/>
      <c r="OJB78" s="109"/>
      <c r="OJC78" s="109"/>
      <c r="OJD78" s="106"/>
      <c r="OJE78" s="106"/>
      <c r="OJF78" s="106"/>
      <c r="OJG78" s="107"/>
      <c r="OJI78" s="105"/>
      <c r="OJJ78" s="109"/>
      <c r="OJK78" s="109"/>
      <c r="OJL78" s="106"/>
      <c r="OJM78" s="106"/>
      <c r="OJN78" s="106"/>
      <c r="OJO78" s="107"/>
      <c r="OJQ78" s="105"/>
      <c r="OJR78" s="109"/>
      <c r="OJS78" s="109"/>
      <c r="OJT78" s="106"/>
      <c r="OJU78" s="106"/>
      <c r="OJV78" s="106"/>
      <c r="OJW78" s="107"/>
      <c r="OJY78" s="105"/>
      <c r="OJZ78" s="109"/>
      <c r="OKA78" s="109"/>
      <c r="OKB78" s="106"/>
      <c r="OKC78" s="106"/>
      <c r="OKD78" s="106"/>
      <c r="OKE78" s="107"/>
      <c r="OKG78" s="105"/>
      <c r="OKH78" s="109"/>
      <c r="OKI78" s="109"/>
      <c r="OKJ78" s="106"/>
      <c r="OKK78" s="106"/>
      <c r="OKL78" s="106"/>
      <c r="OKM78" s="107"/>
      <c r="OKO78" s="105"/>
      <c r="OKP78" s="109"/>
      <c r="OKQ78" s="109"/>
      <c r="OKR78" s="106"/>
      <c r="OKS78" s="106"/>
      <c r="OKT78" s="106"/>
      <c r="OKU78" s="107"/>
      <c r="OKW78" s="105"/>
      <c r="OKX78" s="109"/>
      <c r="OKY78" s="109"/>
      <c r="OKZ78" s="106"/>
      <c r="OLA78" s="106"/>
      <c r="OLB78" s="106"/>
      <c r="OLC78" s="107"/>
      <c r="OLE78" s="105"/>
      <c r="OLF78" s="109"/>
      <c r="OLG78" s="109"/>
      <c r="OLH78" s="106"/>
      <c r="OLI78" s="106"/>
      <c r="OLJ78" s="106"/>
      <c r="OLK78" s="107"/>
      <c r="OLM78" s="105"/>
      <c r="OLN78" s="109"/>
      <c r="OLO78" s="109"/>
      <c r="OLP78" s="106"/>
      <c r="OLQ78" s="106"/>
      <c r="OLR78" s="106"/>
      <c r="OLS78" s="107"/>
      <c r="OLU78" s="105"/>
      <c r="OLV78" s="109"/>
      <c r="OLW78" s="109"/>
      <c r="OLX78" s="106"/>
      <c r="OLY78" s="106"/>
      <c r="OLZ78" s="106"/>
      <c r="OMA78" s="107"/>
      <c r="OMC78" s="105"/>
      <c r="OMD78" s="109"/>
      <c r="OME78" s="109"/>
      <c r="OMF78" s="106"/>
      <c r="OMG78" s="106"/>
      <c r="OMH78" s="106"/>
      <c r="OMI78" s="107"/>
      <c r="OMK78" s="105"/>
      <c r="OML78" s="109"/>
      <c r="OMM78" s="109"/>
      <c r="OMN78" s="106"/>
      <c r="OMO78" s="106"/>
      <c r="OMP78" s="106"/>
      <c r="OMQ78" s="107"/>
      <c r="OMS78" s="105"/>
      <c r="OMT78" s="109"/>
      <c r="OMU78" s="109"/>
      <c r="OMV78" s="106"/>
      <c r="OMW78" s="106"/>
      <c r="OMX78" s="106"/>
      <c r="OMY78" s="107"/>
      <c r="ONA78" s="105"/>
      <c r="ONB78" s="109"/>
      <c r="ONC78" s="109"/>
      <c r="OND78" s="106"/>
      <c r="ONE78" s="106"/>
      <c r="ONF78" s="106"/>
      <c r="ONG78" s="107"/>
      <c r="ONI78" s="105"/>
      <c r="ONJ78" s="109"/>
      <c r="ONK78" s="109"/>
      <c r="ONL78" s="106"/>
      <c r="ONM78" s="106"/>
      <c r="ONN78" s="106"/>
      <c r="ONO78" s="107"/>
      <c r="ONQ78" s="105"/>
      <c r="ONR78" s="109"/>
      <c r="ONS78" s="109"/>
      <c r="ONT78" s="106"/>
      <c r="ONU78" s="106"/>
      <c r="ONV78" s="106"/>
      <c r="ONW78" s="107"/>
      <c r="ONY78" s="105"/>
      <c r="ONZ78" s="109"/>
      <c r="OOA78" s="109"/>
      <c r="OOB78" s="106"/>
      <c r="OOC78" s="106"/>
      <c r="OOD78" s="106"/>
      <c r="OOE78" s="107"/>
      <c r="OOG78" s="105"/>
      <c r="OOH78" s="109"/>
      <c r="OOI78" s="109"/>
      <c r="OOJ78" s="106"/>
      <c r="OOK78" s="106"/>
      <c r="OOL78" s="106"/>
      <c r="OOM78" s="107"/>
      <c r="OOO78" s="105"/>
      <c r="OOP78" s="109"/>
      <c r="OOQ78" s="109"/>
      <c r="OOR78" s="106"/>
      <c r="OOS78" s="106"/>
      <c r="OOT78" s="106"/>
      <c r="OOU78" s="107"/>
      <c r="OOW78" s="105"/>
      <c r="OOX78" s="109"/>
      <c r="OOY78" s="109"/>
      <c r="OOZ78" s="106"/>
      <c r="OPA78" s="106"/>
      <c r="OPB78" s="106"/>
      <c r="OPC78" s="107"/>
      <c r="OPE78" s="105"/>
      <c r="OPF78" s="109"/>
      <c r="OPG78" s="109"/>
      <c r="OPH78" s="106"/>
      <c r="OPI78" s="106"/>
      <c r="OPJ78" s="106"/>
      <c r="OPK78" s="107"/>
      <c r="OPM78" s="105"/>
      <c r="OPN78" s="109"/>
      <c r="OPO78" s="109"/>
      <c r="OPP78" s="106"/>
      <c r="OPQ78" s="106"/>
      <c r="OPR78" s="106"/>
      <c r="OPS78" s="107"/>
      <c r="OPU78" s="105"/>
      <c r="OPV78" s="109"/>
      <c r="OPW78" s="109"/>
      <c r="OPX78" s="106"/>
      <c r="OPY78" s="106"/>
      <c r="OPZ78" s="106"/>
      <c r="OQA78" s="107"/>
      <c r="OQC78" s="105"/>
      <c r="OQD78" s="109"/>
      <c r="OQE78" s="109"/>
      <c r="OQF78" s="106"/>
      <c r="OQG78" s="106"/>
      <c r="OQH78" s="106"/>
      <c r="OQI78" s="107"/>
      <c r="OQK78" s="105"/>
      <c r="OQL78" s="109"/>
      <c r="OQM78" s="109"/>
      <c r="OQN78" s="106"/>
      <c r="OQO78" s="106"/>
      <c r="OQP78" s="106"/>
      <c r="OQQ78" s="107"/>
      <c r="OQS78" s="105"/>
      <c r="OQT78" s="109"/>
      <c r="OQU78" s="109"/>
      <c r="OQV78" s="106"/>
      <c r="OQW78" s="106"/>
      <c r="OQX78" s="106"/>
      <c r="OQY78" s="107"/>
      <c r="ORA78" s="105"/>
      <c r="ORB78" s="109"/>
      <c r="ORC78" s="109"/>
      <c r="ORD78" s="106"/>
      <c r="ORE78" s="106"/>
      <c r="ORF78" s="106"/>
      <c r="ORG78" s="107"/>
      <c r="ORI78" s="105"/>
      <c r="ORJ78" s="109"/>
      <c r="ORK78" s="109"/>
      <c r="ORL78" s="106"/>
      <c r="ORM78" s="106"/>
      <c r="ORN78" s="106"/>
      <c r="ORO78" s="107"/>
      <c r="ORQ78" s="105"/>
      <c r="ORR78" s="109"/>
      <c r="ORS78" s="109"/>
      <c r="ORT78" s="106"/>
      <c r="ORU78" s="106"/>
      <c r="ORV78" s="106"/>
      <c r="ORW78" s="107"/>
      <c r="ORY78" s="105"/>
      <c r="ORZ78" s="109"/>
      <c r="OSA78" s="109"/>
      <c r="OSB78" s="106"/>
      <c r="OSC78" s="106"/>
      <c r="OSD78" s="106"/>
      <c r="OSE78" s="107"/>
      <c r="OSG78" s="105"/>
      <c r="OSH78" s="109"/>
      <c r="OSI78" s="109"/>
      <c r="OSJ78" s="106"/>
      <c r="OSK78" s="106"/>
      <c r="OSL78" s="106"/>
      <c r="OSM78" s="107"/>
      <c r="OSO78" s="105"/>
      <c r="OSP78" s="109"/>
      <c r="OSQ78" s="109"/>
      <c r="OSR78" s="106"/>
      <c r="OSS78" s="106"/>
      <c r="OST78" s="106"/>
      <c r="OSU78" s="107"/>
      <c r="OSW78" s="105"/>
      <c r="OSX78" s="109"/>
      <c r="OSY78" s="109"/>
      <c r="OSZ78" s="106"/>
      <c r="OTA78" s="106"/>
      <c r="OTB78" s="106"/>
      <c r="OTC78" s="107"/>
      <c r="OTE78" s="105"/>
      <c r="OTF78" s="109"/>
      <c r="OTG78" s="109"/>
      <c r="OTH78" s="106"/>
      <c r="OTI78" s="106"/>
      <c r="OTJ78" s="106"/>
      <c r="OTK78" s="107"/>
      <c r="OTM78" s="105"/>
      <c r="OTN78" s="109"/>
      <c r="OTO78" s="109"/>
      <c r="OTP78" s="106"/>
      <c r="OTQ78" s="106"/>
      <c r="OTR78" s="106"/>
      <c r="OTS78" s="107"/>
      <c r="OTU78" s="105"/>
      <c r="OTV78" s="109"/>
      <c r="OTW78" s="109"/>
      <c r="OTX78" s="106"/>
      <c r="OTY78" s="106"/>
      <c r="OTZ78" s="106"/>
      <c r="OUA78" s="107"/>
      <c r="OUC78" s="105"/>
      <c r="OUD78" s="109"/>
      <c r="OUE78" s="109"/>
      <c r="OUF78" s="106"/>
      <c r="OUG78" s="106"/>
      <c r="OUH78" s="106"/>
      <c r="OUI78" s="107"/>
      <c r="OUK78" s="105"/>
      <c r="OUL78" s="109"/>
      <c r="OUM78" s="109"/>
      <c r="OUN78" s="106"/>
      <c r="OUO78" s="106"/>
      <c r="OUP78" s="106"/>
      <c r="OUQ78" s="107"/>
      <c r="OUS78" s="105"/>
      <c r="OUT78" s="109"/>
      <c r="OUU78" s="109"/>
      <c r="OUV78" s="106"/>
      <c r="OUW78" s="106"/>
      <c r="OUX78" s="106"/>
      <c r="OUY78" s="107"/>
      <c r="OVA78" s="105"/>
      <c r="OVB78" s="109"/>
      <c r="OVC78" s="109"/>
      <c r="OVD78" s="106"/>
      <c r="OVE78" s="106"/>
      <c r="OVF78" s="106"/>
      <c r="OVG78" s="107"/>
      <c r="OVI78" s="105"/>
      <c r="OVJ78" s="109"/>
      <c r="OVK78" s="109"/>
      <c r="OVL78" s="106"/>
      <c r="OVM78" s="106"/>
      <c r="OVN78" s="106"/>
      <c r="OVO78" s="107"/>
      <c r="OVQ78" s="105"/>
      <c r="OVR78" s="109"/>
      <c r="OVS78" s="109"/>
      <c r="OVT78" s="106"/>
      <c r="OVU78" s="106"/>
      <c r="OVV78" s="106"/>
      <c r="OVW78" s="107"/>
      <c r="OVY78" s="105"/>
      <c r="OVZ78" s="109"/>
      <c r="OWA78" s="109"/>
      <c r="OWB78" s="106"/>
      <c r="OWC78" s="106"/>
      <c r="OWD78" s="106"/>
      <c r="OWE78" s="107"/>
      <c r="OWG78" s="105"/>
      <c r="OWH78" s="109"/>
      <c r="OWI78" s="109"/>
      <c r="OWJ78" s="106"/>
      <c r="OWK78" s="106"/>
      <c r="OWL78" s="106"/>
      <c r="OWM78" s="107"/>
      <c r="OWO78" s="105"/>
      <c r="OWP78" s="109"/>
      <c r="OWQ78" s="109"/>
      <c r="OWR78" s="106"/>
      <c r="OWS78" s="106"/>
      <c r="OWT78" s="106"/>
      <c r="OWU78" s="107"/>
      <c r="OWW78" s="105"/>
      <c r="OWX78" s="109"/>
      <c r="OWY78" s="109"/>
      <c r="OWZ78" s="106"/>
      <c r="OXA78" s="106"/>
      <c r="OXB78" s="106"/>
      <c r="OXC78" s="107"/>
      <c r="OXE78" s="105"/>
      <c r="OXF78" s="109"/>
      <c r="OXG78" s="109"/>
      <c r="OXH78" s="106"/>
      <c r="OXI78" s="106"/>
      <c r="OXJ78" s="106"/>
      <c r="OXK78" s="107"/>
      <c r="OXM78" s="105"/>
      <c r="OXN78" s="109"/>
      <c r="OXO78" s="109"/>
      <c r="OXP78" s="106"/>
      <c r="OXQ78" s="106"/>
      <c r="OXR78" s="106"/>
      <c r="OXS78" s="107"/>
      <c r="OXU78" s="105"/>
      <c r="OXV78" s="109"/>
      <c r="OXW78" s="109"/>
      <c r="OXX78" s="106"/>
      <c r="OXY78" s="106"/>
      <c r="OXZ78" s="106"/>
      <c r="OYA78" s="107"/>
      <c r="OYC78" s="105"/>
      <c r="OYD78" s="109"/>
      <c r="OYE78" s="109"/>
      <c r="OYF78" s="106"/>
      <c r="OYG78" s="106"/>
      <c r="OYH78" s="106"/>
      <c r="OYI78" s="107"/>
      <c r="OYK78" s="105"/>
      <c r="OYL78" s="109"/>
      <c r="OYM78" s="109"/>
      <c r="OYN78" s="106"/>
      <c r="OYO78" s="106"/>
      <c r="OYP78" s="106"/>
      <c r="OYQ78" s="107"/>
      <c r="OYS78" s="105"/>
      <c r="OYT78" s="109"/>
      <c r="OYU78" s="109"/>
      <c r="OYV78" s="106"/>
      <c r="OYW78" s="106"/>
      <c r="OYX78" s="106"/>
      <c r="OYY78" s="107"/>
      <c r="OZA78" s="105"/>
      <c r="OZB78" s="109"/>
      <c r="OZC78" s="109"/>
      <c r="OZD78" s="106"/>
      <c r="OZE78" s="106"/>
      <c r="OZF78" s="106"/>
      <c r="OZG78" s="107"/>
      <c r="OZI78" s="105"/>
      <c r="OZJ78" s="109"/>
      <c r="OZK78" s="109"/>
      <c r="OZL78" s="106"/>
      <c r="OZM78" s="106"/>
      <c r="OZN78" s="106"/>
      <c r="OZO78" s="107"/>
      <c r="OZQ78" s="105"/>
      <c r="OZR78" s="109"/>
      <c r="OZS78" s="109"/>
      <c r="OZT78" s="106"/>
      <c r="OZU78" s="106"/>
      <c r="OZV78" s="106"/>
      <c r="OZW78" s="107"/>
      <c r="OZY78" s="105"/>
      <c r="OZZ78" s="109"/>
      <c r="PAA78" s="109"/>
      <c r="PAB78" s="106"/>
      <c r="PAC78" s="106"/>
      <c r="PAD78" s="106"/>
      <c r="PAE78" s="107"/>
      <c r="PAG78" s="105"/>
      <c r="PAH78" s="109"/>
      <c r="PAI78" s="109"/>
      <c r="PAJ78" s="106"/>
      <c r="PAK78" s="106"/>
      <c r="PAL78" s="106"/>
      <c r="PAM78" s="107"/>
      <c r="PAO78" s="105"/>
      <c r="PAP78" s="109"/>
      <c r="PAQ78" s="109"/>
      <c r="PAR78" s="106"/>
      <c r="PAS78" s="106"/>
      <c r="PAT78" s="106"/>
      <c r="PAU78" s="107"/>
      <c r="PAW78" s="105"/>
      <c r="PAX78" s="109"/>
      <c r="PAY78" s="109"/>
      <c r="PAZ78" s="106"/>
      <c r="PBA78" s="106"/>
      <c r="PBB78" s="106"/>
      <c r="PBC78" s="107"/>
      <c r="PBE78" s="105"/>
      <c r="PBF78" s="109"/>
      <c r="PBG78" s="109"/>
      <c r="PBH78" s="106"/>
      <c r="PBI78" s="106"/>
      <c r="PBJ78" s="106"/>
      <c r="PBK78" s="107"/>
      <c r="PBM78" s="105"/>
      <c r="PBN78" s="109"/>
      <c r="PBO78" s="109"/>
      <c r="PBP78" s="106"/>
      <c r="PBQ78" s="106"/>
      <c r="PBR78" s="106"/>
      <c r="PBS78" s="107"/>
      <c r="PBU78" s="105"/>
      <c r="PBV78" s="109"/>
      <c r="PBW78" s="109"/>
      <c r="PBX78" s="106"/>
      <c r="PBY78" s="106"/>
      <c r="PBZ78" s="106"/>
      <c r="PCA78" s="107"/>
      <c r="PCC78" s="105"/>
      <c r="PCD78" s="109"/>
      <c r="PCE78" s="109"/>
      <c r="PCF78" s="106"/>
      <c r="PCG78" s="106"/>
      <c r="PCH78" s="106"/>
      <c r="PCI78" s="107"/>
      <c r="PCK78" s="105"/>
      <c r="PCL78" s="109"/>
      <c r="PCM78" s="109"/>
      <c r="PCN78" s="106"/>
      <c r="PCO78" s="106"/>
      <c r="PCP78" s="106"/>
      <c r="PCQ78" s="107"/>
      <c r="PCS78" s="105"/>
      <c r="PCT78" s="109"/>
      <c r="PCU78" s="109"/>
      <c r="PCV78" s="106"/>
      <c r="PCW78" s="106"/>
      <c r="PCX78" s="106"/>
      <c r="PCY78" s="107"/>
      <c r="PDA78" s="105"/>
      <c r="PDB78" s="109"/>
      <c r="PDC78" s="109"/>
      <c r="PDD78" s="106"/>
      <c r="PDE78" s="106"/>
      <c r="PDF78" s="106"/>
      <c r="PDG78" s="107"/>
      <c r="PDI78" s="105"/>
      <c r="PDJ78" s="109"/>
      <c r="PDK78" s="109"/>
      <c r="PDL78" s="106"/>
      <c r="PDM78" s="106"/>
      <c r="PDN78" s="106"/>
      <c r="PDO78" s="107"/>
      <c r="PDQ78" s="105"/>
      <c r="PDR78" s="109"/>
      <c r="PDS78" s="109"/>
      <c r="PDT78" s="106"/>
      <c r="PDU78" s="106"/>
      <c r="PDV78" s="106"/>
      <c r="PDW78" s="107"/>
      <c r="PDY78" s="105"/>
      <c r="PDZ78" s="109"/>
      <c r="PEA78" s="109"/>
      <c r="PEB78" s="106"/>
      <c r="PEC78" s="106"/>
      <c r="PED78" s="106"/>
      <c r="PEE78" s="107"/>
      <c r="PEG78" s="105"/>
      <c r="PEH78" s="109"/>
      <c r="PEI78" s="109"/>
      <c r="PEJ78" s="106"/>
      <c r="PEK78" s="106"/>
      <c r="PEL78" s="106"/>
      <c r="PEM78" s="107"/>
      <c r="PEO78" s="105"/>
      <c r="PEP78" s="109"/>
      <c r="PEQ78" s="109"/>
      <c r="PER78" s="106"/>
      <c r="PES78" s="106"/>
      <c r="PET78" s="106"/>
      <c r="PEU78" s="107"/>
      <c r="PEW78" s="105"/>
      <c r="PEX78" s="109"/>
      <c r="PEY78" s="109"/>
      <c r="PEZ78" s="106"/>
      <c r="PFA78" s="106"/>
      <c r="PFB78" s="106"/>
      <c r="PFC78" s="107"/>
      <c r="PFE78" s="105"/>
      <c r="PFF78" s="109"/>
      <c r="PFG78" s="109"/>
      <c r="PFH78" s="106"/>
      <c r="PFI78" s="106"/>
      <c r="PFJ78" s="106"/>
      <c r="PFK78" s="107"/>
      <c r="PFM78" s="105"/>
      <c r="PFN78" s="109"/>
      <c r="PFO78" s="109"/>
      <c r="PFP78" s="106"/>
      <c r="PFQ78" s="106"/>
      <c r="PFR78" s="106"/>
      <c r="PFS78" s="107"/>
      <c r="PFU78" s="105"/>
      <c r="PFV78" s="109"/>
      <c r="PFW78" s="109"/>
      <c r="PFX78" s="106"/>
      <c r="PFY78" s="106"/>
      <c r="PFZ78" s="106"/>
      <c r="PGA78" s="107"/>
      <c r="PGC78" s="105"/>
      <c r="PGD78" s="109"/>
      <c r="PGE78" s="109"/>
      <c r="PGF78" s="106"/>
      <c r="PGG78" s="106"/>
      <c r="PGH78" s="106"/>
      <c r="PGI78" s="107"/>
      <c r="PGK78" s="105"/>
      <c r="PGL78" s="109"/>
      <c r="PGM78" s="109"/>
      <c r="PGN78" s="106"/>
      <c r="PGO78" s="106"/>
      <c r="PGP78" s="106"/>
      <c r="PGQ78" s="107"/>
      <c r="PGS78" s="105"/>
      <c r="PGT78" s="109"/>
      <c r="PGU78" s="109"/>
      <c r="PGV78" s="106"/>
      <c r="PGW78" s="106"/>
      <c r="PGX78" s="106"/>
      <c r="PGY78" s="107"/>
      <c r="PHA78" s="105"/>
      <c r="PHB78" s="109"/>
      <c r="PHC78" s="109"/>
      <c r="PHD78" s="106"/>
      <c r="PHE78" s="106"/>
      <c r="PHF78" s="106"/>
      <c r="PHG78" s="107"/>
      <c r="PHI78" s="105"/>
      <c r="PHJ78" s="109"/>
      <c r="PHK78" s="109"/>
      <c r="PHL78" s="106"/>
      <c r="PHM78" s="106"/>
      <c r="PHN78" s="106"/>
      <c r="PHO78" s="107"/>
      <c r="PHQ78" s="105"/>
      <c r="PHR78" s="109"/>
      <c r="PHS78" s="109"/>
      <c r="PHT78" s="106"/>
      <c r="PHU78" s="106"/>
      <c r="PHV78" s="106"/>
      <c r="PHW78" s="107"/>
      <c r="PHY78" s="105"/>
      <c r="PHZ78" s="109"/>
      <c r="PIA78" s="109"/>
      <c r="PIB78" s="106"/>
      <c r="PIC78" s="106"/>
      <c r="PID78" s="106"/>
      <c r="PIE78" s="107"/>
      <c r="PIG78" s="105"/>
      <c r="PIH78" s="109"/>
      <c r="PII78" s="109"/>
      <c r="PIJ78" s="106"/>
      <c r="PIK78" s="106"/>
      <c r="PIL78" s="106"/>
      <c r="PIM78" s="107"/>
      <c r="PIO78" s="105"/>
      <c r="PIP78" s="109"/>
      <c r="PIQ78" s="109"/>
      <c r="PIR78" s="106"/>
      <c r="PIS78" s="106"/>
      <c r="PIT78" s="106"/>
      <c r="PIU78" s="107"/>
      <c r="PIW78" s="105"/>
      <c r="PIX78" s="109"/>
      <c r="PIY78" s="109"/>
      <c r="PIZ78" s="106"/>
      <c r="PJA78" s="106"/>
      <c r="PJB78" s="106"/>
      <c r="PJC78" s="107"/>
      <c r="PJE78" s="105"/>
      <c r="PJF78" s="109"/>
      <c r="PJG78" s="109"/>
      <c r="PJH78" s="106"/>
      <c r="PJI78" s="106"/>
      <c r="PJJ78" s="106"/>
      <c r="PJK78" s="107"/>
      <c r="PJM78" s="105"/>
      <c r="PJN78" s="109"/>
      <c r="PJO78" s="109"/>
      <c r="PJP78" s="106"/>
      <c r="PJQ78" s="106"/>
      <c r="PJR78" s="106"/>
      <c r="PJS78" s="107"/>
      <c r="PJU78" s="105"/>
      <c r="PJV78" s="109"/>
      <c r="PJW78" s="109"/>
      <c r="PJX78" s="106"/>
      <c r="PJY78" s="106"/>
      <c r="PJZ78" s="106"/>
      <c r="PKA78" s="107"/>
      <c r="PKC78" s="105"/>
      <c r="PKD78" s="109"/>
      <c r="PKE78" s="109"/>
      <c r="PKF78" s="106"/>
      <c r="PKG78" s="106"/>
      <c r="PKH78" s="106"/>
      <c r="PKI78" s="107"/>
      <c r="PKK78" s="105"/>
      <c r="PKL78" s="109"/>
      <c r="PKM78" s="109"/>
      <c r="PKN78" s="106"/>
      <c r="PKO78" s="106"/>
      <c r="PKP78" s="106"/>
      <c r="PKQ78" s="107"/>
      <c r="PKS78" s="105"/>
      <c r="PKT78" s="109"/>
      <c r="PKU78" s="109"/>
      <c r="PKV78" s="106"/>
      <c r="PKW78" s="106"/>
      <c r="PKX78" s="106"/>
      <c r="PKY78" s="107"/>
      <c r="PLA78" s="105"/>
      <c r="PLB78" s="109"/>
      <c r="PLC78" s="109"/>
      <c r="PLD78" s="106"/>
      <c r="PLE78" s="106"/>
      <c r="PLF78" s="106"/>
      <c r="PLG78" s="107"/>
      <c r="PLI78" s="105"/>
      <c r="PLJ78" s="109"/>
      <c r="PLK78" s="109"/>
      <c r="PLL78" s="106"/>
      <c r="PLM78" s="106"/>
      <c r="PLN78" s="106"/>
      <c r="PLO78" s="107"/>
      <c r="PLQ78" s="105"/>
      <c r="PLR78" s="109"/>
      <c r="PLS78" s="109"/>
      <c r="PLT78" s="106"/>
      <c r="PLU78" s="106"/>
      <c r="PLV78" s="106"/>
      <c r="PLW78" s="107"/>
      <c r="PLY78" s="105"/>
      <c r="PLZ78" s="109"/>
      <c r="PMA78" s="109"/>
      <c r="PMB78" s="106"/>
      <c r="PMC78" s="106"/>
      <c r="PMD78" s="106"/>
      <c r="PME78" s="107"/>
      <c r="PMG78" s="105"/>
      <c r="PMH78" s="109"/>
      <c r="PMI78" s="109"/>
      <c r="PMJ78" s="106"/>
      <c r="PMK78" s="106"/>
      <c r="PML78" s="106"/>
      <c r="PMM78" s="107"/>
      <c r="PMO78" s="105"/>
      <c r="PMP78" s="109"/>
      <c r="PMQ78" s="109"/>
      <c r="PMR78" s="106"/>
      <c r="PMS78" s="106"/>
      <c r="PMT78" s="106"/>
      <c r="PMU78" s="107"/>
      <c r="PMW78" s="105"/>
      <c r="PMX78" s="109"/>
      <c r="PMY78" s="109"/>
      <c r="PMZ78" s="106"/>
      <c r="PNA78" s="106"/>
      <c r="PNB78" s="106"/>
      <c r="PNC78" s="107"/>
      <c r="PNE78" s="105"/>
      <c r="PNF78" s="109"/>
      <c r="PNG78" s="109"/>
      <c r="PNH78" s="106"/>
      <c r="PNI78" s="106"/>
      <c r="PNJ78" s="106"/>
      <c r="PNK78" s="107"/>
      <c r="PNM78" s="105"/>
      <c r="PNN78" s="109"/>
      <c r="PNO78" s="109"/>
      <c r="PNP78" s="106"/>
      <c r="PNQ78" s="106"/>
      <c r="PNR78" s="106"/>
      <c r="PNS78" s="107"/>
      <c r="PNU78" s="105"/>
      <c r="PNV78" s="109"/>
      <c r="PNW78" s="109"/>
      <c r="PNX78" s="106"/>
      <c r="PNY78" s="106"/>
      <c r="PNZ78" s="106"/>
      <c r="POA78" s="107"/>
      <c r="POC78" s="105"/>
      <c r="POD78" s="109"/>
      <c r="POE78" s="109"/>
      <c r="POF78" s="106"/>
      <c r="POG78" s="106"/>
      <c r="POH78" s="106"/>
      <c r="POI78" s="107"/>
      <c r="POK78" s="105"/>
      <c r="POL78" s="109"/>
      <c r="POM78" s="109"/>
      <c r="PON78" s="106"/>
      <c r="POO78" s="106"/>
      <c r="POP78" s="106"/>
      <c r="POQ78" s="107"/>
      <c r="POS78" s="105"/>
      <c r="POT78" s="109"/>
      <c r="POU78" s="109"/>
      <c r="POV78" s="106"/>
      <c r="POW78" s="106"/>
      <c r="POX78" s="106"/>
      <c r="POY78" s="107"/>
      <c r="PPA78" s="105"/>
      <c r="PPB78" s="109"/>
      <c r="PPC78" s="109"/>
      <c r="PPD78" s="106"/>
      <c r="PPE78" s="106"/>
      <c r="PPF78" s="106"/>
      <c r="PPG78" s="107"/>
      <c r="PPI78" s="105"/>
      <c r="PPJ78" s="109"/>
      <c r="PPK78" s="109"/>
      <c r="PPL78" s="106"/>
      <c r="PPM78" s="106"/>
      <c r="PPN78" s="106"/>
      <c r="PPO78" s="107"/>
      <c r="PPQ78" s="105"/>
      <c r="PPR78" s="109"/>
      <c r="PPS78" s="109"/>
      <c r="PPT78" s="106"/>
      <c r="PPU78" s="106"/>
      <c r="PPV78" s="106"/>
      <c r="PPW78" s="107"/>
      <c r="PPY78" s="105"/>
      <c r="PPZ78" s="109"/>
      <c r="PQA78" s="109"/>
      <c r="PQB78" s="106"/>
      <c r="PQC78" s="106"/>
      <c r="PQD78" s="106"/>
      <c r="PQE78" s="107"/>
      <c r="PQG78" s="105"/>
      <c r="PQH78" s="109"/>
      <c r="PQI78" s="109"/>
      <c r="PQJ78" s="106"/>
      <c r="PQK78" s="106"/>
      <c r="PQL78" s="106"/>
      <c r="PQM78" s="107"/>
      <c r="PQO78" s="105"/>
      <c r="PQP78" s="109"/>
      <c r="PQQ78" s="109"/>
      <c r="PQR78" s="106"/>
      <c r="PQS78" s="106"/>
      <c r="PQT78" s="106"/>
      <c r="PQU78" s="107"/>
      <c r="PQW78" s="105"/>
      <c r="PQX78" s="109"/>
      <c r="PQY78" s="109"/>
      <c r="PQZ78" s="106"/>
      <c r="PRA78" s="106"/>
      <c r="PRB78" s="106"/>
      <c r="PRC78" s="107"/>
      <c r="PRE78" s="105"/>
      <c r="PRF78" s="109"/>
      <c r="PRG78" s="109"/>
      <c r="PRH78" s="106"/>
      <c r="PRI78" s="106"/>
      <c r="PRJ78" s="106"/>
      <c r="PRK78" s="107"/>
      <c r="PRM78" s="105"/>
      <c r="PRN78" s="109"/>
      <c r="PRO78" s="109"/>
      <c r="PRP78" s="106"/>
      <c r="PRQ78" s="106"/>
      <c r="PRR78" s="106"/>
      <c r="PRS78" s="107"/>
      <c r="PRU78" s="105"/>
      <c r="PRV78" s="109"/>
      <c r="PRW78" s="109"/>
      <c r="PRX78" s="106"/>
      <c r="PRY78" s="106"/>
      <c r="PRZ78" s="106"/>
      <c r="PSA78" s="107"/>
      <c r="PSC78" s="105"/>
      <c r="PSD78" s="109"/>
      <c r="PSE78" s="109"/>
      <c r="PSF78" s="106"/>
      <c r="PSG78" s="106"/>
      <c r="PSH78" s="106"/>
      <c r="PSI78" s="107"/>
      <c r="PSK78" s="105"/>
      <c r="PSL78" s="109"/>
      <c r="PSM78" s="109"/>
      <c r="PSN78" s="106"/>
      <c r="PSO78" s="106"/>
      <c r="PSP78" s="106"/>
      <c r="PSQ78" s="107"/>
      <c r="PSS78" s="105"/>
      <c r="PST78" s="109"/>
      <c r="PSU78" s="109"/>
      <c r="PSV78" s="106"/>
      <c r="PSW78" s="106"/>
      <c r="PSX78" s="106"/>
      <c r="PSY78" s="107"/>
      <c r="PTA78" s="105"/>
      <c r="PTB78" s="109"/>
      <c r="PTC78" s="109"/>
      <c r="PTD78" s="106"/>
      <c r="PTE78" s="106"/>
      <c r="PTF78" s="106"/>
      <c r="PTG78" s="107"/>
      <c r="PTI78" s="105"/>
      <c r="PTJ78" s="109"/>
      <c r="PTK78" s="109"/>
      <c r="PTL78" s="106"/>
      <c r="PTM78" s="106"/>
      <c r="PTN78" s="106"/>
      <c r="PTO78" s="107"/>
      <c r="PTQ78" s="105"/>
      <c r="PTR78" s="109"/>
      <c r="PTS78" s="109"/>
      <c r="PTT78" s="106"/>
      <c r="PTU78" s="106"/>
      <c r="PTV78" s="106"/>
      <c r="PTW78" s="107"/>
      <c r="PTY78" s="105"/>
      <c r="PTZ78" s="109"/>
      <c r="PUA78" s="109"/>
      <c r="PUB78" s="106"/>
      <c r="PUC78" s="106"/>
      <c r="PUD78" s="106"/>
      <c r="PUE78" s="107"/>
      <c r="PUG78" s="105"/>
      <c r="PUH78" s="109"/>
      <c r="PUI78" s="109"/>
      <c r="PUJ78" s="106"/>
      <c r="PUK78" s="106"/>
      <c r="PUL78" s="106"/>
      <c r="PUM78" s="107"/>
      <c r="PUO78" s="105"/>
      <c r="PUP78" s="109"/>
      <c r="PUQ78" s="109"/>
      <c r="PUR78" s="106"/>
      <c r="PUS78" s="106"/>
      <c r="PUT78" s="106"/>
      <c r="PUU78" s="107"/>
      <c r="PUW78" s="105"/>
      <c r="PUX78" s="109"/>
      <c r="PUY78" s="109"/>
      <c r="PUZ78" s="106"/>
      <c r="PVA78" s="106"/>
      <c r="PVB78" s="106"/>
      <c r="PVC78" s="107"/>
      <c r="PVE78" s="105"/>
      <c r="PVF78" s="109"/>
      <c r="PVG78" s="109"/>
      <c r="PVH78" s="106"/>
      <c r="PVI78" s="106"/>
      <c r="PVJ78" s="106"/>
      <c r="PVK78" s="107"/>
      <c r="PVM78" s="105"/>
      <c r="PVN78" s="109"/>
      <c r="PVO78" s="109"/>
      <c r="PVP78" s="106"/>
      <c r="PVQ78" s="106"/>
      <c r="PVR78" s="106"/>
      <c r="PVS78" s="107"/>
      <c r="PVU78" s="105"/>
      <c r="PVV78" s="109"/>
      <c r="PVW78" s="109"/>
      <c r="PVX78" s="106"/>
      <c r="PVY78" s="106"/>
      <c r="PVZ78" s="106"/>
      <c r="PWA78" s="107"/>
      <c r="PWC78" s="105"/>
      <c r="PWD78" s="109"/>
      <c r="PWE78" s="109"/>
      <c r="PWF78" s="106"/>
      <c r="PWG78" s="106"/>
      <c r="PWH78" s="106"/>
      <c r="PWI78" s="107"/>
      <c r="PWK78" s="105"/>
      <c r="PWL78" s="109"/>
      <c r="PWM78" s="109"/>
      <c r="PWN78" s="106"/>
      <c r="PWO78" s="106"/>
      <c r="PWP78" s="106"/>
      <c r="PWQ78" s="107"/>
      <c r="PWS78" s="105"/>
      <c r="PWT78" s="109"/>
      <c r="PWU78" s="109"/>
      <c r="PWV78" s="106"/>
      <c r="PWW78" s="106"/>
      <c r="PWX78" s="106"/>
      <c r="PWY78" s="107"/>
      <c r="PXA78" s="105"/>
      <c r="PXB78" s="109"/>
      <c r="PXC78" s="109"/>
      <c r="PXD78" s="106"/>
      <c r="PXE78" s="106"/>
      <c r="PXF78" s="106"/>
      <c r="PXG78" s="107"/>
      <c r="PXI78" s="105"/>
      <c r="PXJ78" s="109"/>
      <c r="PXK78" s="109"/>
      <c r="PXL78" s="106"/>
      <c r="PXM78" s="106"/>
      <c r="PXN78" s="106"/>
      <c r="PXO78" s="107"/>
      <c r="PXQ78" s="105"/>
      <c r="PXR78" s="109"/>
      <c r="PXS78" s="109"/>
      <c r="PXT78" s="106"/>
      <c r="PXU78" s="106"/>
      <c r="PXV78" s="106"/>
      <c r="PXW78" s="107"/>
      <c r="PXY78" s="105"/>
      <c r="PXZ78" s="109"/>
      <c r="PYA78" s="109"/>
      <c r="PYB78" s="106"/>
      <c r="PYC78" s="106"/>
      <c r="PYD78" s="106"/>
      <c r="PYE78" s="107"/>
      <c r="PYG78" s="105"/>
      <c r="PYH78" s="109"/>
      <c r="PYI78" s="109"/>
      <c r="PYJ78" s="106"/>
      <c r="PYK78" s="106"/>
      <c r="PYL78" s="106"/>
      <c r="PYM78" s="107"/>
      <c r="PYO78" s="105"/>
      <c r="PYP78" s="109"/>
      <c r="PYQ78" s="109"/>
      <c r="PYR78" s="106"/>
      <c r="PYS78" s="106"/>
      <c r="PYT78" s="106"/>
      <c r="PYU78" s="107"/>
      <c r="PYW78" s="105"/>
      <c r="PYX78" s="109"/>
      <c r="PYY78" s="109"/>
      <c r="PYZ78" s="106"/>
      <c r="PZA78" s="106"/>
      <c r="PZB78" s="106"/>
      <c r="PZC78" s="107"/>
      <c r="PZE78" s="105"/>
      <c r="PZF78" s="109"/>
      <c r="PZG78" s="109"/>
      <c r="PZH78" s="106"/>
      <c r="PZI78" s="106"/>
      <c r="PZJ78" s="106"/>
      <c r="PZK78" s="107"/>
      <c r="PZM78" s="105"/>
      <c r="PZN78" s="109"/>
      <c r="PZO78" s="109"/>
      <c r="PZP78" s="106"/>
      <c r="PZQ78" s="106"/>
      <c r="PZR78" s="106"/>
      <c r="PZS78" s="107"/>
      <c r="PZU78" s="105"/>
      <c r="PZV78" s="109"/>
      <c r="PZW78" s="109"/>
      <c r="PZX78" s="106"/>
      <c r="PZY78" s="106"/>
      <c r="PZZ78" s="106"/>
      <c r="QAA78" s="107"/>
      <c r="QAC78" s="105"/>
      <c r="QAD78" s="109"/>
      <c r="QAE78" s="109"/>
      <c r="QAF78" s="106"/>
      <c r="QAG78" s="106"/>
      <c r="QAH78" s="106"/>
      <c r="QAI78" s="107"/>
      <c r="QAK78" s="105"/>
      <c r="QAL78" s="109"/>
      <c r="QAM78" s="109"/>
      <c r="QAN78" s="106"/>
      <c r="QAO78" s="106"/>
      <c r="QAP78" s="106"/>
      <c r="QAQ78" s="107"/>
      <c r="QAS78" s="105"/>
      <c r="QAT78" s="109"/>
      <c r="QAU78" s="109"/>
      <c r="QAV78" s="106"/>
      <c r="QAW78" s="106"/>
      <c r="QAX78" s="106"/>
      <c r="QAY78" s="107"/>
      <c r="QBA78" s="105"/>
      <c r="QBB78" s="109"/>
      <c r="QBC78" s="109"/>
      <c r="QBD78" s="106"/>
      <c r="QBE78" s="106"/>
      <c r="QBF78" s="106"/>
      <c r="QBG78" s="107"/>
      <c r="QBI78" s="105"/>
      <c r="QBJ78" s="109"/>
      <c r="QBK78" s="109"/>
      <c r="QBL78" s="106"/>
      <c r="QBM78" s="106"/>
      <c r="QBN78" s="106"/>
      <c r="QBO78" s="107"/>
      <c r="QBQ78" s="105"/>
      <c r="QBR78" s="109"/>
      <c r="QBS78" s="109"/>
      <c r="QBT78" s="106"/>
      <c r="QBU78" s="106"/>
      <c r="QBV78" s="106"/>
      <c r="QBW78" s="107"/>
      <c r="QBY78" s="105"/>
      <c r="QBZ78" s="109"/>
      <c r="QCA78" s="109"/>
      <c r="QCB78" s="106"/>
      <c r="QCC78" s="106"/>
      <c r="QCD78" s="106"/>
      <c r="QCE78" s="107"/>
      <c r="QCG78" s="105"/>
      <c r="QCH78" s="109"/>
      <c r="QCI78" s="109"/>
      <c r="QCJ78" s="106"/>
      <c r="QCK78" s="106"/>
      <c r="QCL78" s="106"/>
      <c r="QCM78" s="107"/>
      <c r="QCO78" s="105"/>
      <c r="QCP78" s="109"/>
      <c r="QCQ78" s="109"/>
      <c r="QCR78" s="106"/>
      <c r="QCS78" s="106"/>
      <c r="QCT78" s="106"/>
      <c r="QCU78" s="107"/>
      <c r="QCW78" s="105"/>
      <c r="QCX78" s="109"/>
      <c r="QCY78" s="109"/>
      <c r="QCZ78" s="106"/>
      <c r="QDA78" s="106"/>
      <c r="QDB78" s="106"/>
      <c r="QDC78" s="107"/>
      <c r="QDE78" s="105"/>
      <c r="QDF78" s="109"/>
      <c r="QDG78" s="109"/>
      <c r="QDH78" s="106"/>
      <c r="QDI78" s="106"/>
      <c r="QDJ78" s="106"/>
      <c r="QDK78" s="107"/>
      <c r="QDM78" s="105"/>
      <c r="QDN78" s="109"/>
      <c r="QDO78" s="109"/>
      <c r="QDP78" s="106"/>
      <c r="QDQ78" s="106"/>
      <c r="QDR78" s="106"/>
      <c r="QDS78" s="107"/>
      <c r="QDU78" s="105"/>
      <c r="QDV78" s="109"/>
      <c r="QDW78" s="109"/>
      <c r="QDX78" s="106"/>
      <c r="QDY78" s="106"/>
      <c r="QDZ78" s="106"/>
      <c r="QEA78" s="107"/>
      <c r="QEC78" s="105"/>
      <c r="QED78" s="109"/>
      <c r="QEE78" s="109"/>
      <c r="QEF78" s="106"/>
      <c r="QEG78" s="106"/>
      <c r="QEH78" s="106"/>
      <c r="QEI78" s="107"/>
      <c r="QEK78" s="105"/>
      <c r="QEL78" s="109"/>
      <c r="QEM78" s="109"/>
      <c r="QEN78" s="106"/>
      <c r="QEO78" s="106"/>
      <c r="QEP78" s="106"/>
      <c r="QEQ78" s="107"/>
      <c r="QES78" s="105"/>
      <c r="QET78" s="109"/>
      <c r="QEU78" s="109"/>
      <c r="QEV78" s="106"/>
      <c r="QEW78" s="106"/>
      <c r="QEX78" s="106"/>
      <c r="QEY78" s="107"/>
      <c r="QFA78" s="105"/>
      <c r="QFB78" s="109"/>
      <c r="QFC78" s="109"/>
      <c r="QFD78" s="106"/>
      <c r="QFE78" s="106"/>
      <c r="QFF78" s="106"/>
      <c r="QFG78" s="107"/>
      <c r="QFI78" s="105"/>
      <c r="QFJ78" s="109"/>
      <c r="QFK78" s="109"/>
      <c r="QFL78" s="106"/>
      <c r="QFM78" s="106"/>
      <c r="QFN78" s="106"/>
      <c r="QFO78" s="107"/>
      <c r="QFQ78" s="105"/>
      <c r="QFR78" s="109"/>
      <c r="QFS78" s="109"/>
      <c r="QFT78" s="106"/>
      <c r="QFU78" s="106"/>
      <c r="QFV78" s="106"/>
      <c r="QFW78" s="107"/>
      <c r="QFY78" s="105"/>
      <c r="QFZ78" s="109"/>
      <c r="QGA78" s="109"/>
      <c r="QGB78" s="106"/>
      <c r="QGC78" s="106"/>
      <c r="QGD78" s="106"/>
      <c r="QGE78" s="107"/>
      <c r="QGG78" s="105"/>
      <c r="QGH78" s="109"/>
      <c r="QGI78" s="109"/>
      <c r="QGJ78" s="106"/>
      <c r="QGK78" s="106"/>
      <c r="QGL78" s="106"/>
      <c r="QGM78" s="107"/>
      <c r="QGO78" s="105"/>
      <c r="QGP78" s="109"/>
      <c r="QGQ78" s="109"/>
      <c r="QGR78" s="106"/>
      <c r="QGS78" s="106"/>
      <c r="QGT78" s="106"/>
      <c r="QGU78" s="107"/>
      <c r="QGW78" s="105"/>
      <c r="QGX78" s="109"/>
      <c r="QGY78" s="109"/>
      <c r="QGZ78" s="106"/>
      <c r="QHA78" s="106"/>
      <c r="QHB78" s="106"/>
      <c r="QHC78" s="107"/>
      <c r="QHE78" s="105"/>
      <c r="QHF78" s="109"/>
      <c r="QHG78" s="109"/>
      <c r="QHH78" s="106"/>
      <c r="QHI78" s="106"/>
      <c r="QHJ78" s="106"/>
      <c r="QHK78" s="107"/>
      <c r="QHM78" s="105"/>
      <c r="QHN78" s="109"/>
      <c r="QHO78" s="109"/>
      <c r="QHP78" s="106"/>
      <c r="QHQ78" s="106"/>
      <c r="QHR78" s="106"/>
      <c r="QHS78" s="107"/>
      <c r="QHU78" s="105"/>
      <c r="QHV78" s="109"/>
      <c r="QHW78" s="109"/>
      <c r="QHX78" s="106"/>
      <c r="QHY78" s="106"/>
      <c r="QHZ78" s="106"/>
      <c r="QIA78" s="107"/>
      <c r="QIC78" s="105"/>
      <c r="QID78" s="109"/>
      <c r="QIE78" s="109"/>
      <c r="QIF78" s="106"/>
      <c r="QIG78" s="106"/>
      <c r="QIH78" s="106"/>
      <c r="QII78" s="107"/>
      <c r="QIK78" s="105"/>
      <c r="QIL78" s="109"/>
      <c r="QIM78" s="109"/>
      <c r="QIN78" s="106"/>
      <c r="QIO78" s="106"/>
      <c r="QIP78" s="106"/>
      <c r="QIQ78" s="107"/>
      <c r="QIS78" s="105"/>
      <c r="QIT78" s="109"/>
      <c r="QIU78" s="109"/>
      <c r="QIV78" s="106"/>
      <c r="QIW78" s="106"/>
      <c r="QIX78" s="106"/>
      <c r="QIY78" s="107"/>
      <c r="QJA78" s="105"/>
      <c r="QJB78" s="109"/>
      <c r="QJC78" s="109"/>
      <c r="QJD78" s="106"/>
      <c r="QJE78" s="106"/>
      <c r="QJF78" s="106"/>
      <c r="QJG78" s="107"/>
      <c r="QJI78" s="105"/>
      <c r="QJJ78" s="109"/>
      <c r="QJK78" s="109"/>
      <c r="QJL78" s="106"/>
      <c r="QJM78" s="106"/>
      <c r="QJN78" s="106"/>
      <c r="QJO78" s="107"/>
      <c r="QJQ78" s="105"/>
      <c r="QJR78" s="109"/>
      <c r="QJS78" s="109"/>
      <c r="QJT78" s="106"/>
      <c r="QJU78" s="106"/>
      <c r="QJV78" s="106"/>
      <c r="QJW78" s="107"/>
      <c r="QJY78" s="105"/>
      <c r="QJZ78" s="109"/>
      <c r="QKA78" s="109"/>
      <c r="QKB78" s="106"/>
      <c r="QKC78" s="106"/>
      <c r="QKD78" s="106"/>
      <c r="QKE78" s="107"/>
      <c r="QKG78" s="105"/>
      <c r="QKH78" s="109"/>
      <c r="QKI78" s="109"/>
      <c r="QKJ78" s="106"/>
      <c r="QKK78" s="106"/>
      <c r="QKL78" s="106"/>
      <c r="QKM78" s="107"/>
      <c r="QKO78" s="105"/>
      <c r="QKP78" s="109"/>
      <c r="QKQ78" s="109"/>
      <c r="QKR78" s="106"/>
      <c r="QKS78" s="106"/>
      <c r="QKT78" s="106"/>
      <c r="QKU78" s="107"/>
      <c r="QKW78" s="105"/>
      <c r="QKX78" s="109"/>
      <c r="QKY78" s="109"/>
      <c r="QKZ78" s="106"/>
      <c r="QLA78" s="106"/>
      <c r="QLB78" s="106"/>
      <c r="QLC78" s="107"/>
      <c r="QLE78" s="105"/>
      <c r="QLF78" s="109"/>
      <c r="QLG78" s="109"/>
      <c r="QLH78" s="106"/>
      <c r="QLI78" s="106"/>
      <c r="QLJ78" s="106"/>
      <c r="QLK78" s="107"/>
      <c r="QLM78" s="105"/>
      <c r="QLN78" s="109"/>
      <c r="QLO78" s="109"/>
      <c r="QLP78" s="106"/>
      <c r="QLQ78" s="106"/>
      <c r="QLR78" s="106"/>
      <c r="QLS78" s="107"/>
      <c r="QLU78" s="105"/>
      <c r="QLV78" s="109"/>
      <c r="QLW78" s="109"/>
      <c r="QLX78" s="106"/>
      <c r="QLY78" s="106"/>
      <c r="QLZ78" s="106"/>
      <c r="QMA78" s="107"/>
      <c r="QMC78" s="105"/>
      <c r="QMD78" s="109"/>
      <c r="QME78" s="109"/>
      <c r="QMF78" s="106"/>
      <c r="QMG78" s="106"/>
      <c r="QMH78" s="106"/>
      <c r="QMI78" s="107"/>
      <c r="QMK78" s="105"/>
      <c r="QML78" s="109"/>
      <c r="QMM78" s="109"/>
      <c r="QMN78" s="106"/>
      <c r="QMO78" s="106"/>
      <c r="QMP78" s="106"/>
      <c r="QMQ78" s="107"/>
      <c r="QMS78" s="105"/>
      <c r="QMT78" s="109"/>
      <c r="QMU78" s="109"/>
      <c r="QMV78" s="106"/>
      <c r="QMW78" s="106"/>
      <c r="QMX78" s="106"/>
      <c r="QMY78" s="107"/>
      <c r="QNA78" s="105"/>
      <c r="QNB78" s="109"/>
      <c r="QNC78" s="109"/>
      <c r="QND78" s="106"/>
      <c r="QNE78" s="106"/>
      <c r="QNF78" s="106"/>
      <c r="QNG78" s="107"/>
      <c r="QNI78" s="105"/>
      <c r="QNJ78" s="109"/>
      <c r="QNK78" s="109"/>
      <c r="QNL78" s="106"/>
      <c r="QNM78" s="106"/>
      <c r="QNN78" s="106"/>
      <c r="QNO78" s="107"/>
      <c r="QNQ78" s="105"/>
      <c r="QNR78" s="109"/>
      <c r="QNS78" s="109"/>
      <c r="QNT78" s="106"/>
      <c r="QNU78" s="106"/>
      <c r="QNV78" s="106"/>
      <c r="QNW78" s="107"/>
      <c r="QNY78" s="105"/>
      <c r="QNZ78" s="109"/>
      <c r="QOA78" s="109"/>
      <c r="QOB78" s="106"/>
      <c r="QOC78" s="106"/>
      <c r="QOD78" s="106"/>
      <c r="QOE78" s="107"/>
      <c r="QOG78" s="105"/>
      <c r="QOH78" s="109"/>
      <c r="QOI78" s="109"/>
      <c r="QOJ78" s="106"/>
      <c r="QOK78" s="106"/>
      <c r="QOL78" s="106"/>
      <c r="QOM78" s="107"/>
      <c r="QOO78" s="105"/>
      <c r="QOP78" s="109"/>
      <c r="QOQ78" s="109"/>
      <c r="QOR78" s="106"/>
      <c r="QOS78" s="106"/>
      <c r="QOT78" s="106"/>
      <c r="QOU78" s="107"/>
      <c r="QOW78" s="105"/>
      <c r="QOX78" s="109"/>
      <c r="QOY78" s="109"/>
      <c r="QOZ78" s="106"/>
      <c r="QPA78" s="106"/>
      <c r="QPB78" s="106"/>
      <c r="QPC78" s="107"/>
      <c r="QPE78" s="105"/>
      <c r="QPF78" s="109"/>
      <c r="QPG78" s="109"/>
      <c r="QPH78" s="106"/>
      <c r="QPI78" s="106"/>
      <c r="QPJ78" s="106"/>
      <c r="QPK78" s="107"/>
      <c r="QPM78" s="105"/>
      <c r="QPN78" s="109"/>
      <c r="QPO78" s="109"/>
      <c r="QPP78" s="106"/>
      <c r="QPQ78" s="106"/>
      <c r="QPR78" s="106"/>
      <c r="QPS78" s="107"/>
      <c r="QPU78" s="105"/>
      <c r="QPV78" s="109"/>
      <c r="QPW78" s="109"/>
      <c r="QPX78" s="106"/>
      <c r="QPY78" s="106"/>
      <c r="QPZ78" s="106"/>
      <c r="QQA78" s="107"/>
      <c r="QQC78" s="105"/>
      <c r="QQD78" s="109"/>
      <c r="QQE78" s="109"/>
      <c r="QQF78" s="106"/>
      <c r="QQG78" s="106"/>
      <c r="QQH78" s="106"/>
      <c r="QQI78" s="107"/>
      <c r="QQK78" s="105"/>
      <c r="QQL78" s="109"/>
      <c r="QQM78" s="109"/>
      <c r="QQN78" s="106"/>
      <c r="QQO78" s="106"/>
      <c r="QQP78" s="106"/>
      <c r="QQQ78" s="107"/>
      <c r="QQS78" s="105"/>
      <c r="QQT78" s="109"/>
      <c r="QQU78" s="109"/>
      <c r="QQV78" s="106"/>
      <c r="QQW78" s="106"/>
      <c r="QQX78" s="106"/>
      <c r="QQY78" s="107"/>
      <c r="QRA78" s="105"/>
      <c r="QRB78" s="109"/>
      <c r="QRC78" s="109"/>
      <c r="QRD78" s="106"/>
      <c r="QRE78" s="106"/>
      <c r="QRF78" s="106"/>
      <c r="QRG78" s="107"/>
      <c r="QRI78" s="105"/>
      <c r="QRJ78" s="109"/>
      <c r="QRK78" s="109"/>
      <c r="QRL78" s="106"/>
      <c r="QRM78" s="106"/>
      <c r="QRN78" s="106"/>
      <c r="QRO78" s="107"/>
      <c r="QRQ78" s="105"/>
      <c r="QRR78" s="109"/>
      <c r="QRS78" s="109"/>
      <c r="QRT78" s="106"/>
      <c r="QRU78" s="106"/>
      <c r="QRV78" s="106"/>
      <c r="QRW78" s="107"/>
      <c r="QRY78" s="105"/>
      <c r="QRZ78" s="109"/>
      <c r="QSA78" s="109"/>
      <c r="QSB78" s="106"/>
      <c r="QSC78" s="106"/>
      <c r="QSD78" s="106"/>
      <c r="QSE78" s="107"/>
      <c r="QSG78" s="105"/>
      <c r="QSH78" s="109"/>
      <c r="QSI78" s="109"/>
      <c r="QSJ78" s="106"/>
      <c r="QSK78" s="106"/>
      <c r="QSL78" s="106"/>
      <c r="QSM78" s="107"/>
      <c r="QSO78" s="105"/>
      <c r="QSP78" s="109"/>
      <c r="QSQ78" s="109"/>
      <c r="QSR78" s="106"/>
      <c r="QSS78" s="106"/>
      <c r="QST78" s="106"/>
      <c r="QSU78" s="107"/>
      <c r="QSW78" s="105"/>
      <c r="QSX78" s="109"/>
      <c r="QSY78" s="109"/>
      <c r="QSZ78" s="106"/>
      <c r="QTA78" s="106"/>
      <c r="QTB78" s="106"/>
      <c r="QTC78" s="107"/>
      <c r="QTE78" s="105"/>
      <c r="QTF78" s="109"/>
      <c r="QTG78" s="109"/>
      <c r="QTH78" s="106"/>
      <c r="QTI78" s="106"/>
      <c r="QTJ78" s="106"/>
      <c r="QTK78" s="107"/>
      <c r="QTM78" s="105"/>
      <c r="QTN78" s="109"/>
      <c r="QTO78" s="109"/>
      <c r="QTP78" s="106"/>
      <c r="QTQ78" s="106"/>
      <c r="QTR78" s="106"/>
      <c r="QTS78" s="107"/>
      <c r="QTU78" s="105"/>
      <c r="QTV78" s="109"/>
      <c r="QTW78" s="109"/>
      <c r="QTX78" s="106"/>
      <c r="QTY78" s="106"/>
      <c r="QTZ78" s="106"/>
      <c r="QUA78" s="107"/>
      <c r="QUC78" s="105"/>
      <c r="QUD78" s="109"/>
      <c r="QUE78" s="109"/>
      <c r="QUF78" s="106"/>
      <c r="QUG78" s="106"/>
      <c r="QUH78" s="106"/>
      <c r="QUI78" s="107"/>
      <c r="QUK78" s="105"/>
      <c r="QUL78" s="109"/>
      <c r="QUM78" s="109"/>
      <c r="QUN78" s="106"/>
      <c r="QUO78" s="106"/>
      <c r="QUP78" s="106"/>
      <c r="QUQ78" s="107"/>
      <c r="QUS78" s="105"/>
      <c r="QUT78" s="109"/>
      <c r="QUU78" s="109"/>
      <c r="QUV78" s="106"/>
      <c r="QUW78" s="106"/>
      <c r="QUX78" s="106"/>
      <c r="QUY78" s="107"/>
      <c r="QVA78" s="105"/>
      <c r="QVB78" s="109"/>
      <c r="QVC78" s="109"/>
      <c r="QVD78" s="106"/>
      <c r="QVE78" s="106"/>
      <c r="QVF78" s="106"/>
      <c r="QVG78" s="107"/>
      <c r="QVI78" s="105"/>
      <c r="QVJ78" s="109"/>
      <c r="QVK78" s="109"/>
      <c r="QVL78" s="106"/>
      <c r="QVM78" s="106"/>
      <c r="QVN78" s="106"/>
      <c r="QVO78" s="107"/>
      <c r="QVQ78" s="105"/>
      <c r="QVR78" s="109"/>
      <c r="QVS78" s="109"/>
      <c r="QVT78" s="106"/>
      <c r="QVU78" s="106"/>
      <c r="QVV78" s="106"/>
      <c r="QVW78" s="107"/>
      <c r="QVY78" s="105"/>
      <c r="QVZ78" s="109"/>
      <c r="QWA78" s="109"/>
      <c r="QWB78" s="106"/>
      <c r="QWC78" s="106"/>
      <c r="QWD78" s="106"/>
      <c r="QWE78" s="107"/>
      <c r="QWG78" s="105"/>
      <c r="QWH78" s="109"/>
      <c r="QWI78" s="109"/>
      <c r="QWJ78" s="106"/>
      <c r="QWK78" s="106"/>
      <c r="QWL78" s="106"/>
      <c r="QWM78" s="107"/>
      <c r="QWO78" s="105"/>
      <c r="QWP78" s="109"/>
      <c r="QWQ78" s="109"/>
      <c r="QWR78" s="106"/>
      <c r="QWS78" s="106"/>
      <c r="QWT78" s="106"/>
      <c r="QWU78" s="107"/>
      <c r="QWW78" s="105"/>
      <c r="QWX78" s="109"/>
      <c r="QWY78" s="109"/>
      <c r="QWZ78" s="106"/>
      <c r="QXA78" s="106"/>
      <c r="QXB78" s="106"/>
      <c r="QXC78" s="107"/>
      <c r="QXE78" s="105"/>
      <c r="QXF78" s="109"/>
      <c r="QXG78" s="109"/>
      <c r="QXH78" s="106"/>
      <c r="QXI78" s="106"/>
      <c r="QXJ78" s="106"/>
      <c r="QXK78" s="107"/>
      <c r="QXM78" s="105"/>
      <c r="QXN78" s="109"/>
      <c r="QXO78" s="109"/>
      <c r="QXP78" s="106"/>
      <c r="QXQ78" s="106"/>
      <c r="QXR78" s="106"/>
      <c r="QXS78" s="107"/>
      <c r="QXU78" s="105"/>
      <c r="QXV78" s="109"/>
      <c r="QXW78" s="109"/>
      <c r="QXX78" s="106"/>
      <c r="QXY78" s="106"/>
      <c r="QXZ78" s="106"/>
      <c r="QYA78" s="107"/>
      <c r="QYC78" s="105"/>
      <c r="QYD78" s="109"/>
      <c r="QYE78" s="109"/>
      <c r="QYF78" s="106"/>
      <c r="QYG78" s="106"/>
      <c r="QYH78" s="106"/>
      <c r="QYI78" s="107"/>
      <c r="QYK78" s="105"/>
      <c r="QYL78" s="109"/>
      <c r="QYM78" s="109"/>
      <c r="QYN78" s="106"/>
      <c r="QYO78" s="106"/>
      <c r="QYP78" s="106"/>
      <c r="QYQ78" s="107"/>
      <c r="QYS78" s="105"/>
      <c r="QYT78" s="109"/>
      <c r="QYU78" s="109"/>
      <c r="QYV78" s="106"/>
      <c r="QYW78" s="106"/>
      <c r="QYX78" s="106"/>
      <c r="QYY78" s="107"/>
      <c r="QZA78" s="105"/>
      <c r="QZB78" s="109"/>
      <c r="QZC78" s="109"/>
      <c r="QZD78" s="106"/>
      <c r="QZE78" s="106"/>
      <c r="QZF78" s="106"/>
      <c r="QZG78" s="107"/>
      <c r="QZI78" s="105"/>
      <c r="QZJ78" s="109"/>
      <c r="QZK78" s="109"/>
      <c r="QZL78" s="106"/>
      <c r="QZM78" s="106"/>
      <c r="QZN78" s="106"/>
      <c r="QZO78" s="107"/>
      <c r="QZQ78" s="105"/>
      <c r="QZR78" s="109"/>
      <c r="QZS78" s="109"/>
      <c r="QZT78" s="106"/>
      <c r="QZU78" s="106"/>
      <c r="QZV78" s="106"/>
      <c r="QZW78" s="107"/>
      <c r="QZY78" s="105"/>
      <c r="QZZ78" s="109"/>
      <c r="RAA78" s="109"/>
      <c r="RAB78" s="106"/>
      <c r="RAC78" s="106"/>
      <c r="RAD78" s="106"/>
      <c r="RAE78" s="107"/>
      <c r="RAG78" s="105"/>
      <c r="RAH78" s="109"/>
      <c r="RAI78" s="109"/>
      <c r="RAJ78" s="106"/>
      <c r="RAK78" s="106"/>
      <c r="RAL78" s="106"/>
      <c r="RAM78" s="107"/>
      <c r="RAO78" s="105"/>
      <c r="RAP78" s="109"/>
      <c r="RAQ78" s="109"/>
      <c r="RAR78" s="106"/>
      <c r="RAS78" s="106"/>
      <c r="RAT78" s="106"/>
      <c r="RAU78" s="107"/>
      <c r="RAW78" s="105"/>
      <c r="RAX78" s="109"/>
      <c r="RAY78" s="109"/>
      <c r="RAZ78" s="106"/>
      <c r="RBA78" s="106"/>
      <c r="RBB78" s="106"/>
      <c r="RBC78" s="107"/>
      <c r="RBE78" s="105"/>
      <c r="RBF78" s="109"/>
      <c r="RBG78" s="109"/>
      <c r="RBH78" s="106"/>
      <c r="RBI78" s="106"/>
      <c r="RBJ78" s="106"/>
      <c r="RBK78" s="107"/>
      <c r="RBM78" s="105"/>
      <c r="RBN78" s="109"/>
      <c r="RBO78" s="109"/>
      <c r="RBP78" s="106"/>
      <c r="RBQ78" s="106"/>
      <c r="RBR78" s="106"/>
      <c r="RBS78" s="107"/>
      <c r="RBU78" s="105"/>
      <c r="RBV78" s="109"/>
      <c r="RBW78" s="109"/>
      <c r="RBX78" s="106"/>
      <c r="RBY78" s="106"/>
      <c r="RBZ78" s="106"/>
      <c r="RCA78" s="107"/>
      <c r="RCC78" s="105"/>
      <c r="RCD78" s="109"/>
      <c r="RCE78" s="109"/>
      <c r="RCF78" s="106"/>
      <c r="RCG78" s="106"/>
      <c r="RCH78" s="106"/>
      <c r="RCI78" s="107"/>
      <c r="RCK78" s="105"/>
      <c r="RCL78" s="109"/>
      <c r="RCM78" s="109"/>
      <c r="RCN78" s="106"/>
      <c r="RCO78" s="106"/>
      <c r="RCP78" s="106"/>
      <c r="RCQ78" s="107"/>
      <c r="RCS78" s="105"/>
      <c r="RCT78" s="109"/>
      <c r="RCU78" s="109"/>
      <c r="RCV78" s="106"/>
      <c r="RCW78" s="106"/>
      <c r="RCX78" s="106"/>
      <c r="RCY78" s="107"/>
      <c r="RDA78" s="105"/>
      <c r="RDB78" s="109"/>
      <c r="RDC78" s="109"/>
      <c r="RDD78" s="106"/>
      <c r="RDE78" s="106"/>
      <c r="RDF78" s="106"/>
      <c r="RDG78" s="107"/>
      <c r="RDI78" s="105"/>
      <c r="RDJ78" s="109"/>
      <c r="RDK78" s="109"/>
      <c r="RDL78" s="106"/>
      <c r="RDM78" s="106"/>
      <c r="RDN78" s="106"/>
      <c r="RDO78" s="107"/>
      <c r="RDQ78" s="105"/>
      <c r="RDR78" s="109"/>
      <c r="RDS78" s="109"/>
      <c r="RDT78" s="106"/>
      <c r="RDU78" s="106"/>
      <c r="RDV78" s="106"/>
      <c r="RDW78" s="107"/>
      <c r="RDY78" s="105"/>
      <c r="RDZ78" s="109"/>
      <c r="REA78" s="109"/>
      <c r="REB78" s="106"/>
      <c r="REC78" s="106"/>
      <c r="RED78" s="106"/>
      <c r="REE78" s="107"/>
      <c r="REG78" s="105"/>
      <c r="REH78" s="109"/>
      <c r="REI78" s="109"/>
      <c r="REJ78" s="106"/>
      <c r="REK78" s="106"/>
      <c r="REL78" s="106"/>
      <c r="REM78" s="107"/>
      <c r="REO78" s="105"/>
      <c r="REP78" s="109"/>
      <c r="REQ78" s="109"/>
      <c r="RER78" s="106"/>
      <c r="RES78" s="106"/>
      <c r="RET78" s="106"/>
      <c r="REU78" s="107"/>
      <c r="REW78" s="105"/>
      <c r="REX78" s="109"/>
      <c r="REY78" s="109"/>
      <c r="REZ78" s="106"/>
      <c r="RFA78" s="106"/>
      <c r="RFB78" s="106"/>
      <c r="RFC78" s="107"/>
      <c r="RFE78" s="105"/>
      <c r="RFF78" s="109"/>
      <c r="RFG78" s="109"/>
      <c r="RFH78" s="106"/>
      <c r="RFI78" s="106"/>
      <c r="RFJ78" s="106"/>
      <c r="RFK78" s="107"/>
      <c r="RFM78" s="105"/>
      <c r="RFN78" s="109"/>
      <c r="RFO78" s="109"/>
      <c r="RFP78" s="106"/>
      <c r="RFQ78" s="106"/>
      <c r="RFR78" s="106"/>
      <c r="RFS78" s="107"/>
      <c r="RFU78" s="105"/>
      <c r="RFV78" s="109"/>
      <c r="RFW78" s="109"/>
      <c r="RFX78" s="106"/>
      <c r="RFY78" s="106"/>
      <c r="RFZ78" s="106"/>
      <c r="RGA78" s="107"/>
      <c r="RGC78" s="105"/>
      <c r="RGD78" s="109"/>
      <c r="RGE78" s="109"/>
      <c r="RGF78" s="106"/>
      <c r="RGG78" s="106"/>
      <c r="RGH78" s="106"/>
      <c r="RGI78" s="107"/>
      <c r="RGK78" s="105"/>
      <c r="RGL78" s="109"/>
      <c r="RGM78" s="109"/>
      <c r="RGN78" s="106"/>
      <c r="RGO78" s="106"/>
      <c r="RGP78" s="106"/>
      <c r="RGQ78" s="107"/>
      <c r="RGS78" s="105"/>
      <c r="RGT78" s="109"/>
      <c r="RGU78" s="109"/>
      <c r="RGV78" s="106"/>
      <c r="RGW78" s="106"/>
      <c r="RGX78" s="106"/>
      <c r="RGY78" s="107"/>
      <c r="RHA78" s="105"/>
      <c r="RHB78" s="109"/>
      <c r="RHC78" s="109"/>
      <c r="RHD78" s="106"/>
      <c r="RHE78" s="106"/>
      <c r="RHF78" s="106"/>
      <c r="RHG78" s="107"/>
      <c r="RHI78" s="105"/>
      <c r="RHJ78" s="109"/>
      <c r="RHK78" s="109"/>
      <c r="RHL78" s="106"/>
      <c r="RHM78" s="106"/>
      <c r="RHN78" s="106"/>
      <c r="RHO78" s="107"/>
      <c r="RHQ78" s="105"/>
      <c r="RHR78" s="109"/>
      <c r="RHS78" s="109"/>
      <c r="RHT78" s="106"/>
      <c r="RHU78" s="106"/>
      <c r="RHV78" s="106"/>
      <c r="RHW78" s="107"/>
      <c r="RHY78" s="105"/>
      <c r="RHZ78" s="109"/>
      <c r="RIA78" s="109"/>
      <c r="RIB78" s="106"/>
      <c r="RIC78" s="106"/>
      <c r="RID78" s="106"/>
      <c r="RIE78" s="107"/>
      <c r="RIG78" s="105"/>
      <c r="RIH78" s="109"/>
      <c r="RII78" s="109"/>
      <c r="RIJ78" s="106"/>
      <c r="RIK78" s="106"/>
      <c r="RIL78" s="106"/>
      <c r="RIM78" s="107"/>
      <c r="RIO78" s="105"/>
      <c r="RIP78" s="109"/>
      <c r="RIQ78" s="109"/>
      <c r="RIR78" s="106"/>
      <c r="RIS78" s="106"/>
      <c r="RIT78" s="106"/>
      <c r="RIU78" s="107"/>
      <c r="RIW78" s="105"/>
      <c r="RIX78" s="109"/>
      <c r="RIY78" s="109"/>
      <c r="RIZ78" s="106"/>
      <c r="RJA78" s="106"/>
      <c r="RJB78" s="106"/>
      <c r="RJC78" s="107"/>
      <c r="RJE78" s="105"/>
      <c r="RJF78" s="109"/>
      <c r="RJG78" s="109"/>
      <c r="RJH78" s="106"/>
      <c r="RJI78" s="106"/>
      <c r="RJJ78" s="106"/>
      <c r="RJK78" s="107"/>
      <c r="RJM78" s="105"/>
      <c r="RJN78" s="109"/>
      <c r="RJO78" s="109"/>
      <c r="RJP78" s="106"/>
      <c r="RJQ78" s="106"/>
      <c r="RJR78" s="106"/>
      <c r="RJS78" s="107"/>
      <c r="RJU78" s="105"/>
      <c r="RJV78" s="109"/>
      <c r="RJW78" s="109"/>
      <c r="RJX78" s="106"/>
      <c r="RJY78" s="106"/>
      <c r="RJZ78" s="106"/>
      <c r="RKA78" s="107"/>
      <c r="RKC78" s="105"/>
      <c r="RKD78" s="109"/>
      <c r="RKE78" s="109"/>
      <c r="RKF78" s="106"/>
      <c r="RKG78" s="106"/>
      <c r="RKH78" s="106"/>
      <c r="RKI78" s="107"/>
      <c r="RKK78" s="105"/>
      <c r="RKL78" s="109"/>
      <c r="RKM78" s="109"/>
      <c r="RKN78" s="106"/>
      <c r="RKO78" s="106"/>
      <c r="RKP78" s="106"/>
      <c r="RKQ78" s="107"/>
      <c r="RKS78" s="105"/>
      <c r="RKT78" s="109"/>
      <c r="RKU78" s="109"/>
      <c r="RKV78" s="106"/>
      <c r="RKW78" s="106"/>
      <c r="RKX78" s="106"/>
      <c r="RKY78" s="107"/>
      <c r="RLA78" s="105"/>
      <c r="RLB78" s="109"/>
      <c r="RLC78" s="109"/>
      <c r="RLD78" s="106"/>
      <c r="RLE78" s="106"/>
      <c r="RLF78" s="106"/>
      <c r="RLG78" s="107"/>
      <c r="RLI78" s="105"/>
      <c r="RLJ78" s="109"/>
      <c r="RLK78" s="109"/>
      <c r="RLL78" s="106"/>
      <c r="RLM78" s="106"/>
      <c r="RLN78" s="106"/>
      <c r="RLO78" s="107"/>
      <c r="RLQ78" s="105"/>
      <c r="RLR78" s="109"/>
      <c r="RLS78" s="109"/>
      <c r="RLT78" s="106"/>
      <c r="RLU78" s="106"/>
      <c r="RLV78" s="106"/>
      <c r="RLW78" s="107"/>
      <c r="RLY78" s="105"/>
      <c r="RLZ78" s="109"/>
      <c r="RMA78" s="109"/>
      <c r="RMB78" s="106"/>
      <c r="RMC78" s="106"/>
      <c r="RMD78" s="106"/>
      <c r="RME78" s="107"/>
      <c r="RMG78" s="105"/>
      <c r="RMH78" s="109"/>
      <c r="RMI78" s="109"/>
      <c r="RMJ78" s="106"/>
      <c r="RMK78" s="106"/>
      <c r="RML78" s="106"/>
      <c r="RMM78" s="107"/>
      <c r="RMO78" s="105"/>
      <c r="RMP78" s="109"/>
      <c r="RMQ78" s="109"/>
      <c r="RMR78" s="106"/>
      <c r="RMS78" s="106"/>
      <c r="RMT78" s="106"/>
      <c r="RMU78" s="107"/>
      <c r="RMW78" s="105"/>
      <c r="RMX78" s="109"/>
      <c r="RMY78" s="109"/>
      <c r="RMZ78" s="106"/>
      <c r="RNA78" s="106"/>
      <c r="RNB78" s="106"/>
      <c r="RNC78" s="107"/>
      <c r="RNE78" s="105"/>
      <c r="RNF78" s="109"/>
      <c r="RNG78" s="109"/>
      <c r="RNH78" s="106"/>
      <c r="RNI78" s="106"/>
      <c r="RNJ78" s="106"/>
      <c r="RNK78" s="107"/>
      <c r="RNM78" s="105"/>
      <c r="RNN78" s="109"/>
      <c r="RNO78" s="109"/>
      <c r="RNP78" s="106"/>
      <c r="RNQ78" s="106"/>
      <c r="RNR78" s="106"/>
      <c r="RNS78" s="107"/>
      <c r="RNU78" s="105"/>
      <c r="RNV78" s="109"/>
      <c r="RNW78" s="109"/>
      <c r="RNX78" s="106"/>
      <c r="RNY78" s="106"/>
      <c r="RNZ78" s="106"/>
      <c r="ROA78" s="107"/>
      <c r="ROC78" s="105"/>
      <c r="ROD78" s="109"/>
      <c r="ROE78" s="109"/>
      <c r="ROF78" s="106"/>
      <c r="ROG78" s="106"/>
      <c r="ROH78" s="106"/>
      <c r="ROI78" s="107"/>
      <c r="ROK78" s="105"/>
      <c r="ROL78" s="109"/>
      <c r="ROM78" s="109"/>
      <c r="RON78" s="106"/>
      <c r="ROO78" s="106"/>
      <c r="ROP78" s="106"/>
      <c r="ROQ78" s="107"/>
      <c r="ROS78" s="105"/>
      <c r="ROT78" s="109"/>
      <c r="ROU78" s="109"/>
      <c r="ROV78" s="106"/>
      <c r="ROW78" s="106"/>
      <c r="ROX78" s="106"/>
      <c r="ROY78" s="107"/>
      <c r="RPA78" s="105"/>
      <c r="RPB78" s="109"/>
      <c r="RPC78" s="109"/>
      <c r="RPD78" s="106"/>
      <c r="RPE78" s="106"/>
      <c r="RPF78" s="106"/>
      <c r="RPG78" s="107"/>
      <c r="RPI78" s="105"/>
      <c r="RPJ78" s="109"/>
      <c r="RPK78" s="109"/>
      <c r="RPL78" s="106"/>
      <c r="RPM78" s="106"/>
      <c r="RPN78" s="106"/>
      <c r="RPO78" s="107"/>
      <c r="RPQ78" s="105"/>
      <c r="RPR78" s="109"/>
      <c r="RPS78" s="109"/>
      <c r="RPT78" s="106"/>
      <c r="RPU78" s="106"/>
      <c r="RPV78" s="106"/>
      <c r="RPW78" s="107"/>
      <c r="RPY78" s="105"/>
      <c r="RPZ78" s="109"/>
      <c r="RQA78" s="109"/>
      <c r="RQB78" s="106"/>
      <c r="RQC78" s="106"/>
      <c r="RQD78" s="106"/>
      <c r="RQE78" s="107"/>
      <c r="RQG78" s="105"/>
      <c r="RQH78" s="109"/>
      <c r="RQI78" s="109"/>
      <c r="RQJ78" s="106"/>
      <c r="RQK78" s="106"/>
      <c r="RQL78" s="106"/>
      <c r="RQM78" s="107"/>
      <c r="RQO78" s="105"/>
      <c r="RQP78" s="109"/>
      <c r="RQQ78" s="109"/>
      <c r="RQR78" s="106"/>
      <c r="RQS78" s="106"/>
      <c r="RQT78" s="106"/>
      <c r="RQU78" s="107"/>
      <c r="RQW78" s="105"/>
      <c r="RQX78" s="109"/>
      <c r="RQY78" s="109"/>
      <c r="RQZ78" s="106"/>
      <c r="RRA78" s="106"/>
      <c r="RRB78" s="106"/>
      <c r="RRC78" s="107"/>
      <c r="RRE78" s="105"/>
      <c r="RRF78" s="109"/>
      <c r="RRG78" s="109"/>
      <c r="RRH78" s="106"/>
      <c r="RRI78" s="106"/>
      <c r="RRJ78" s="106"/>
      <c r="RRK78" s="107"/>
      <c r="RRM78" s="105"/>
      <c r="RRN78" s="109"/>
      <c r="RRO78" s="109"/>
      <c r="RRP78" s="106"/>
      <c r="RRQ78" s="106"/>
      <c r="RRR78" s="106"/>
      <c r="RRS78" s="107"/>
      <c r="RRU78" s="105"/>
      <c r="RRV78" s="109"/>
      <c r="RRW78" s="109"/>
      <c r="RRX78" s="106"/>
      <c r="RRY78" s="106"/>
      <c r="RRZ78" s="106"/>
      <c r="RSA78" s="107"/>
      <c r="RSC78" s="105"/>
      <c r="RSD78" s="109"/>
      <c r="RSE78" s="109"/>
      <c r="RSF78" s="106"/>
      <c r="RSG78" s="106"/>
      <c r="RSH78" s="106"/>
      <c r="RSI78" s="107"/>
      <c r="RSK78" s="105"/>
      <c r="RSL78" s="109"/>
      <c r="RSM78" s="109"/>
      <c r="RSN78" s="106"/>
      <c r="RSO78" s="106"/>
      <c r="RSP78" s="106"/>
      <c r="RSQ78" s="107"/>
      <c r="RSS78" s="105"/>
      <c r="RST78" s="109"/>
      <c r="RSU78" s="109"/>
      <c r="RSV78" s="106"/>
      <c r="RSW78" s="106"/>
      <c r="RSX78" s="106"/>
      <c r="RSY78" s="107"/>
      <c r="RTA78" s="105"/>
      <c r="RTB78" s="109"/>
      <c r="RTC78" s="109"/>
      <c r="RTD78" s="106"/>
      <c r="RTE78" s="106"/>
      <c r="RTF78" s="106"/>
      <c r="RTG78" s="107"/>
      <c r="RTI78" s="105"/>
      <c r="RTJ78" s="109"/>
      <c r="RTK78" s="109"/>
      <c r="RTL78" s="106"/>
      <c r="RTM78" s="106"/>
      <c r="RTN78" s="106"/>
      <c r="RTO78" s="107"/>
      <c r="RTQ78" s="105"/>
      <c r="RTR78" s="109"/>
      <c r="RTS78" s="109"/>
      <c r="RTT78" s="106"/>
      <c r="RTU78" s="106"/>
      <c r="RTV78" s="106"/>
      <c r="RTW78" s="107"/>
      <c r="RTY78" s="105"/>
      <c r="RTZ78" s="109"/>
      <c r="RUA78" s="109"/>
      <c r="RUB78" s="106"/>
      <c r="RUC78" s="106"/>
      <c r="RUD78" s="106"/>
      <c r="RUE78" s="107"/>
      <c r="RUG78" s="105"/>
      <c r="RUH78" s="109"/>
      <c r="RUI78" s="109"/>
      <c r="RUJ78" s="106"/>
      <c r="RUK78" s="106"/>
      <c r="RUL78" s="106"/>
      <c r="RUM78" s="107"/>
      <c r="RUO78" s="105"/>
      <c r="RUP78" s="109"/>
      <c r="RUQ78" s="109"/>
      <c r="RUR78" s="106"/>
      <c r="RUS78" s="106"/>
      <c r="RUT78" s="106"/>
      <c r="RUU78" s="107"/>
      <c r="RUW78" s="105"/>
      <c r="RUX78" s="109"/>
      <c r="RUY78" s="109"/>
      <c r="RUZ78" s="106"/>
      <c r="RVA78" s="106"/>
      <c r="RVB78" s="106"/>
      <c r="RVC78" s="107"/>
      <c r="RVE78" s="105"/>
      <c r="RVF78" s="109"/>
      <c r="RVG78" s="109"/>
      <c r="RVH78" s="106"/>
      <c r="RVI78" s="106"/>
      <c r="RVJ78" s="106"/>
      <c r="RVK78" s="107"/>
      <c r="RVM78" s="105"/>
      <c r="RVN78" s="109"/>
      <c r="RVO78" s="109"/>
      <c r="RVP78" s="106"/>
      <c r="RVQ78" s="106"/>
      <c r="RVR78" s="106"/>
      <c r="RVS78" s="107"/>
      <c r="RVU78" s="105"/>
      <c r="RVV78" s="109"/>
      <c r="RVW78" s="109"/>
      <c r="RVX78" s="106"/>
      <c r="RVY78" s="106"/>
      <c r="RVZ78" s="106"/>
      <c r="RWA78" s="107"/>
      <c r="RWC78" s="105"/>
      <c r="RWD78" s="109"/>
      <c r="RWE78" s="109"/>
      <c r="RWF78" s="106"/>
      <c r="RWG78" s="106"/>
      <c r="RWH78" s="106"/>
      <c r="RWI78" s="107"/>
      <c r="RWK78" s="105"/>
      <c r="RWL78" s="109"/>
      <c r="RWM78" s="109"/>
      <c r="RWN78" s="106"/>
      <c r="RWO78" s="106"/>
      <c r="RWP78" s="106"/>
      <c r="RWQ78" s="107"/>
      <c r="RWS78" s="105"/>
      <c r="RWT78" s="109"/>
      <c r="RWU78" s="109"/>
      <c r="RWV78" s="106"/>
      <c r="RWW78" s="106"/>
      <c r="RWX78" s="106"/>
      <c r="RWY78" s="107"/>
      <c r="RXA78" s="105"/>
      <c r="RXB78" s="109"/>
      <c r="RXC78" s="109"/>
      <c r="RXD78" s="106"/>
      <c r="RXE78" s="106"/>
      <c r="RXF78" s="106"/>
      <c r="RXG78" s="107"/>
      <c r="RXI78" s="105"/>
      <c r="RXJ78" s="109"/>
      <c r="RXK78" s="109"/>
      <c r="RXL78" s="106"/>
      <c r="RXM78" s="106"/>
      <c r="RXN78" s="106"/>
      <c r="RXO78" s="107"/>
      <c r="RXQ78" s="105"/>
      <c r="RXR78" s="109"/>
      <c r="RXS78" s="109"/>
      <c r="RXT78" s="106"/>
      <c r="RXU78" s="106"/>
      <c r="RXV78" s="106"/>
      <c r="RXW78" s="107"/>
      <c r="RXY78" s="105"/>
      <c r="RXZ78" s="109"/>
      <c r="RYA78" s="109"/>
      <c r="RYB78" s="106"/>
      <c r="RYC78" s="106"/>
      <c r="RYD78" s="106"/>
      <c r="RYE78" s="107"/>
      <c r="RYG78" s="105"/>
      <c r="RYH78" s="109"/>
      <c r="RYI78" s="109"/>
      <c r="RYJ78" s="106"/>
      <c r="RYK78" s="106"/>
      <c r="RYL78" s="106"/>
      <c r="RYM78" s="107"/>
      <c r="RYO78" s="105"/>
      <c r="RYP78" s="109"/>
      <c r="RYQ78" s="109"/>
      <c r="RYR78" s="106"/>
      <c r="RYS78" s="106"/>
      <c r="RYT78" s="106"/>
      <c r="RYU78" s="107"/>
      <c r="RYW78" s="105"/>
      <c r="RYX78" s="109"/>
      <c r="RYY78" s="109"/>
      <c r="RYZ78" s="106"/>
      <c r="RZA78" s="106"/>
      <c r="RZB78" s="106"/>
      <c r="RZC78" s="107"/>
      <c r="RZE78" s="105"/>
      <c r="RZF78" s="109"/>
      <c r="RZG78" s="109"/>
      <c r="RZH78" s="106"/>
      <c r="RZI78" s="106"/>
      <c r="RZJ78" s="106"/>
      <c r="RZK78" s="107"/>
      <c r="RZM78" s="105"/>
      <c r="RZN78" s="109"/>
      <c r="RZO78" s="109"/>
      <c r="RZP78" s="106"/>
      <c r="RZQ78" s="106"/>
      <c r="RZR78" s="106"/>
      <c r="RZS78" s="107"/>
      <c r="RZU78" s="105"/>
      <c r="RZV78" s="109"/>
      <c r="RZW78" s="109"/>
      <c r="RZX78" s="106"/>
      <c r="RZY78" s="106"/>
      <c r="RZZ78" s="106"/>
      <c r="SAA78" s="107"/>
      <c r="SAC78" s="105"/>
      <c r="SAD78" s="109"/>
      <c r="SAE78" s="109"/>
      <c r="SAF78" s="106"/>
      <c r="SAG78" s="106"/>
      <c r="SAH78" s="106"/>
      <c r="SAI78" s="107"/>
      <c r="SAK78" s="105"/>
      <c r="SAL78" s="109"/>
      <c r="SAM78" s="109"/>
      <c r="SAN78" s="106"/>
      <c r="SAO78" s="106"/>
      <c r="SAP78" s="106"/>
      <c r="SAQ78" s="107"/>
      <c r="SAS78" s="105"/>
      <c r="SAT78" s="109"/>
      <c r="SAU78" s="109"/>
      <c r="SAV78" s="106"/>
      <c r="SAW78" s="106"/>
      <c r="SAX78" s="106"/>
      <c r="SAY78" s="107"/>
      <c r="SBA78" s="105"/>
      <c r="SBB78" s="109"/>
      <c r="SBC78" s="109"/>
      <c r="SBD78" s="106"/>
      <c r="SBE78" s="106"/>
      <c r="SBF78" s="106"/>
      <c r="SBG78" s="107"/>
      <c r="SBI78" s="105"/>
      <c r="SBJ78" s="109"/>
      <c r="SBK78" s="109"/>
      <c r="SBL78" s="106"/>
      <c r="SBM78" s="106"/>
      <c r="SBN78" s="106"/>
      <c r="SBO78" s="107"/>
      <c r="SBQ78" s="105"/>
      <c r="SBR78" s="109"/>
      <c r="SBS78" s="109"/>
      <c r="SBT78" s="106"/>
      <c r="SBU78" s="106"/>
      <c r="SBV78" s="106"/>
      <c r="SBW78" s="107"/>
      <c r="SBY78" s="105"/>
      <c r="SBZ78" s="109"/>
      <c r="SCA78" s="109"/>
      <c r="SCB78" s="106"/>
      <c r="SCC78" s="106"/>
      <c r="SCD78" s="106"/>
      <c r="SCE78" s="107"/>
      <c r="SCG78" s="105"/>
      <c r="SCH78" s="109"/>
      <c r="SCI78" s="109"/>
      <c r="SCJ78" s="106"/>
      <c r="SCK78" s="106"/>
      <c r="SCL78" s="106"/>
      <c r="SCM78" s="107"/>
      <c r="SCO78" s="105"/>
      <c r="SCP78" s="109"/>
      <c r="SCQ78" s="109"/>
      <c r="SCR78" s="106"/>
      <c r="SCS78" s="106"/>
      <c r="SCT78" s="106"/>
      <c r="SCU78" s="107"/>
      <c r="SCW78" s="105"/>
      <c r="SCX78" s="109"/>
      <c r="SCY78" s="109"/>
      <c r="SCZ78" s="106"/>
      <c r="SDA78" s="106"/>
      <c r="SDB78" s="106"/>
      <c r="SDC78" s="107"/>
      <c r="SDE78" s="105"/>
      <c r="SDF78" s="109"/>
      <c r="SDG78" s="109"/>
      <c r="SDH78" s="106"/>
      <c r="SDI78" s="106"/>
      <c r="SDJ78" s="106"/>
      <c r="SDK78" s="107"/>
      <c r="SDM78" s="105"/>
      <c r="SDN78" s="109"/>
      <c r="SDO78" s="109"/>
      <c r="SDP78" s="106"/>
      <c r="SDQ78" s="106"/>
      <c r="SDR78" s="106"/>
      <c r="SDS78" s="107"/>
      <c r="SDU78" s="105"/>
      <c r="SDV78" s="109"/>
      <c r="SDW78" s="109"/>
      <c r="SDX78" s="106"/>
      <c r="SDY78" s="106"/>
      <c r="SDZ78" s="106"/>
      <c r="SEA78" s="107"/>
      <c r="SEC78" s="105"/>
      <c r="SED78" s="109"/>
      <c r="SEE78" s="109"/>
      <c r="SEF78" s="106"/>
      <c r="SEG78" s="106"/>
      <c r="SEH78" s="106"/>
      <c r="SEI78" s="107"/>
      <c r="SEK78" s="105"/>
      <c r="SEL78" s="109"/>
      <c r="SEM78" s="109"/>
      <c r="SEN78" s="106"/>
      <c r="SEO78" s="106"/>
      <c r="SEP78" s="106"/>
      <c r="SEQ78" s="107"/>
      <c r="SES78" s="105"/>
      <c r="SET78" s="109"/>
      <c r="SEU78" s="109"/>
      <c r="SEV78" s="106"/>
      <c r="SEW78" s="106"/>
      <c r="SEX78" s="106"/>
      <c r="SEY78" s="107"/>
      <c r="SFA78" s="105"/>
      <c r="SFB78" s="109"/>
      <c r="SFC78" s="109"/>
      <c r="SFD78" s="106"/>
      <c r="SFE78" s="106"/>
      <c r="SFF78" s="106"/>
      <c r="SFG78" s="107"/>
      <c r="SFI78" s="105"/>
      <c r="SFJ78" s="109"/>
      <c r="SFK78" s="109"/>
      <c r="SFL78" s="106"/>
      <c r="SFM78" s="106"/>
      <c r="SFN78" s="106"/>
      <c r="SFO78" s="107"/>
      <c r="SFQ78" s="105"/>
      <c r="SFR78" s="109"/>
      <c r="SFS78" s="109"/>
      <c r="SFT78" s="106"/>
      <c r="SFU78" s="106"/>
      <c r="SFV78" s="106"/>
      <c r="SFW78" s="107"/>
      <c r="SFY78" s="105"/>
      <c r="SFZ78" s="109"/>
      <c r="SGA78" s="109"/>
      <c r="SGB78" s="106"/>
      <c r="SGC78" s="106"/>
      <c r="SGD78" s="106"/>
      <c r="SGE78" s="107"/>
      <c r="SGG78" s="105"/>
      <c r="SGH78" s="109"/>
      <c r="SGI78" s="109"/>
      <c r="SGJ78" s="106"/>
      <c r="SGK78" s="106"/>
      <c r="SGL78" s="106"/>
      <c r="SGM78" s="107"/>
      <c r="SGO78" s="105"/>
      <c r="SGP78" s="109"/>
      <c r="SGQ78" s="109"/>
      <c r="SGR78" s="106"/>
      <c r="SGS78" s="106"/>
      <c r="SGT78" s="106"/>
      <c r="SGU78" s="107"/>
      <c r="SGW78" s="105"/>
      <c r="SGX78" s="109"/>
      <c r="SGY78" s="109"/>
      <c r="SGZ78" s="106"/>
      <c r="SHA78" s="106"/>
      <c r="SHB78" s="106"/>
      <c r="SHC78" s="107"/>
      <c r="SHE78" s="105"/>
      <c r="SHF78" s="109"/>
      <c r="SHG78" s="109"/>
      <c r="SHH78" s="106"/>
      <c r="SHI78" s="106"/>
      <c r="SHJ78" s="106"/>
      <c r="SHK78" s="107"/>
      <c r="SHM78" s="105"/>
      <c r="SHN78" s="109"/>
      <c r="SHO78" s="109"/>
      <c r="SHP78" s="106"/>
      <c r="SHQ78" s="106"/>
      <c r="SHR78" s="106"/>
      <c r="SHS78" s="107"/>
      <c r="SHU78" s="105"/>
      <c r="SHV78" s="109"/>
      <c r="SHW78" s="109"/>
      <c r="SHX78" s="106"/>
      <c r="SHY78" s="106"/>
      <c r="SHZ78" s="106"/>
      <c r="SIA78" s="107"/>
      <c r="SIC78" s="105"/>
      <c r="SID78" s="109"/>
      <c r="SIE78" s="109"/>
      <c r="SIF78" s="106"/>
      <c r="SIG78" s="106"/>
      <c r="SIH78" s="106"/>
      <c r="SII78" s="107"/>
      <c r="SIK78" s="105"/>
      <c r="SIL78" s="109"/>
      <c r="SIM78" s="109"/>
      <c r="SIN78" s="106"/>
      <c r="SIO78" s="106"/>
      <c r="SIP78" s="106"/>
      <c r="SIQ78" s="107"/>
      <c r="SIS78" s="105"/>
      <c r="SIT78" s="109"/>
      <c r="SIU78" s="109"/>
      <c r="SIV78" s="106"/>
      <c r="SIW78" s="106"/>
      <c r="SIX78" s="106"/>
      <c r="SIY78" s="107"/>
      <c r="SJA78" s="105"/>
      <c r="SJB78" s="109"/>
      <c r="SJC78" s="109"/>
      <c r="SJD78" s="106"/>
      <c r="SJE78" s="106"/>
      <c r="SJF78" s="106"/>
      <c r="SJG78" s="107"/>
      <c r="SJI78" s="105"/>
      <c r="SJJ78" s="109"/>
      <c r="SJK78" s="109"/>
      <c r="SJL78" s="106"/>
      <c r="SJM78" s="106"/>
      <c r="SJN78" s="106"/>
      <c r="SJO78" s="107"/>
      <c r="SJQ78" s="105"/>
      <c r="SJR78" s="109"/>
      <c r="SJS78" s="109"/>
      <c r="SJT78" s="106"/>
      <c r="SJU78" s="106"/>
      <c r="SJV78" s="106"/>
      <c r="SJW78" s="107"/>
      <c r="SJY78" s="105"/>
      <c r="SJZ78" s="109"/>
      <c r="SKA78" s="109"/>
      <c r="SKB78" s="106"/>
      <c r="SKC78" s="106"/>
      <c r="SKD78" s="106"/>
      <c r="SKE78" s="107"/>
      <c r="SKG78" s="105"/>
      <c r="SKH78" s="109"/>
      <c r="SKI78" s="109"/>
      <c r="SKJ78" s="106"/>
      <c r="SKK78" s="106"/>
      <c r="SKL78" s="106"/>
      <c r="SKM78" s="107"/>
      <c r="SKO78" s="105"/>
      <c r="SKP78" s="109"/>
      <c r="SKQ78" s="109"/>
      <c r="SKR78" s="106"/>
      <c r="SKS78" s="106"/>
      <c r="SKT78" s="106"/>
      <c r="SKU78" s="107"/>
      <c r="SKW78" s="105"/>
      <c r="SKX78" s="109"/>
      <c r="SKY78" s="109"/>
      <c r="SKZ78" s="106"/>
      <c r="SLA78" s="106"/>
      <c r="SLB78" s="106"/>
      <c r="SLC78" s="107"/>
      <c r="SLE78" s="105"/>
      <c r="SLF78" s="109"/>
      <c r="SLG78" s="109"/>
      <c r="SLH78" s="106"/>
      <c r="SLI78" s="106"/>
      <c r="SLJ78" s="106"/>
      <c r="SLK78" s="107"/>
      <c r="SLM78" s="105"/>
      <c r="SLN78" s="109"/>
      <c r="SLO78" s="109"/>
      <c r="SLP78" s="106"/>
      <c r="SLQ78" s="106"/>
      <c r="SLR78" s="106"/>
      <c r="SLS78" s="107"/>
      <c r="SLU78" s="105"/>
      <c r="SLV78" s="109"/>
      <c r="SLW78" s="109"/>
      <c r="SLX78" s="106"/>
      <c r="SLY78" s="106"/>
      <c r="SLZ78" s="106"/>
      <c r="SMA78" s="107"/>
      <c r="SMC78" s="105"/>
      <c r="SMD78" s="109"/>
      <c r="SME78" s="109"/>
      <c r="SMF78" s="106"/>
      <c r="SMG78" s="106"/>
      <c r="SMH78" s="106"/>
      <c r="SMI78" s="107"/>
      <c r="SMK78" s="105"/>
      <c r="SML78" s="109"/>
      <c r="SMM78" s="109"/>
      <c r="SMN78" s="106"/>
      <c r="SMO78" s="106"/>
      <c r="SMP78" s="106"/>
      <c r="SMQ78" s="107"/>
      <c r="SMS78" s="105"/>
      <c r="SMT78" s="109"/>
      <c r="SMU78" s="109"/>
      <c r="SMV78" s="106"/>
      <c r="SMW78" s="106"/>
      <c r="SMX78" s="106"/>
      <c r="SMY78" s="107"/>
      <c r="SNA78" s="105"/>
      <c r="SNB78" s="109"/>
      <c r="SNC78" s="109"/>
      <c r="SND78" s="106"/>
      <c r="SNE78" s="106"/>
      <c r="SNF78" s="106"/>
      <c r="SNG78" s="107"/>
      <c r="SNI78" s="105"/>
      <c r="SNJ78" s="109"/>
      <c r="SNK78" s="109"/>
      <c r="SNL78" s="106"/>
      <c r="SNM78" s="106"/>
      <c r="SNN78" s="106"/>
      <c r="SNO78" s="107"/>
      <c r="SNQ78" s="105"/>
      <c r="SNR78" s="109"/>
      <c r="SNS78" s="109"/>
      <c r="SNT78" s="106"/>
      <c r="SNU78" s="106"/>
      <c r="SNV78" s="106"/>
      <c r="SNW78" s="107"/>
      <c r="SNY78" s="105"/>
      <c r="SNZ78" s="109"/>
      <c r="SOA78" s="109"/>
      <c r="SOB78" s="106"/>
      <c r="SOC78" s="106"/>
      <c r="SOD78" s="106"/>
      <c r="SOE78" s="107"/>
      <c r="SOG78" s="105"/>
      <c r="SOH78" s="109"/>
      <c r="SOI78" s="109"/>
      <c r="SOJ78" s="106"/>
      <c r="SOK78" s="106"/>
      <c r="SOL78" s="106"/>
      <c r="SOM78" s="107"/>
      <c r="SOO78" s="105"/>
      <c r="SOP78" s="109"/>
      <c r="SOQ78" s="109"/>
      <c r="SOR78" s="106"/>
      <c r="SOS78" s="106"/>
      <c r="SOT78" s="106"/>
      <c r="SOU78" s="107"/>
      <c r="SOW78" s="105"/>
      <c r="SOX78" s="109"/>
      <c r="SOY78" s="109"/>
      <c r="SOZ78" s="106"/>
      <c r="SPA78" s="106"/>
      <c r="SPB78" s="106"/>
      <c r="SPC78" s="107"/>
      <c r="SPE78" s="105"/>
      <c r="SPF78" s="109"/>
      <c r="SPG78" s="109"/>
      <c r="SPH78" s="106"/>
      <c r="SPI78" s="106"/>
      <c r="SPJ78" s="106"/>
      <c r="SPK78" s="107"/>
      <c r="SPM78" s="105"/>
      <c r="SPN78" s="109"/>
      <c r="SPO78" s="109"/>
      <c r="SPP78" s="106"/>
      <c r="SPQ78" s="106"/>
      <c r="SPR78" s="106"/>
      <c r="SPS78" s="107"/>
      <c r="SPU78" s="105"/>
      <c r="SPV78" s="109"/>
      <c r="SPW78" s="109"/>
      <c r="SPX78" s="106"/>
      <c r="SPY78" s="106"/>
      <c r="SPZ78" s="106"/>
      <c r="SQA78" s="107"/>
      <c r="SQC78" s="105"/>
      <c r="SQD78" s="109"/>
      <c r="SQE78" s="109"/>
      <c r="SQF78" s="106"/>
      <c r="SQG78" s="106"/>
      <c r="SQH78" s="106"/>
      <c r="SQI78" s="107"/>
      <c r="SQK78" s="105"/>
      <c r="SQL78" s="109"/>
      <c r="SQM78" s="109"/>
      <c r="SQN78" s="106"/>
      <c r="SQO78" s="106"/>
      <c r="SQP78" s="106"/>
      <c r="SQQ78" s="107"/>
      <c r="SQS78" s="105"/>
      <c r="SQT78" s="109"/>
      <c r="SQU78" s="109"/>
      <c r="SQV78" s="106"/>
      <c r="SQW78" s="106"/>
      <c r="SQX78" s="106"/>
      <c r="SQY78" s="107"/>
      <c r="SRA78" s="105"/>
      <c r="SRB78" s="109"/>
      <c r="SRC78" s="109"/>
      <c r="SRD78" s="106"/>
      <c r="SRE78" s="106"/>
      <c r="SRF78" s="106"/>
      <c r="SRG78" s="107"/>
      <c r="SRI78" s="105"/>
      <c r="SRJ78" s="109"/>
      <c r="SRK78" s="109"/>
      <c r="SRL78" s="106"/>
      <c r="SRM78" s="106"/>
      <c r="SRN78" s="106"/>
      <c r="SRO78" s="107"/>
      <c r="SRQ78" s="105"/>
      <c r="SRR78" s="109"/>
      <c r="SRS78" s="109"/>
      <c r="SRT78" s="106"/>
      <c r="SRU78" s="106"/>
      <c r="SRV78" s="106"/>
      <c r="SRW78" s="107"/>
      <c r="SRY78" s="105"/>
      <c r="SRZ78" s="109"/>
      <c r="SSA78" s="109"/>
      <c r="SSB78" s="106"/>
      <c r="SSC78" s="106"/>
      <c r="SSD78" s="106"/>
      <c r="SSE78" s="107"/>
      <c r="SSG78" s="105"/>
      <c r="SSH78" s="109"/>
      <c r="SSI78" s="109"/>
      <c r="SSJ78" s="106"/>
      <c r="SSK78" s="106"/>
      <c r="SSL78" s="106"/>
      <c r="SSM78" s="107"/>
      <c r="SSO78" s="105"/>
      <c r="SSP78" s="109"/>
      <c r="SSQ78" s="109"/>
      <c r="SSR78" s="106"/>
      <c r="SSS78" s="106"/>
      <c r="SST78" s="106"/>
      <c r="SSU78" s="107"/>
      <c r="SSW78" s="105"/>
      <c r="SSX78" s="109"/>
      <c r="SSY78" s="109"/>
      <c r="SSZ78" s="106"/>
      <c r="STA78" s="106"/>
      <c r="STB78" s="106"/>
      <c r="STC78" s="107"/>
      <c r="STE78" s="105"/>
      <c r="STF78" s="109"/>
      <c r="STG78" s="109"/>
      <c r="STH78" s="106"/>
      <c r="STI78" s="106"/>
      <c r="STJ78" s="106"/>
      <c r="STK78" s="107"/>
      <c r="STM78" s="105"/>
      <c r="STN78" s="109"/>
      <c r="STO78" s="109"/>
      <c r="STP78" s="106"/>
      <c r="STQ78" s="106"/>
      <c r="STR78" s="106"/>
      <c r="STS78" s="107"/>
      <c r="STU78" s="105"/>
      <c r="STV78" s="109"/>
      <c r="STW78" s="109"/>
      <c r="STX78" s="106"/>
      <c r="STY78" s="106"/>
      <c r="STZ78" s="106"/>
      <c r="SUA78" s="107"/>
      <c r="SUC78" s="105"/>
      <c r="SUD78" s="109"/>
      <c r="SUE78" s="109"/>
      <c r="SUF78" s="106"/>
      <c r="SUG78" s="106"/>
      <c r="SUH78" s="106"/>
      <c r="SUI78" s="107"/>
      <c r="SUK78" s="105"/>
      <c r="SUL78" s="109"/>
      <c r="SUM78" s="109"/>
      <c r="SUN78" s="106"/>
      <c r="SUO78" s="106"/>
      <c r="SUP78" s="106"/>
      <c r="SUQ78" s="107"/>
      <c r="SUS78" s="105"/>
      <c r="SUT78" s="109"/>
      <c r="SUU78" s="109"/>
      <c r="SUV78" s="106"/>
      <c r="SUW78" s="106"/>
      <c r="SUX78" s="106"/>
      <c r="SUY78" s="107"/>
      <c r="SVA78" s="105"/>
      <c r="SVB78" s="109"/>
      <c r="SVC78" s="109"/>
      <c r="SVD78" s="106"/>
      <c r="SVE78" s="106"/>
      <c r="SVF78" s="106"/>
      <c r="SVG78" s="107"/>
      <c r="SVI78" s="105"/>
      <c r="SVJ78" s="109"/>
      <c r="SVK78" s="109"/>
      <c r="SVL78" s="106"/>
      <c r="SVM78" s="106"/>
      <c r="SVN78" s="106"/>
      <c r="SVO78" s="107"/>
      <c r="SVQ78" s="105"/>
      <c r="SVR78" s="109"/>
      <c r="SVS78" s="109"/>
      <c r="SVT78" s="106"/>
      <c r="SVU78" s="106"/>
      <c r="SVV78" s="106"/>
      <c r="SVW78" s="107"/>
      <c r="SVY78" s="105"/>
      <c r="SVZ78" s="109"/>
      <c r="SWA78" s="109"/>
      <c r="SWB78" s="106"/>
      <c r="SWC78" s="106"/>
      <c r="SWD78" s="106"/>
      <c r="SWE78" s="107"/>
      <c r="SWG78" s="105"/>
      <c r="SWH78" s="109"/>
      <c r="SWI78" s="109"/>
      <c r="SWJ78" s="106"/>
      <c r="SWK78" s="106"/>
      <c r="SWL78" s="106"/>
      <c r="SWM78" s="107"/>
      <c r="SWO78" s="105"/>
      <c r="SWP78" s="109"/>
      <c r="SWQ78" s="109"/>
      <c r="SWR78" s="106"/>
      <c r="SWS78" s="106"/>
      <c r="SWT78" s="106"/>
      <c r="SWU78" s="107"/>
      <c r="SWW78" s="105"/>
      <c r="SWX78" s="109"/>
      <c r="SWY78" s="109"/>
      <c r="SWZ78" s="106"/>
      <c r="SXA78" s="106"/>
      <c r="SXB78" s="106"/>
      <c r="SXC78" s="107"/>
      <c r="SXE78" s="105"/>
      <c r="SXF78" s="109"/>
      <c r="SXG78" s="109"/>
      <c r="SXH78" s="106"/>
      <c r="SXI78" s="106"/>
      <c r="SXJ78" s="106"/>
      <c r="SXK78" s="107"/>
      <c r="SXM78" s="105"/>
      <c r="SXN78" s="109"/>
      <c r="SXO78" s="109"/>
      <c r="SXP78" s="106"/>
      <c r="SXQ78" s="106"/>
      <c r="SXR78" s="106"/>
      <c r="SXS78" s="107"/>
      <c r="SXU78" s="105"/>
      <c r="SXV78" s="109"/>
      <c r="SXW78" s="109"/>
      <c r="SXX78" s="106"/>
      <c r="SXY78" s="106"/>
      <c r="SXZ78" s="106"/>
      <c r="SYA78" s="107"/>
      <c r="SYC78" s="105"/>
      <c r="SYD78" s="109"/>
      <c r="SYE78" s="109"/>
      <c r="SYF78" s="106"/>
      <c r="SYG78" s="106"/>
      <c r="SYH78" s="106"/>
      <c r="SYI78" s="107"/>
      <c r="SYK78" s="105"/>
      <c r="SYL78" s="109"/>
      <c r="SYM78" s="109"/>
      <c r="SYN78" s="106"/>
      <c r="SYO78" s="106"/>
      <c r="SYP78" s="106"/>
      <c r="SYQ78" s="107"/>
      <c r="SYS78" s="105"/>
      <c r="SYT78" s="109"/>
      <c r="SYU78" s="109"/>
      <c r="SYV78" s="106"/>
      <c r="SYW78" s="106"/>
      <c r="SYX78" s="106"/>
      <c r="SYY78" s="107"/>
      <c r="SZA78" s="105"/>
      <c r="SZB78" s="109"/>
      <c r="SZC78" s="109"/>
      <c r="SZD78" s="106"/>
      <c r="SZE78" s="106"/>
      <c r="SZF78" s="106"/>
      <c r="SZG78" s="107"/>
      <c r="SZI78" s="105"/>
      <c r="SZJ78" s="109"/>
      <c r="SZK78" s="109"/>
      <c r="SZL78" s="106"/>
      <c r="SZM78" s="106"/>
      <c r="SZN78" s="106"/>
      <c r="SZO78" s="107"/>
      <c r="SZQ78" s="105"/>
      <c r="SZR78" s="109"/>
      <c r="SZS78" s="109"/>
      <c r="SZT78" s="106"/>
      <c r="SZU78" s="106"/>
      <c r="SZV78" s="106"/>
      <c r="SZW78" s="107"/>
      <c r="SZY78" s="105"/>
      <c r="SZZ78" s="109"/>
      <c r="TAA78" s="109"/>
      <c r="TAB78" s="106"/>
      <c r="TAC78" s="106"/>
      <c r="TAD78" s="106"/>
      <c r="TAE78" s="107"/>
      <c r="TAG78" s="105"/>
      <c r="TAH78" s="109"/>
      <c r="TAI78" s="109"/>
      <c r="TAJ78" s="106"/>
      <c r="TAK78" s="106"/>
      <c r="TAL78" s="106"/>
      <c r="TAM78" s="107"/>
      <c r="TAO78" s="105"/>
      <c r="TAP78" s="109"/>
      <c r="TAQ78" s="109"/>
      <c r="TAR78" s="106"/>
      <c r="TAS78" s="106"/>
      <c r="TAT78" s="106"/>
      <c r="TAU78" s="107"/>
      <c r="TAW78" s="105"/>
      <c r="TAX78" s="109"/>
      <c r="TAY78" s="109"/>
      <c r="TAZ78" s="106"/>
      <c r="TBA78" s="106"/>
      <c r="TBB78" s="106"/>
      <c r="TBC78" s="107"/>
      <c r="TBE78" s="105"/>
      <c r="TBF78" s="109"/>
      <c r="TBG78" s="109"/>
      <c r="TBH78" s="106"/>
      <c r="TBI78" s="106"/>
      <c r="TBJ78" s="106"/>
      <c r="TBK78" s="107"/>
      <c r="TBM78" s="105"/>
      <c r="TBN78" s="109"/>
      <c r="TBO78" s="109"/>
      <c r="TBP78" s="106"/>
      <c r="TBQ78" s="106"/>
      <c r="TBR78" s="106"/>
      <c r="TBS78" s="107"/>
      <c r="TBU78" s="105"/>
      <c r="TBV78" s="109"/>
      <c r="TBW78" s="109"/>
      <c r="TBX78" s="106"/>
      <c r="TBY78" s="106"/>
      <c r="TBZ78" s="106"/>
      <c r="TCA78" s="107"/>
      <c r="TCC78" s="105"/>
      <c r="TCD78" s="109"/>
      <c r="TCE78" s="109"/>
      <c r="TCF78" s="106"/>
      <c r="TCG78" s="106"/>
      <c r="TCH78" s="106"/>
      <c r="TCI78" s="107"/>
      <c r="TCK78" s="105"/>
      <c r="TCL78" s="109"/>
      <c r="TCM78" s="109"/>
      <c r="TCN78" s="106"/>
      <c r="TCO78" s="106"/>
      <c r="TCP78" s="106"/>
      <c r="TCQ78" s="107"/>
      <c r="TCS78" s="105"/>
      <c r="TCT78" s="109"/>
      <c r="TCU78" s="109"/>
      <c r="TCV78" s="106"/>
      <c r="TCW78" s="106"/>
      <c r="TCX78" s="106"/>
      <c r="TCY78" s="107"/>
      <c r="TDA78" s="105"/>
      <c r="TDB78" s="109"/>
      <c r="TDC78" s="109"/>
      <c r="TDD78" s="106"/>
      <c r="TDE78" s="106"/>
      <c r="TDF78" s="106"/>
      <c r="TDG78" s="107"/>
      <c r="TDI78" s="105"/>
      <c r="TDJ78" s="109"/>
      <c r="TDK78" s="109"/>
      <c r="TDL78" s="106"/>
      <c r="TDM78" s="106"/>
      <c r="TDN78" s="106"/>
      <c r="TDO78" s="107"/>
      <c r="TDQ78" s="105"/>
      <c r="TDR78" s="109"/>
      <c r="TDS78" s="109"/>
      <c r="TDT78" s="106"/>
      <c r="TDU78" s="106"/>
      <c r="TDV78" s="106"/>
      <c r="TDW78" s="107"/>
      <c r="TDY78" s="105"/>
      <c r="TDZ78" s="109"/>
      <c r="TEA78" s="109"/>
      <c r="TEB78" s="106"/>
      <c r="TEC78" s="106"/>
      <c r="TED78" s="106"/>
      <c r="TEE78" s="107"/>
      <c r="TEG78" s="105"/>
      <c r="TEH78" s="109"/>
      <c r="TEI78" s="109"/>
      <c r="TEJ78" s="106"/>
      <c r="TEK78" s="106"/>
      <c r="TEL78" s="106"/>
      <c r="TEM78" s="107"/>
      <c r="TEO78" s="105"/>
      <c r="TEP78" s="109"/>
      <c r="TEQ78" s="109"/>
      <c r="TER78" s="106"/>
      <c r="TES78" s="106"/>
      <c r="TET78" s="106"/>
      <c r="TEU78" s="107"/>
      <c r="TEW78" s="105"/>
      <c r="TEX78" s="109"/>
      <c r="TEY78" s="109"/>
      <c r="TEZ78" s="106"/>
      <c r="TFA78" s="106"/>
      <c r="TFB78" s="106"/>
      <c r="TFC78" s="107"/>
      <c r="TFE78" s="105"/>
      <c r="TFF78" s="109"/>
      <c r="TFG78" s="109"/>
      <c r="TFH78" s="106"/>
      <c r="TFI78" s="106"/>
      <c r="TFJ78" s="106"/>
      <c r="TFK78" s="107"/>
      <c r="TFM78" s="105"/>
      <c r="TFN78" s="109"/>
      <c r="TFO78" s="109"/>
      <c r="TFP78" s="106"/>
      <c r="TFQ78" s="106"/>
      <c r="TFR78" s="106"/>
      <c r="TFS78" s="107"/>
      <c r="TFU78" s="105"/>
      <c r="TFV78" s="109"/>
      <c r="TFW78" s="109"/>
      <c r="TFX78" s="106"/>
      <c r="TFY78" s="106"/>
      <c r="TFZ78" s="106"/>
      <c r="TGA78" s="107"/>
      <c r="TGC78" s="105"/>
      <c r="TGD78" s="109"/>
      <c r="TGE78" s="109"/>
      <c r="TGF78" s="106"/>
      <c r="TGG78" s="106"/>
      <c r="TGH78" s="106"/>
      <c r="TGI78" s="107"/>
      <c r="TGK78" s="105"/>
      <c r="TGL78" s="109"/>
      <c r="TGM78" s="109"/>
      <c r="TGN78" s="106"/>
      <c r="TGO78" s="106"/>
      <c r="TGP78" s="106"/>
      <c r="TGQ78" s="107"/>
      <c r="TGS78" s="105"/>
      <c r="TGT78" s="109"/>
      <c r="TGU78" s="109"/>
      <c r="TGV78" s="106"/>
      <c r="TGW78" s="106"/>
      <c r="TGX78" s="106"/>
      <c r="TGY78" s="107"/>
      <c r="THA78" s="105"/>
      <c r="THB78" s="109"/>
      <c r="THC78" s="109"/>
      <c r="THD78" s="106"/>
      <c r="THE78" s="106"/>
      <c r="THF78" s="106"/>
      <c r="THG78" s="107"/>
      <c r="THI78" s="105"/>
      <c r="THJ78" s="109"/>
      <c r="THK78" s="109"/>
      <c r="THL78" s="106"/>
      <c r="THM78" s="106"/>
      <c r="THN78" s="106"/>
      <c r="THO78" s="107"/>
      <c r="THQ78" s="105"/>
      <c r="THR78" s="109"/>
      <c r="THS78" s="109"/>
      <c r="THT78" s="106"/>
      <c r="THU78" s="106"/>
      <c r="THV78" s="106"/>
      <c r="THW78" s="107"/>
      <c r="THY78" s="105"/>
      <c r="THZ78" s="109"/>
      <c r="TIA78" s="109"/>
      <c r="TIB78" s="106"/>
      <c r="TIC78" s="106"/>
      <c r="TID78" s="106"/>
      <c r="TIE78" s="107"/>
      <c r="TIG78" s="105"/>
      <c r="TIH78" s="109"/>
      <c r="TII78" s="109"/>
      <c r="TIJ78" s="106"/>
      <c r="TIK78" s="106"/>
      <c r="TIL78" s="106"/>
      <c r="TIM78" s="107"/>
      <c r="TIO78" s="105"/>
      <c r="TIP78" s="109"/>
      <c r="TIQ78" s="109"/>
      <c r="TIR78" s="106"/>
      <c r="TIS78" s="106"/>
      <c r="TIT78" s="106"/>
      <c r="TIU78" s="107"/>
      <c r="TIW78" s="105"/>
      <c r="TIX78" s="109"/>
      <c r="TIY78" s="109"/>
      <c r="TIZ78" s="106"/>
      <c r="TJA78" s="106"/>
      <c r="TJB78" s="106"/>
      <c r="TJC78" s="107"/>
      <c r="TJE78" s="105"/>
      <c r="TJF78" s="109"/>
      <c r="TJG78" s="109"/>
      <c r="TJH78" s="106"/>
      <c r="TJI78" s="106"/>
      <c r="TJJ78" s="106"/>
      <c r="TJK78" s="107"/>
      <c r="TJM78" s="105"/>
      <c r="TJN78" s="109"/>
      <c r="TJO78" s="109"/>
      <c r="TJP78" s="106"/>
      <c r="TJQ78" s="106"/>
      <c r="TJR78" s="106"/>
      <c r="TJS78" s="107"/>
      <c r="TJU78" s="105"/>
      <c r="TJV78" s="109"/>
      <c r="TJW78" s="109"/>
      <c r="TJX78" s="106"/>
      <c r="TJY78" s="106"/>
      <c r="TJZ78" s="106"/>
      <c r="TKA78" s="107"/>
      <c r="TKC78" s="105"/>
      <c r="TKD78" s="109"/>
      <c r="TKE78" s="109"/>
      <c r="TKF78" s="106"/>
      <c r="TKG78" s="106"/>
      <c r="TKH78" s="106"/>
      <c r="TKI78" s="107"/>
      <c r="TKK78" s="105"/>
      <c r="TKL78" s="109"/>
      <c r="TKM78" s="109"/>
      <c r="TKN78" s="106"/>
      <c r="TKO78" s="106"/>
      <c r="TKP78" s="106"/>
      <c r="TKQ78" s="107"/>
      <c r="TKS78" s="105"/>
      <c r="TKT78" s="109"/>
      <c r="TKU78" s="109"/>
      <c r="TKV78" s="106"/>
      <c r="TKW78" s="106"/>
      <c r="TKX78" s="106"/>
      <c r="TKY78" s="107"/>
      <c r="TLA78" s="105"/>
      <c r="TLB78" s="109"/>
      <c r="TLC78" s="109"/>
      <c r="TLD78" s="106"/>
      <c r="TLE78" s="106"/>
      <c r="TLF78" s="106"/>
      <c r="TLG78" s="107"/>
      <c r="TLI78" s="105"/>
      <c r="TLJ78" s="109"/>
      <c r="TLK78" s="109"/>
      <c r="TLL78" s="106"/>
      <c r="TLM78" s="106"/>
      <c r="TLN78" s="106"/>
      <c r="TLO78" s="107"/>
      <c r="TLQ78" s="105"/>
      <c r="TLR78" s="109"/>
      <c r="TLS78" s="109"/>
      <c r="TLT78" s="106"/>
      <c r="TLU78" s="106"/>
      <c r="TLV78" s="106"/>
      <c r="TLW78" s="107"/>
      <c r="TLY78" s="105"/>
      <c r="TLZ78" s="109"/>
      <c r="TMA78" s="109"/>
      <c r="TMB78" s="106"/>
      <c r="TMC78" s="106"/>
      <c r="TMD78" s="106"/>
      <c r="TME78" s="107"/>
      <c r="TMG78" s="105"/>
      <c r="TMH78" s="109"/>
      <c r="TMI78" s="109"/>
      <c r="TMJ78" s="106"/>
      <c r="TMK78" s="106"/>
      <c r="TML78" s="106"/>
      <c r="TMM78" s="107"/>
      <c r="TMO78" s="105"/>
      <c r="TMP78" s="109"/>
      <c r="TMQ78" s="109"/>
      <c r="TMR78" s="106"/>
      <c r="TMS78" s="106"/>
      <c r="TMT78" s="106"/>
      <c r="TMU78" s="107"/>
      <c r="TMW78" s="105"/>
      <c r="TMX78" s="109"/>
      <c r="TMY78" s="109"/>
      <c r="TMZ78" s="106"/>
      <c r="TNA78" s="106"/>
      <c r="TNB78" s="106"/>
      <c r="TNC78" s="107"/>
      <c r="TNE78" s="105"/>
      <c r="TNF78" s="109"/>
      <c r="TNG78" s="109"/>
      <c r="TNH78" s="106"/>
      <c r="TNI78" s="106"/>
      <c r="TNJ78" s="106"/>
      <c r="TNK78" s="107"/>
      <c r="TNM78" s="105"/>
      <c r="TNN78" s="109"/>
      <c r="TNO78" s="109"/>
      <c r="TNP78" s="106"/>
      <c r="TNQ78" s="106"/>
      <c r="TNR78" s="106"/>
      <c r="TNS78" s="107"/>
      <c r="TNU78" s="105"/>
      <c r="TNV78" s="109"/>
      <c r="TNW78" s="109"/>
      <c r="TNX78" s="106"/>
      <c r="TNY78" s="106"/>
      <c r="TNZ78" s="106"/>
      <c r="TOA78" s="107"/>
      <c r="TOC78" s="105"/>
      <c r="TOD78" s="109"/>
      <c r="TOE78" s="109"/>
      <c r="TOF78" s="106"/>
      <c r="TOG78" s="106"/>
      <c r="TOH78" s="106"/>
      <c r="TOI78" s="107"/>
      <c r="TOK78" s="105"/>
      <c r="TOL78" s="109"/>
      <c r="TOM78" s="109"/>
      <c r="TON78" s="106"/>
      <c r="TOO78" s="106"/>
      <c r="TOP78" s="106"/>
      <c r="TOQ78" s="107"/>
      <c r="TOS78" s="105"/>
      <c r="TOT78" s="109"/>
      <c r="TOU78" s="109"/>
      <c r="TOV78" s="106"/>
      <c r="TOW78" s="106"/>
      <c r="TOX78" s="106"/>
      <c r="TOY78" s="107"/>
      <c r="TPA78" s="105"/>
      <c r="TPB78" s="109"/>
      <c r="TPC78" s="109"/>
      <c r="TPD78" s="106"/>
      <c r="TPE78" s="106"/>
      <c r="TPF78" s="106"/>
      <c r="TPG78" s="107"/>
      <c r="TPI78" s="105"/>
      <c r="TPJ78" s="109"/>
      <c r="TPK78" s="109"/>
      <c r="TPL78" s="106"/>
      <c r="TPM78" s="106"/>
      <c r="TPN78" s="106"/>
      <c r="TPO78" s="107"/>
      <c r="TPQ78" s="105"/>
      <c r="TPR78" s="109"/>
      <c r="TPS78" s="109"/>
      <c r="TPT78" s="106"/>
      <c r="TPU78" s="106"/>
      <c r="TPV78" s="106"/>
      <c r="TPW78" s="107"/>
      <c r="TPY78" s="105"/>
      <c r="TPZ78" s="109"/>
      <c r="TQA78" s="109"/>
      <c r="TQB78" s="106"/>
      <c r="TQC78" s="106"/>
      <c r="TQD78" s="106"/>
      <c r="TQE78" s="107"/>
      <c r="TQG78" s="105"/>
      <c r="TQH78" s="109"/>
      <c r="TQI78" s="109"/>
      <c r="TQJ78" s="106"/>
      <c r="TQK78" s="106"/>
      <c r="TQL78" s="106"/>
      <c r="TQM78" s="107"/>
      <c r="TQO78" s="105"/>
      <c r="TQP78" s="109"/>
      <c r="TQQ78" s="109"/>
      <c r="TQR78" s="106"/>
      <c r="TQS78" s="106"/>
      <c r="TQT78" s="106"/>
      <c r="TQU78" s="107"/>
      <c r="TQW78" s="105"/>
      <c r="TQX78" s="109"/>
      <c r="TQY78" s="109"/>
      <c r="TQZ78" s="106"/>
      <c r="TRA78" s="106"/>
      <c r="TRB78" s="106"/>
      <c r="TRC78" s="107"/>
      <c r="TRE78" s="105"/>
      <c r="TRF78" s="109"/>
      <c r="TRG78" s="109"/>
      <c r="TRH78" s="106"/>
      <c r="TRI78" s="106"/>
      <c r="TRJ78" s="106"/>
      <c r="TRK78" s="107"/>
      <c r="TRM78" s="105"/>
      <c r="TRN78" s="109"/>
      <c r="TRO78" s="109"/>
      <c r="TRP78" s="106"/>
      <c r="TRQ78" s="106"/>
      <c r="TRR78" s="106"/>
      <c r="TRS78" s="107"/>
      <c r="TRU78" s="105"/>
      <c r="TRV78" s="109"/>
      <c r="TRW78" s="109"/>
      <c r="TRX78" s="106"/>
      <c r="TRY78" s="106"/>
      <c r="TRZ78" s="106"/>
      <c r="TSA78" s="107"/>
      <c r="TSC78" s="105"/>
      <c r="TSD78" s="109"/>
      <c r="TSE78" s="109"/>
      <c r="TSF78" s="106"/>
      <c r="TSG78" s="106"/>
      <c r="TSH78" s="106"/>
      <c r="TSI78" s="107"/>
      <c r="TSK78" s="105"/>
      <c r="TSL78" s="109"/>
      <c r="TSM78" s="109"/>
      <c r="TSN78" s="106"/>
      <c r="TSO78" s="106"/>
      <c r="TSP78" s="106"/>
      <c r="TSQ78" s="107"/>
      <c r="TSS78" s="105"/>
      <c r="TST78" s="109"/>
      <c r="TSU78" s="109"/>
      <c r="TSV78" s="106"/>
      <c r="TSW78" s="106"/>
      <c r="TSX78" s="106"/>
      <c r="TSY78" s="107"/>
      <c r="TTA78" s="105"/>
      <c r="TTB78" s="109"/>
      <c r="TTC78" s="109"/>
      <c r="TTD78" s="106"/>
      <c r="TTE78" s="106"/>
      <c r="TTF78" s="106"/>
      <c r="TTG78" s="107"/>
      <c r="TTI78" s="105"/>
      <c r="TTJ78" s="109"/>
      <c r="TTK78" s="109"/>
      <c r="TTL78" s="106"/>
      <c r="TTM78" s="106"/>
      <c r="TTN78" s="106"/>
      <c r="TTO78" s="107"/>
      <c r="TTQ78" s="105"/>
      <c r="TTR78" s="109"/>
      <c r="TTS78" s="109"/>
      <c r="TTT78" s="106"/>
      <c r="TTU78" s="106"/>
      <c r="TTV78" s="106"/>
      <c r="TTW78" s="107"/>
      <c r="TTY78" s="105"/>
      <c r="TTZ78" s="109"/>
      <c r="TUA78" s="109"/>
      <c r="TUB78" s="106"/>
      <c r="TUC78" s="106"/>
      <c r="TUD78" s="106"/>
      <c r="TUE78" s="107"/>
      <c r="TUG78" s="105"/>
      <c r="TUH78" s="109"/>
      <c r="TUI78" s="109"/>
      <c r="TUJ78" s="106"/>
      <c r="TUK78" s="106"/>
      <c r="TUL78" s="106"/>
      <c r="TUM78" s="107"/>
      <c r="TUO78" s="105"/>
      <c r="TUP78" s="109"/>
      <c r="TUQ78" s="109"/>
      <c r="TUR78" s="106"/>
      <c r="TUS78" s="106"/>
      <c r="TUT78" s="106"/>
      <c r="TUU78" s="107"/>
      <c r="TUW78" s="105"/>
      <c r="TUX78" s="109"/>
      <c r="TUY78" s="109"/>
      <c r="TUZ78" s="106"/>
      <c r="TVA78" s="106"/>
      <c r="TVB78" s="106"/>
      <c r="TVC78" s="107"/>
      <c r="TVE78" s="105"/>
      <c r="TVF78" s="109"/>
      <c r="TVG78" s="109"/>
      <c r="TVH78" s="106"/>
      <c r="TVI78" s="106"/>
      <c r="TVJ78" s="106"/>
      <c r="TVK78" s="107"/>
      <c r="TVM78" s="105"/>
      <c r="TVN78" s="109"/>
      <c r="TVO78" s="109"/>
      <c r="TVP78" s="106"/>
      <c r="TVQ78" s="106"/>
      <c r="TVR78" s="106"/>
      <c r="TVS78" s="107"/>
      <c r="TVU78" s="105"/>
      <c r="TVV78" s="109"/>
      <c r="TVW78" s="109"/>
      <c r="TVX78" s="106"/>
      <c r="TVY78" s="106"/>
      <c r="TVZ78" s="106"/>
      <c r="TWA78" s="107"/>
      <c r="TWC78" s="105"/>
      <c r="TWD78" s="109"/>
      <c r="TWE78" s="109"/>
      <c r="TWF78" s="106"/>
      <c r="TWG78" s="106"/>
      <c r="TWH78" s="106"/>
      <c r="TWI78" s="107"/>
      <c r="TWK78" s="105"/>
      <c r="TWL78" s="109"/>
      <c r="TWM78" s="109"/>
      <c r="TWN78" s="106"/>
      <c r="TWO78" s="106"/>
      <c r="TWP78" s="106"/>
      <c r="TWQ78" s="107"/>
      <c r="TWS78" s="105"/>
      <c r="TWT78" s="109"/>
      <c r="TWU78" s="109"/>
      <c r="TWV78" s="106"/>
      <c r="TWW78" s="106"/>
      <c r="TWX78" s="106"/>
      <c r="TWY78" s="107"/>
      <c r="TXA78" s="105"/>
      <c r="TXB78" s="109"/>
      <c r="TXC78" s="109"/>
      <c r="TXD78" s="106"/>
      <c r="TXE78" s="106"/>
      <c r="TXF78" s="106"/>
      <c r="TXG78" s="107"/>
      <c r="TXI78" s="105"/>
      <c r="TXJ78" s="109"/>
      <c r="TXK78" s="109"/>
      <c r="TXL78" s="106"/>
      <c r="TXM78" s="106"/>
      <c r="TXN78" s="106"/>
      <c r="TXO78" s="107"/>
      <c r="TXQ78" s="105"/>
      <c r="TXR78" s="109"/>
      <c r="TXS78" s="109"/>
      <c r="TXT78" s="106"/>
      <c r="TXU78" s="106"/>
      <c r="TXV78" s="106"/>
      <c r="TXW78" s="107"/>
      <c r="TXY78" s="105"/>
      <c r="TXZ78" s="109"/>
      <c r="TYA78" s="109"/>
      <c r="TYB78" s="106"/>
      <c r="TYC78" s="106"/>
      <c r="TYD78" s="106"/>
      <c r="TYE78" s="107"/>
      <c r="TYG78" s="105"/>
      <c r="TYH78" s="109"/>
      <c r="TYI78" s="109"/>
      <c r="TYJ78" s="106"/>
      <c r="TYK78" s="106"/>
      <c r="TYL78" s="106"/>
      <c r="TYM78" s="107"/>
      <c r="TYO78" s="105"/>
      <c r="TYP78" s="109"/>
      <c r="TYQ78" s="109"/>
      <c r="TYR78" s="106"/>
      <c r="TYS78" s="106"/>
      <c r="TYT78" s="106"/>
      <c r="TYU78" s="107"/>
      <c r="TYW78" s="105"/>
      <c r="TYX78" s="109"/>
      <c r="TYY78" s="109"/>
      <c r="TYZ78" s="106"/>
      <c r="TZA78" s="106"/>
      <c r="TZB78" s="106"/>
      <c r="TZC78" s="107"/>
      <c r="TZE78" s="105"/>
      <c r="TZF78" s="109"/>
      <c r="TZG78" s="109"/>
      <c r="TZH78" s="106"/>
      <c r="TZI78" s="106"/>
      <c r="TZJ78" s="106"/>
      <c r="TZK78" s="107"/>
      <c r="TZM78" s="105"/>
      <c r="TZN78" s="109"/>
      <c r="TZO78" s="109"/>
      <c r="TZP78" s="106"/>
      <c r="TZQ78" s="106"/>
      <c r="TZR78" s="106"/>
      <c r="TZS78" s="107"/>
      <c r="TZU78" s="105"/>
      <c r="TZV78" s="109"/>
      <c r="TZW78" s="109"/>
      <c r="TZX78" s="106"/>
      <c r="TZY78" s="106"/>
      <c r="TZZ78" s="106"/>
      <c r="UAA78" s="107"/>
      <c r="UAC78" s="105"/>
      <c r="UAD78" s="109"/>
      <c r="UAE78" s="109"/>
      <c r="UAF78" s="106"/>
      <c r="UAG78" s="106"/>
      <c r="UAH78" s="106"/>
      <c r="UAI78" s="107"/>
      <c r="UAK78" s="105"/>
      <c r="UAL78" s="109"/>
      <c r="UAM78" s="109"/>
      <c r="UAN78" s="106"/>
      <c r="UAO78" s="106"/>
      <c r="UAP78" s="106"/>
      <c r="UAQ78" s="107"/>
      <c r="UAS78" s="105"/>
      <c r="UAT78" s="109"/>
      <c r="UAU78" s="109"/>
      <c r="UAV78" s="106"/>
      <c r="UAW78" s="106"/>
      <c r="UAX78" s="106"/>
      <c r="UAY78" s="107"/>
      <c r="UBA78" s="105"/>
      <c r="UBB78" s="109"/>
      <c r="UBC78" s="109"/>
      <c r="UBD78" s="106"/>
      <c r="UBE78" s="106"/>
      <c r="UBF78" s="106"/>
      <c r="UBG78" s="107"/>
      <c r="UBI78" s="105"/>
      <c r="UBJ78" s="109"/>
      <c r="UBK78" s="109"/>
      <c r="UBL78" s="106"/>
      <c r="UBM78" s="106"/>
      <c r="UBN78" s="106"/>
      <c r="UBO78" s="107"/>
      <c r="UBQ78" s="105"/>
      <c r="UBR78" s="109"/>
      <c r="UBS78" s="109"/>
      <c r="UBT78" s="106"/>
      <c r="UBU78" s="106"/>
      <c r="UBV78" s="106"/>
      <c r="UBW78" s="107"/>
      <c r="UBY78" s="105"/>
      <c r="UBZ78" s="109"/>
      <c r="UCA78" s="109"/>
      <c r="UCB78" s="106"/>
      <c r="UCC78" s="106"/>
      <c r="UCD78" s="106"/>
      <c r="UCE78" s="107"/>
      <c r="UCG78" s="105"/>
      <c r="UCH78" s="109"/>
      <c r="UCI78" s="109"/>
      <c r="UCJ78" s="106"/>
      <c r="UCK78" s="106"/>
      <c r="UCL78" s="106"/>
      <c r="UCM78" s="107"/>
      <c r="UCO78" s="105"/>
      <c r="UCP78" s="109"/>
      <c r="UCQ78" s="109"/>
      <c r="UCR78" s="106"/>
      <c r="UCS78" s="106"/>
      <c r="UCT78" s="106"/>
      <c r="UCU78" s="107"/>
      <c r="UCW78" s="105"/>
      <c r="UCX78" s="109"/>
      <c r="UCY78" s="109"/>
      <c r="UCZ78" s="106"/>
      <c r="UDA78" s="106"/>
      <c r="UDB78" s="106"/>
      <c r="UDC78" s="107"/>
      <c r="UDE78" s="105"/>
      <c r="UDF78" s="109"/>
      <c r="UDG78" s="109"/>
      <c r="UDH78" s="106"/>
      <c r="UDI78" s="106"/>
      <c r="UDJ78" s="106"/>
      <c r="UDK78" s="107"/>
      <c r="UDM78" s="105"/>
      <c r="UDN78" s="109"/>
      <c r="UDO78" s="109"/>
      <c r="UDP78" s="106"/>
      <c r="UDQ78" s="106"/>
      <c r="UDR78" s="106"/>
      <c r="UDS78" s="107"/>
      <c r="UDU78" s="105"/>
      <c r="UDV78" s="109"/>
      <c r="UDW78" s="109"/>
      <c r="UDX78" s="106"/>
      <c r="UDY78" s="106"/>
      <c r="UDZ78" s="106"/>
      <c r="UEA78" s="107"/>
      <c r="UEC78" s="105"/>
      <c r="UED78" s="109"/>
      <c r="UEE78" s="109"/>
      <c r="UEF78" s="106"/>
      <c r="UEG78" s="106"/>
      <c r="UEH78" s="106"/>
      <c r="UEI78" s="107"/>
      <c r="UEK78" s="105"/>
      <c r="UEL78" s="109"/>
      <c r="UEM78" s="109"/>
      <c r="UEN78" s="106"/>
      <c r="UEO78" s="106"/>
      <c r="UEP78" s="106"/>
      <c r="UEQ78" s="107"/>
      <c r="UES78" s="105"/>
      <c r="UET78" s="109"/>
      <c r="UEU78" s="109"/>
      <c r="UEV78" s="106"/>
      <c r="UEW78" s="106"/>
      <c r="UEX78" s="106"/>
      <c r="UEY78" s="107"/>
      <c r="UFA78" s="105"/>
      <c r="UFB78" s="109"/>
      <c r="UFC78" s="109"/>
      <c r="UFD78" s="106"/>
      <c r="UFE78" s="106"/>
      <c r="UFF78" s="106"/>
      <c r="UFG78" s="107"/>
      <c r="UFI78" s="105"/>
      <c r="UFJ78" s="109"/>
      <c r="UFK78" s="109"/>
      <c r="UFL78" s="106"/>
      <c r="UFM78" s="106"/>
      <c r="UFN78" s="106"/>
      <c r="UFO78" s="107"/>
      <c r="UFQ78" s="105"/>
      <c r="UFR78" s="109"/>
      <c r="UFS78" s="109"/>
      <c r="UFT78" s="106"/>
      <c r="UFU78" s="106"/>
      <c r="UFV78" s="106"/>
      <c r="UFW78" s="107"/>
      <c r="UFY78" s="105"/>
      <c r="UFZ78" s="109"/>
      <c r="UGA78" s="109"/>
      <c r="UGB78" s="106"/>
      <c r="UGC78" s="106"/>
      <c r="UGD78" s="106"/>
      <c r="UGE78" s="107"/>
      <c r="UGG78" s="105"/>
      <c r="UGH78" s="109"/>
      <c r="UGI78" s="109"/>
      <c r="UGJ78" s="106"/>
      <c r="UGK78" s="106"/>
      <c r="UGL78" s="106"/>
      <c r="UGM78" s="107"/>
      <c r="UGO78" s="105"/>
      <c r="UGP78" s="109"/>
      <c r="UGQ78" s="109"/>
      <c r="UGR78" s="106"/>
      <c r="UGS78" s="106"/>
      <c r="UGT78" s="106"/>
      <c r="UGU78" s="107"/>
      <c r="UGW78" s="105"/>
      <c r="UGX78" s="109"/>
      <c r="UGY78" s="109"/>
      <c r="UGZ78" s="106"/>
      <c r="UHA78" s="106"/>
      <c r="UHB78" s="106"/>
      <c r="UHC78" s="107"/>
      <c r="UHE78" s="105"/>
      <c r="UHF78" s="109"/>
      <c r="UHG78" s="109"/>
      <c r="UHH78" s="106"/>
      <c r="UHI78" s="106"/>
      <c r="UHJ78" s="106"/>
      <c r="UHK78" s="107"/>
      <c r="UHM78" s="105"/>
      <c r="UHN78" s="109"/>
      <c r="UHO78" s="109"/>
      <c r="UHP78" s="106"/>
      <c r="UHQ78" s="106"/>
      <c r="UHR78" s="106"/>
      <c r="UHS78" s="107"/>
      <c r="UHU78" s="105"/>
      <c r="UHV78" s="109"/>
      <c r="UHW78" s="109"/>
      <c r="UHX78" s="106"/>
      <c r="UHY78" s="106"/>
      <c r="UHZ78" s="106"/>
      <c r="UIA78" s="107"/>
      <c r="UIC78" s="105"/>
      <c r="UID78" s="109"/>
      <c r="UIE78" s="109"/>
      <c r="UIF78" s="106"/>
      <c r="UIG78" s="106"/>
      <c r="UIH78" s="106"/>
      <c r="UII78" s="107"/>
      <c r="UIK78" s="105"/>
      <c r="UIL78" s="109"/>
      <c r="UIM78" s="109"/>
      <c r="UIN78" s="106"/>
      <c r="UIO78" s="106"/>
      <c r="UIP78" s="106"/>
      <c r="UIQ78" s="107"/>
      <c r="UIS78" s="105"/>
      <c r="UIT78" s="109"/>
      <c r="UIU78" s="109"/>
      <c r="UIV78" s="106"/>
      <c r="UIW78" s="106"/>
      <c r="UIX78" s="106"/>
      <c r="UIY78" s="107"/>
      <c r="UJA78" s="105"/>
      <c r="UJB78" s="109"/>
      <c r="UJC78" s="109"/>
      <c r="UJD78" s="106"/>
      <c r="UJE78" s="106"/>
      <c r="UJF78" s="106"/>
      <c r="UJG78" s="107"/>
      <c r="UJI78" s="105"/>
      <c r="UJJ78" s="109"/>
      <c r="UJK78" s="109"/>
      <c r="UJL78" s="106"/>
      <c r="UJM78" s="106"/>
      <c r="UJN78" s="106"/>
      <c r="UJO78" s="107"/>
      <c r="UJQ78" s="105"/>
      <c r="UJR78" s="109"/>
      <c r="UJS78" s="109"/>
      <c r="UJT78" s="106"/>
      <c r="UJU78" s="106"/>
      <c r="UJV78" s="106"/>
      <c r="UJW78" s="107"/>
      <c r="UJY78" s="105"/>
      <c r="UJZ78" s="109"/>
      <c r="UKA78" s="109"/>
      <c r="UKB78" s="106"/>
      <c r="UKC78" s="106"/>
      <c r="UKD78" s="106"/>
      <c r="UKE78" s="107"/>
      <c r="UKG78" s="105"/>
      <c r="UKH78" s="109"/>
      <c r="UKI78" s="109"/>
      <c r="UKJ78" s="106"/>
      <c r="UKK78" s="106"/>
      <c r="UKL78" s="106"/>
      <c r="UKM78" s="107"/>
      <c r="UKO78" s="105"/>
      <c r="UKP78" s="109"/>
      <c r="UKQ78" s="109"/>
      <c r="UKR78" s="106"/>
      <c r="UKS78" s="106"/>
      <c r="UKT78" s="106"/>
      <c r="UKU78" s="107"/>
      <c r="UKW78" s="105"/>
      <c r="UKX78" s="109"/>
      <c r="UKY78" s="109"/>
      <c r="UKZ78" s="106"/>
      <c r="ULA78" s="106"/>
      <c r="ULB78" s="106"/>
      <c r="ULC78" s="107"/>
      <c r="ULE78" s="105"/>
      <c r="ULF78" s="109"/>
      <c r="ULG78" s="109"/>
      <c r="ULH78" s="106"/>
      <c r="ULI78" s="106"/>
      <c r="ULJ78" s="106"/>
      <c r="ULK78" s="107"/>
      <c r="ULM78" s="105"/>
      <c r="ULN78" s="109"/>
      <c r="ULO78" s="109"/>
      <c r="ULP78" s="106"/>
      <c r="ULQ78" s="106"/>
      <c r="ULR78" s="106"/>
      <c r="ULS78" s="107"/>
      <c r="ULU78" s="105"/>
      <c r="ULV78" s="109"/>
      <c r="ULW78" s="109"/>
      <c r="ULX78" s="106"/>
      <c r="ULY78" s="106"/>
      <c r="ULZ78" s="106"/>
      <c r="UMA78" s="107"/>
      <c r="UMC78" s="105"/>
      <c r="UMD78" s="109"/>
      <c r="UME78" s="109"/>
      <c r="UMF78" s="106"/>
      <c r="UMG78" s="106"/>
      <c r="UMH78" s="106"/>
      <c r="UMI78" s="107"/>
      <c r="UMK78" s="105"/>
      <c r="UML78" s="109"/>
      <c r="UMM78" s="109"/>
      <c r="UMN78" s="106"/>
      <c r="UMO78" s="106"/>
      <c r="UMP78" s="106"/>
      <c r="UMQ78" s="107"/>
      <c r="UMS78" s="105"/>
      <c r="UMT78" s="109"/>
      <c r="UMU78" s="109"/>
      <c r="UMV78" s="106"/>
      <c r="UMW78" s="106"/>
      <c r="UMX78" s="106"/>
      <c r="UMY78" s="107"/>
      <c r="UNA78" s="105"/>
      <c r="UNB78" s="109"/>
      <c r="UNC78" s="109"/>
      <c r="UND78" s="106"/>
      <c r="UNE78" s="106"/>
      <c r="UNF78" s="106"/>
      <c r="UNG78" s="107"/>
      <c r="UNI78" s="105"/>
      <c r="UNJ78" s="109"/>
      <c r="UNK78" s="109"/>
      <c r="UNL78" s="106"/>
      <c r="UNM78" s="106"/>
      <c r="UNN78" s="106"/>
      <c r="UNO78" s="107"/>
      <c r="UNQ78" s="105"/>
      <c r="UNR78" s="109"/>
      <c r="UNS78" s="109"/>
      <c r="UNT78" s="106"/>
      <c r="UNU78" s="106"/>
      <c r="UNV78" s="106"/>
      <c r="UNW78" s="107"/>
      <c r="UNY78" s="105"/>
      <c r="UNZ78" s="109"/>
      <c r="UOA78" s="109"/>
      <c r="UOB78" s="106"/>
      <c r="UOC78" s="106"/>
      <c r="UOD78" s="106"/>
      <c r="UOE78" s="107"/>
      <c r="UOG78" s="105"/>
      <c r="UOH78" s="109"/>
      <c r="UOI78" s="109"/>
      <c r="UOJ78" s="106"/>
      <c r="UOK78" s="106"/>
      <c r="UOL78" s="106"/>
      <c r="UOM78" s="107"/>
      <c r="UOO78" s="105"/>
      <c r="UOP78" s="109"/>
      <c r="UOQ78" s="109"/>
      <c r="UOR78" s="106"/>
      <c r="UOS78" s="106"/>
      <c r="UOT78" s="106"/>
      <c r="UOU78" s="107"/>
      <c r="UOW78" s="105"/>
      <c r="UOX78" s="109"/>
      <c r="UOY78" s="109"/>
      <c r="UOZ78" s="106"/>
      <c r="UPA78" s="106"/>
      <c r="UPB78" s="106"/>
      <c r="UPC78" s="107"/>
      <c r="UPE78" s="105"/>
      <c r="UPF78" s="109"/>
      <c r="UPG78" s="109"/>
      <c r="UPH78" s="106"/>
      <c r="UPI78" s="106"/>
      <c r="UPJ78" s="106"/>
      <c r="UPK78" s="107"/>
      <c r="UPM78" s="105"/>
      <c r="UPN78" s="109"/>
      <c r="UPO78" s="109"/>
      <c r="UPP78" s="106"/>
      <c r="UPQ78" s="106"/>
      <c r="UPR78" s="106"/>
      <c r="UPS78" s="107"/>
      <c r="UPU78" s="105"/>
      <c r="UPV78" s="109"/>
      <c r="UPW78" s="109"/>
      <c r="UPX78" s="106"/>
      <c r="UPY78" s="106"/>
      <c r="UPZ78" s="106"/>
      <c r="UQA78" s="107"/>
      <c r="UQC78" s="105"/>
      <c r="UQD78" s="109"/>
      <c r="UQE78" s="109"/>
      <c r="UQF78" s="106"/>
      <c r="UQG78" s="106"/>
      <c r="UQH78" s="106"/>
      <c r="UQI78" s="107"/>
      <c r="UQK78" s="105"/>
      <c r="UQL78" s="109"/>
      <c r="UQM78" s="109"/>
      <c r="UQN78" s="106"/>
      <c r="UQO78" s="106"/>
      <c r="UQP78" s="106"/>
      <c r="UQQ78" s="107"/>
      <c r="UQS78" s="105"/>
      <c r="UQT78" s="109"/>
      <c r="UQU78" s="109"/>
      <c r="UQV78" s="106"/>
      <c r="UQW78" s="106"/>
      <c r="UQX78" s="106"/>
      <c r="UQY78" s="107"/>
      <c r="URA78" s="105"/>
      <c r="URB78" s="109"/>
      <c r="URC78" s="109"/>
      <c r="URD78" s="106"/>
      <c r="URE78" s="106"/>
      <c r="URF78" s="106"/>
      <c r="URG78" s="107"/>
      <c r="URI78" s="105"/>
      <c r="URJ78" s="109"/>
      <c r="URK78" s="109"/>
      <c r="URL78" s="106"/>
      <c r="URM78" s="106"/>
      <c r="URN78" s="106"/>
      <c r="URO78" s="107"/>
      <c r="URQ78" s="105"/>
      <c r="URR78" s="109"/>
      <c r="URS78" s="109"/>
      <c r="URT78" s="106"/>
      <c r="URU78" s="106"/>
      <c r="URV78" s="106"/>
      <c r="URW78" s="107"/>
      <c r="URY78" s="105"/>
      <c r="URZ78" s="109"/>
      <c r="USA78" s="109"/>
      <c r="USB78" s="106"/>
      <c r="USC78" s="106"/>
      <c r="USD78" s="106"/>
      <c r="USE78" s="107"/>
      <c r="USG78" s="105"/>
      <c r="USH78" s="109"/>
      <c r="USI78" s="109"/>
      <c r="USJ78" s="106"/>
      <c r="USK78" s="106"/>
      <c r="USL78" s="106"/>
      <c r="USM78" s="107"/>
      <c r="USO78" s="105"/>
      <c r="USP78" s="109"/>
      <c r="USQ78" s="109"/>
      <c r="USR78" s="106"/>
      <c r="USS78" s="106"/>
      <c r="UST78" s="106"/>
      <c r="USU78" s="107"/>
      <c r="USW78" s="105"/>
      <c r="USX78" s="109"/>
      <c r="USY78" s="109"/>
      <c r="USZ78" s="106"/>
      <c r="UTA78" s="106"/>
      <c r="UTB78" s="106"/>
      <c r="UTC78" s="107"/>
      <c r="UTE78" s="105"/>
      <c r="UTF78" s="109"/>
      <c r="UTG78" s="109"/>
      <c r="UTH78" s="106"/>
      <c r="UTI78" s="106"/>
      <c r="UTJ78" s="106"/>
      <c r="UTK78" s="107"/>
      <c r="UTM78" s="105"/>
      <c r="UTN78" s="109"/>
      <c r="UTO78" s="109"/>
      <c r="UTP78" s="106"/>
      <c r="UTQ78" s="106"/>
      <c r="UTR78" s="106"/>
      <c r="UTS78" s="107"/>
      <c r="UTU78" s="105"/>
      <c r="UTV78" s="109"/>
      <c r="UTW78" s="109"/>
      <c r="UTX78" s="106"/>
      <c r="UTY78" s="106"/>
      <c r="UTZ78" s="106"/>
      <c r="UUA78" s="107"/>
      <c r="UUC78" s="105"/>
      <c r="UUD78" s="109"/>
      <c r="UUE78" s="109"/>
      <c r="UUF78" s="106"/>
      <c r="UUG78" s="106"/>
      <c r="UUH78" s="106"/>
      <c r="UUI78" s="107"/>
      <c r="UUK78" s="105"/>
      <c r="UUL78" s="109"/>
      <c r="UUM78" s="109"/>
      <c r="UUN78" s="106"/>
      <c r="UUO78" s="106"/>
      <c r="UUP78" s="106"/>
      <c r="UUQ78" s="107"/>
      <c r="UUS78" s="105"/>
      <c r="UUT78" s="109"/>
      <c r="UUU78" s="109"/>
      <c r="UUV78" s="106"/>
      <c r="UUW78" s="106"/>
      <c r="UUX78" s="106"/>
      <c r="UUY78" s="107"/>
      <c r="UVA78" s="105"/>
      <c r="UVB78" s="109"/>
      <c r="UVC78" s="109"/>
      <c r="UVD78" s="106"/>
      <c r="UVE78" s="106"/>
      <c r="UVF78" s="106"/>
      <c r="UVG78" s="107"/>
      <c r="UVI78" s="105"/>
      <c r="UVJ78" s="109"/>
      <c r="UVK78" s="109"/>
      <c r="UVL78" s="106"/>
      <c r="UVM78" s="106"/>
      <c r="UVN78" s="106"/>
      <c r="UVO78" s="107"/>
      <c r="UVQ78" s="105"/>
      <c r="UVR78" s="109"/>
      <c r="UVS78" s="109"/>
      <c r="UVT78" s="106"/>
      <c r="UVU78" s="106"/>
      <c r="UVV78" s="106"/>
      <c r="UVW78" s="107"/>
      <c r="UVY78" s="105"/>
      <c r="UVZ78" s="109"/>
      <c r="UWA78" s="109"/>
      <c r="UWB78" s="106"/>
      <c r="UWC78" s="106"/>
      <c r="UWD78" s="106"/>
      <c r="UWE78" s="107"/>
      <c r="UWG78" s="105"/>
      <c r="UWH78" s="109"/>
      <c r="UWI78" s="109"/>
      <c r="UWJ78" s="106"/>
      <c r="UWK78" s="106"/>
      <c r="UWL78" s="106"/>
      <c r="UWM78" s="107"/>
      <c r="UWO78" s="105"/>
      <c r="UWP78" s="109"/>
      <c r="UWQ78" s="109"/>
      <c r="UWR78" s="106"/>
      <c r="UWS78" s="106"/>
      <c r="UWT78" s="106"/>
      <c r="UWU78" s="107"/>
      <c r="UWW78" s="105"/>
      <c r="UWX78" s="109"/>
      <c r="UWY78" s="109"/>
      <c r="UWZ78" s="106"/>
      <c r="UXA78" s="106"/>
      <c r="UXB78" s="106"/>
      <c r="UXC78" s="107"/>
      <c r="UXE78" s="105"/>
      <c r="UXF78" s="109"/>
      <c r="UXG78" s="109"/>
      <c r="UXH78" s="106"/>
      <c r="UXI78" s="106"/>
      <c r="UXJ78" s="106"/>
      <c r="UXK78" s="107"/>
      <c r="UXM78" s="105"/>
      <c r="UXN78" s="109"/>
      <c r="UXO78" s="109"/>
      <c r="UXP78" s="106"/>
      <c r="UXQ78" s="106"/>
      <c r="UXR78" s="106"/>
      <c r="UXS78" s="107"/>
      <c r="UXU78" s="105"/>
      <c r="UXV78" s="109"/>
      <c r="UXW78" s="109"/>
      <c r="UXX78" s="106"/>
      <c r="UXY78" s="106"/>
      <c r="UXZ78" s="106"/>
      <c r="UYA78" s="107"/>
      <c r="UYC78" s="105"/>
      <c r="UYD78" s="109"/>
      <c r="UYE78" s="109"/>
      <c r="UYF78" s="106"/>
      <c r="UYG78" s="106"/>
      <c r="UYH78" s="106"/>
      <c r="UYI78" s="107"/>
      <c r="UYK78" s="105"/>
      <c r="UYL78" s="109"/>
      <c r="UYM78" s="109"/>
      <c r="UYN78" s="106"/>
      <c r="UYO78" s="106"/>
      <c r="UYP78" s="106"/>
      <c r="UYQ78" s="107"/>
      <c r="UYS78" s="105"/>
      <c r="UYT78" s="109"/>
      <c r="UYU78" s="109"/>
      <c r="UYV78" s="106"/>
      <c r="UYW78" s="106"/>
      <c r="UYX78" s="106"/>
      <c r="UYY78" s="107"/>
      <c r="UZA78" s="105"/>
      <c r="UZB78" s="109"/>
      <c r="UZC78" s="109"/>
      <c r="UZD78" s="106"/>
      <c r="UZE78" s="106"/>
      <c r="UZF78" s="106"/>
      <c r="UZG78" s="107"/>
      <c r="UZI78" s="105"/>
      <c r="UZJ78" s="109"/>
      <c r="UZK78" s="109"/>
      <c r="UZL78" s="106"/>
      <c r="UZM78" s="106"/>
      <c r="UZN78" s="106"/>
      <c r="UZO78" s="107"/>
      <c r="UZQ78" s="105"/>
      <c r="UZR78" s="109"/>
      <c r="UZS78" s="109"/>
      <c r="UZT78" s="106"/>
      <c r="UZU78" s="106"/>
      <c r="UZV78" s="106"/>
      <c r="UZW78" s="107"/>
      <c r="UZY78" s="105"/>
      <c r="UZZ78" s="109"/>
      <c r="VAA78" s="109"/>
      <c r="VAB78" s="106"/>
      <c r="VAC78" s="106"/>
      <c r="VAD78" s="106"/>
      <c r="VAE78" s="107"/>
      <c r="VAG78" s="105"/>
      <c r="VAH78" s="109"/>
      <c r="VAI78" s="109"/>
      <c r="VAJ78" s="106"/>
      <c r="VAK78" s="106"/>
      <c r="VAL78" s="106"/>
      <c r="VAM78" s="107"/>
      <c r="VAO78" s="105"/>
      <c r="VAP78" s="109"/>
      <c r="VAQ78" s="109"/>
      <c r="VAR78" s="106"/>
      <c r="VAS78" s="106"/>
      <c r="VAT78" s="106"/>
      <c r="VAU78" s="107"/>
      <c r="VAW78" s="105"/>
      <c r="VAX78" s="109"/>
      <c r="VAY78" s="109"/>
      <c r="VAZ78" s="106"/>
      <c r="VBA78" s="106"/>
      <c r="VBB78" s="106"/>
      <c r="VBC78" s="107"/>
      <c r="VBE78" s="105"/>
      <c r="VBF78" s="109"/>
      <c r="VBG78" s="109"/>
      <c r="VBH78" s="106"/>
      <c r="VBI78" s="106"/>
      <c r="VBJ78" s="106"/>
      <c r="VBK78" s="107"/>
      <c r="VBM78" s="105"/>
      <c r="VBN78" s="109"/>
      <c r="VBO78" s="109"/>
      <c r="VBP78" s="106"/>
      <c r="VBQ78" s="106"/>
      <c r="VBR78" s="106"/>
      <c r="VBS78" s="107"/>
      <c r="VBU78" s="105"/>
      <c r="VBV78" s="109"/>
      <c r="VBW78" s="109"/>
      <c r="VBX78" s="106"/>
      <c r="VBY78" s="106"/>
      <c r="VBZ78" s="106"/>
      <c r="VCA78" s="107"/>
      <c r="VCC78" s="105"/>
      <c r="VCD78" s="109"/>
      <c r="VCE78" s="109"/>
      <c r="VCF78" s="106"/>
      <c r="VCG78" s="106"/>
      <c r="VCH78" s="106"/>
      <c r="VCI78" s="107"/>
      <c r="VCK78" s="105"/>
      <c r="VCL78" s="109"/>
      <c r="VCM78" s="109"/>
      <c r="VCN78" s="106"/>
      <c r="VCO78" s="106"/>
      <c r="VCP78" s="106"/>
      <c r="VCQ78" s="107"/>
      <c r="VCS78" s="105"/>
      <c r="VCT78" s="109"/>
      <c r="VCU78" s="109"/>
      <c r="VCV78" s="106"/>
      <c r="VCW78" s="106"/>
      <c r="VCX78" s="106"/>
      <c r="VCY78" s="107"/>
      <c r="VDA78" s="105"/>
      <c r="VDB78" s="109"/>
      <c r="VDC78" s="109"/>
      <c r="VDD78" s="106"/>
      <c r="VDE78" s="106"/>
      <c r="VDF78" s="106"/>
      <c r="VDG78" s="107"/>
      <c r="VDI78" s="105"/>
      <c r="VDJ78" s="109"/>
      <c r="VDK78" s="109"/>
      <c r="VDL78" s="106"/>
      <c r="VDM78" s="106"/>
      <c r="VDN78" s="106"/>
      <c r="VDO78" s="107"/>
      <c r="VDQ78" s="105"/>
      <c r="VDR78" s="109"/>
      <c r="VDS78" s="109"/>
      <c r="VDT78" s="106"/>
      <c r="VDU78" s="106"/>
      <c r="VDV78" s="106"/>
      <c r="VDW78" s="107"/>
      <c r="VDY78" s="105"/>
      <c r="VDZ78" s="109"/>
      <c r="VEA78" s="109"/>
      <c r="VEB78" s="106"/>
      <c r="VEC78" s="106"/>
      <c r="VED78" s="106"/>
      <c r="VEE78" s="107"/>
      <c r="VEG78" s="105"/>
      <c r="VEH78" s="109"/>
      <c r="VEI78" s="109"/>
      <c r="VEJ78" s="106"/>
      <c r="VEK78" s="106"/>
      <c r="VEL78" s="106"/>
      <c r="VEM78" s="107"/>
      <c r="VEO78" s="105"/>
      <c r="VEP78" s="109"/>
      <c r="VEQ78" s="109"/>
      <c r="VER78" s="106"/>
      <c r="VES78" s="106"/>
      <c r="VET78" s="106"/>
      <c r="VEU78" s="107"/>
      <c r="VEW78" s="105"/>
      <c r="VEX78" s="109"/>
      <c r="VEY78" s="109"/>
      <c r="VEZ78" s="106"/>
      <c r="VFA78" s="106"/>
      <c r="VFB78" s="106"/>
      <c r="VFC78" s="107"/>
      <c r="VFE78" s="105"/>
      <c r="VFF78" s="109"/>
      <c r="VFG78" s="109"/>
      <c r="VFH78" s="106"/>
      <c r="VFI78" s="106"/>
      <c r="VFJ78" s="106"/>
      <c r="VFK78" s="107"/>
      <c r="VFM78" s="105"/>
      <c r="VFN78" s="109"/>
      <c r="VFO78" s="109"/>
      <c r="VFP78" s="106"/>
      <c r="VFQ78" s="106"/>
      <c r="VFR78" s="106"/>
      <c r="VFS78" s="107"/>
      <c r="VFU78" s="105"/>
      <c r="VFV78" s="109"/>
      <c r="VFW78" s="109"/>
      <c r="VFX78" s="106"/>
      <c r="VFY78" s="106"/>
      <c r="VFZ78" s="106"/>
      <c r="VGA78" s="107"/>
      <c r="VGC78" s="105"/>
      <c r="VGD78" s="109"/>
      <c r="VGE78" s="109"/>
      <c r="VGF78" s="106"/>
      <c r="VGG78" s="106"/>
      <c r="VGH78" s="106"/>
      <c r="VGI78" s="107"/>
      <c r="VGK78" s="105"/>
      <c r="VGL78" s="109"/>
      <c r="VGM78" s="109"/>
      <c r="VGN78" s="106"/>
      <c r="VGO78" s="106"/>
      <c r="VGP78" s="106"/>
      <c r="VGQ78" s="107"/>
      <c r="VGS78" s="105"/>
      <c r="VGT78" s="109"/>
      <c r="VGU78" s="109"/>
      <c r="VGV78" s="106"/>
      <c r="VGW78" s="106"/>
      <c r="VGX78" s="106"/>
      <c r="VGY78" s="107"/>
      <c r="VHA78" s="105"/>
      <c r="VHB78" s="109"/>
      <c r="VHC78" s="109"/>
      <c r="VHD78" s="106"/>
      <c r="VHE78" s="106"/>
      <c r="VHF78" s="106"/>
      <c r="VHG78" s="107"/>
      <c r="VHI78" s="105"/>
      <c r="VHJ78" s="109"/>
      <c r="VHK78" s="109"/>
      <c r="VHL78" s="106"/>
      <c r="VHM78" s="106"/>
      <c r="VHN78" s="106"/>
      <c r="VHO78" s="107"/>
      <c r="VHQ78" s="105"/>
      <c r="VHR78" s="109"/>
      <c r="VHS78" s="109"/>
      <c r="VHT78" s="106"/>
      <c r="VHU78" s="106"/>
      <c r="VHV78" s="106"/>
      <c r="VHW78" s="107"/>
      <c r="VHY78" s="105"/>
      <c r="VHZ78" s="109"/>
      <c r="VIA78" s="109"/>
      <c r="VIB78" s="106"/>
      <c r="VIC78" s="106"/>
      <c r="VID78" s="106"/>
      <c r="VIE78" s="107"/>
      <c r="VIG78" s="105"/>
      <c r="VIH78" s="109"/>
      <c r="VII78" s="109"/>
      <c r="VIJ78" s="106"/>
      <c r="VIK78" s="106"/>
      <c r="VIL78" s="106"/>
      <c r="VIM78" s="107"/>
      <c r="VIO78" s="105"/>
      <c r="VIP78" s="109"/>
      <c r="VIQ78" s="109"/>
      <c r="VIR78" s="106"/>
      <c r="VIS78" s="106"/>
      <c r="VIT78" s="106"/>
      <c r="VIU78" s="107"/>
      <c r="VIW78" s="105"/>
      <c r="VIX78" s="109"/>
      <c r="VIY78" s="109"/>
      <c r="VIZ78" s="106"/>
      <c r="VJA78" s="106"/>
      <c r="VJB78" s="106"/>
      <c r="VJC78" s="107"/>
      <c r="VJE78" s="105"/>
      <c r="VJF78" s="109"/>
      <c r="VJG78" s="109"/>
      <c r="VJH78" s="106"/>
      <c r="VJI78" s="106"/>
      <c r="VJJ78" s="106"/>
      <c r="VJK78" s="107"/>
      <c r="VJM78" s="105"/>
      <c r="VJN78" s="109"/>
      <c r="VJO78" s="109"/>
      <c r="VJP78" s="106"/>
      <c r="VJQ78" s="106"/>
      <c r="VJR78" s="106"/>
      <c r="VJS78" s="107"/>
      <c r="VJU78" s="105"/>
      <c r="VJV78" s="109"/>
      <c r="VJW78" s="109"/>
      <c r="VJX78" s="106"/>
      <c r="VJY78" s="106"/>
      <c r="VJZ78" s="106"/>
      <c r="VKA78" s="107"/>
      <c r="VKC78" s="105"/>
      <c r="VKD78" s="109"/>
      <c r="VKE78" s="109"/>
      <c r="VKF78" s="106"/>
      <c r="VKG78" s="106"/>
      <c r="VKH78" s="106"/>
      <c r="VKI78" s="107"/>
      <c r="VKK78" s="105"/>
      <c r="VKL78" s="109"/>
      <c r="VKM78" s="109"/>
      <c r="VKN78" s="106"/>
      <c r="VKO78" s="106"/>
      <c r="VKP78" s="106"/>
      <c r="VKQ78" s="107"/>
      <c r="VKS78" s="105"/>
      <c r="VKT78" s="109"/>
      <c r="VKU78" s="109"/>
      <c r="VKV78" s="106"/>
      <c r="VKW78" s="106"/>
      <c r="VKX78" s="106"/>
      <c r="VKY78" s="107"/>
      <c r="VLA78" s="105"/>
      <c r="VLB78" s="109"/>
      <c r="VLC78" s="109"/>
      <c r="VLD78" s="106"/>
      <c r="VLE78" s="106"/>
      <c r="VLF78" s="106"/>
      <c r="VLG78" s="107"/>
      <c r="VLI78" s="105"/>
      <c r="VLJ78" s="109"/>
      <c r="VLK78" s="109"/>
      <c r="VLL78" s="106"/>
      <c r="VLM78" s="106"/>
      <c r="VLN78" s="106"/>
      <c r="VLO78" s="107"/>
      <c r="VLQ78" s="105"/>
      <c r="VLR78" s="109"/>
      <c r="VLS78" s="109"/>
      <c r="VLT78" s="106"/>
      <c r="VLU78" s="106"/>
      <c r="VLV78" s="106"/>
      <c r="VLW78" s="107"/>
      <c r="VLY78" s="105"/>
      <c r="VLZ78" s="109"/>
      <c r="VMA78" s="109"/>
      <c r="VMB78" s="106"/>
      <c r="VMC78" s="106"/>
      <c r="VMD78" s="106"/>
      <c r="VME78" s="107"/>
      <c r="VMG78" s="105"/>
      <c r="VMH78" s="109"/>
      <c r="VMI78" s="109"/>
      <c r="VMJ78" s="106"/>
      <c r="VMK78" s="106"/>
      <c r="VML78" s="106"/>
      <c r="VMM78" s="107"/>
      <c r="VMO78" s="105"/>
      <c r="VMP78" s="109"/>
      <c r="VMQ78" s="109"/>
      <c r="VMR78" s="106"/>
      <c r="VMS78" s="106"/>
      <c r="VMT78" s="106"/>
      <c r="VMU78" s="107"/>
      <c r="VMW78" s="105"/>
      <c r="VMX78" s="109"/>
      <c r="VMY78" s="109"/>
      <c r="VMZ78" s="106"/>
      <c r="VNA78" s="106"/>
      <c r="VNB78" s="106"/>
      <c r="VNC78" s="107"/>
      <c r="VNE78" s="105"/>
      <c r="VNF78" s="109"/>
      <c r="VNG78" s="109"/>
      <c r="VNH78" s="106"/>
      <c r="VNI78" s="106"/>
      <c r="VNJ78" s="106"/>
      <c r="VNK78" s="107"/>
      <c r="VNM78" s="105"/>
      <c r="VNN78" s="109"/>
      <c r="VNO78" s="109"/>
      <c r="VNP78" s="106"/>
      <c r="VNQ78" s="106"/>
      <c r="VNR78" s="106"/>
      <c r="VNS78" s="107"/>
      <c r="VNU78" s="105"/>
      <c r="VNV78" s="109"/>
      <c r="VNW78" s="109"/>
      <c r="VNX78" s="106"/>
      <c r="VNY78" s="106"/>
      <c r="VNZ78" s="106"/>
      <c r="VOA78" s="107"/>
      <c r="VOC78" s="105"/>
      <c r="VOD78" s="109"/>
      <c r="VOE78" s="109"/>
      <c r="VOF78" s="106"/>
      <c r="VOG78" s="106"/>
      <c r="VOH78" s="106"/>
      <c r="VOI78" s="107"/>
      <c r="VOK78" s="105"/>
      <c r="VOL78" s="109"/>
      <c r="VOM78" s="109"/>
      <c r="VON78" s="106"/>
      <c r="VOO78" s="106"/>
      <c r="VOP78" s="106"/>
      <c r="VOQ78" s="107"/>
      <c r="VOS78" s="105"/>
      <c r="VOT78" s="109"/>
      <c r="VOU78" s="109"/>
      <c r="VOV78" s="106"/>
      <c r="VOW78" s="106"/>
      <c r="VOX78" s="106"/>
      <c r="VOY78" s="107"/>
      <c r="VPA78" s="105"/>
      <c r="VPB78" s="109"/>
      <c r="VPC78" s="109"/>
      <c r="VPD78" s="106"/>
      <c r="VPE78" s="106"/>
      <c r="VPF78" s="106"/>
      <c r="VPG78" s="107"/>
      <c r="VPI78" s="105"/>
      <c r="VPJ78" s="109"/>
      <c r="VPK78" s="109"/>
      <c r="VPL78" s="106"/>
      <c r="VPM78" s="106"/>
      <c r="VPN78" s="106"/>
      <c r="VPO78" s="107"/>
      <c r="VPQ78" s="105"/>
      <c r="VPR78" s="109"/>
      <c r="VPS78" s="109"/>
      <c r="VPT78" s="106"/>
      <c r="VPU78" s="106"/>
      <c r="VPV78" s="106"/>
      <c r="VPW78" s="107"/>
      <c r="VPY78" s="105"/>
      <c r="VPZ78" s="109"/>
      <c r="VQA78" s="109"/>
      <c r="VQB78" s="106"/>
      <c r="VQC78" s="106"/>
      <c r="VQD78" s="106"/>
      <c r="VQE78" s="107"/>
      <c r="VQG78" s="105"/>
      <c r="VQH78" s="109"/>
      <c r="VQI78" s="109"/>
      <c r="VQJ78" s="106"/>
      <c r="VQK78" s="106"/>
      <c r="VQL78" s="106"/>
      <c r="VQM78" s="107"/>
      <c r="VQO78" s="105"/>
      <c r="VQP78" s="109"/>
      <c r="VQQ78" s="109"/>
      <c r="VQR78" s="106"/>
      <c r="VQS78" s="106"/>
      <c r="VQT78" s="106"/>
      <c r="VQU78" s="107"/>
      <c r="VQW78" s="105"/>
      <c r="VQX78" s="109"/>
      <c r="VQY78" s="109"/>
      <c r="VQZ78" s="106"/>
      <c r="VRA78" s="106"/>
      <c r="VRB78" s="106"/>
      <c r="VRC78" s="107"/>
      <c r="VRE78" s="105"/>
      <c r="VRF78" s="109"/>
      <c r="VRG78" s="109"/>
      <c r="VRH78" s="106"/>
      <c r="VRI78" s="106"/>
      <c r="VRJ78" s="106"/>
      <c r="VRK78" s="107"/>
      <c r="VRM78" s="105"/>
      <c r="VRN78" s="109"/>
      <c r="VRO78" s="109"/>
      <c r="VRP78" s="106"/>
      <c r="VRQ78" s="106"/>
      <c r="VRR78" s="106"/>
      <c r="VRS78" s="107"/>
      <c r="VRU78" s="105"/>
      <c r="VRV78" s="109"/>
      <c r="VRW78" s="109"/>
      <c r="VRX78" s="106"/>
      <c r="VRY78" s="106"/>
      <c r="VRZ78" s="106"/>
      <c r="VSA78" s="107"/>
      <c r="VSC78" s="105"/>
      <c r="VSD78" s="109"/>
      <c r="VSE78" s="109"/>
      <c r="VSF78" s="106"/>
      <c r="VSG78" s="106"/>
      <c r="VSH78" s="106"/>
      <c r="VSI78" s="107"/>
      <c r="VSK78" s="105"/>
      <c r="VSL78" s="109"/>
      <c r="VSM78" s="109"/>
      <c r="VSN78" s="106"/>
      <c r="VSO78" s="106"/>
      <c r="VSP78" s="106"/>
      <c r="VSQ78" s="107"/>
      <c r="VSS78" s="105"/>
      <c r="VST78" s="109"/>
      <c r="VSU78" s="109"/>
      <c r="VSV78" s="106"/>
      <c r="VSW78" s="106"/>
      <c r="VSX78" s="106"/>
      <c r="VSY78" s="107"/>
      <c r="VTA78" s="105"/>
      <c r="VTB78" s="109"/>
      <c r="VTC78" s="109"/>
      <c r="VTD78" s="106"/>
      <c r="VTE78" s="106"/>
      <c r="VTF78" s="106"/>
      <c r="VTG78" s="107"/>
      <c r="VTI78" s="105"/>
      <c r="VTJ78" s="109"/>
      <c r="VTK78" s="109"/>
      <c r="VTL78" s="106"/>
      <c r="VTM78" s="106"/>
      <c r="VTN78" s="106"/>
      <c r="VTO78" s="107"/>
      <c r="VTQ78" s="105"/>
      <c r="VTR78" s="109"/>
      <c r="VTS78" s="109"/>
      <c r="VTT78" s="106"/>
      <c r="VTU78" s="106"/>
      <c r="VTV78" s="106"/>
      <c r="VTW78" s="107"/>
      <c r="VTY78" s="105"/>
      <c r="VTZ78" s="109"/>
      <c r="VUA78" s="109"/>
      <c r="VUB78" s="106"/>
      <c r="VUC78" s="106"/>
      <c r="VUD78" s="106"/>
      <c r="VUE78" s="107"/>
      <c r="VUG78" s="105"/>
      <c r="VUH78" s="109"/>
      <c r="VUI78" s="109"/>
      <c r="VUJ78" s="106"/>
      <c r="VUK78" s="106"/>
      <c r="VUL78" s="106"/>
      <c r="VUM78" s="107"/>
      <c r="VUO78" s="105"/>
      <c r="VUP78" s="109"/>
      <c r="VUQ78" s="109"/>
      <c r="VUR78" s="106"/>
      <c r="VUS78" s="106"/>
      <c r="VUT78" s="106"/>
      <c r="VUU78" s="107"/>
      <c r="VUW78" s="105"/>
      <c r="VUX78" s="109"/>
      <c r="VUY78" s="109"/>
      <c r="VUZ78" s="106"/>
      <c r="VVA78" s="106"/>
      <c r="VVB78" s="106"/>
      <c r="VVC78" s="107"/>
      <c r="VVE78" s="105"/>
      <c r="VVF78" s="109"/>
      <c r="VVG78" s="109"/>
      <c r="VVH78" s="106"/>
      <c r="VVI78" s="106"/>
      <c r="VVJ78" s="106"/>
      <c r="VVK78" s="107"/>
      <c r="VVM78" s="105"/>
      <c r="VVN78" s="109"/>
      <c r="VVO78" s="109"/>
      <c r="VVP78" s="106"/>
      <c r="VVQ78" s="106"/>
      <c r="VVR78" s="106"/>
      <c r="VVS78" s="107"/>
      <c r="VVU78" s="105"/>
      <c r="VVV78" s="109"/>
      <c r="VVW78" s="109"/>
      <c r="VVX78" s="106"/>
      <c r="VVY78" s="106"/>
      <c r="VVZ78" s="106"/>
      <c r="VWA78" s="107"/>
      <c r="VWC78" s="105"/>
      <c r="VWD78" s="109"/>
      <c r="VWE78" s="109"/>
      <c r="VWF78" s="106"/>
      <c r="VWG78" s="106"/>
      <c r="VWH78" s="106"/>
      <c r="VWI78" s="107"/>
      <c r="VWK78" s="105"/>
      <c r="VWL78" s="109"/>
      <c r="VWM78" s="109"/>
      <c r="VWN78" s="106"/>
      <c r="VWO78" s="106"/>
      <c r="VWP78" s="106"/>
      <c r="VWQ78" s="107"/>
      <c r="VWS78" s="105"/>
      <c r="VWT78" s="109"/>
      <c r="VWU78" s="109"/>
      <c r="VWV78" s="106"/>
      <c r="VWW78" s="106"/>
      <c r="VWX78" s="106"/>
      <c r="VWY78" s="107"/>
      <c r="VXA78" s="105"/>
      <c r="VXB78" s="109"/>
      <c r="VXC78" s="109"/>
      <c r="VXD78" s="106"/>
      <c r="VXE78" s="106"/>
      <c r="VXF78" s="106"/>
      <c r="VXG78" s="107"/>
      <c r="VXI78" s="105"/>
      <c r="VXJ78" s="109"/>
      <c r="VXK78" s="109"/>
      <c r="VXL78" s="106"/>
      <c r="VXM78" s="106"/>
      <c r="VXN78" s="106"/>
      <c r="VXO78" s="107"/>
      <c r="VXQ78" s="105"/>
      <c r="VXR78" s="109"/>
      <c r="VXS78" s="109"/>
      <c r="VXT78" s="106"/>
      <c r="VXU78" s="106"/>
      <c r="VXV78" s="106"/>
      <c r="VXW78" s="107"/>
      <c r="VXY78" s="105"/>
      <c r="VXZ78" s="109"/>
      <c r="VYA78" s="109"/>
      <c r="VYB78" s="106"/>
      <c r="VYC78" s="106"/>
      <c r="VYD78" s="106"/>
      <c r="VYE78" s="107"/>
      <c r="VYG78" s="105"/>
      <c r="VYH78" s="109"/>
      <c r="VYI78" s="109"/>
      <c r="VYJ78" s="106"/>
      <c r="VYK78" s="106"/>
      <c r="VYL78" s="106"/>
      <c r="VYM78" s="107"/>
      <c r="VYO78" s="105"/>
      <c r="VYP78" s="109"/>
      <c r="VYQ78" s="109"/>
      <c r="VYR78" s="106"/>
      <c r="VYS78" s="106"/>
      <c r="VYT78" s="106"/>
      <c r="VYU78" s="107"/>
      <c r="VYW78" s="105"/>
      <c r="VYX78" s="109"/>
      <c r="VYY78" s="109"/>
      <c r="VYZ78" s="106"/>
      <c r="VZA78" s="106"/>
      <c r="VZB78" s="106"/>
      <c r="VZC78" s="107"/>
      <c r="VZE78" s="105"/>
      <c r="VZF78" s="109"/>
      <c r="VZG78" s="109"/>
      <c r="VZH78" s="106"/>
      <c r="VZI78" s="106"/>
      <c r="VZJ78" s="106"/>
      <c r="VZK78" s="107"/>
      <c r="VZM78" s="105"/>
      <c r="VZN78" s="109"/>
      <c r="VZO78" s="109"/>
      <c r="VZP78" s="106"/>
      <c r="VZQ78" s="106"/>
      <c r="VZR78" s="106"/>
      <c r="VZS78" s="107"/>
      <c r="VZU78" s="105"/>
      <c r="VZV78" s="109"/>
      <c r="VZW78" s="109"/>
      <c r="VZX78" s="106"/>
      <c r="VZY78" s="106"/>
      <c r="VZZ78" s="106"/>
      <c r="WAA78" s="107"/>
      <c r="WAC78" s="105"/>
      <c r="WAD78" s="109"/>
      <c r="WAE78" s="109"/>
      <c r="WAF78" s="106"/>
      <c r="WAG78" s="106"/>
      <c r="WAH78" s="106"/>
      <c r="WAI78" s="107"/>
      <c r="WAK78" s="105"/>
      <c r="WAL78" s="109"/>
      <c r="WAM78" s="109"/>
      <c r="WAN78" s="106"/>
      <c r="WAO78" s="106"/>
      <c r="WAP78" s="106"/>
      <c r="WAQ78" s="107"/>
      <c r="WAS78" s="105"/>
      <c r="WAT78" s="109"/>
      <c r="WAU78" s="109"/>
      <c r="WAV78" s="106"/>
      <c r="WAW78" s="106"/>
      <c r="WAX78" s="106"/>
      <c r="WAY78" s="107"/>
      <c r="WBA78" s="105"/>
      <c r="WBB78" s="109"/>
      <c r="WBC78" s="109"/>
      <c r="WBD78" s="106"/>
      <c r="WBE78" s="106"/>
      <c r="WBF78" s="106"/>
      <c r="WBG78" s="107"/>
      <c r="WBI78" s="105"/>
      <c r="WBJ78" s="109"/>
      <c r="WBK78" s="109"/>
      <c r="WBL78" s="106"/>
      <c r="WBM78" s="106"/>
      <c r="WBN78" s="106"/>
      <c r="WBO78" s="107"/>
      <c r="WBQ78" s="105"/>
      <c r="WBR78" s="109"/>
      <c r="WBS78" s="109"/>
      <c r="WBT78" s="106"/>
      <c r="WBU78" s="106"/>
      <c r="WBV78" s="106"/>
      <c r="WBW78" s="107"/>
      <c r="WBY78" s="105"/>
      <c r="WBZ78" s="109"/>
      <c r="WCA78" s="109"/>
      <c r="WCB78" s="106"/>
      <c r="WCC78" s="106"/>
      <c r="WCD78" s="106"/>
      <c r="WCE78" s="107"/>
      <c r="WCG78" s="105"/>
      <c r="WCH78" s="109"/>
      <c r="WCI78" s="109"/>
      <c r="WCJ78" s="106"/>
      <c r="WCK78" s="106"/>
      <c r="WCL78" s="106"/>
      <c r="WCM78" s="107"/>
      <c r="WCO78" s="105"/>
      <c r="WCP78" s="109"/>
      <c r="WCQ78" s="109"/>
      <c r="WCR78" s="106"/>
      <c r="WCS78" s="106"/>
      <c r="WCT78" s="106"/>
      <c r="WCU78" s="107"/>
      <c r="WCW78" s="105"/>
      <c r="WCX78" s="109"/>
      <c r="WCY78" s="109"/>
      <c r="WCZ78" s="106"/>
      <c r="WDA78" s="106"/>
      <c r="WDB78" s="106"/>
      <c r="WDC78" s="107"/>
      <c r="WDE78" s="105"/>
      <c r="WDF78" s="109"/>
      <c r="WDG78" s="109"/>
      <c r="WDH78" s="106"/>
      <c r="WDI78" s="106"/>
      <c r="WDJ78" s="106"/>
      <c r="WDK78" s="107"/>
      <c r="WDM78" s="105"/>
      <c r="WDN78" s="109"/>
      <c r="WDO78" s="109"/>
      <c r="WDP78" s="106"/>
      <c r="WDQ78" s="106"/>
      <c r="WDR78" s="106"/>
      <c r="WDS78" s="107"/>
      <c r="WDU78" s="105"/>
      <c r="WDV78" s="109"/>
      <c r="WDW78" s="109"/>
      <c r="WDX78" s="106"/>
      <c r="WDY78" s="106"/>
      <c r="WDZ78" s="106"/>
      <c r="WEA78" s="107"/>
      <c r="WEC78" s="105"/>
      <c r="WED78" s="109"/>
      <c r="WEE78" s="109"/>
      <c r="WEF78" s="106"/>
      <c r="WEG78" s="106"/>
      <c r="WEH78" s="106"/>
      <c r="WEI78" s="107"/>
      <c r="WEK78" s="105"/>
      <c r="WEL78" s="109"/>
      <c r="WEM78" s="109"/>
      <c r="WEN78" s="106"/>
      <c r="WEO78" s="106"/>
      <c r="WEP78" s="106"/>
      <c r="WEQ78" s="107"/>
      <c r="WES78" s="105"/>
      <c r="WET78" s="109"/>
      <c r="WEU78" s="109"/>
      <c r="WEV78" s="106"/>
      <c r="WEW78" s="106"/>
      <c r="WEX78" s="106"/>
      <c r="WEY78" s="107"/>
      <c r="WFA78" s="105"/>
      <c r="WFB78" s="109"/>
      <c r="WFC78" s="109"/>
      <c r="WFD78" s="106"/>
      <c r="WFE78" s="106"/>
      <c r="WFF78" s="106"/>
      <c r="WFG78" s="107"/>
      <c r="WFI78" s="105"/>
      <c r="WFJ78" s="109"/>
      <c r="WFK78" s="109"/>
      <c r="WFL78" s="106"/>
      <c r="WFM78" s="106"/>
      <c r="WFN78" s="106"/>
      <c r="WFO78" s="107"/>
      <c r="WFQ78" s="105"/>
      <c r="WFR78" s="109"/>
      <c r="WFS78" s="109"/>
      <c r="WFT78" s="106"/>
      <c r="WFU78" s="106"/>
      <c r="WFV78" s="106"/>
      <c r="WFW78" s="107"/>
      <c r="WFY78" s="105"/>
      <c r="WFZ78" s="109"/>
      <c r="WGA78" s="109"/>
      <c r="WGB78" s="106"/>
      <c r="WGC78" s="106"/>
      <c r="WGD78" s="106"/>
      <c r="WGE78" s="107"/>
      <c r="WGG78" s="105"/>
      <c r="WGH78" s="109"/>
      <c r="WGI78" s="109"/>
      <c r="WGJ78" s="106"/>
      <c r="WGK78" s="106"/>
      <c r="WGL78" s="106"/>
      <c r="WGM78" s="107"/>
      <c r="WGO78" s="105"/>
      <c r="WGP78" s="109"/>
      <c r="WGQ78" s="109"/>
      <c r="WGR78" s="106"/>
      <c r="WGS78" s="106"/>
      <c r="WGT78" s="106"/>
      <c r="WGU78" s="107"/>
      <c r="WGW78" s="105"/>
      <c r="WGX78" s="109"/>
      <c r="WGY78" s="109"/>
      <c r="WGZ78" s="106"/>
      <c r="WHA78" s="106"/>
      <c r="WHB78" s="106"/>
      <c r="WHC78" s="107"/>
      <c r="WHE78" s="105"/>
      <c r="WHF78" s="109"/>
      <c r="WHG78" s="109"/>
      <c r="WHH78" s="106"/>
      <c r="WHI78" s="106"/>
      <c r="WHJ78" s="106"/>
      <c r="WHK78" s="107"/>
      <c r="WHM78" s="105"/>
      <c r="WHN78" s="109"/>
      <c r="WHO78" s="109"/>
      <c r="WHP78" s="106"/>
      <c r="WHQ78" s="106"/>
      <c r="WHR78" s="106"/>
      <c r="WHS78" s="107"/>
      <c r="WHU78" s="105"/>
      <c r="WHV78" s="109"/>
      <c r="WHW78" s="109"/>
      <c r="WHX78" s="106"/>
      <c r="WHY78" s="106"/>
      <c r="WHZ78" s="106"/>
      <c r="WIA78" s="107"/>
      <c r="WIC78" s="105"/>
      <c r="WID78" s="109"/>
      <c r="WIE78" s="109"/>
      <c r="WIF78" s="106"/>
      <c r="WIG78" s="106"/>
      <c r="WIH78" s="106"/>
      <c r="WII78" s="107"/>
      <c r="WIK78" s="105"/>
      <c r="WIL78" s="109"/>
      <c r="WIM78" s="109"/>
      <c r="WIN78" s="106"/>
      <c r="WIO78" s="106"/>
      <c r="WIP78" s="106"/>
      <c r="WIQ78" s="107"/>
      <c r="WIS78" s="105"/>
      <c r="WIT78" s="109"/>
      <c r="WIU78" s="109"/>
      <c r="WIV78" s="106"/>
      <c r="WIW78" s="106"/>
      <c r="WIX78" s="106"/>
      <c r="WIY78" s="107"/>
      <c r="WJA78" s="105"/>
      <c r="WJB78" s="109"/>
      <c r="WJC78" s="109"/>
      <c r="WJD78" s="106"/>
      <c r="WJE78" s="106"/>
      <c r="WJF78" s="106"/>
      <c r="WJG78" s="107"/>
      <c r="WJI78" s="105"/>
      <c r="WJJ78" s="109"/>
      <c r="WJK78" s="109"/>
      <c r="WJL78" s="106"/>
      <c r="WJM78" s="106"/>
      <c r="WJN78" s="106"/>
      <c r="WJO78" s="107"/>
      <c r="WJQ78" s="105"/>
      <c r="WJR78" s="109"/>
      <c r="WJS78" s="109"/>
      <c r="WJT78" s="106"/>
      <c r="WJU78" s="106"/>
      <c r="WJV78" s="106"/>
      <c r="WJW78" s="107"/>
      <c r="WJY78" s="105"/>
      <c r="WJZ78" s="109"/>
      <c r="WKA78" s="109"/>
      <c r="WKB78" s="106"/>
      <c r="WKC78" s="106"/>
      <c r="WKD78" s="106"/>
      <c r="WKE78" s="107"/>
      <c r="WKG78" s="105"/>
      <c r="WKH78" s="109"/>
      <c r="WKI78" s="109"/>
      <c r="WKJ78" s="106"/>
      <c r="WKK78" s="106"/>
      <c r="WKL78" s="106"/>
      <c r="WKM78" s="107"/>
      <c r="WKO78" s="105"/>
      <c r="WKP78" s="109"/>
      <c r="WKQ78" s="109"/>
      <c r="WKR78" s="106"/>
      <c r="WKS78" s="106"/>
      <c r="WKT78" s="106"/>
      <c r="WKU78" s="107"/>
      <c r="WKW78" s="105"/>
      <c r="WKX78" s="109"/>
      <c r="WKY78" s="109"/>
      <c r="WKZ78" s="106"/>
      <c r="WLA78" s="106"/>
      <c r="WLB78" s="106"/>
      <c r="WLC78" s="107"/>
      <c r="WLE78" s="105"/>
      <c r="WLF78" s="109"/>
      <c r="WLG78" s="109"/>
      <c r="WLH78" s="106"/>
      <c r="WLI78" s="106"/>
      <c r="WLJ78" s="106"/>
      <c r="WLK78" s="107"/>
      <c r="WLM78" s="105"/>
      <c r="WLN78" s="109"/>
      <c r="WLO78" s="109"/>
      <c r="WLP78" s="106"/>
      <c r="WLQ78" s="106"/>
      <c r="WLR78" s="106"/>
      <c r="WLS78" s="107"/>
      <c r="WLU78" s="105"/>
      <c r="WLV78" s="109"/>
      <c r="WLW78" s="109"/>
      <c r="WLX78" s="106"/>
      <c r="WLY78" s="106"/>
      <c r="WLZ78" s="106"/>
      <c r="WMA78" s="107"/>
      <c r="WMC78" s="105"/>
      <c r="WMD78" s="109"/>
      <c r="WME78" s="109"/>
      <c r="WMF78" s="106"/>
      <c r="WMG78" s="106"/>
      <c r="WMH78" s="106"/>
      <c r="WMI78" s="107"/>
      <c r="WMK78" s="105"/>
      <c r="WML78" s="109"/>
      <c r="WMM78" s="109"/>
      <c r="WMN78" s="106"/>
      <c r="WMO78" s="106"/>
      <c r="WMP78" s="106"/>
      <c r="WMQ78" s="107"/>
      <c r="WMS78" s="105"/>
      <c r="WMT78" s="109"/>
      <c r="WMU78" s="109"/>
      <c r="WMV78" s="106"/>
      <c r="WMW78" s="106"/>
      <c r="WMX78" s="106"/>
      <c r="WMY78" s="107"/>
      <c r="WNA78" s="105"/>
      <c r="WNB78" s="109"/>
      <c r="WNC78" s="109"/>
      <c r="WND78" s="106"/>
      <c r="WNE78" s="106"/>
      <c r="WNF78" s="106"/>
      <c r="WNG78" s="107"/>
      <c r="WNI78" s="105"/>
      <c r="WNJ78" s="109"/>
      <c r="WNK78" s="109"/>
      <c r="WNL78" s="106"/>
      <c r="WNM78" s="106"/>
      <c r="WNN78" s="106"/>
      <c r="WNO78" s="107"/>
      <c r="WNQ78" s="105"/>
      <c r="WNR78" s="109"/>
      <c r="WNS78" s="109"/>
      <c r="WNT78" s="106"/>
      <c r="WNU78" s="106"/>
      <c r="WNV78" s="106"/>
      <c r="WNW78" s="107"/>
      <c r="WNY78" s="105"/>
      <c r="WNZ78" s="109"/>
      <c r="WOA78" s="109"/>
      <c r="WOB78" s="106"/>
      <c r="WOC78" s="106"/>
      <c r="WOD78" s="106"/>
      <c r="WOE78" s="107"/>
      <c r="WOG78" s="105"/>
      <c r="WOH78" s="109"/>
      <c r="WOI78" s="109"/>
      <c r="WOJ78" s="106"/>
      <c r="WOK78" s="106"/>
      <c r="WOL78" s="106"/>
      <c r="WOM78" s="107"/>
      <c r="WOO78" s="105"/>
      <c r="WOP78" s="109"/>
      <c r="WOQ78" s="109"/>
      <c r="WOR78" s="106"/>
      <c r="WOS78" s="106"/>
      <c r="WOT78" s="106"/>
      <c r="WOU78" s="107"/>
      <c r="WOW78" s="105"/>
      <c r="WOX78" s="109"/>
      <c r="WOY78" s="109"/>
      <c r="WOZ78" s="106"/>
      <c r="WPA78" s="106"/>
      <c r="WPB78" s="106"/>
      <c r="WPC78" s="107"/>
      <c r="WPE78" s="105"/>
      <c r="WPF78" s="109"/>
      <c r="WPG78" s="109"/>
      <c r="WPH78" s="106"/>
      <c r="WPI78" s="106"/>
      <c r="WPJ78" s="106"/>
      <c r="WPK78" s="107"/>
      <c r="WPM78" s="105"/>
      <c r="WPN78" s="109"/>
      <c r="WPO78" s="109"/>
      <c r="WPP78" s="106"/>
      <c r="WPQ78" s="106"/>
      <c r="WPR78" s="106"/>
      <c r="WPS78" s="107"/>
      <c r="WPU78" s="105"/>
      <c r="WPV78" s="109"/>
      <c r="WPW78" s="109"/>
      <c r="WPX78" s="106"/>
      <c r="WPY78" s="106"/>
      <c r="WPZ78" s="106"/>
      <c r="WQA78" s="107"/>
      <c r="WQC78" s="105"/>
      <c r="WQD78" s="109"/>
      <c r="WQE78" s="109"/>
      <c r="WQF78" s="106"/>
      <c r="WQG78" s="106"/>
      <c r="WQH78" s="106"/>
      <c r="WQI78" s="107"/>
      <c r="WQK78" s="105"/>
      <c r="WQL78" s="109"/>
      <c r="WQM78" s="109"/>
      <c r="WQN78" s="106"/>
      <c r="WQO78" s="106"/>
      <c r="WQP78" s="106"/>
      <c r="WQQ78" s="107"/>
      <c r="WQS78" s="105"/>
      <c r="WQT78" s="109"/>
      <c r="WQU78" s="109"/>
      <c r="WQV78" s="106"/>
      <c r="WQW78" s="106"/>
      <c r="WQX78" s="106"/>
      <c r="WQY78" s="107"/>
      <c r="WRA78" s="105"/>
      <c r="WRB78" s="109"/>
      <c r="WRC78" s="109"/>
      <c r="WRD78" s="106"/>
      <c r="WRE78" s="106"/>
      <c r="WRF78" s="106"/>
      <c r="WRG78" s="107"/>
      <c r="WRI78" s="105"/>
      <c r="WRJ78" s="109"/>
      <c r="WRK78" s="109"/>
      <c r="WRL78" s="106"/>
      <c r="WRM78" s="106"/>
      <c r="WRN78" s="106"/>
      <c r="WRO78" s="107"/>
      <c r="WRQ78" s="105"/>
      <c r="WRR78" s="109"/>
      <c r="WRS78" s="109"/>
      <c r="WRT78" s="106"/>
      <c r="WRU78" s="106"/>
      <c r="WRV78" s="106"/>
      <c r="WRW78" s="107"/>
      <c r="WRY78" s="105"/>
      <c r="WRZ78" s="109"/>
      <c r="WSA78" s="109"/>
      <c r="WSB78" s="106"/>
      <c r="WSC78" s="106"/>
      <c r="WSD78" s="106"/>
      <c r="WSE78" s="107"/>
      <c r="WSG78" s="105"/>
      <c r="WSH78" s="109"/>
      <c r="WSI78" s="109"/>
      <c r="WSJ78" s="106"/>
      <c r="WSK78" s="106"/>
      <c r="WSL78" s="106"/>
      <c r="WSM78" s="107"/>
      <c r="WSO78" s="105"/>
      <c r="WSP78" s="109"/>
      <c r="WSQ78" s="109"/>
      <c r="WSR78" s="106"/>
      <c r="WSS78" s="106"/>
      <c r="WST78" s="106"/>
      <c r="WSU78" s="107"/>
      <c r="WSW78" s="105"/>
      <c r="WSX78" s="109"/>
      <c r="WSY78" s="109"/>
      <c r="WSZ78" s="106"/>
      <c r="WTA78" s="106"/>
      <c r="WTB78" s="106"/>
      <c r="WTC78" s="107"/>
      <c r="WTE78" s="105"/>
      <c r="WTF78" s="109"/>
      <c r="WTG78" s="109"/>
      <c r="WTH78" s="106"/>
      <c r="WTI78" s="106"/>
      <c r="WTJ78" s="106"/>
      <c r="WTK78" s="107"/>
      <c r="WTM78" s="105"/>
      <c r="WTN78" s="109"/>
      <c r="WTO78" s="109"/>
      <c r="WTP78" s="106"/>
      <c r="WTQ78" s="106"/>
      <c r="WTR78" s="106"/>
      <c r="WTS78" s="107"/>
      <c r="WTU78" s="105"/>
      <c r="WTV78" s="109"/>
      <c r="WTW78" s="109"/>
      <c r="WTX78" s="106"/>
      <c r="WTY78" s="106"/>
      <c r="WTZ78" s="106"/>
      <c r="WUA78" s="107"/>
      <c r="WUC78" s="105"/>
      <c r="WUD78" s="109"/>
      <c r="WUE78" s="109"/>
      <c r="WUF78" s="106"/>
      <c r="WUG78" s="106"/>
      <c r="WUH78" s="106"/>
      <c r="WUI78" s="107"/>
      <c r="WUK78" s="105"/>
      <c r="WUL78" s="109"/>
      <c r="WUM78" s="109"/>
      <c r="WUN78" s="106"/>
      <c r="WUO78" s="106"/>
      <c r="WUP78" s="106"/>
      <c r="WUQ78" s="107"/>
      <c r="WUS78" s="105"/>
      <c r="WUT78" s="109"/>
      <c r="WUU78" s="109"/>
      <c r="WUV78" s="106"/>
      <c r="WUW78" s="106"/>
      <c r="WUX78" s="106"/>
      <c r="WUY78" s="107"/>
      <c r="WVA78" s="105"/>
      <c r="WVB78" s="109"/>
      <c r="WVC78" s="109"/>
      <c r="WVD78" s="106"/>
      <c r="WVE78" s="106"/>
      <c r="WVF78" s="106"/>
      <c r="WVG78" s="107"/>
      <c r="WVI78" s="105"/>
      <c r="WVJ78" s="109"/>
      <c r="WVK78" s="109"/>
      <c r="WVL78" s="106"/>
      <c r="WVM78" s="106"/>
      <c r="WVN78" s="106"/>
      <c r="WVO78" s="107"/>
      <c r="WVQ78" s="105"/>
      <c r="WVR78" s="109"/>
      <c r="WVS78" s="109"/>
      <c r="WVT78" s="106"/>
      <c r="WVU78" s="106"/>
      <c r="WVV78" s="106"/>
      <c r="WVW78" s="107"/>
      <c r="WVY78" s="105"/>
      <c r="WVZ78" s="109"/>
      <c r="WWA78" s="109"/>
      <c r="WWB78" s="106"/>
      <c r="WWC78" s="106"/>
      <c r="WWD78" s="106"/>
      <c r="WWE78" s="107"/>
      <c r="WWG78" s="105"/>
      <c r="WWH78" s="109"/>
      <c r="WWI78" s="109"/>
      <c r="WWJ78" s="106"/>
      <c r="WWK78" s="106"/>
      <c r="WWL78" s="106"/>
      <c r="WWM78" s="107"/>
      <c r="WWO78" s="105"/>
      <c r="WWP78" s="109"/>
      <c r="WWQ78" s="109"/>
      <c r="WWR78" s="106"/>
      <c r="WWS78" s="106"/>
      <c r="WWT78" s="106"/>
      <c r="WWU78" s="107"/>
      <c r="WWW78" s="105"/>
      <c r="WWX78" s="109"/>
      <c r="WWY78" s="109"/>
      <c r="WWZ78" s="106"/>
      <c r="WXA78" s="106"/>
      <c r="WXB78" s="106"/>
      <c r="WXC78" s="107"/>
      <c r="WXE78" s="105"/>
      <c r="WXF78" s="109"/>
      <c r="WXG78" s="109"/>
      <c r="WXH78" s="106"/>
      <c r="WXI78" s="106"/>
      <c r="WXJ78" s="106"/>
      <c r="WXK78" s="107"/>
      <c r="WXM78" s="105"/>
      <c r="WXN78" s="109"/>
      <c r="WXO78" s="109"/>
      <c r="WXP78" s="106"/>
      <c r="WXQ78" s="106"/>
      <c r="WXR78" s="106"/>
      <c r="WXS78" s="107"/>
      <c r="WXU78" s="105"/>
      <c r="WXV78" s="109"/>
      <c r="WXW78" s="109"/>
      <c r="WXX78" s="106"/>
      <c r="WXY78" s="106"/>
      <c r="WXZ78" s="106"/>
      <c r="WYA78" s="107"/>
      <c r="WYC78" s="105"/>
      <c r="WYD78" s="109"/>
      <c r="WYE78" s="109"/>
      <c r="WYF78" s="106"/>
      <c r="WYG78" s="106"/>
      <c r="WYH78" s="106"/>
      <c r="WYI78" s="107"/>
      <c r="WYK78" s="105"/>
      <c r="WYL78" s="109"/>
      <c r="WYM78" s="109"/>
      <c r="WYN78" s="106"/>
      <c r="WYO78" s="106"/>
      <c r="WYP78" s="106"/>
      <c r="WYQ78" s="107"/>
      <c r="WYS78" s="105"/>
      <c r="WYT78" s="109"/>
      <c r="WYU78" s="109"/>
      <c r="WYV78" s="106"/>
      <c r="WYW78" s="106"/>
      <c r="WYX78" s="106"/>
      <c r="WYY78" s="107"/>
      <c r="WZA78" s="105"/>
      <c r="WZB78" s="109"/>
      <c r="WZC78" s="109"/>
      <c r="WZD78" s="106"/>
      <c r="WZE78" s="106"/>
      <c r="WZF78" s="106"/>
      <c r="WZG78" s="107"/>
      <c r="WZI78" s="105"/>
      <c r="WZJ78" s="109"/>
      <c r="WZK78" s="109"/>
      <c r="WZL78" s="106"/>
      <c r="WZM78" s="106"/>
      <c r="WZN78" s="106"/>
      <c r="WZO78" s="107"/>
      <c r="WZQ78" s="105"/>
      <c r="WZR78" s="109"/>
      <c r="WZS78" s="109"/>
      <c r="WZT78" s="106"/>
      <c r="WZU78" s="106"/>
      <c r="WZV78" s="106"/>
      <c r="WZW78" s="107"/>
      <c r="WZY78" s="105"/>
      <c r="WZZ78" s="109"/>
      <c r="XAA78" s="109"/>
      <c r="XAB78" s="106"/>
      <c r="XAC78" s="106"/>
      <c r="XAD78" s="106"/>
      <c r="XAE78" s="107"/>
      <c r="XAG78" s="105"/>
      <c r="XAH78" s="109"/>
      <c r="XAI78" s="109"/>
      <c r="XAJ78" s="106"/>
      <c r="XAK78" s="106"/>
      <c r="XAL78" s="106"/>
      <c r="XAM78" s="107"/>
      <c r="XAO78" s="105"/>
      <c r="XAP78" s="109"/>
      <c r="XAQ78" s="109"/>
      <c r="XAR78" s="106"/>
      <c r="XAS78" s="106"/>
      <c r="XAT78" s="106"/>
      <c r="XAU78" s="107"/>
      <c r="XAW78" s="105"/>
      <c r="XAX78" s="109"/>
      <c r="XAY78" s="109"/>
      <c r="XAZ78" s="106"/>
      <c r="XBA78" s="106"/>
      <c r="XBB78" s="106"/>
      <c r="XBC78" s="107"/>
      <c r="XBE78" s="105"/>
      <c r="XBF78" s="109"/>
      <c r="XBG78" s="109"/>
      <c r="XBH78" s="106"/>
      <c r="XBI78" s="106"/>
      <c r="XBJ78" s="106"/>
      <c r="XBK78" s="107"/>
      <c r="XBM78" s="105"/>
      <c r="XBN78" s="109"/>
      <c r="XBO78" s="109"/>
      <c r="XBP78" s="106"/>
      <c r="XBQ78" s="106"/>
      <c r="XBR78" s="106"/>
      <c r="XBS78" s="107"/>
      <c r="XBU78" s="105"/>
      <c r="XBV78" s="109"/>
      <c r="XBW78" s="109"/>
      <c r="XBX78" s="106"/>
      <c r="XBY78" s="106"/>
      <c r="XBZ78" s="106"/>
      <c r="XCA78" s="107"/>
      <c r="XCC78" s="105"/>
      <c r="XCD78" s="109"/>
      <c r="XCE78" s="109"/>
      <c r="XCF78" s="106"/>
      <c r="XCG78" s="106"/>
      <c r="XCH78" s="106"/>
      <c r="XCI78" s="107"/>
      <c r="XCK78" s="105"/>
      <c r="XCL78" s="109"/>
      <c r="XCM78" s="109"/>
      <c r="XCN78" s="106"/>
      <c r="XCO78" s="106"/>
      <c r="XCP78" s="106"/>
      <c r="XCQ78" s="107"/>
      <c r="XCS78" s="105"/>
      <c r="XCT78" s="109"/>
      <c r="XCU78" s="109"/>
      <c r="XCV78" s="106"/>
      <c r="XCW78" s="106"/>
      <c r="XCX78" s="106"/>
      <c r="XCY78" s="107"/>
      <c r="XDA78" s="105"/>
      <c r="XDB78" s="109"/>
      <c r="XDC78" s="109"/>
      <c r="XDD78" s="106"/>
      <c r="XDE78" s="106"/>
      <c r="XDF78" s="106"/>
      <c r="XDG78" s="107"/>
      <c r="XDI78" s="105"/>
      <c r="XDJ78" s="109"/>
      <c r="XDK78" s="109"/>
      <c r="XDL78" s="106"/>
      <c r="XDM78" s="106"/>
      <c r="XDN78" s="106"/>
      <c r="XDO78" s="107"/>
      <c r="XDQ78" s="105"/>
      <c r="XDR78" s="109"/>
      <c r="XDS78" s="109"/>
      <c r="XDT78" s="106"/>
      <c r="XDU78" s="106"/>
      <c r="XDV78" s="106"/>
      <c r="XDW78" s="107"/>
      <c r="XDY78" s="105"/>
      <c r="XDZ78" s="109"/>
      <c r="XEA78" s="109"/>
      <c r="XEB78" s="106"/>
      <c r="XEC78" s="106"/>
      <c r="XED78" s="106"/>
      <c r="XEE78" s="107"/>
      <c r="XEG78" s="105"/>
      <c r="XEH78" s="109"/>
      <c r="XEI78" s="109"/>
      <c r="XEJ78" s="106"/>
      <c r="XEK78" s="106"/>
      <c r="XEL78" s="106"/>
      <c r="XEM78" s="107"/>
      <c r="XEO78" s="105"/>
      <c r="XEP78" s="109"/>
      <c r="XEQ78" s="109"/>
      <c r="XER78" s="106"/>
      <c r="XES78" s="106"/>
      <c r="XET78" s="106"/>
      <c r="XEU78" s="107"/>
      <c r="XEW78" s="105"/>
      <c r="XEX78" s="109"/>
      <c r="XEY78" s="109"/>
      <c r="XEZ78" s="106"/>
      <c r="XFA78" s="106"/>
    </row>
    <row r="79" spans="1:1023 1025:2047 2049:3071 3073:4095 4097:5119 5121:6143 6145:7167 7169:8191 8193:9215 9217:10239 10241:11263 11265:12287 12289:13311 13313:14335 14337:15359 15361:16381" ht="14.5">
      <c r="A79" s="88">
        <f t="shared" si="1"/>
        <v>79</v>
      </c>
      <c r="B79" s="445"/>
      <c r="C79" s="517"/>
      <c r="D79" s="450" t="s">
        <v>422</v>
      </c>
      <c r="E79" s="451"/>
      <c r="F79" s="452"/>
      <c r="G79" s="101"/>
      <c r="H79" s="101"/>
      <c r="I79" s="105"/>
      <c r="J79" s="109"/>
      <c r="K79" s="109"/>
      <c r="L79" s="106"/>
      <c r="M79" s="106"/>
      <c r="N79" s="106"/>
      <c r="O79" s="107"/>
      <c r="P79" s="99"/>
      <c r="Q79" s="105"/>
      <c r="R79" s="109"/>
      <c r="S79" s="109"/>
      <c r="T79" s="106"/>
      <c r="U79" s="106"/>
      <c r="V79" s="106"/>
      <c r="W79" s="107"/>
      <c r="Y79" s="105"/>
      <c r="Z79" s="109"/>
      <c r="AA79" s="109"/>
      <c r="AB79" s="106"/>
      <c r="AC79" s="106"/>
      <c r="AD79" s="106"/>
      <c r="AE79" s="107"/>
      <c r="AG79" s="105"/>
      <c r="AH79" s="109"/>
      <c r="AI79" s="109"/>
      <c r="AJ79" s="106"/>
      <c r="AK79" s="106"/>
      <c r="AL79" s="106"/>
      <c r="AM79" s="107"/>
      <c r="AO79" s="105"/>
      <c r="AP79" s="109"/>
      <c r="AQ79" s="109"/>
      <c r="AR79" s="106"/>
      <c r="AS79" s="106"/>
      <c r="AT79" s="106"/>
      <c r="AU79" s="107"/>
      <c r="AW79" s="105"/>
      <c r="AX79" s="109"/>
      <c r="AY79" s="109"/>
      <c r="AZ79" s="106"/>
      <c r="BA79" s="106"/>
      <c r="BB79" s="106"/>
      <c r="BC79" s="107"/>
      <c r="BE79" s="105"/>
      <c r="BF79" s="109"/>
      <c r="BG79" s="109"/>
      <c r="BH79" s="106"/>
      <c r="BI79" s="106"/>
      <c r="BJ79" s="106"/>
      <c r="BK79" s="107"/>
      <c r="BM79" s="105"/>
      <c r="BN79" s="109"/>
      <c r="BO79" s="109"/>
      <c r="BP79" s="106"/>
      <c r="BQ79" s="106"/>
      <c r="BR79" s="106"/>
      <c r="BS79" s="107"/>
      <c r="BU79" s="105"/>
      <c r="BV79" s="109"/>
      <c r="BW79" s="109"/>
      <c r="BX79" s="106"/>
      <c r="BY79" s="106"/>
      <c r="BZ79" s="106"/>
      <c r="CA79" s="107"/>
      <c r="CC79" s="105"/>
      <c r="CD79" s="109"/>
      <c r="CE79" s="109"/>
      <c r="CF79" s="106"/>
      <c r="CG79" s="106"/>
      <c r="CH79" s="106"/>
      <c r="CI79" s="107"/>
      <c r="CK79" s="105"/>
      <c r="CL79" s="109"/>
      <c r="CM79" s="109"/>
      <c r="CN79" s="106"/>
      <c r="CO79" s="106"/>
      <c r="CP79" s="106"/>
      <c r="CQ79" s="107"/>
      <c r="CS79" s="105"/>
      <c r="CT79" s="109"/>
      <c r="CU79" s="109"/>
      <c r="CV79" s="106"/>
      <c r="CW79" s="106"/>
      <c r="CX79" s="106"/>
      <c r="CY79" s="107"/>
      <c r="DA79" s="105"/>
      <c r="DB79" s="109"/>
      <c r="DC79" s="109"/>
      <c r="DD79" s="106"/>
      <c r="DE79" s="106"/>
      <c r="DF79" s="106"/>
      <c r="DG79" s="107"/>
      <c r="DI79" s="105"/>
      <c r="DJ79" s="109"/>
      <c r="DK79" s="109"/>
      <c r="DL79" s="106"/>
      <c r="DM79" s="106"/>
      <c r="DN79" s="106"/>
      <c r="DO79" s="107"/>
      <c r="DQ79" s="105"/>
      <c r="DR79" s="109"/>
      <c r="DS79" s="109"/>
      <c r="DT79" s="106"/>
      <c r="DU79" s="106"/>
      <c r="DV79" s="106"/>
      <c r="DW79" s="107"/>
      <c r="DY79" s="105"/>
      <c r="DZ79" s="109"/>
      <c r="EA79" s="109"/>
      <c r="EB79" s="106"/>
      <c r="EC79" s="106"/>
      <c r="ED79" s="106"/>
      <c r="EE79" s="107"/>
      <c r="EG79" s="105"/>
      <c r="EH79" s="109"/>
      <c r="EI79" s="109"/>
      <c r="EJ79" s="106"/>
      <c r="EK79" s="106"/>
      <c r="EL79" s="106"/>
      <c r="EM79" s="107"/>
      <c r="EO79" s="105"/>
      <c r="EP79" s="109"/>
      <c r="EQ79" s="109"/>
      <c r="ER79" s="106"/>
      <c r="ES79" s="106"/>
      <c r="ET79" s="106"/>
      <c r="EU79" s="107"/>
      <c r="EW79" s="105"/>
      <c r="EX79" s="109"/>
      <c r="EY79" s="109"/>
      <c r="EZ79" s="106"/>
      <c r="FA79" s="106"/>
      <c r="FB79" s="106"/>
      <c r="FC79" s="107"/>
      <c r="FE79" s="105"/>
      <c r="FF79" s="109"/>
      <c r="FG79" s="109"/>
      <c r="FH79" s="106"/>
      <c r="FI79" s="106"/>
      <c r="FJ79" s="106"/>
      <c r="FK79" s="107"/>
      <c r="FM79" s="105"/>
      <c r="FN79" s="109"/>
      <c r="FO79" s="109"/>
      <c r="FP79" s="106"/>
      <c r="FQ79" s="106"/>
      <c r="FR79" s="106"/>
      <c r="FS79" s="107"/>
      <c r="FU79" s="105"/>
      <c r="FV79" s="109"/>
      <c r="FW79" s="109"/>
      <c r="FX79" s="106"/>
      <c r="FY79" s="106"/>
      <c r="FZ79" s="106"/>
      <c r="GA79" s="107"/>
      <c r="GC79" s="105"/>
      <c r="GD79" s="109"/>
      <c r="GE79" s="109"/>
      <c r="GF79" s="106"/>
      <c r="GG79" s="106"/>
      <c r="GH79" s="106"/>
      <c r="GI79" s="107"/>
      <c r="GK79" s="105"/>
      <c r="GL79" s="109"/>
      <c r="GM79" s="109"/>
      <c r="GN79" s="106"/>
      <c r="GO79" s="106"/>
      <c r="GP79" s="106"/>
      <c r="GQ79" s="107"/>
      <c r="GS79" s="105"/>
      <c r="GT79" s="109"/>
      <c r="GU79" s="109"/>
      <c r="GV79" s="106"/>
      <c r="GW79" s="106"/>
      <c r="GX79" s="106"/>
      <c r="GY79" s="107"/>
      <c r="HA79" s="105"/>
      <c r="HB79" s="109"/>
      <c r="HC79" s="109"/>
      <c r="HD79" s="106"/>
      <c r="HE79" s="106"/>
      <c r="HF79" s="106"/>
      <c r="HG79" s="107"/>
      <c r="HI79" s="105"/>
      <c r="HJ79" s="109"/>
      <c r="HK79" s="109"/>
      <c r="HL79" s="106"/>
      <c r="HM79" s="106"/>
      <c r="HN79" s="106"/>
      <c r="HO79" s="107"/>
      <c r="HQ79" s="105"/>
      <c r="HR79" s="109"/>
      <c r="HS79" s="109"/>
      <c r="HT79" s="106"/>
      <c r="HU79" s="106"/>
      <c r="HV79" s="106"/>
      <c r="HW79" s="107"/>
      <c r="HY79" s="105"/>
      <c r="HZ79" s="109"/>
      <c r="IA79" s="109"/>
      <c r="IB79" s="106"/>
      <c r="IC79" s="106"/>
      <c r="ID79" s="106"/>
      <c r="IE79" s="107"/>
      <c r="IG79" s="105"/>
      <c r="IH79" s="109"/>
      <c r="II79" s="109"/>
      <c r="IJ79" s="106"/>
      <c r="IK79" s="106"/>
      <c r="IL79" s="106"/>
      <c r="IM79" s="107"/>
      <c r="IO79" s="105"/>
      <c r="IP79" s="109"/>
      <c r="IQ79" s="109"/>
      <c r="IR79" s="106"/>
      <c r="IS79" s="106"/>
      <c r="IT79" s="106"/>
      <c r="IU79" s="107"/>
      <c r="IW79" s="105"/>
      <c r="IX79" s="109"/>
      <c r="IY79" s="109"/>
      <c r="IZ79" s="106"/>
      <c r="JA79" s="106"/>
      <c r="JB79" s="106"/>
      <c r="JC79" s="107"/>
      <c r="JE79" s="105"/>
      <c r="JF79" s="109"/>
      <c r="JG79" s="109"/>
      <c r="JH79" s="106"/>
      <c r="JI79" s="106"/>
      <c r="JJ79" s="106"/>
      <c r="JK79" s="107"/>
      <c r="JM79" s="105"/>
      <c r="JN79" s="109"/>
      <c r="JO79" s="109"/>
      <c r="JP79" s="106"/>
      <c r="JQ79" s="106"/>
      <c r="JR79" s="106"/>
      <c r="JS79" s="107"/>
      <c r="JU79" s="105"/>
      <c r="JV79" s="109"/>
      <c r="JW79" s="109"/>
      <c r="JX79" s="106"/>
      <c r="JY79" s="106"/>
      <c r="JZ79" s="106"/>
      <c r="KA79" s="107"/>
      <c r="KC79" s="105"/>
      <c r="KD79" s="109"/>
      <c r="KE79" s="109"/>
      <c r="KF79" s="106"/>
      <c r="KG79" s="106"/>
      <c r="KH79" s="106"/>
      <c r="KI79" s="107"/>
      <c r="KK79" s="105"/>
      <c r="KL79" s="109"/>
      <c r="KM79" s="109"/>
      <c r="KN79" s="106"/>
      <c r="KO79" s="106"/>
      <c r="KP79" s="106"/>
      <c r="KQ79" s="107"/>
      <c r="KS79" s="105"/>
      <c r="KT79" s="109"/>
      <c r="KU79" s="109"/>
      <c r="KV79" s="106"/>
      <c r="KW79" s="106"/>
      <c r="KX79" s="106"/>
      <c r="KY79" s="107"/>
      <c r="LA79" s="105"/>
      <c r="LB79" s="109"/>
      <c r="LC79" s="109"/>
      <c r="LD79" s="106"/>
      <c r="LE79" s="106"/>
      <c r="LF79" s="106"/>
      <c r="LG79" s="107"/>
      <c r="LI79" s="105"/>
      <c r="LJ79" s="109"/>
      <c r="LK79" s="109"/>
      <c r="LL79" s="106"/>
      <c r="LM79" s="106"/>
      <c r="LN79" s="106"/>
      <c r="LO79" s="107"/>
      <c r="LQ79" s="105"/>
      <c r="LR79" s="109"/>
      <c r="LS79" s="109"/>
      <c r="LT79" s="106"/>
      <c r="LU79" s="106"/>
      <c r="LV79" s="106"/>
      <c r="LW79" s="107"/>
      <c r="LY79" s="105"/>
      <c r="LZ79" s="109"/>
      <c r="MA79" s="109"/>
      <c r="MB79" s="106"/>
      <c r="MC79" s="106"/>
      <c r="MD79" s="106"/>
      <c r="ME79" s="107"/>
      <c r="MG79" s="105"/>
      <c r="MH79" s="109"/>
      <c r="MI79" s="109"/>
      <c r="MJ79" s="106"/>
      <c r="MK79" s="106"/>
      <c r="ML79" s="106"/>
      <c r="MM79" s="107"/>
      <c r="MO79" s="105"/>
      <c r="MP79" s="109"/>
      <c r="MQ79" s="109"/>
      <c r="MR79" s="106"/>
      <c r="MS79" s="106"/>
      <c r="MT79" s="106"/>
      <c r="MU79" s="107"/>
      <c r="MW79" s="105"/>
      <c r="MX79" s="109"/>
      <c r="MY79" s="109"/>
      <c r="MZ79" s="106"/>
      <c r="NA79" s="106"/>
      <c r="NB79" s="106"/>
      <c r="NC79" s="107"/>
      <c r="NE79" s="105"/>
      <c r="NF79" s="109"/>
      <c r="NG79" s="109"/>
      <c r="NH79" s="106"/>
      <c r="NI79" s="106"/>
      <c r="NJ79" s="106"/>
      <c r="NK79" s="107"/>
      <c r="NM79" s="105"/>
      <c r="NN79" s="109"/>
      <c r="NO79" s="109"/>
      <c r="NP79" s="106"/>
      <c r="NQ79" s="106"/>
      <c r="NR79" s="106"/>
      <c r="NS79" s="107"/>
      <c r="NU79" s="105"/>
      <c r="NV79" s="109"/>
      <c r="NW79" s="109"/>
      <c r="NX79" s="106"/>
      <c r="NY79" s="106"/>
      <c r="NZ79" s="106"/>
      <c r="OA79" s="107"/>
      <c r="OC79" s="105"/>
      <c r="OD79" s="109"/>
      <c r="OE79" s="109"/>
      <c r="OF79" s="106"/>
      <c r="OG79" s="106"/>
      <c r="OH79" s="106"/>
      <c r="OI79" s="107"/>
      <c r="OK79" s="105"/>
      <c r="OL79" s="109"/>
      <c r="OM79" s="109"/>
      <c r="ON79" s="106"/>
      <c r="OO79" s="106"/>
      <c r="OP79" s="106"/>
      <c r="OQ79" s="107"/>
      <c r="OS79" s="105"/>
      <c r="OT79" s="109"/>
      <c r="OU79" s="109"/>
      <c r="OV79" s="106"/>
      <c r="OW79" s="106"/>
      <c r="OX79" s="106"/>
      <c r="OY79" s="107"/>
      <c r="PA79" s="105"/>
      <c r="PB79" s="109"/>
      <c r="PC79" s="109"/>
      <c r="PD79" s="106"/>
      <c r="PE79" s="106"/>
      <c r="PF79" s="106"/>
      <c r="PG79" s="107"/>
      <c r="PI79" s="105"/>
      <c r="PJ79" s="109"/>
      <c r="PK79" s="109"/>
      <c r="PL79" s="106"/>
      <c r="PM79" s="106"/>
      <c r="PN79" s="106"/>
      <c r="PO79" s="107"/>
      <c r="PQ79" s="105"/>
      <c r="PR79" s="109"/>
      <c r="PS79" s="109"/>
      <c r="PT79" s="106"/>
      <c r="PU79" s="106"/>
      <c r="PV79" s="106"/>
      <c r="PW79" s="107"/>
      <c r="PY79" s="105"/>
      <c r="PZ79" s="109"/>
      <c r="QA79" s="109"/>
      <c r="QB79" s="106"/>
      <c r="QC79" s="106"/>
      <c r="QD79" s="106"/>
      <c r="QE79" s="107"/>
      <c r="QG79" s="105"/>
      <c r="QH79" s="109"/>
      <c r="QI79" s="109"/>
      <c r="QJ79" s="106"/>
      <c r="QK79" s="106"/>
      <c r="QL79" s="106"/>
      <c r="QM79" s="107"/>
      <c r="QO79" s="105"/>
      <c r="QP79" s="109"/>
      <c r="QQ79" s="109"/>
      <c r="QR79" s="106"/>
      <c r="QS79" s="106"/>
      <c r="QT79" s="106"/>
      <c r="QU79" s="107"/>
      <c r="QW79" s="105"/>
      <c r="QX79" s="109"/>
      <c r="QY79" s="109"/>
      <c r="QZ79" s="106"/>
      <c r="RA79" s="106"/>
      <c r="RB79" s="106"/>
      <c r="RC79" s="107"/>
      <c r="RE79" s="105"/>
      <c r="RF79" s="109"/>
      <c r="RG79" s="109"/>
      <c r="RH79" s="106"/>
      <c r="RI79" s="106"/>
      <c r="RJ79" s="106"/>
      <c r="RK79" s="107"/>
      <c r="RM79" s="105"/>
      <c r="RN79" s="109"/>
      <c r="RO79" s="109"/>
      <c r="RP79" s="106"/>
      <c r="RQ79" s="106"/>
      <c r="RR79" s="106"/>
      <c r="RS79" s="107"/>
      <c r="RU79" s="105"/>
      <c r="RV79" s="109"/>
      <c r="RW79" s="109"/>
      <c r="RX79" s="106"/>
      <c r="RY79" s="106"/>
      <c r="RZ79" s="106"/>
      <c r="SA79" s="107"/>
      <c r="SC79" s="105"/>
      <c r="SD79" s="109"/>
      <c r="SE79" s="109"/>
      <c r="SF79" s="106"/>
      <c r="SG79" s="106"/>
      <c r="SH79" s="106"/>
      <c r="SI79" s="107"/>
      <c r="SK79" s="105"/>
      <c r="SL79" s="109"/>
      <c r="SM79" s="109"/>
      <c r="SN79" s="106"/>
      <c r="SO79" s="106"/>
      <c r="SP79" s="106"/>
      <c r="SQ79" s="107"/>
      <c r="SS79" s="105"/>
      <c r="ST79" s="109"/>
      <c r="SU79" s="109"/>
      <c r="SV79" s="106"/>
      <c r="SW79" s="106"/>
      <c r="SX79" s="106"/>
      <c r="SY79" s="107"/>
      <c r="TA79" s="105"/>
      <c r="TB79" s="109"/>
      <c r="TC79" s="109"/>
      <c r="TD79" s="106"/>
      <c r="TE79" s="106"/>
      <c r="TF79" s="106"/>
      <c r="TG79" s="107"/>
      <c r="TI79" s="105"/>
      <c r="TJ79" s="109"/>
      <c r="TK79" s="109"/>
      <c r="TL79" s="106"/>
      <c r="TM79" s="106"/>
      <c r="TN79" s="106"/>
      <c r="TO79" s="107"/>
      <c r="TQ79" s="105"/>
      <c r="TR79" s="109"/>
      <c r="TS79" s="109"/>
      <c r="TT79" s="106"/>
      <c r="TU79" s="106"/>
      <c r="TV79" s="106"/>
      <c r="TW79" s="107"/>
      <c r="TY79" s="105"/>
      <c r="TZ79" s="109"/>
      <c r="UA79" s="109"/>
      <c r="UB79" s="106"/>
      <c r="UC79" s="106"/>
      <c r="UD79" s="106"/>
      <c r="UE79" s="107"/>
      <c r="UG79" s="105"/>
      <c r="UH79" s="109"/>
      <c r="UI79" s="109"/>
      <c r="UJ79" s="106"/>
      <c r="UK79" s="106"/>
      <c r="UL79" s="106"/>
      <c r="UM79" s="107"/>
      <c r="UO79" s="105"/>
      <c r="UP79" s="109"/>
      <c r="UQ79" s="109"/>
      <c r="UR79" s="106"/>
      <c r="US79" s="106"/>
      <c r="UT79" s="106"/>
      <c r="UU79" s="107"/>
      <c r="UW79" s="105"/>
      <c r="UX79" s="109"/>
      <c r="UY79" s="109"/>
      <c r="UZ79" s="106"/>
      <c r="VA79" s="106"/>
      <c r="VB79" s="106"/>
      <c r="VC79" s="107"/>
      <c r="VE79" s="105"/>
      <c r="VF79" s="109"/>
      <c r="VG79" s="109"/>
      <c r="VH79" s="106"/>
      <c r="VI79" s="106"/>
      <c r="VJ79" s="106"/>
      <c r="VK79" s="107"/>
      <c r="VM79" s="105"/>
      <c r="VN79" s="109"/>
      <c r="VO79" s="109"/>
      <c r="VP79" s="106"/>
      <c r="VQ79" s="106"/>
      <c r="VR79" s="106"/>
      <c r="VS79" s="107"/>
      <c r="VU79" s="105"/>
      <c r="VV79" s="109"/>
      <c r="VW79" s="109"/>
      <c r="VX79" s="106"/>
      <c r="VY79" s="106"/>
      <c r="VZ79" s="106"/>
      <c r="WA79" s="107"/>
      <c r="WC79" s="105"/>
      <c r="WD79" s="109"/>
      <c r="WE79" s="109"/>
      <c r="WF79" s="106"/>
      <c r="WG79" s="106"/>
      <c r="WH79" s="106"/>
      <c r="WI79" s="107"/>
      <c r="WK79" s="105"/>
      <c r="WL79" s="109"/>
      <c r="WM79" s="109"/>
      <c r="WN79" s="106"/>
      <c r="WO79" s="106"/>
      <c r="WP79" s="106"/>
      <c r="WQ79" s="107"/>
      <c r="WS79" s="105"/>
      <c r="WT79" s="109"/>
      <c r="WU79" s="109"/>
      <c r="WV79" s="106"/>
      <c r="WW79" s="106"/>
      <c r="WX79" s="106"/>
      <c r="WY79" s="107"/>
      <c r="XA79" s="105"/>
      <c r="XB79" s="109"/>
      <c r="XC79" s="109"/>
      <c r="XD79" s="106"/>
      <c r="XE79" s="106"/>
      <c r="XF79" s="106"/>
      <c r="XG79" s="107"/>
      <c r="XI79" s="105"/>
      <c r="XJ79" s="109"/>
      <c r="XK79" s="109"/>
      <c r="XL79" s="106"/>
      <c r="XM79" s="106"/>
      <c r="XN79" s="106"/>
      <c r="XO79" s="107"/>
      <c r="XQ79" s="105"/>
      <c r="XR79" s="109"/>
      <c r="XS79" s="109"/>
      <c r="XT79" s="106"/>
      <c r="XU79" s="106"/>
      <c r="XV79" s="106"/>
      <c r="XW79" s="107"/>
      <c r="XY79" s="105"/>
      <c r="XZ79" s="109"/>
      <c r="YA79" s="109"/>
      <c r="YB79" s="106"/>
      <c r="YC79" s="106"/>
      <c r="YD79" s="106"/>
      <c r="YE79" s="107"/>
      <c r="YG79" s="105"/>
      <c r="YH79" s="109"/>
      <c r="YI79" s="109"/>
      <c r="YJ79" s="106"/>
      <c r="YK79" s="106"/>
      <c r="YL79" s="106"/>
      <c r="YM79" s="107"/>
      <c r="YO79" s="105"/>
      <c r="YP79" s="109"/>
      <c r="YQ79" s="109"/>
      <c r="YR79" s="106"/>
      <c r="YS79" s="106"/>
      <c r="YT79" s="106"/>
      <c r="YU79" s="107"/>
      <c r="YW79" s="105"/>
      <c r="YX79" s="109"/>
      <c r="YY79" s="109"/>
      <c r="YZ79" s="106"/>
      <c r="ZA79" s="106"/>
      <c r="ZB79" s="106"/>
      <c r="ZC79" s="107"/>
      <c r="ZE79" s="105"/>
      <c r="ZF79" s="109"/>
      <c r="ZG79" s="109"/>
      <c r="ZH79" s="106"/>
      <c r="ZI79" s="106"/>
      <c r="ZJ79" s="106"/>
      <c r="ZK79" s="107"/>
      <c r="ZM79" s="105"/>
      <c r="ZN79" s="109"/>
      <c r="ZO79" s="109"/>
      <c r="ZP79" s="106"/>
      <c r="ZQ79" s="106"/>
      <c r="ZR79" s="106"/>
      <c r="ZS79" s="107"/>
      <c r="ZU79" s="105"/>
      <c r="ZV79" s="109"/>
      <c r="ZW79" s="109"/>
      <c r="ZX79" s="106"/>
      <c r="ZY79" s="106"/>
      <c r="ZZ79" s="106"/>
      <c r="AAA79" s="107"/>
      <c r="AAC79" s="105"/>
      <c r="AAD79" s="109"/>
      <c r="AAE79" s="109"/>
      <c r="AAF79" s="106"/>
      <c r="AAG79" s="106"/>
      <c r="AAH79" s="106"/>
      <c r="AAI79" s="107"/>
      <c r="AAK79" s="105"/>
      <c r="AAL79" s="109"/>
      <c r="AAM79" s="109"/>
      <c r="AAN79" s="106"/>
      <c r="AAO79" s="106"/>
      <c r="AAP79" s="106"/>
      <c r="AAQ79" s="107"/>
      <c r="AAS79" s="105"/>
      <c r="AAT79" s="109"/>
      <c r="AAU79" s="109"/>
      <c r="AAV79" s="106"/>
      <c r="AAW79" s="106"/>
      <c r="AAX79" s="106"/>
      <c r="AAY79" s="107"/>
      <c r="ABA79" s="105"/>
      <c r="ABB79" s="109"/>
      <c r="ABC79" s="109"/>
      <c r="ABD79" s="106"/>
      <c r="ABE79" s="106"/>
      <c r="ABF79" s="106"/>
      <c r="ABG79" s="107"/>
      <c r="ABI79" s="105"/>
      <c r="ABJ79" s="109"/>
      <c r="ABK79" s="109"/>
      <c r="ABL79" s="106"/>
      <c r="ABM79" s="106"/>
      <c r="ABN79" s="106"/>
      <c r="ABO79" s="107"/>
      <c r="ABQ79" s="105"/>
      <c r="ABR79" s="109"/>
      <c r="ABS79" s="109"/>
      <c r="ABT79" s="106"/>
      <c r="ABU79" s="106"/>
      <c r="ABV79" s="106"/>
      <c r="ABW79" s="107"/>
      <c r="ABY79" s="105"/>
      <c r="ABZ79" s="109"/>
      <c r="ACA79" s="109"/>
      <c r="ACB79" s="106"/>
      <c r="ACC79" s="106"/>
      <c r="ACD79" s="106"/>
      <c r="ACE79" s="107"/>
      <c r="ACG79" s="105"/>
      <c r="ACH79" s="109"/>
      <c r="ACI79" s="109"/>
      <c r="ACJ79" s="106"/>
      <c r="ACK79" s="106"/>
      <c r="ACL79" s="106"/>
      <c r="ACM79" s="107"/>
      <c r="ACO79" s="105"/>
      <c r="ACP79" s="109"/>
      <c r="ACQ79" s="109"/>
      <c r="ACR79" s="106"/>
      <c r="ACS79" s="106"/>
      <c r="ACT79" s="106"/>
      <c r="ACU79" s="107"/>
      <c r="ACW79" s="105"/>
      <c r="ACX79" s="109"/>
      <c r="ACY79" s="109"/>
      <c r="ACZ79" s="106"/>
      <c r="ADA79" s="106"/>
      <c r="ADB79" s="106"/>
      <c r="ADC79" s="107"/>
      <c r="ADE79" s="105"/>
      <c r="ADF79" s="109"/>
      <c r="ADG79" s="109"/>
      <c r="ADH79" s="106"/>
      <c r="ADI79" s="106"/>
      <c r="ADJ79" s="106"/>
      <c r="ADK79" s="107"/>
      <c r="ADM79" s="105"/>
      <c r="ADN79" s="109"/>
      <c r="ADO79" s="109"/>
      <c r="ADP79" s="106"/>
      <c r="ADQ79" s="106"/>
      <c r="ADR79" s="106"/>
      <c r="ADS79" s="107"/>
      <c r="ADU79" s="105"/>
      <c r="ADV79" s="109"/>
      <c r="ADW79" s="109"/>
      <c r="ADX79" s="106"/>
      <c r="ADY79" s="106"/>
      <c r="ADZ79" s="106"/>
      <c r="AEA79" s="107"/>
      <c r="AEC79" s="105"/>
      <c r="AED79" s="109"/>
      <c r="AEE79" s="109"/>
      <c r="AEF79" s="106"/>
      <c r="AEG79" s="106"/>
      <c r="AEH79" s="106"/>
      <c r="AEI79" s="107"/>
      <c r="AEK79" s="105"/>
      <c r="AEL79" s="109"/>
      <c r="AEM79" s="109"/>
      <c r="AEN79" s="106"/>
      <c r="AEO79" s="106"/>
      <c r="AEP79" s="106"/>
      <c r="AEQ79" s="107"/>
      <c r="AES79" s="105"/>
      <c r="AET79" s="109"/>
      <c r="AEU79" s="109"/>
      <c r="AEV79" s="106"/>
      <c r="AEW79" s="106"/>
      <c r="AEX79" s="106"/>
      <c r="AEY79" s="107"/>
      <c r="AFA79" s="105"/>
      <c r="AFB79" s="109"/>
      <c r="AFC79" s="109"/>
      <c r="AFD79" s="106"/>
      <c r="AFE79" s="106"/>
      <c r="AFF79" s="106"/>
      <c r="AFG79" s="107"/>
      <c r="AFI79" s="105"/>
      <c r="AFJ79" s="109"/>
      <c r="AFK79" s="109"/>
      <c r="AFL79" s="106"/>
      <c r="AFM79" s="106"/>
      <c r="AFN79" s="106"/>
      <c r="AFO79" s="107"/>
      <c r="AFQ79" s="105"/>
      <c r="AFR79" s="109"/>
      <c r="AFS79" s="109"/>
      <c r="AFT79" s="106"/>
      <c r="AFU79" s="106"/>
      <c r="AFV79" s="106"/>
      <c r="AFW79" s="107"/>
      <c r="AFY79" s="105"/>
      <c r="AFZ79" s="109"/>
      <c r="AGA79" s="109"/>
      <c r="AGB79" s="106"/>
      <c r="AGC79" s="106"/>
      <c r="AGD79" s="106"/>
      <c r="AGE79" s="107"/>
      <c r="AGG79" s="105"/>
      <c r="AGH79" s="109"/>
      <c r="AGI79" s="109"/>
      <c r="AGJ79" s="106"/>
      <c r="AGK79" s="106"/>
      <c r="AGL79" s="106"/>
      <c r="AGM79" s="107"/>
      <c r="AGO79" s="105"/>
      <c r="AGP79" s="109"/>
      <c r="AGQ79" s="109"/>
      <c r="AGR79" s="106"/>
      <c r="AGS79" s="106"/>
      <c r="AGT79" s="106"/>
      <c r="AGU79" s="107"/>
      <c r="AGW79" s="105"/>
      <c r="AGX79" s="109"/>
      <c r="AGY79" s="109"/>
      <c r="AGZ79" s="106"/>
      <c r="AHA79" s="106"/>
      <c r="AHB79" s="106"/>
      <c r="AHC79" s="107"/>
      <c r="AHE79" s="105"/>
      <c r="AHF79" s="109"/>
      <c r="AHG79" s="109"/>
      <c r="AHH79" s="106"/>
      <c r="AHI79" s="106"/>
      <c r="AHJ79" s="106"/>
      <c r="AHK79" s="107"/>
      <c r="AHM79" s="105"/>
      <c r="AHN79" s="109"/>
      <c r="AHO79" s="109"/>
      <c r="AHP79" s="106"/>
      <c r="AHQ79" s="106"/>
      <c r="AHR79" s="106"/>
      <c r="AHS79" s="107"/>
      <c r="AHU79" s="105"/>
      <c r="AHV79" s="109"/>
      <c r="AHW79" s="109"/>
      <c r="AHX79" s="106"/>
      <c r="AHY79" s="106"/>
      <c r="AHZ79" s="106"/>
      <c r="AIA79" s="107"/>
      <c r="AIC79" s="105"/>
      <c r="AID79" s="109"/>
      <c r="AIE79" s="109"/>
      <c r="AIF79" s="106"/>
      <c r="AIG79" s="106"/>
      <c r="AIH79" s="106"/>
      <c r="AII79" s="107"/>
      <c r="AIK79" s="105"/>
      <c r="AIL79" s="109"/>
      <c r="AIM79" s="109"/>
      <c r="AIN79" s="106"/>
      <c r="AIO79" s="106"/>
      <c r="AIP79" s="106"/>
      <c r="AIQ79" s="107"/>
      <c r="AIS79" s="105"/>
      <c r="AIT79" s="109"/>
      <c r="AIU79" s="109"/>
      <c r="AIV79" s="106"/>
      <c r="AIW79" s="106"/>
      <c r="AIX79" s="106"/>
      <c r="AIY79" s="107"/>
      <c r="AJA79" s="105"/>
      <c r="AJB79" s="109"/>
      <c r="AJC79" s="109"/>
      <c r="AJD79" s="106"/>
      <c r="AJE79" s="106"/>
      <c r="AJF79" s="106"/>
      <c r="AJG79" s="107"/>
      <c r="AJI79" s="105"/>
      <c r="AJJ79" s="109"/>
      <c r="AJK79" s="109"/>
      <c r="AJL79" s="106"/>
      <c r="AJM79" s="106"/>
      <c r="AJN79" s="106"/>
      <c r="AJO79" s="107"/>
      <c r="AJQ79" s="105"/>
      <c r="AJR79" s="109"/>
      <c r="AJS79" s="109"/>
      <c r="AJT79" s="106"/>
      <c r="AJU79" s="106"/>
      <c r="AJV79" s="106"/>
      <c r="AJW79" s="107"/>
      <c r="AJY79" s="105"/>
      <c r="AJZ79" s="109"/>
      <c r="AKA79" s="109"/>
      <c r="AKB79" s="106"/>
      <c r="AKC79" s="106"/>
      <c r="AKD79" s="106"/>
      <c r="AKE79" s="107"/>
      <c r="AKG79" s="105"/>
      <c r="AKH79" s="109"/>
      <c r="AKI79" s="109"/>
      <c r="AKJ79" s="106"/>
      <c r="AKK79" s="106"/>
      <c r="AKL79" s="106"/>
      <c r="AKM79" s="107"/>
      <c r="AKO79" s="105"/>
      <c r="AKP79" s="109"/>
      <c r="AKQ79" s="109"/>
      <c r="AKR79" s="106"/>
      <c r="AKS79" s="106"/>
      <c r="AKT79" s="106"/>
      <c r="AKU79" s="107"/>
      <c r="AKW79" s="105"/>
      <c r="AKX79" s="109"/>
      <c r="AKY79" s="109"/>
      <c r="AKZ79" s="106"/>
      <c r="ALA79" s="106"/>
      <c r="ALB79" s="106"/>
      <c r="ALC79" s="107"/>
      <c r="ALE79" s="105"/>
      <c r="ALF79" s="109"/>
      <c r="ALG79" s="109"/>
      <c r="ALH79" s="106"/>
      <c r="ALI79" s="106"/>
      <c r="ALJ79" s="106"/>
      <c r="ALK79" s="107"/>
      <c r="ALM79" s="105"/>
      <c r="ALN79" s="109"/>
      <c r="ALO79" s="109"/>
      <c r="ALP79" s="106"/>
      <c r="ALQ79" s="106"/>
      <c r="ALR79" s="106"/>
      <c r="ALS79" s="107"/>
      <c r="ALU79" s="105"/>
      <c r="ALV79" s="109"/>
      <c r="ALW79" s="109"/>
      <c r="ALX79" s="106"/>
      <c r="ALY79" s="106"/>
      <c r="ALZ79" s="106"/>
      <c r="AMA79" s="107"/>
      <c r="AMC79" s="105"/>
      <c r="AMD79" s="109"/>
      <c r="AME79" s="109"/>
      <c r="AMF79" s="106"/>
      <c r="AMG79" s="106"/>
      <c r="AMH79" s="106"/>
      <c r="AMI79" s="107"/>
      <c r="AMK79" s="105"/>
      <c r="AML79" s="109"/>
      <c r="AMM79" s="109"/>
      <c r="AMN79" s="106"/>
      <c r="AMO79" s="106"/>
      <c r="AMP79" s="106"/>
      <c r="AMQ79" s="107"/>
      <c r="AMS79" s="105"/>
      <c r="AMT79" s="109"/>
      <c r="AMU79" s="109"/>
      <c r="AMV79" s="106"/>
      <c r="AMW79" s="106"/>
      <c r="AMX79" s="106"/>
      <c r="AMY79" s="107"/>
      <c r="ANA79" s="105"/>
      <c r="ANB79" s="109"/>
      <c r="ANC79" s="109"/>
      <c r="AND79" s="106"/>
      <c r="ANE79" s="106"/>
      <c r="ANF79" s="106"/>
      <c r="ANG79" s="107"/>
      <c r="ANI79" s="105"/>
      <c r="ANJ79" s="109"/>
      <c r="ANK79" s="109"/>
      <c r="ANL79" s="106"/>
      <c r="ANM79" s="106"/>
      <c r="ANN79" s="106"/>
      <c r="ANO79" s="107"/>
      <c r="ANQ79" s="105"/>
      <c r="ANR79" s="109"/>
      <c r="ANS79" s="109"/>
      <c r="ANT79" s="106"/>
      <c r="ANU79" s="106"/>
      <c r="ANV79" s="106"/>
      <c r="ANW79" s="107"/>
      <c r="ANY79" s="105"/>
      <c r="ANZ79" s="109"/>
      <c r="AOA79" s="109"/>
      <c r="AOB79" s="106"/>
      <c r="AOC79" s="106"/>
      <c r="AOD79" s="106"/>
      <c r="AOE79" s="107"/>
      <c r="AOG79" s="105"/>
      <c r="AOH79" s="109"/>
      <c r="AOI79" s="109"/>
      <c r="AOJ79" s="106"/>
      <c r="AOK79" s="106"/>
      <c r="AOL79" s="106"/>
      <c r="AOM79" s="107"/>
      <c r="AOO79" s="105"/>
      <c r="AOP79" s="109"/>
      <c r="AOQ79" s="109"/>
      <c r="AOR79" s="106"/>
      <c r="AOS79" s="106"/>
      <c r="AOT79" s="106"/>
      <c r="AOU79" s="107"/>
      <c r="AOW79" s="105"/>
      <c r="AOX79" s="109"/>
      <c r="AOY79" s="109"/>
      <c r="AOZ79" s="106"/>
      <c r="APA79" s="106"/>
      <c r="APB79" s="106"/>
      <c r="APC79" s="107"/>
      <c r="APE79" s="105"/>
      <c r="APF79" s="109"/>
      <c r="APG79" s="109"/>
      <c r="APH79" s="106"/>
      <c r="API79" s="106"/>
      <c r="APJ79" s="106"/>
      <c r="APK79" s="107"/>
      <c r="APM79" s="105"/>
      <c r="APN79" s="109"/>
      <c r="APO79" s="109"/>
      <c r="APP79" s="106"/>
      <c r="APQ79" s="106"/>
      <c r="APR79" s="106"/>
      <c r="APS79" s="107"/>
      <c r="APU79" s="105"/>
      <c r="APV79" s="109"/>
      <c r="APW79" s="109"/>
      <c r="APX79" s="106"/>
      <c r="APY79" s="106"/>
      <c r="APZ79" s="106"/>
      <c r="AQA79" s="107"/>
      <c r="AQC79" s="105"/>
      <c r="AQD79" s="109"/>
      <c r="AQE79" s="109"/>
      <c r="AQF79" s="106"/>
      <c r="AQG79" s="106"/>
      <c r="AQH79" s="106"/>
      <c r="AQI79" s="107"/>
      <c r="AQK79" s="105"/>
      <c r="AQL79" s="109"/>
      <c r="AQM79" s="109"/>
      <c r="AQN79" s="106"/>
      <c r="AQO79" s="106"/>
      <c r="AQP79" s="106"/>
      <c r="AQQ79" s="107"/>
      <c r="AQS79" s="105"/>
      <c r="AQT79" s="109"/>
      <c r="AQU79" s="109"/>
      <c r="AQV79" s="106"/>
      <c r="AQW79" s="106"/>
      <c r="AQX79" s="106"/>
      <c r="AQY79" s="107"/>
      <c r="ARA79" s="105"/>
      <c r="ARB79" s="109"/>
      <c r="ARC79" s="109"/>
      <c r="ARD79" s="106"/>
      <c r="ARE79" s="106"/>
      <c r="ARF79" s="106"/>
      <c r="ARG79" s="107"/>
      <c r="ARI79" s="105"/>
      <c r="ARJ79" s="109"/>
      <c r="ARK79" s="109"/>
      <c r="ARL79" s="106"/>
      <c r="ARM79" s="106"/>
      <c r="ARN79" s="106"/>
      <c r="ARO79" s="107"/>
      <c r="ARQ79" s="105"/>
      <c r="ARR79" s="109"/>
      <c r="ARS79" s="109"/>
      <c r="ART79" s="106"/>
      <c r="ARU79" s="106"/>
      <c r="ARV79" s="106"/>
      <c r="ARW79" s="107"/>
      <c r="ARY79" s="105"/>
      <c r="ARZ79" s="109"/>
      <c r="ASA79" s="109"/>
      <c r="ASB79" s="106"/>
      <c r="ASC79" s="106"/>
      <c r="ASD79" s="106"/>
      <c r="ASE79" s="107"/>
      <c r="ASG79" s="105"/>
      <c r="ASH79" s="109"/>
      <c r="ASI79" s="109"/>
      <c r="ASJ79" s="106"/>
      <c r="ASK79" s="106"/>
      <c r="ASL79" s="106"/>
      <c r="ASM79" s="107"/>
      <c r="ASO79" s="105"/>
      <c r="ASP79" s="109"/>
      <c r="ASQ79" s="109"/>
      <c r="ASR79" s="106"/>
      <c r="ASS79" s="106"/>
      <c r="AST79" s="106"/>
      <c r="ASU79" s="107"/>
      <c r="ASW79" s="105"/>
      <c r="ASX79" s="109"/>
      <c r="ASY79" s="109"/>
      <c r="ASZ79" s="106"/>
      <c r="ATA79" s="106"/>
      <c r="ATB79" s="106"/>
      <c r="ATC79" s="107"/>
      <c r="ATE79" s="105"/>
      <c r="ATF79" s="109"/>
      <c r="ATG79" s="109"/>
      <c r="ATH79" s="106"/>
      <c r="ATI79" s="106"/>
      <c r="ATJ79" s="106"/>
      <c r="ATK79" s="107"/>
      <c r="ATM79" s="105"/>
      <c r="ATN79" s="109"/>
      <c r="ATO79" s="109"/>
      <c r="ATP79" s="106"/>
      <c r="ATQ79" s="106"/>
      <c r="ATR79" s="106"/>
      <c r="ATS79" s="107"/>
      <c r="ATU79" s="105"/>
      <c r="ATV79" s="109"/>
      <c r="ATW79" s="109"/>
      <c r="ATX79" s="106"/>
      <c r="ATY79" s="106"/>
      <c r="ATZ79" s="106"/>
      <c r="AUA79" s="107"/>
      <c r="AUC79" s="105"/>
      <c r="AUD79" s="109"/>
      <c r="AUE79" s="109"/>
      <c r="AUF79" s="106"/>
      <c r="AUG79" s="106"/>
      <c r="AUH79" s="106"/>
      <c r="AUI79" s="107"/>
      <c r="AUK79" s="105"/>
      <c r="AUL79" s="109"/>
      <c r="AUM79" s="109"/>
      <c r="AUN79" s="106"/>
      <c r="AUO79" s="106"/>
      <c r="AUP79" s="106"/>
      <c r="AUQ79" s="107"/>
      <c r="AUS79" s="105"/>
      <c r="AUT79" s="109"/>
      <c r="AUU79" s="109"/>
      <c r="AUV79" s="106"/>
      <c r="AUW79" s="106"/>
      <c r="AUX79" s="106"/>
      <c r="AUY79" s="107"/>
      <c r="AVA79" s="105"/>
      <c r="AVB79" s="109"/>
      <c r="AVC79" s="109"/>
      <c r="AVD79" s="106"/>
      <c r="AVE79" s="106"/>
      <c r="AVF79" s="106"/>
      <c r="AVG79" s="107"/>
      <c r="AVI79" s="105"/>
      <c r="AVJ79" s="109"/>
      <c r="AVK79" s="109"/>
      <c r="AVL79" s="106"/>
      <c r="AVM79" s="106"/>
      <c r="AVN79" s="106"/>
      <c r="AVO79" s="107"/>
      <c r="AVQ79" s="105"/>
      <c r="AVR79" s="109"/>
      <c r="AVS79" s="109"/>
      <c r="AVT79" s="106"/>
      <c r="AVU79" s="106"/>
      <c r="AVV79" s="106"/>
      <c r="AVW79" s="107"/>
      <c r="AVY79" s="105"/>
      <c r="AVZ79" s="109"/>
      <c r="AWA79" s="109"/>
      <c r="AWB79" s="106"/>
      <c r="AWC79" s="106"/>
      <c r="AWD79" s="106"/>
      <c r="AWE79" s="107"/>
      <c r="AWG79" s="105"/>
      <c r="AWH79" s="109"/>
      <c r="AWI79" s="109"/>
      <c r="AWJ79" s="106"/>
      <c r="AWK79" s="106"/>
      <c r="AWL79" s="106"/>
      <c r="AWM79" s="107"/>
      <c r="AWO79" s="105"/>
      <c r="AWP79" s="109"/>
      <c r="AWQ79" s="109"/>
      <c r="AWR79" s="106"/>
      <c r="AWS79" s="106"/>
      <c r="AWT79" s="106"/>
      <c r="AWU79" s="107"/>
      <c r="AWW79" s="105"/>
      <c r="AWX79" s="109"/>
      <c r="AWY79" s="109"/>
      <c r="AWZ79" s="106"/>
      <c r="AXA79" s="106"/>
      <c r="AXB79" s="106"/>
      <c r="AXC79" s="107"/>
      <c r="AXE79" s="105"/>
      <c r="AXF79" s="109"/>
      <c r="AXG79" s="109"/>
      <c r="AXH79" s="106"/>
      <c r="AXI79" s="106"/>
      <c r="AXJ79" s="106"/>
      <c r="AXK79" s="107"/>
      <c r="AXM79" s="105"/>
      <c r="AXN79" s="109"/>
      <c r="AXO79" s="109"/>
      <c r="AXP79" s="106"/>
      <c r="AXQ79" s="106"/>
      <c r="AXR79" s="106"/>
      <c r="AXS79" s="107"/>
      <c r="AXU79" s="105"/>
      <c r="AXV79" s="109"/>
      <c r="AXW79" s="109"/>
      <c r="AXX79" s="106"/>
      <c r="AXY79" s="106"/>
      <c r="AXZ79" s="106"/>
      <c r="AYA79" s="107"/>
      <c r="AYC79" s="105"/>
      <c r="AYD79" s="109"/>
      <c r="AYE79" s="109"/>
      <c r="AYF79" s="106"/>
      <c r="AYG79" s="106"/>
      <c r="AYH79" s="106"/>
      <c r="AYI79" s="107"/>
      <c r="AYK79" s="105"/>
      <c r="AYL79" s="109"/>
      <c r="AYM79" s="109"/>
      <c r="AYN79" s="106"/>
      <c r="AYO79" s="106"/>
      <c r="AYP79" s="106"/>
      <c r="AYQ79" s="107"/>
      <c r="AYS79" s="105"/>
      <c r="AYT79" s="109"/>
      <c r="AYU79" s="109"/>
      <c r="AYV79" s="106"/>
      <c r="AYW79" s="106"/>
      <c r="AYX79" s="106"/>
      <c r="AYY79" s="107"/>
      <c r="AZA79" s="105"/>
      <c r="AZB79" s="109"/>
      <c r="AZC79" s="109"/>
      <c r="AZD79" s="106"/>
      <c r="AZE79" s="106"/>
      <c r="AZF79" s="106"/>
      <c r="AZG79" s="107"/>
      <c r="AZI79" s="105"/>
      <c r="AZJ79" s="109"/>
      <c r="AZK79" s="109"/>
      <c r="AZL79" s="106"/>
      <c r="AZM79" s="106"/>
      <c r="AZN79" s="106"/>
      <c r="AZO79" s="107"/>
      <c r="AZQ79" s="105"/>
      <c r="AZR79" s="109"/>
      <c r="AZS79" s="109"/>
      <c r="AZT79" s="106"/>
      <c r="AZU79" s="106"/>
      <c r="AZV79" s="106"/>
      <c r="AZW79" s="107"/>
      <c r="AZY79" s="105"/>
      <c r="AZZ79" s="109"/>
      <c r="BAA79" s="109"/>
      <c r="BAB79" s="106"/>
      <c r="BAC79" s="106"/>
      <c r="BAD79" s="106"/>
      <c r="BAE79" s="107"/>
      <c r="BAG79" s="105"/>
      <c r="BAH79" s="109"/>
      <c r="BAI79" s="109"/>
      <c r="BAJ79" s="106"/>
      <c r="BAK79" s="106"/>
      <c r="BAL79" s="106"/>
      <c r="BAM79" s="107"/>
      <c r="BAO79" s="105"/>
      <c r="BAP79" s="109"/>
      <c r="BAQ79" s="109"/>
      <c r="BAR79" s="106"/>
      <c r="BAS79" s="106"/>
      <c r="BAT79" s="106"/>
      <c r="BAU79" s="107"/>
      <c r="BAW79" s="105"/>
      <c r="BAX79" s="109"/>
      <c r="BAY79" s="109"/>
      <c r="BAZ79" s="106"/>
      <c r="BBA79" s="106"/>
      <c r="BBB79" s="106"/>
      <c r="BBC79" s="107"/>
      <c r="BBE79" s="105"/>
      <c r="BBF79" s="109"/>
      <c r="BBG79" s="109"/>
      <c r="BBH79" s="106"/>
      <c r="BBI79" s="106"/>
      <c r="BBJ79" s="106"/>
      <c r="BBK79" s="107"/>
      <c r="BBM79" s="105"/>
      <c r="BBN79" s="109"/>
      <c r="BBO79" s="109"/>
      <c r="BBP79" s="106"/>
      <c r="BBQ79" s="106"/>
      <c r="BBR79" s="106"/>
      <c r="BBS79" s="107"/>
      <c r="BBU79" s="105"/>
      <c r="BBV79" s="109"/>
      <c r="BBW79" s="109"/>
      <c r="BBX79" s="106"/>
      <c r="BBY79" s="106"/>
      <c r="BBZ79" s="106"/>
      <c r="BCA79" s="107"/>
      <c r="BCC79" s="105"/>
      <c r="BCD79" s="109"/>
      <c r="BCE79" s="109"/>
      <c r="BCF79" s="106"/>
      <c r="BCG79" s="106"/>
      <c r="BCH79" s="106"/>
      <c r="BCI79" s="107"/>
      <c r="BCK79" s="105"/>
      <c r="BCL79" s="109"/>
      <c r="BCM79" s="109"/>
      <c r="BCN79" s="106"/>
      <c r="BCO79" s="106"/>
      <c r="BCP79" s="106"/>
      <c r="BCQ79" s="107"/>
      <c r="BCS79" s="105"/>
      <c r="BCT79" s="109"/>
      <c r="BCU79" s="109"/>
      <c r="BCV79" s="106"/>
      <c r="BCW79" s="106"/>
      <c r="BCX79" s="106"/>
      <c r="BCY79" s="107"/>
      <c r="BDA79" s="105"/>
      <c r="BDB79" s="109"/>
      <c r="BDC79" s="109"/>
      <c r="BDD79" s="106"/>
      <c r="BDE79" s="106"/>
      <c r="BDF79" s="106"/>
      <c r="BDG79" s="107"/>
      <c r="BDI79" s="105"/>
      <c r="BDJ79" s="109"/>
      <c r="BDK79" s="109"/>
      <c r="BDL79" s="106"/>
      <c r="BDM79" s="106"/>
      <c r="BDN79" s="106"/>
      <c r="BDO79" s="107"/>
      <c r="BDQ79" s="105"/>
      <c r="BDR79" s="109"/>
      <c r="BDS79" s="109"/>
      <c r="BDT79" s="106"/>
      <c r="BDU79" s="106"/>
      <c r="BDV79" s="106"/>
      <c r="BDW79" s="107"/>
      <c r="BDY79" s="105"/>
      <c r="BDZ79" s="109"/>
      <c r="BEA79" s="109"/>
      <c r="BEB79" s="106"/>
      <c r="BEC79" s="106"/>
      <c r="BED79" s="106"/>
      <c r="BEE79" s="107"/>
      <c r="BEG79" s="105"/>
      <c r="BEH79" s="109"/>
      <c r="BEI79" s="109"/>
      <c r="BEJ79" s="106"/>
      <c r="BEK79" s="106"/>
      <c r="BEL79" s="106"/>
      <c r="BEM79" s="107"/>
      <c r="BEO79" s="105"/>
      <c r="BEP79" s="109"/>
      <c r="BEQ79" s="109"/>
      <c r="BER79" s="106"/>
      <c r="BES79" s="106"/>
      <c r="BET79" s="106"/>
      <c r="BEU79" s="107"/>
      <c r="BEW79" s="105"/>
      <c r="BEX79" s="109"/>
      <c r="BEY79" s="109"/>
      <c r="BEZ79" s="106"/>
      <c r="BFA79" s="106"/>
      <c r="BFB79" s="106"/>
      <c r="BFC79" s="107"/>
      <c r="BFE79" s="105"/>
      <c r="BFF79" s="109"/>
      <c r="BFG79" s="109"/>
      <c r="BFH79" s="106"/>
      <c r="BFI79" s="106"/>
      <c r="BFJ79" s="106"/>
      <c r="BFK79" s="107"/>
      <c r="BFM79" s="105"/>
      <c r="BFN79" s="109"/>
      <c r="BFO79" s="109"/>
      <c r="BFP79" s="106"/>
      <c r="BFQ79" s="106"/>
      <c r="BFR79" s="106"/>
      <c r="BFS79" s="107"/>
      <c r="BFU79" s="105"/>
      <c r="BFV79" s="109"/>
      <c r="BFW79" s="109"/>
      <c r="BFX79" s="106"/>
      <c r="BFY79" s="106"/>
      <c r="BFZ79" s="106"/>
      <c r="BGA79" s="107"/>
      <c r="BGC79" s="105"/>
      <c r="BGD79" s="109"/>
      <c r="BGE79" s="109"/>
      <c r="BGF79" s="106"/>
      <c r="BGG79" s="106"/>
      <c r="BGH79" s="106"/>
      <c r="BGI79" s="107"/>
      <c r="BGK79" s="105"/>
      <c r="BGL79" s="109"/>
      <c r="BGM79" s="109"/>
      <c r="BGN79" s="106"/>
      <c r="BGO79" s="106"/>
      <c r="BGP79" s="106"/>
      <c r="BGQ79" s="107"/>
      <c r="BGS79" s="105"/>
      <c r="BGT79" s="109"/>
      <c r="BGU79" s="109"/>
      <c r="BGV79" s="106"/>
      <c r="BGW79" s="106"/>
      <c r="BGX79" s="106"/>
      <c r="BGY79" s="107"/>
      <c r="BHA79" s="105"/>
      <c r="BHB79" s="109"/>
      <c r="BHC79" s="109"/>
      <c r="BHD79" s="106"/>
      <c r="BHE79" s="106"/>
      <c r="BHF79" s="106"/>
      <c r="BHG79" s="107"/>
      <c r="BHI79" s="105"/>
      <c r="BHJ79" s="109"/>
      <c r="BHK79" s="109"/>
      <c r="BHL79" s="106"/>
      <c r="BHM79" s="106"/>
      <c r="BHN79" s="106"/>
      <c r="BHO79" s="107"/>
      <c r="BHQ79" s="105"/>
      <c r="BHR79" s="109"/>
      <c r="BHS79" s="109"/>
      <c r="BHT79" s="106"/>
      <c r="BHU79" s="106"/>
      <c r="BHV79" s="106"/>
      <c r="BHW79" s="107"/>
      <c r="BHY79" s="105"/>
      <c r="BHZ79" s="109"/>
      <c r="BIA79" s="109"/>
      <c r="BIB79" s="106"/>
      <c r="BIC79" s="106"/>
      <c r="BID79" s="106"/>
      <c r="BIE79" s="107"/>
      <c r="BIG79" s="105"/>
      <c r="BIH79" s="109"/>
      <c r="BII79" s="109"/>
      <c r="BIJ79" s="106"/>
      <c r="BIK79" s="106"/>
      <c r="BIL79" s="106"/>
      <c r="BIM79" s="107"/>
      <c r="BIO79" s="105"/>
      <c r="BIP79" s="109"/>
      <c r="BIQ79" s="109"/>
      <c r="BIR79" s="106"/>
      <c r="BIS79" s="106"/>
      <c r="BIT79" s="106"/>
      <c r="BIU79" s="107"/>
      <c r="BIW79" s="105"/>
      <c r="BIX79" s="109"/>
      <c r="BIY79" s="109"/>
      <c r="BIZ79" s="106"/>
      <c r="BJA79" s="106"/>
      <c r="BJB79" s="106"/>
      <c r="BJC79" s="107"/>
      <c r="BJE79" s="105"/>
      <c r="BJF79" s="109"/>
      <c r="BJG79" s="109"/>
      <c r="BJH79" s="106"/>
      <c r="BJI79" s="106"/>
      <c r="BJJ79" s="106"/>
      <c r="BJK79" s="107"/>
      <c r="BJM79" s="105"/>
      <c r="BJN79" s="109"/>
      <c r="BJO79" s="109"/>
      <c r="BJP79" s="106"/>
      <c r="BJQ79" s="106"/>
      <c r="BJR79" s="106"/>
      <c r="BJS79" s="107"/>
      <c r="BJU79" s="105"/>
      <c r="BJV79" s="109"/>
      <c r="BJW79" s="109"/>
      <c r="BJX79" s="106"/>
      <c r="BJY79" s="106"/>
      <c r="BJZ79" s="106"/>
      <c r="BKA79" s="107"/>
      <c r="BKC79" s="105"/>
      <c r="BKD79" s="109"/>
      <c r="BKE79" s="109"/>
      <c r="BKF79" s="106"/>
      <c r="BKG79" s="106"/>
      <c r="BKH79" s="106"/>
      <c r="BKI79" s="107"/>
      <c r="BKK79" s="105"/>
      <c r="BKL79" s="109"/>
      <c r="BKM79" s="109"/>
      <c r="BKN79" s="106"/>
      <c r="BKO79" s="106"/>
      <c r="BKP79" s="106"/>
      <c r="BKQ79" s="107"/>
      <c r="BKS79" s="105"/>
      <c r="BKT79" s="109"/>
      <c r="BKU79" s="109"/>
      <c r="BKV79" s="106"/>
      <c r="BKW79" s="106"/>
      <c r="BKX79" s="106"/>
      <c r="BKY79" s="107"/>
      <c r="BLA79" s="105"/>
      <c r="BLB79" s="109"/>
      <c r="BLC79" s="109"/>
      <c r="BLD79" s="106"/>
      <c r="BLE79" s="106"/>
      <c r="BLF79" s="106"/>
      <c r="BLG79" s="107"/>
      <c r="BLI79" s="105"/>
      <c r="BLJ79" s="109"/>
      <c r="BLK79" s="109"/>
      <c r="BLL79" s="106"/>
      <c r="BLM79" s="106"/>
      <c r="BLN79" s="106"/>
      <c r="BLO79" s="107"/>
      <c r="BLQ79" s="105"/>
      <c r="BLR79" s="109"/>
      <c r="BLS79" s="109"/>
      <c r="BLT79" s="106"/>
      <c r="BLU79" s="106"/>
      <c r="BLV79" s="106"/>
      <c r="BLW79" s="107"/>
      <c r="BLY79" s="105"/>
      <c r="BLZ79" s="109"/>
      <c r="BMA79" s="109"/>
      <c r="BMB79" s="106"/>
      <c r="BMC79" s="106"/>
      <c r="BMD79" s="106"/>
      <c r="BME79" s="107"/>
      <c r="BMG79" s="105"/>
      <c r="BMH79" s="109"/>
      <c r="BMI79" s="109"/>
      <c r="BMJ79" s="106"/>
      <c r="BMK79" s="106"/>
      <c r="BML79" s="106"/>
      <c r="BMM79" s="107"/>
      <c r="BMO79" s="105"/>
      <c r="BMP79" s="109"/>
      <c r="BMQ79" s="109"/>
      <c r="BMR79" s="106"/>
      <c r="BMS79" s="106"/>
      <c r="BMT79" s="106"/>
      <c r="BMU79" s="107"/>
      <c r="BMW79" s="105"/>
      <c r="BMX79" s="109"/>
      <c r="BMY79" s="109"/>
      <c r="BMZ79" s="106"/>
      <c r="BNA79" s="106"/>
      <c r="BNB79" s="106"/>
      <c r="BNC79" s="107"/>
      <c r="BNE79" s="105"/>
      <c r="BNF79" s="109"/>
      <c r="BNG79" s="109"/>
      <c r="BNH79" s="106"/>
      <c r="BNI79" s="106"/>
      <c r="BNJ79" s="106"/>
      <c r="BNK79" s="107"/>
      <c r="BNM79" s="105"/>
      <c r="BNN79" s="109"/>
      <c r="BNO79" s="109"/>
      <c r="BNP79" s="106"/>
      <c r="BNQ79" s="106"/>
      <c r="BNR79" s="106"/>
      <c r="BNS79" s="107"/>
      <c r="BNU79" s="105"/>
      <c r="BNV79" s="109"/>
      <c r="BNW79" s="109"/>
      <c r="BNX79" s="106"/>
      <c r="BNY79" s="106"/>
      <c r="BNZ79" s="106"/>
      <c r="BOA79" s="107"/>
      <c r="BOC79" s="105"/>
      <c r="BOD79" s="109"/>
      <c r="BOE79" s="109"/>
      <c r="BOF79" s="106"/>
      <c r="BOG79" s="106"/>
      <c r="BOH79" s="106"/>
      <c r="BOI79" s="107"/>
      <c r="BOK79" s="105"/>
      <c r="BOL79" s="109"/>
      <c r="BOM79" s="109"/>
      <c r="BON79" s="106"/>
      <c r="BOO79" s="106"/>
      <c r="BOP79" s="106"/>
      <c r="BOQ79" s="107"/>
      <c r="BOS79" s="105"/>
      <c r="BOT79" s="109"/>
      <c r="BOU79" s="109"/>
      <c r="BOV79" s="106"/>
      <c r="BOW79" s="106"/>
      <c r="BOX79" s="106"/>
      <c r="BOY79" s="107"/>
      <c r="BPA79" s="105"/>
      <c r="BPB79" s="109"/>
      <c r="BPC79" s="109"/>
      <c r="BPD79" s="106"/>
      <c r="BPE79" s="106"/>
      <c r="BPF79" s="106"/>
      <c r="BPG79" s="107"/>
      <c r="BPI79" s="105"/>
      <c r="BPJ79" s="109"/>
      <c r="BPK79" s="109"/>
      <c r="BPL79" s="106"/>
      <c r="BPM79" s="106"/>
      <c r="BPN79" s="106"/>
      <c r="BPO79" s="107"/>
      <c r="BPQ79" s="105"/>
      <c r="BPR79" s="109"/>
      <c r="BPS79" s="109"/>
      <c r="BPT79" s="106"/>
      <c r="BPU79" s="106"/>
      <c r="BPV79" s="106"/>
      <c r="BPW79" s="107"/>
      <c r="BPY79" s="105"/>
      <c r="BPZ79" s="109"/>
      <c r="BQA79" s="109"/>
      <c r="BQB79" s="106"/>
      <c r="BQC79" s="106"/>
      <c r="BQD79" s="106"/>
      <c r="BQE79" s="107"/>
      <c r="BQG79" s="105"/>
      <c r="BQH79" s="109"/>
      <c r="BQI79" s="109"/>
      <c r="BQJ79" s="106"/>
      <c r="BQK79" s="106"/>
      <c r="BQL79" s="106"/>
      <c r="BQM79" s="107"/>
      <c r="BQO79" s="105"/>
      <c r="BQP79" s="109"/>
      <c r="BQQ79" s="109"/>
      <c r="BQR79" s="106"/>
      <c r="BQS79" s="106"/>
      <c r="BQT79" s="106"/>
      <c r="BQU79" s="107"/>
      <c r="BQW79" s="105"/>
      <c r="BQX79" s="109"/>
      <c r="BQY79" s="109"/>
      <c r="BQZ79" s="106"/>
      <c r="BRA79" s="106"/>
      <c r="BRB79" s="106"/>
      <c r="BRC79" s="107"/>
      <c r="BRE79" s="105"/>
      <c r="BRF79" s="109"/>
      <c r="BRG79" s="109"/>
      <c r="BRH79" s="106"/>
      <c r="BRI79" s="106"/>
      <c r="BRJ79" s="106"/>
      <c r="BRK79" s="107"/>
      <c r="BRM79" s="105"/>
      <c r="BRN79" s="109"/>
      <c r="BRO79" s="109"/>
      <c r="BRP79" s="106"/>
      <c r="BRQ79" s="106"/>
      <c r="BRR79" s="106"/>
      <c r="BRS79" s="107"/>
      <c r="BRU79" s="105"/>
      <c r="BRV79" s="109"/>
      <c r="BRW79" s="109"/>
      <c r="BRX79" s="106"/>
      <c r="BRY79" s="106"/>
      <c r="BRZ79" s="106"/>
      <c r="BSA79" s="107"/>
      <c r="BSC79" s="105"/>
      <c r="BSD79" s="109"/>
      <c r="BSE79" s="109"/>
      <c r="BSF79" s="106"/>
      <c r="BSG79" s="106"/>
      <c r="BSH79" s="106"/>
      <c r="BSI79" s="107"/>
      <c r="BSK79" s="105"/>
      <c r="BSL79" s="109"/>
      <c r="BSM79" s="109"/>
      <c r="BSN79" s="106"/>
      <c r="BSO79" s="106"/>
      <c r="BSP79" s="106"/>
      <c r="BSQ79" s="107"/>
      <c r="BSS79" s="105"/>
      <c r="BST79" s="109"/>
      <c r="BSU79" s="109"/>
      <c r="BSV79" s="106"/>
      <c r="BSW79" s="106"/>
      <c r="BSX79" s="106"/>
      <c r="BSY79" s="107"/>
      <c r="BTA79" s="105"/>
      <c r="BTB79" s="109"/>
      <c r="BTC79" s="109"/>
      <c r="BTD79" s="106"/>
      <c r="BTE79" s="106"/>
      <c r="BTF79" s="106"/>
      <c r="BTG79" s="107"/>
      <c r="BTI79" s="105"/>
      <c r="BTJ79" s="109"/>
      <c r="BTK79" s="109"/>
      <c r="BTL79" s="106"/>
      <c r="BTM79" s="106"/>
      <c r="BTN79" s="106"/>
      <c r="BTO79" s="107"/>
      <c r="BTQ79" s="105"/>
      <c r="BTR79" s="109"/>
      <c r="BTS79" s="109"/>
      <c r="BTT79" s="106"/>
      <c r="BTU79" s="106"/>
      <c r="BTV79" s="106"/>
      <c r="BTW79" s="107"/>
      <c r="BTY79" s="105"/>
      <c r="BTZ79" s="109"/>
      <c r="BUA79" s="109"/>
      <c r="BUB79" s="106"/>
      <c r="BUC79" s="106"/>
      <c r="BUD79" s="106"/>
      <c r="BUE79" s="107"/>
      <c r="BUG79" s="105"/>
      <c r="BUH79" s="109"/>
      <c r="BUI79" s="109"/>
      <c r="BUJ79" s="106"/>
      <c r="BUK79" s="106"/>
      <c r="BUL79" s="106"/>
      <c r="BUM79" s="107"/>
      <c r="BUO79" s="105"/>
      <c r="BUP79" s="109"/>
      <c r="BUQ79" s="109"/>
      <c r="BUR79" s="106"/>
      <c r="BUS79" s="106"/>
      <c r="BUT79" s="106"/>
      <c r="BUU79" s="107"/>
      <c r="BUW79" s="105"/>
      <c r="BUX79" s="109"/>
      <c r="BUY79" s="109"/>
      <c r="BUZ79" s="106"/>
      <c r="BVA79" s="106"/>
      <c r="BVB79" s="106"/>
      <c r="BVC79" s="107"/>
      <c r="BVE79" s="105"/>
      <c r="BVF79" s="109"/>
      <c r="BVG79" s="109"/>
      <c r="BVH79" s="106"/>
      <c r="BVI79" s="106"/>
      <c r="BVJ79" s="106"/>
      <c r="BVK79" s="107"/>
      <c r="BVM79" s="105"/>
      <c r="BVN79" s="109"/>
      <c r="BVO79" s="109"/>
      <c r="BVP79" s="106"/>
      <c r="BVQ79" s="106"/>
      <c r="BVR79" s="106"/>
      <c r="BVS79" s="107"/>
      <c r="BVU79" s="105"/>
      <c r="BVV79" s="109"/>
      <c r="BVW79" s="109"/>
      <c r="BVX79" s="106"/>
      <c r="BVY79" s="106"/>
      <c r="BVZ79" s="106"/>
      <c r="BWA79" s="107"/>
      <c r="BWC79" s="105"/>
      <c r="BWD79" s="109"/>
      <c r="BWE79" s="109"/>
      <c r="BWF79" s="106"/>
      <c r="BWG79" s="106"/>
      <c r="BWH79" s="106"/>
      <c r="BWI79" s="107"/>
      <c r="BWK79" s="105"/>
      <c r="BWL79" s="109"/>
      <c r="BWM79" s="109"/>
      <c r="BWN79" s="106"/>
      <c r="BWO79" s="106"/>
      <c r="BWP79" s="106"/>
      <c r="BWQ79" s="107"/>
      <c r="BWS79" s="105"/>
      <c r="BWT79" s="109"/>
      <c r="BWU79" s="109"/>
      <c r="BWV79" s="106"/>
      <c r="BWW79" s="106"/>
      <c r="BWX79" s="106"/>
      <c r="BWY79" s="107"/>
      <c r="BXA79" s="105"/>
      <c r="BXB79" s="109"/>
      <c r="BXC79" s="109"/>
      <c r="BXD79" s="106"/>
      <c r="BXE79" s="106"/>
      <c r="BXF79" s="106"/>
      <c r="BXG79" s="107"/>
      <c r="BXI79" s="105"/>
      <c r="BXJ79" s="109"/>
      <c r="BXK79" s="109"/>
      <c r="BXL79" s="106"/>
      <c r="BXM79" s="106"/>
      <c r="BXN79" s="106"/>
      <c r="BXO79" s="107"/>
      <c r="BXQ79" s="105"/>
      <c r="BXR79" s="109"/>
      <c r="BXS79" s="109"/>
      <c r="BXT79" s="106"/>
      <c r="BXU79" s="106"/>
      <c r="BXV79" s="106"/>
      <c r="BXW79" s="107"/>
      <c r="BXY79" s="105"/>
      <c r="BXZ79" s="109"/>
      <c r="BYA79" s="109"/>
      <c r="BYB79" s="106"/>
      <c r="BYC79" s="106"/>
      <c r="BYD79" s="106"/>
      <c r="BYE79" s="107"/>
      <c r="BYG79" s="105"/>
      <c r="BYH79" s="109"/>
      <c r="BYI79" s="109"/>
      <c r="BYJ79" s="106"/>
      <c r="BYK79" s="106"/>
      <c r="BYL79" s="106"/>
      <c r="BYM79" s="107"/>
      <c r="BYO79" s="105"/>
      <c r="BYP79" s="109"/>
      <c r="BYQ79" s="109"/>
      <c r="BYR79" s="106"/>
      <c r="BYS79" s="106"/>
      <c r="BYT79" s="106"/>
      <c r="BYU79" s="107"/>
      <c r="BYW79" s="105"/>
      <c r="BYX79" s="109"/>
      <c r="BYY79" s="109"/>
      <c r="BYZ79" s="106"/>
      <c r="BZA79" s="106"/>
      <c r="BZB79" s="106"/>
      <c r="BZC79" s="107"/>
      <c r="BZE79" s="105"/>
      <c r="BZF79" s="109"/>
      <c r="BZG79" s="109"/>
      <c r="BZH79" s="106"/>
      <c r="BZI79" s="106"/>
      <c r="BZJ79" s="106"/>
      <c r="BZK79" s="107"/>
      <c r="BZM79" s="105"/>
      <c r="BZN79" s="109"/>
      <c r="BZO79" s="109"/>
      <c r="BZP79" s="106"/>
      <c r="BZQ79" s="106"/>
      <c r="BZR79" s="106"/>
      <c r="BZS79" s="107"/>
      <c r="BZU79" s="105"/>
      <c r="BZV79" s="109"/>
      <c r="BZW79" s="109"/>
      <c r="BZX79" s="106"/>
      <c r="BZY79" s="106"/>
      <c r="BZZ79" s="106"/>
      <c r="CAA79" s="107"/>
      <c r="CAC79" s="105"/>
      <c r="CAD79" s="109"/>
      <c r="CAE79" s="109"/>
      <c r="CAF79" s="106"/>
      <c r="CAG79" s="106"/>
      <c r="CAH79" s="106"/>
      <c r="CAI79" s="107"/>
      <c r="CAK79" s="105"/>
      <c r="CAL79" s="109"/>
      <c r="CAM79" s="109"/>
      <c r="CAN79" s="106"/>
      <c r="CAO79" s="106"/>
      <c r="CAP79" s="106"/>
      <c r="CAQ79" s="107"/>
      <c r="CAS79" s="105"/>
      <c r="CAT79" s="109"/>
      <c r="CAU79" s="109"/>
      <c r="CAV79" s="106"/>
      <c r="CAW79" s="106"/>
      <c r="CAX79" s="106"/>
      <c r="CAY79" s="107"/>
      <c r="CBA79" s="105"/>
      <c r="CBB79" s="109"/>
      <c r="CBC79" s="109"/>
      <c r="CBD79" s="106"/>
      <c r="CBE79" s="106"/>
      <c r="CBF79" s="106"/>
      <c r="CBG79" s="107"/>
      <c r="CBI79" s="105"/>
      <c r="CBJ79" s="109"/>
      <c r="CBK79" s="109"/>
      <c r="CBL79" s="106"/>
      <c r="CBM79" s="106"/>
      <c r="CBN79" s="106"/>
      <c r="CBO79" s="107"/>
      <c r="CBQ79" s="105"/>
      <c r="CBR79" s="109"/>
      <c r="CBS79" s="109"/>
      <c r="CBT79" s="106"/>
      <c r="CBU79" s="106"/>
      <c r="CBV79" s="106"/>
      <c r="CBW79" s="107"/>
      <c r="CBY79" s="105"/>
      <c r="CBZ79" s="109"/>
      <c r="CCA79" s="109"/>
      <c r="CCB79" s="106"/>
      <c r="CCC79" s="106"/>
      <c r="CCD79" s="106"/>
      <c r="CCE79" s="107"/>
      <c r="CCG79" s="105"/>
      <c r="CCH79" s="109"/>
      <c r="CCI79" s="109"/>
      <c r="CCJ79" s="106"/>
      <c r="CCK79" s="106"/>
      <c r="CCL79" s="106"/>
      <c r="CCM79" s="107"/>
      <c r="CCO79" s="105"/>
      <c r="CCP79" s="109"/>
      <c r="CCQ79" s="109"/>
      <c r="CCR79" s="106"/>
      <c r="CCS79" s="106"/>
      <c r="CCT79" s="106"/>
      <c r="CCU79" s="107"/>
      <c r="CCW79" s="105"/>
      <c r="CCX79" s="109"/>
      <c r="CCY79" s="109"/>
      <c r="CCZ79" s="106"/>
      <c r="CDA79" s="106"/>
      <c r="CDB79" s="106"/>
      <c r="CDC79" s="107"/>
      <c r="CDE79" s="105"/>
      <c r="CDF79" s="109"/>
      <c r="CDG79" s="109"/>
      <c r="CDH79" s="106"/>
      <c r="CDI79" s="106"/>
      <c r="CDJ79" s="106"/>
      <c r="CDK79" s="107"/>
      <c r="CDM79" s="105"/>
      <c r="CDN79" s="109"/>
      <c r="CDO79" s="109"/>
      <c r="CDP79" s="106"/>
      <c r="CDQ79" s="106"/>
      <c r="CDR79" s="106"/>
      <c r="CDS79" s="107"/>
      <c r="CDU79" s="105"/>
      <c r="CDV79" s="109"/>
      <c r="CDW79" s="109"/>
      <c r="CDX79" s="106"/>
      <c r="CDY79" s="106"/>
      <c r="CDZ79" s="106"/>
      <c r="CEA79" s="107"/>
      <c r="CEC79" s="105"/>
      <c r="CED79" s="109"/>
      <c r="CEE79" s="109"/>
      <c r="CEF79" s="106"/>
      <c r="CEG79" s="106"/>
      <c r="CEH79" s="106"/>
      <c r="CEI79" s="107"/>
      <c r="CEK79" s="105"/>
      <c r="CEL79" s="109"/>
      <c r="CEM79" s="109"/>
      <c r="CEN79" s="106"/>
      <c r="CEO79" s="106"/>
      <c r="CEP79" s="106"/>
      <c r="CEQ79" s="107"/>
      <c r="CES79" s="105"/>
      <c r="CET79" s="109"/>
      <c r="CEU79" s="109"/>
      <c r="CEV79" s="106"/>
      <c r="CEW79" s="106"/>
      <c r="CEX79" s="106"/>
      <c r="CEY79" s="107"/>
      <c r="CFA79" s="105"/>
      <c r="CFB79" s="109"/>
      <c r="CFC79" s="109"/>
      <c r="CFD79" s="106"/>
      <c r="CFE79" s="106"/>
      <c r="CFF79" s="106"/>
      <c r="CFG79" s="107"/>
      <c r="CFI79" s="105"/>
      <c r="CFJ79" s="109"/>
      <c r="CFK79" s="109"/>
      <c r="CFL79" s="106"/>
      <c r="CFM79" s="106"/>
      <c r="CFN79" s="106"/>
      <c r="CFO79" s="107"/>
      <c r="CFQ79" s="105"/>
      <c r="CFR79" s="109"/>
      <c r="CFS79" s="109"/>
      <c r="CFT79" s="106"/>
      <c r="CFU79" s="106"/>
      <c r="CFV79" s="106"/>
      <c r="CFW79" s="107"/>
      <c r="CFY79" s="105"/>
      <c r="CFZ79" s="109"/>
      <c r="CGA79" s="109"/>
      <c r="CGB79" s="106"/>
      <c r="CGC79" s="106"/>
      <c r="CGD79" s="106"/>
      <c r="CGE79" s="107"/>
      <c r="CGG79" s="105"/>
      <c r="CGH79" s="109"/>
      <c r="CGI79" s="109"/>
      <c r="CGJ79" s="106"/>
      <c r="CGK79" s="106"/>
      <c r="CGL79" s="106"/>
      <c r="CGM79" s="107"/>
      <c r="CGO79" s="105"/>
      <c r="CGP79" s="109"/>
      <c r="CGQ79" s="109"/>
      <c r="CGR79" s="106"/>
      <c r="CGS79" s="106"/>
      <c r="CGT79" s="106"/>
      <c r="CGU79" s="107"/>
      <c r="CGW79" s="105"/>
      <c r="CGX79" s="109"/>
      <c r="CGY79" s="109"/>
      <c r="CGZ79" s="106"/>
      <c r="CHA79" s="106"/>
      <c r="CHB79" s="106"/>
      <c r="CHC79" s="107"/>
      <c r="CHE79" s="105"/>
      <c r="CHF79" s="109"/>
      <c r="CHG79" s="109"/>
      <c r="CHH79" s="106"/>
      <c r="CHI79" s="106"/>
      <c r="CHJ79" s="106"/>
      <c r="CHK79" s="107"/>
      <c r="CHM79" s="105"/>
      <c r="CHN79" s="109"/>
      <c r="CHO79" s="109"/>
      <c r="CHP79" s="106"/>
      <c r="CHQ79" s="106"/>
      <c r="CHR79" s="106"/>
      <c r="CHS79" s="107"/>
      <c r="CHU79" s="105"/>
      <c r="CHV79" s="109"/>
      <c r="CHW79" s="109"/>
      <c r="CHX79" s="106"/>
      <c r="CHY79" s="106"/>
      <c r="CHZ79" s="106"/>
      <c r="CIA79" s="107"/>
      <c r="CIC79" s="105"/>
      <c r="CID79" s="109"/>
      <c r="CIE79" s="109"/>
      <c r="CIF79" s="106"/>
      <c r="CIG79" s="106"/>
      <c r="CIH79" s="106"/>
      <c r="CII79" s="107"/>
      <c r="CIK79" s="105"/>
      <c r="CIL79" s="109"/>
      <c r="CIM79" s="109"/>
      <c r="CIN79" s="106"/>
      <c r="CIO79" s="106"/>
      <c r="CIP79" s="106"/>
      <c r="CIQ79" s="107"/>
      <c r="CIS79" s="105"/>
      <c r="CIT79" s="109"/>
      <c r="CIU79" s="109"/>
      <c r="CIV79" s="106"/>
      <c r="CIW79" s="106"/>
      <c r="CIX79" s="106"/>
      <c r="CIY79" s="107"/>
      <c r="CJA79" s="105"/>
      <c r="CJB79" s="109"/>
      <c r="CJC79" s="109"/>
      <c r="CJD79" s="106"/>
      <c r="CJE79" s="106"/>
      <c r="CJF79" s="106"/>
      <c r="CJG79" s="107"/>
      <c r="CJI79" s="105"/>
      <c r="CJJ79" s="109"/>
      <c r="CJK79" s="109"/>
      <c r="CJL79" s="106"/>
      <c r="CJM79" s="106"/>
      <c r="CJN79" s="106"/>
      <c r="CJO79" s="107"/>
      <c r="CJQ79" s="105"/>
      <c r="CJR79" s="109"/>
      <c r="CJS79" s="109"/>
      <c r="CJT79" s="106"/>
      <c r="CJU79" s="106"/>
      <c r="CJV79" s="106"/>
      <c r="CJW79" s="107"/>
      <c r="CJY79" s="105"/>
      <c r="CJZ79" s="109"/>
      <c r="CKA79" s="109"/>
      <c r="CKB79" s="106"/>
      <c r="CKC79" s="106"/>
      <c r="CKD79" s="106"/>
      <c r="CKE79" s="107"/>
      <c r="CKG79" s="105"/>
      <c r="CKH79" s="109"/>
      <c r="CKI79" s="109"/>
      <c r="CKJ79" s="106"/>
      <c r="CKK79" s="106"/>
      <c r="CKL79" s="106"/>
      <c r="CKM79" s="107"/>
      <c r="CKO79" s="105"/>
      <c r="CKP79" s="109"/>
      <c r="CKQ79" s="109"/>
      <c r="CKR79" s="106"/>
      <c r="CKS79" s="106"/>
      <c r="CKT79" s="106"/>
      <c r="CKU79" s="107"/>
      <c r="CKW79" s="105"/>
      <c r="CKX79" s="109"/>
      <c r="CKY79" s="109"/>
      <c r="CKZ79" s="106"/>
      <c r="CLA79" s="106"/>
      <c r="CLB79" s="106"/>
      <c r="CLC79" s="107"/>
      <c r="CLE79" s="105"/>
      <c r="CLF79" s="109"/>
      <c r="CLG79" s="109"/>
      <c r="CLH79" s="106"/>
      <c r="CLI79" s="106"/>
      <c r="CLJ79" s="106"/>
      <c r="CLK79" s="107"/>
      <c r="CLM79" s="105"/>
      <c r="CLN79" s="109"/>
      <c r="CLO79" s="109"/>
      <c r="CLP79" s="106"/>
      <c r="CLQ79" s="106"/>
      <c r="CLR79" s="106"/>
      <c r="CLS79" s="107"/>
      <c r="CLU79" s="105"/>
      <c r="CLV79" s="109"/>
      <c r="CLW79" s="109"/>
      <c r="CLX79" s="106"/>
      <c r="CLY79" s="106"/>
      <c r="CLZ79" s="106"/>
      <c r="CMA79" s="107"/>
      <c r="CMC79" s="105"/>
      <c r="CMD79" s="109"/>
      <c r="CME79" s="109"/>
      <c r="CMF79" s="106"/>
      <c r="CMG79" s="106"/>
      <c r="CMH79" s="106"/>
      <c r="CMI79" s="107"/>
      <c r="CMK79" s="105"/>
      <c r="CML79" s="109"/>
      <c r="CMM79" s="109"/>
      <c r="CMN79" s="106"/>
      <c r="CMO79" s="106"/>
      <c r="CMP79" s="106"/>
      <c r="CMQ79" s="107"/>
      <c r="CMS79" s="105"/>
      <c r="CMT79" s="109"/>
      <c r="CMU79" s="109"/>
      <c r="CMV79" s="106"/>
      <c r="CMW79" s="106"/>
      <c r="CMX79" s="106"/>
      <c r="CMY79" s="107"/>
      <c r="CNA79" s="105"/>
      <c r="CNB79" s="109"/>
      <c r="CNC79" s="109"/>
      <c r="CND79" s="106"/>
      <c r="CNE79" s="106"/>
      <c r="CNF79" s="106"/>
      <c r="CNG79" s="107"/>
      <c r="CNI79" s="105"/>
      <c r="CNJ79" s="109"/>
      <c r="CNK79" s="109"/>
      <c r="CNL79" s="106"/>
      <c r="CNM79" s="106"/>
      <c r="CNN79" s="106"/>
      <c r="CNO79" s="107"/>
      <c r="CNQ79" s="105"/>
      <c r="CNR79" s="109"/>
      <c r="CNS79" s="109"/>
      <c r="CNT79" s="106"/>
      <c r="CNU79" s="106"/>
      <c r="CNV79" s="106"/>
      <c r="CNW79" s="107"/>
      <c r="CNY79" s="105"/>
      <c r="CNZ79" s="109"/>
      <c r="COA79" s="109"/>
      <c r="COB79" s="106"/>
      <c r="COC79" s="106"/>
      <c r="COD79" s="106"/>
      <c r="COE79" s="107"/>
      <c r="COG79" s="105"/>
      <c r="COH79" s="109"/>
      <c r="COI79" s="109"/>
      <c r="COJ79" s="106"/>
      <c r="COK79" s="106"/>
      <c r="COL79" s="106"/>
      <c r="COM79" s="107"/>
      <c r="COO79" s="105"/>
      <c r="COP79" s="109"/>
      <c r="COQ79" s="109"/>
      <c r="COR79" s="106"/>
      <c r="COS79" s="106"/>
      <c r="COT79" s="106"/>
      <c r="COU79" s="107"/>
      <c r="COW79" s="105"/>
      <c r="COX79" s="109"/>
      <c r="COY79" s="109"/>
      <c r="COZ79" s="106"/>
      <c r="CPA79" s="106"/>
      <c r="CPB79" s="106"/>
      <c r="CPC79" s="107"/>
      <c r="CPE79" s="105"/>
      <c r="CPF79" s="109"/>
      <c r="CPG79" s="109"/>
      <c r="CPH79" s="106"/>
      <c r="CPI79" s="106"/>
      <c r="CPJ79" s="106"/>
      <c r="CPK79" s="107"/>
      <c r="CPM79" s="105"/>
      <c r="CPN79" s="109"/>
      <c r="CPO79" s="109"/>
      <c r="CPP79" s="106"/>
      <c r="CPQ79" s="106"/>
      <c r="CPR79" s="106"/>
      <c r="CPS79" s="107"/>
      <c r="CPU79" s="105"/>
      <c r="CPV79" s="109"/>
      <c r="CPW79" s="109"/>
      <c r="CPX79" s="106"/>
      <c r="CPY79" s="106"/>
      <c r="CPZ79" s="106"/>
      <c r="CQA79" s="107"/>
      <c r="CQC79" s="105"/>
      <c r="CQD79" s="109"/>
      <c r="CQE79" s="109"/>
      <c r="CQF79" s="106"/>
      <c r="CQG79" s="106"/>
      <c r="CQH79" s="106"/>
      <c r="CQI79" s="107"/>
      <c r="CQK79" s="105"/>
      <c r="CQL79" s="109"/>
      <c r="CQM79" s="109"/>
      <c r="CQN79" s="106"/>
      <c r="CQO79" s="106"/>
      <c r="CQP79" s="106"/>
      <c r="CQQ79" s="107"/>
      <c r="CQS79" s="105"/>
      <c r="CQT79" s="109"/>
      <c r="CQU79" s="109"/>
      <c r="CQV79" s="106"/>
      <c r="CQW79" s="106"/>
      <c r="CQX79" s="106"/>
      <c r="CQY79" s="107"/>
      <c r="CRA79" s="105"/>
      <c r="CRB79" s="109"/>
      <c r="CRC79" s="109"/>
      <c r="CRD79" s="106"/>
      <c r="CRE79" s="106"/>
      <c r="CRF79" s="106"/>
      <c r="CRG79" s="107"/>
      <c r="CRI79" s="105"/>
      <c r="CRJ79" s="109"/>
      <c r="CRK79" s="109"/>
      <c r="CRL79" s="106"/>
      <c r="CRM79" s="106"/>
      <c r="CRN79" s="106"/>
      <c r="CRO79" s="107"/>
      <c r="CRQ79" s="105"/>
      <c r="CRR79" s="109"/>
      <c r="CRS79" s="109"/>
      <c r="CRT79" s="106"/>
      <c r="CRU79" s="106"/>
      <c r="CRV79" s="106"/>
      <c r="CRW79" s="107"/>
      <c r="CRY79" s="105"/>
      <c r="CRZ79" s="109"/>
      <c r="CSA79" s="109"/>
      <c r="CSB79" s="106"/>
      <c r="CSC79" s="106"/>
      <c r="CSD79" s="106"/>
      <c r="CSE79" s="107"/>
      <c r="CSG79" s="105"/>
      <c r="CSH79" s="109"/>
      <c r="CSI79" s="109"/>
      <c r="CSJ79" s="106"/>
      <c r="CSK79" s="106"/>
      <c r="CSL79" s="106"/>
      <c r="CSM79" s="107"/>
      <c r="CSO79" s="105"/>
      <c r="CSP79" s="109"/>
      <c r="CSQ79" s="109"/>
      <c r="CSR79" s="106"/>
      <c r="CSS79" s="106"/>
      <c r="CST79" s="106"/>
      <c r="CSU79" s="107"/>
      <c r="CSW79" s="105"/>
      <c r="CSX79" s="109"/>
      <c r="CSY79" s="109"/>
      <c r="CSZ79" s="106"/>
      <c r="CTA79" s="106"/>
      <c r="CTB79" s="106"/>
      <c r="CTC79" s="107"/>
      <c r="CTE79" s="105"/>
      <c r="CTF79" s="109"/>
      <c r="CTG79" s="109"/>
      <c r="CTH79" s="106"/>
      <c r="CTI79" s="106"/>
      <c r="CTJ79" s="106"/>
      <c r="CTK79" s="107"/>
      <c r="CTM79" s="105"/>
      <c r="CTN79" s="109"/>
      <c r="CTO79" s="109"/>
      <c r="CTP79" s="106"/>
      <c r="CTQ79" s="106"/>
      <c r="CTR79" s="106"/>
      <c r="CTS79" s="107"/>
      <c r="CTU79" s="105"/>
      <c r="CTV79" s="109"/>
      <c r="CTW79" s="109"/>
      <c r="CTX79" s="106"/>
      <c r="CTY79" s="106"/>
      <c r="CTZ79" s="106"/>
      <c r="CUA79" s="107"/>
      <c r="CUC79" s="105"/>
      <c r="CUD79" s="109"/>
      <c r="CUE79" s="109"/>
      <c r="CUF79" s="106"/>
      <c r="CUG79" s="106"/>
      <c r="CUH79" s="106"/>
      <c r="CUI79" s="107"/>
      <c r="CUK79" s="105"/>
      <c r="CUL79" s="109"/>
      <c r="CUM79" s="109"/>
      <c r="CUN79" s="106"/>
      <c r="CUO79" s="106"/>
      <c r="CUP79" s="106"/>
      <c r="CUQ79" s="107"/>
      <c r="CUS79" s="105"/>
      <c r="CUT79" s="109"/>
      <c r="CUU79" s="109"/>
      <c r="CUV79" s="106"/>
      <c r="CUW79" s="106"/>
      <c r="CUX79" s="106"/>
      <c r="CUY79" s="107"/>
      <c r="CVA79" s="105"/>
      <c r="CVB79" s="109"/>
      <c r="CVC79" s="109"/>
      <c r="CVD79" s="106"/>
      <c r="CVE79" s="106"/>
      <c r="CVF79" s="106"/>
      <c r="CVG79" s="107"/>
      <c r="CVI79" s="105"/>
      <c r="CVJ79" s="109"/>
      <c r="CVK79" s="109"/>
      <c r="CVL79" s="106"/>
      <c r="CVM79" s="106"/>
      <c r="CVN79" s="106"/>
      <c r="CVO79" s="107"/>
      <c r="CVQ79" s="105"/>
      <c r="CVR79" s="109"/>
      <c r="CVS79" s="109"/>
      <c r="CVT79" s="106"/>
      <c r="CVU79" s="106"/>
      <c r="CVV79" s="106"/>
      <c r="CVW79" s="107"/>
      <c r="CVY79" s="105"/>
      <c r="CVZ79" s="109"/>
      <c r="CWA79" s="109"/>
      <c r="CWB79" s="106"/>
      <c r="CWC79" s="106"/>
      <c r="CWD79" s="106"/>
      <c r="CWE79" s="107"/>
      <c r="CWG79" s="105"/>
      <c r="CWH79" s="109"/>
      <c r="CWI79" s="109"/>
      <c r="CWJ79" s="106"/>
      <c r="CWK79" s="106"/>
      <c r="CWL79" s="106"/>
      <c r="CWM79" s="107"/>
      <c r="CWO79" s="105"/>
      <c r="CWP79" s="109"/>
      <c r="CWQ79" s="109"/>
      <c r="CWR79" s="106"/>
      <c r="CWS79" s="106"/>
      <c r="CWT79" s="106"/>
      <c r="CWU79" s="107"/>
      <c r="CWW79" s="105"/>
      <c r="CWX79" s="109"/>
      <c r="CWY79" s="109"/>
      <c r="CWZ79" s="106"/>
      <c r="CXA79" s="106"/>
      <c r="CXB79" s="106"/>
      <c r="CXC79" s="107"/>
      <c r="CXE79" s="105"/>
      <c r="CXF79" s="109"/>
      <c r="CXG79" s="109"/>
      <c r="CXH79" s="106"/>
      <c r="CXI79" s="106"/>
      <c r="CXJ79" s="106"/>
      <c r="CXK79" s="107"/>
      <c r="CXM79" s="105"/>
      <c r="CXN79" s="109"/>
      <c r="CXO79" s="109"/>
      <c r="CXP79" s="106"/>
      <c r="CXQ79" s="106"/>
      <c r="CXR79" s="106"/>
      <c r="CXS79" s="107"/>
      <c r="CXU79" s="105"/>
      <c r="CXV79" s="109"/>
      <c r="CXW79" s="109"/>
      <c r="CXX79" s="106"/>
      <c r="CXY79" s="106"/>
      <c r="CXZ79" s="106"/>
      <c r="CYA79" s="107"/>
      <c r="CYC79" s="105"/>
      <c r="CYD79" s="109"/>
      <c r="CYE79" s="109"/>
      <c r="CYF79" s="106"/>
      <c r="CYG79" s="106"/>
      <c r="CYH79" s="106"/>
      <c r="CYI79" s="107"/>
      <c r="CYK79" s="105"/>
      <c r="CYL79" s="109"/>
      <c r="CYM79" s="109"/>
      <c r="CYN79" s="106"/>
      <c r="CYO79" s="106"/>
      <c r="CYP79" s="106"/>
      <c r="CYQ79" s="107"/>
      <c r="CYS79" s="105"/>
      <c r="CYT79" s="109"/>
      <c r="CYU79" s="109"/>
      <c r="CYV79" s="106"/>
      <c r="CYW79" s="106"/>
      <c r="CYX79" s="106"/>
      <c r="CYY79" s="107"/>
      <c r="CZA79" s="105"/>
      <c r="CZB79" s="109"/>
      <c r="CZC79" s="109"/>
      <c r="CZD79" s="106"/>
      <c r="CZE79" s="106"/>
      <c r="CZF79" s="106"/>
      <c r="CZG79" s="107"/>
      <c r="CZI79" s="105"/>
      <c r="CZJ79" s="109"/>
      <c r="CZK79" s="109"/>
      <c r="CZL79" s="106"/>
      <c r="CZM79" s="106"/>
      <c r="CZN79" s="106"/>
      <c r="CZO79" s="107"/>
      <c r="CZQ79" s="105"/>
      <c r="CZR79" s="109"/>
      <c r="CZS79" s="109"/>
      <c r="CZT79" s="106"/>
      <c r="CZU79" s="106"/>
      <c r="CZV79" s="106"/>
      <c r="CZW79" s="107"/>
      <c r="CZY79" s="105"/>
      <c r="CZZ79" s="109"/>
      <c r="DAA79" s="109"/>
      <c r="DAB79" s="106"/>
      <c r="DAC79" s="106"/>
      <c r="DAD79" s="106"/>
      <c r="DAE79" s="107"/>
      <c r="DAG79" s="105"/>
      <c r="DAH79" s="109"/>
      <c r="DAI79" s="109"/>
      <c r="DAJ79" s="106"/>
      <c r="DAK79" s="106"/>
      <c r="DAL79" s="106"/>
      <c r="DAM79" s="107"/>
      <c r="DAO79" s="105"/>
      <c r="DAP79" s="109"/>
      <c r="DAQ79" s="109"/>
      <c r="DAR79" s="106"/>
      <c r="DAS79" s="106"/>
      <c r="DAT79" s="106"/>
      <c r="DAU79" s="107"/>
      <c r="DAW79" s="105"/>
      <c r="DAX79" s="109"/>
      <c r="DAY79" s="109"/>
      <c r="DAZ79" s="106"/>
      <c r="DBA79" s="106"/>
      <c r="DBB79" s="106"/>
      <c r="DBC79" s="107"/>
      <c r="DBE79" s="105"/>
      <c r="DBF79" s="109"/>
      <c r="DBG79" s="109"/>
      <c r="DBH79" s="106"/>
      <c r="DBI79" s="106"/>
      <c r="DBJ79" s="106"/>
      <c r="DBK79" s="107"/>
      <c r="DBM79" s="105"/>
      <c r="DBN79" s="109"/>
      <c r="DBO79" s="109"/>
      <c r="DBP79" s="106"/>
      <c r="DBQ79" s="106"/>
      <c r="DBR79" s="106"/>
      <c r="DBS79" s="107"/>
      <c r="DBU79" s="105"/>
      <c r="DBV79" s="109"/>
      <c r="DBW79" s="109"/>
      <c r="DBX79" s="106"/>
      <c r="DBY79" s="106"/>
      <c r="DBZ79" s="106"/>
      <c r="DCA79" s="107"/>
      <c r="DCC79" s="105"/>
      <c r="DCD79" s="109"/>
      <c r="DCE79" s="109"/>
      <c r="DCF79" s="106"/>
      <c r="DCG79" s="106"/>
      <c r="DCH79" s="106"/>
      <c r="DCI79" s="107"/>
      <c r="DCK79" s="105"/>
      <c r="DCL79" s="109"/>
      <c r="DCM79" s="109"/>
      <c r="DCN79" s="106"/>
      <c r="DCO79" s="106"/>
      <c r="DCP79" s="106"/>
      <c r="DCQ79" s="107"/>
      <c r="DCS79" s="105"/>
      <c r="DCT79" s="109"/>
      <c r="DCU79" s="109"/>
      <c r="DCV79" s="106"/>
      <c r="DCW79" s="106"/>
      <c r="DCX79" s="106"/>
      <c r="DCY79" s="107"/>
      <c r="DDA79" s="105"/>
      <c r="DDB79" s="109"/>
      <c r="DDC79" s="109"/>
      <c r="DDD79" s="106"/>
      <c r="DDE79" s="106"/>
      <c r="DDF79" s="106"/>
      <c r="DDG79" s="107"/>
      <c r="DDI79" s="105"/>
      <c r="DDJ79" s="109"/>
      <c r="DDK79" s="109"/>
      <c r="DDL79" s="106"/>
      <c r="DDM79" s="106"/>
      <c r="DDN79" s="106"/>
      <c r="DDO79" s="107"/>
      <c r="DDQ79" s="105"/>
      <c r="DDR79" s="109"/>
      <c r="DDS79" s="109"/>
      <c r="DDT79" s="106"/>
      <c r="DDU79" s="106"/>
      <c r="DDV79" s="106"/>
      <c r="DDW79" s="107"/>
      <c r="DDY79" s="105"/>
      <c r="DDZ79" s="109"/>
      <c r="DEA79" s="109"/>
      <c r="DEB79" s="106"/>
      <c r="DEC79" s="106"/>
      <c r="DED79" s="106"/>
      <c r="DEE79" s="107"/>
      <c r="DEG79" s="105"/>
      <c r="DEH79" s="109"/>
      <c r="DEI79" s="109"/>
      <c r="DEJ79" s="106"/>
      <c r="DEK79" s="106"/>
      <c r="DEL79" s="106"/>
      <c r="DEM79" s="107"/>
      <c r="DEO79" s="105"/>
      <c r="DEP79" s="109"/>
      <c r="DEQ79" s="109"/>
      <c r="DER79" s="106"/>
      <c r="DES79" s="106"/>
      <c r="DET79" s="106"/>
      <c r="DEU79" s="107"/>
      <c r="DEW79" s="105"/>
      <c r="DEX79" s="109"/>
      <c r="DEY79" s="109"/>
      <c r="DEZ79" s="106"/>
      <c r="DFA79" s="106"/>
      <c r="DFB79" s="106"/>
      <c r="DFC79" s="107"/>
      <c r="DFE79" s="105"/>
      <c r="DFF79" s="109"/>
      <c r="DFG79" s="109"/>
      <c r="DFH79" s="106"/>
      <c r="DFI79" s="106"/>
      <c r="DFJ79" s="106"/>
      <c r="DFK79" s="107"/>
      <c r="DFM79" s="105"/>
      <c r="DFN79" s="109"/>
      <c r="DFO79" s="109"/>
      <c r="DFP79" s="106"/>
      <c r="DFQ79" s="106"/>
      <c r="DFR79" s="106"/>
      <c r="DFS79" s="107"/>
      <c r="DFU79" s="105"/>
      <c r="DFV79" s="109"/>
      <c r="DFW79" s="109"/>
      <c r="DFX79" s="106"/>
      <c r="DFY79" s="106"/>
      <c r="DFZ79" s="106"/>
      <c r="DGA79" s="107"/>
      <c r="DGC79" s="105"/>
      <c r="DGD79" s="109"/>
      <c r="DGE79" s="109"/>
      <c r="DGF79" s="106"/>
      <c r="DGG79" s="106"/>
      <c r="DGH79" s="106"/>
      <c r="DGI79" s="107"/>
      <c r="DGK79" s="105"/>
      <c r="DGL79" s="109"/>
      <c r="DGM79" s="109"/>
      <c r="DGN79" s="106"/>
      <c r="DGO79" s="106"/>
      <c r="DGP79" s="106"/>
      <c r="DGQ79" s="107"/>
      <c r="DGS79" s="105"/>
      <c r="DGT79" s="109"/>
      <c r="DGU79" s="109"/>
      <c r="DGV79" s="106"/>
      <c r="DGW79" s="106"/>
      <c r="DGX79" s="106"/>
      <c r="DGY79" s="107"/>
      <c r="DHA79" s="105"/>
      <c r="DHB79" s="109"/>
      <c r="DHC79" s="109"/>
      <c r="DHD79" s="106"/>
      <c r="DHE79" s="106"/>
      <c r="DHF79" s="106"/>
      <c r="DHG79" s="107"/>
      <c r="DHI79" s="105"/>
      <c r="DHJ79" s="109"/>
      <c r="DHK79" s="109"/>
      <c r="DHL79" s="106"/>
      <c r="DHM79" s="106"/>
      <c r="DHN79" s="106"/>
      <c r="DHO79" s="107"/>
      <c r="DHQ79" s="105"/>
      <c r="DHR79" s="109"/>
      <c r="DHS79" s="109"/>
      <c r="DHT79" s="106"/>
      <c r="DHU79" s="106"/>
      <c r="DHV79" s="106"/>
      <c r="DHW79" s="107"/>
      <c r="DHY79" s="105"/>
      <c r="DHZ79" s="109"/>
      <c r="DIA79" s="109"/>
      <c r="DIB79" s="106"/>
      <c r="DIC79" s="106"/>
      <c r="DID79" s="106"/>
      <c r="DIE79" s="107"/>
      <c r="DIG79" s="105"/>
      <c r="DIH79" s="109"/>
      <c r="DII79" s="109"/>
      <c r="DIJ79" s="106"/>
      <c r="DIK79" s="106"/>
      <c r="DIL79" s="106"/>
      <c r="DIM79" s="107"/>
      <c r="DIO79" s="105"/>
      <c r="DIP79" s="109"/>
      <c r="DIQ79" s="109"/>
      <c r="DIR79" s="106"/>
      <c r="DIS79" s="106"/>
      <c r="DIT79" s="106"/>
      <c r="DIU79" s="107"/>
      <c r="DIW79" s="105"/>
      <c r="DIX79" s="109"/>
      <c r="DIY79" s="109"/>
      <c r="DIZ79" s="106"/>
      <c r="DJA79" s="106"/>
      <c r="DJB79" s="106"/>
      <c r="DJC79" s="107"/>
      <c r="DJE79" s="105"/>
      <c r="DJF79" s="109"/>
      <c r="DJG79" s="109"/>
      <c r="DJH79" s="106"/>
      <c r="DJI79" s="106"/>
      <c r="DJJ79" s="106"/>
      <c r="DJK79" s="107"/>
      <c r="DJM79" s="105"/>
      <c r="DJN79" s="109"/>
      <c r="DJO79" s="109"/>
      <c r="DJP79" s="106"/>
      <c r="DJQ79" s="106"/>
      <c r="DJR79" s="106"/>
      <c r="DJS79" s="107"/>
      <c r="DJU79" s="105"/>
      <c r="DJV79" s="109"/>
      <c r="DJW79" s="109"/>
      <c r="DJX79" s="106"/>
      <c r="DJY79" s="106"/>
      <c r="DJZ79" s="106"/>
      <c r="DKA79" s="107"/>
      <c r="DKC79" s="105"/>
      <c r="DKD79" s="109"/>
      <c r="DKE79" s="109"/>
      <c r="DKF79" s="106"/>
      <c r="DKG79" s="106"/>
      <c r="DKH79" s="106"/>
      <c r="DKI79" s="107"/>
      <c r="DKK79" s="105"/>
      <c r="DKL79" s="109"/>
      <c r="DKM79" s="109"/>
      <c r="DKN79" s="106"/>
      <c r="DKO79" s="106"/>
      <c r="DKP79" s="106"/>
      <c r="DKQ79" s="107"/>
      <c r="DKS79" s="105"/>
      <c r="DKT79" s="109"/>
      <c r="DKU79" s="109"/>
      <c r="DKV79" s="106"/>
      <c r="DKW79" s="106"/>
      <c r="DKX79" s="106"/>
      <c r="DKY79" s="107"/>
      <c r="DLA79" s="105"/>
      <c r="DLB79" s="109"/>
      <c r="DLC79" s="109"/>
      <c r="DLD79" s="106"/>
      <c r="DLE79" s="106"/>
      <c r="DLF79" s="106"/>
      <c r="DLG79" s="107"/>
      <c r="DLI79" s="105"/>
      <c r="DLJ79" s="109"/>
      <c r="DLK79" s="109"/>
      <c r="DLL79" s="106"/>
      <c r="DLM79" s="106"/>
      <c r="DLN79" s="106"/>
      <c r="DLO79" s="107"/>
      <c r="DLQ79" s="105"/>
      <c r="DLR79" s="109"/>
      <c r="DLS79" s="109"/>
      <c r="DLT79" s="106"/>
      <c r="DLU79" s="106"/>
      <c r="DLV79" s="106"/>
      <c r="DLW79" s="107"/>
      <c r="DLY79" s="105"/>
      <c r="DLZ79" s="109"/>
      <c r="DMA79" s="109"/>
      <c r="DMB79" s="106"/>
      <c r="DMC79" s="106"/>
      <c r="DMD79" s="106"/>
      <c r="DME79" s="107"/>
      <c r="DMG79" s="105"/>
      <c r="DMH79" s="109"/>
      <c r="DMI79" s="109"/>
      <c r="DMJ79" s="106"/>
      <c r="DMK79" s="106"/>
      <c r="DML79" s="106"/>
      <c r="DMM79" s="107"/>
      <c r="DMO79" s="105"/>
      <c r="DMP79" s="109"/>
      <c r="DMQ79" s="109"/>
      <c r="DMR79" s="106"/>
      <c r="DMS79" s="106"/>
      <c r="DMT79" s="106"/>
      <c r="DMU79" s="107"/>
      <c r="DMW79" s="105"/>
      <c r="DMX79" s="109"/>
      <c r="DMY79" s="109"/>
      <c r="DMZ79" s="106"/>
      <c r="DNA79" s="106"/>
      <c r="DNB79" s="106"/>
      <c r="DNC79" s="107"/>
      <c r="DNE79" s="105"/>
      <c r="DNF79" s="109"/>
      <c r="DNG79" s="109"/>
      <c r="DNH79" s="106"/>
      <c r="DNI79" s="106"/>
      <c r="DNJ79" s="106"/>
      <c r="DNK79" s="107"/>
      <c r="DNM79" s="105"/>
      <c r="DNN79" s="109"/>
      <c r="DNO79" s="109"/>
      <c r="DNP79" s="106"/>
      <c r="DNQ79" s="106"/>
      <c r="DNR79" s="106"/>
      <c r="DNS79" s="107"/>
      <c r="DNU79" s="105"/>
      <c r="DNV79" s="109"/>
      <c r="DNW79" s="109"/>
      <c r="DNX79" s="106"/>
      <c r="DNY79" s="106"/>
      <c r="DNZ79" s="106"/>
      <c r="DOA79" s="107"/>
      <c r="DOC79" s="105"/>
      <c r="DOD79" s="109"/>
      <c r="DOE79" s="109"/>
      <c r="DOF79" s="106"/>
      <c r="DOG79" s="106"/>
      <c r="DOH79" s="106"/>
      <c r="DOI79" s="107"/>
      <c r="DOK79" s="105"/>
      <c r="DOL79" s="109"/>
      <c r="DOM79" s="109"/>
      <c r="DON79" s="106"/>
      <c r="DOO79" s="106"/>
      <c r="DOP79" s="106"/>
      <c r="DOQ79" s="107"/>
      <c r="DOS79" s="105"/>
      <c r="DOT79" s="109"/>
      <c r="DOU79" s="109"/>
      <c r="DOV79" s="106"/>
      <c r="DOW79" s="106"/>
      <c r="DOX79" s="106"/>
      <c r="DOY79" s="107"/>
      <c r="DPA79" s="105"/>
      <c r="DPB79" s="109"/>
      <c r="DPC79" s="109"/>
      <c r="DPD79" s="106"/>
      <c r="DPE79" s="106"/>
      <c r="DPF79" s="106"/>
      <c r="DPG79" s="107"/>
      <c r="DPI79" s="105"/>
      <c r="DPJ79" s="109"/>
      <c r="DPK79" s="109"/>
      <c r="DPL79" s="106"/>
      <c r="DPM79" s="106"/>
      <c r="DPN79" s="106"/>
      <c r="DPO79" s="107"/>
      <c r="DPQ79" s="105"/>
      <c r="DPR79" s="109"/>
      <c r="DPS79" s="109"/>
      <c r="DPT79" s="106"/>
      <c r="DPU79" s="106"/>
      <c r="DPV79" s="106"/>
      <c r="DPW79" s="107"/>
      <c r="DPY79" s="105"/>
      <c r="DPZ79" s="109"/>
      <c r="DQA79" s="109"/>
      <c r="DQB79" s="106"/>
      <c r="DQC79" s="106"/>
      <c r="DQD79" s="106"/>
      <c r="DQE79" s="107"/>
      <c r="DQG79" s="105"/>
      <c r="DQH79" s="109"/>
      <c r="DQI79" s="109"/>
      <c r="DQJ79" s="106"/>
      <c r="DQK79" s="106"/>
      <c r="DQL79" s="106"/>
      <c r="DQM79" s="107"/>
      <c r="DQO79" s="105"/>
      <c r="DQP79" s="109"/>
      <c r="DQQ79" s="109"/>
      <c r="DQR79" s="106"/>
      <c r="DQS79" s="106"/>
      <c r="DQT79" s="106"/>
      <c r="DQU79" s="107"/>
      <c r="DQW79" s="105"/>
      <c r="DQX79" s="109"/>
      <c r="DQY79" s="109"/>
      <c r="DQZ79" s="106"/>
      <c r="DRA79" s="106"/>
      <c r="DRB79" s="106"/>
      <c r="DRC79" s="107"/>
      <c r="DRE79" s="105"/>
      <c r="DRF79" s="109"/>
      <c r="DRG79" s="109"/>
      <c r="DRH79" s="106"/>
      <c r="DRI79" s="106"/>
      <c r="DRJ79" s="106"/>
      <c r="DRK79" s="107"/>
      <c r="DRM79" s="105"/>
      <c r="DRN79" s="109"/>
      <c r="DRO79" s="109"/>
      <c r="DRP79" s="106"/>
      <c r="DRQ79" s="106"/>
      <c r="DRR79" s="106"/>
      <c r="DRS79" s="107"/>
      <c r="DRU79" s="105"/>
      <c r="DRV79" s="109"/>
      <c r="DRW79" s="109"/>
      <c r="DRX79" s="106"/>
      <c r="DRY79" s="106"/>
      <c r="DRZ79" s="106"/>
      <c r="DSA79" s="107"/>
      <c r="DSC79" s="105"/>
      <c r="DSD79" s="109"/>
      <c r="DSE79" s="109"/>
      <c r="DSF79" s="106"/>
      <c r="DSG79" s="106"/>
      <c r="DSH79" s="106"/>
      <c r="DSI79" s="107"/>
      <c r="DSK79" s="105"/>
      <c r="DSL79" s="109"/>
      <c r="DSM79" s="109"/>
      <c r="DSN79" s="106"/>
      <c r="DSO79" s="106"/>
      <c r="DSP79" s="106"/>
      <c r="DSQ79" s="107"/>
      <c r="DSS79" s="105"/>
      <c r="DST79" s="109"/>
      <c r="DSU79" s="109"/>
      <c r="DSV79" s="106"/>
      <c r="DSW79" s="106"/>
      <c r="DSX79" s="106"/>
      <c r="DSY79" s="107"/>
      <c r="DTA79" s="105"/>
      <c r="DTB79" s="109"/>
      <c r="DTC79" s="109"/>
      <c r="DTD79" s="106"/>
      <c r="DTE79" s="106"/>
      <c r="DTF79" s="106"/>
      <c r="DTG79" s="107"/>
      <c r="DTI79" s="105"/>
      <c r="DTJ79" s="109"/>
      <c r="DTK79" s="109"/>
      <c r="DTL79" s="106"/>
      <c r="DTM79" s="106"/>
      <c r="DTN79" s="106"/>
      <c r="DTO79" s="107"/>
      <c r="DTQ79" s="105"/>
      <c r="DTR79" s="109"/>
      <c r="DTS79" s="109"/>
      <c r="DTT79" s="106"/>
      <c r="DTU79" s="106"/>
      <c r="DTV79" s="106"/>
      <c r="DTW79" s="107"/>
      <c r="DTY79" s="105"/>
      <c r="DTZ79" s="109"/>
      <c r="DUA79" s="109"/>
      <c r="DUB79" s="106"/>
      <c r="DUC79" s="106"/>
      <c r="DUD79" s="106"/>
      <c r="DUE79" s="107"/>
      <c r="DUG79" s="105"/>
      <c r="DUH79" s="109"/>
      <c r="DUI79" s="109"/>
      <c r="DUJ79" s="106"/>
      <c r="DUK79" s="106"/>
      <c r="DUL79" s="106"/>
      <c r="DUM79" s="107"/>
      <c r="DUO79" s="105"/>
      <c r="DUP79" s="109"/>
      <c r="DUQ79" s="109"/>
      <c r="DUR79" s="106"/>
      <c r="DUS79" s="106"/>
      <c r="DUT79" s="106"/>
      <c r="DUU79" s="107"/>
      <c r="DUW79" s="105"/>
      <c r="DUX79" s="109"/>
      <c r="DUY79" s="109"/>
      <c r="DUZ79" s="106"/>
      <c r="DVA79" s="106"/>
      <c r="DVB79" s="106"/>
      <c r="DVC79" s="107"/>
      <c r="DVE79" s="105"/>
      <c r="DVF79" s="109"/>
      <c r="DVG79" s="109"/>
      <c r="DVH79" s="106"/>
      <c r="DVI79" s="106"/>
      <c r="DVJ79" s="106"/>
      <c r="DVK79" s="107"/>
      <c r="DVM79" s="105"/>
      <c r="DVN79" s="109"/>
      <c r="DVO79" s="109"/>
      <c r="DVP79" s="106"/>
      <c r="DVQ79" s="106"/>
      <c r="DVR79" s="106"/>
      <c r="DVS79" s="107"/>
      <c r="DVU79" s="105"/>
      <c r="DVV79" s="109"/>
      <c r="DVW79" s="109"/>
      <c r="DVX79" s="106"/>
      <c r="DVY79" s="106"/>
      <c r="DVZ79" s="106"/>
      <c r="DWA79" s="107"/>
      <c r="DWC79" s="105"/>
      <c r="DWD79" s="109"/>
      <c r="DWE79" s="109"/>
      <c r="DWF79" s="106"/>
      <c r="DWG79" s="106"/>
      <c r="DWH79" s="106"/>
      <c r="DWI79" s="107"/>
      <c r="DWK79" s="105"/>
      <c r="DWL79" s="109"/>
      <c r="DWM79" s="109"/>
      <c r="DWN79" s="106"/>
      <c r="DWO79" s="106"/>
      <c r="DWP79" s="106"/>
      <c r="DWQ79" s="107"/>
      <c r="DWS79" s="105"/>
      <c r="DWT79" s="109"/>
      <c r="DWU79" s="109"/>
      <c r="DWV79" s="106"/>
      <c r="DWW79" s="106"/>
      <c r="DWX79" s="106"/>
      <c r="DWY79" s="107"/>
      <c r="DXA79" s="105"/>
      <c r="DXB79" s="109"/>
      <c r="DXC79" s="109"/>
      <c r="DXD79" s="106"/>
      <c r="DXE79" s="106"/>
      <c r="DXF79" s="106"/>
      <c r="DXG79" s="107"/>
      <c r="DXI79" s="105"/>
      <c r="DXJ79" s="109"/>
      <c r="DXK79" s="109"/>
      <c r="DXL79" s="106"/>
      <c r="DXM79" s="106"/>
      <c r="DXN79" s="106"/>
      <c r="DXO79" s="107"/>
      <c r="DXQ79" s="105"/>
      <c r="DXR79" s="109"/>
      <c r="DXS79" s="109"/>
      <c r="DXT79" s="106"/>
      <c r="DXU79" s="106"/>
      <c r="DXV79" s="106"/>
      <c r="DXW79" s="107"/>
      <c r="DXY79" s="105"/>
      <c r="DXZ79" s="109"/>
      <c r="DYA79" s="109"/>
      <c r="DYB79" s="106"/>
      <c r="DYC79" s="106"/>
      <c r="DYD79" s="106"/>
      <c r="DYE79" s="107"/>
      <c r="DYG79" s="105"/>
      <c r="DYH79" s="109"/>
      <c r="DYI79" s="109"/>
      <c r="DYJ79" s="106"/>
      <c r="DYK79" s="106"/>
      <c r="DYL79" s="106"/>
      <c r="DYM79" s="107"/>
      <c r="DYO79" s="105"/>
      <c r="DYP79" s="109"/>
      <c r="DYQ79" s="109"/>
      <c r="DYR79" s="106"/>
      <c r="DYS79" s="106"/>
      <c r="DYT79" s="106"/>
      <c r="DYU79" s="107"/>
      <c r="DYW79" s="105"/>
      <c r="DYX79" s="109"/>
      <c r="DYY79" s="109"/>
      <c r="DYZ79" s="106"/>
      <c r="DZA79" s="106"/>
      <c r="DZB79" s="106"/>
      <c r="DZC79" s="107"/>
      <c r="DZE79" s="105"/>
      <c r="DZF79" s="109"/>
      <c r="DZG79" s="109"/>
      <c r="DZH79" s="106"/>
      <c r="DZI79" s="106"/>
      <c r="DZJ79" s="106"/>
      <c r="DZK79" s="107"/>
      <c r="DZM79" s="105"/>
      <c r="DZN79" s="109"/>
      <c r="DZO79" s="109"/>
      <c r="DZP79" s="106"/>
      <c r="DZQ79" s="106"/>
      <c r="DZR79" s="106"/>
      <c r="DZS79" s="107"/>
      <c r="DZU79" s="105"/>
      <c r="DZV79" s="109"/>
      <c r="DZW79" s="109"/>
      <c r="DZX79" s="106"/>
      <c r="DZY79" s="106"/>
      <c r="DZZ79" s="106"/>
      <c r="EAA79" s="107"/>
      <c r="EAC79" s="105"/>
      <c r="EAD79" s="109"/>
      <c r="EAE79" s="109"/>
      <c r="EAF79" s="106"/>
      <c r="EAG79" s="106"/>
      <c r="EAH79" s="106"/>
      <c r="EAI79" s="107"/>
      <c r="EAK79" s="105"/>
      <c r="EAL79" s="109"/>
      <c r="EAM79" s="109"/>
      <c r="EAN79" s="106"/>
      <c r="EAO79" s="106"/>
      <c r="EAP79" s="106"/>
      <c r="EAQ79" s="107"/>
      <c r="EAS79" s="105"/>
      <c r="EAT79" s="109"/>
      <c r="EAU79" s="109"/>
      <c r="EAV79" s="106"/>
      <c r="EAW79" s="106"/>
      <c r="EAX79" s="106"/>
      <c r="EAY79" s="107"/>
      <c r="EBA79" s="105"/>
      <c r="EBB79" s="109"/>
      <c r="EBC79" s="109"/>
      <c r="EBD79" s="106"/>
      <c r="EBE79" s="106"/>
      <c r="EBF79" s="106"/>
      <c r="EBG79" s="107"/>
      <c r="EBI79" s="105"/>
      <c r="EBJ79" s="109"/>
      <c r="EBK79" s="109"/>
      <c r="EBL79" s="106"/>
      <c r="EBM79" s="106"/>
      <c r="EBN79" s="106"/>
      <c r="EBO79" s="107"/>
      <c r="EBQ79" s="105"/>
      <c r="EBR79" s="109"/>
      <c r="EBS79" s="109"/>
      <c r="EBT79" s="106"/>
      <c r="EBU79" s="106"/>
      <c r="EBV79" s="106"/>
      <c r="EBW79" s="107"/>
      <c r="EBY79" s="105"/>
      <c r="EBZ79" s="109"/>
      <c r="ECA79" s="109"/>
      <c r="ECB79" s="106"/>
      <c r="ECC79" s="106"/>
      <c r="ECD79" s="106"/>
      <c r="ECE79" s="107"/>
      <c r="ECG79" s="105"/>
      <c r="ECH79" s="109"/>
      <c r="ECI79" s="109"/>
      <c r="ECJ79" s="106"/>
      <c r="ECK79" s="106"/>
      <c r="ECL79" s="106"/>
      <c r="ECM79" s="107"/>
      <c r="ECO79" s="105"/>
      <c r="ECP79" s="109"/>
      <c r="ECQ79" s="109"/>
      <c r="ECR79" s="106"/>
      <c r="ECS79" s="106"/>
      <c r="ECT79" s="106"/>
      <c r="ECU79" s="107"/>
      <c r="ECW79" s="105"/>
      <c r="ECX79" s="109"/>
      <c r="ECY79" s="109"/>
      <c r="ECZ79" s="106"/>
      <c r="EDA79" s="106"/>
      <c r="EDB79" s="106"/>
      <c r="EDC79" s="107"/>
      <c r="EDE79" s="105"/>
      <c r="EDF79" s="109"/>
      <c r="EDG79" s="109"/>
      <c r="EDH79" s="106"/>
      <c r="EDI79" s="106"/>
      <c r="EDJ79" s="106"/>
      <c r="EDK79" s="107"/>
      <c r="EDM79" s="105"/>
      <c r="EDN79" s="109"/>
      <c r="EDO79" s="109"/>
      <c r="EDP79" s="106"/>
      <c r="EDQ79" s="106"/>
      <c r="EDR79" s="106"/>
      <c r="EDS79" s="107"/>
      <c r="EDU79" s="105"/>
      <c r="EDV79" s="109"/>
      <c r="EDW79" s="109"/>
      <c r="EDX79" s="106"/>
      <c r="EDY79" s="106"/>
      <c r="EDZ79" s="106"/>
      <c r="EEA79" s="107"/>
      <c r="EEC79" s="105"/>
      <c r="EED79" s="109"/>
      <c r="EEE79" s="109"/>
      <c r="EEF79" s="106"/>
      <c r="EEG79" s="106"/>
      <c r="EEH79" s="106"/>
      <c r="EEI79" s="107"/>
      <c r="EEK79" s="105"/>
      <c r="EEL79" s="109"/>
      <c r="EEM79" s="109"/>
      <c r="EEN79" s="106"/>
      <c r="EEO79" s="106"/>
      <c r="EEP79" s="106"/>
      <c r="EEQ79" s="107"/>
      <c r="EES79" s="105"/>
      <c r="EET79" s="109"/>
      <c r="EEU79" s="109"/>
      <c r="EEV79" s="106"/>
      <c r="EEW79" s="106"/>
      <c r="EEX79" s="106"/>
      <c r="EEY79" s="107"/>
      <c r="EFA79" s="105"/>
      <c r="EFB79" s="109"/>
      <c r="EFC79" s="109"/>
      <c r="EFD79" s="106"/>
      <c r="EFE79" s="106"/>
      <c r="EFF79" s="106"/>
      <c r="EFG79" s="107"/>
      <c r="EFI79" s="105"/>
      <c r="EFJ79" s="109"/>
      <c r="EFK79" s="109"/>
      <c r="EFL79" s="106"/>
      <c r="EFM79" s="106"/>
      <c r="EFN79" s="106"/>
      <c r="EFO79" s="107"/>
      <c r="EFQ79" s="105"/>
      <c r="EFR79" s="109"/>
      <c r="EFS79" s="109"/>
      <c r="EFT79" s="106"/>
      <c r="EFU79" s="106"/>
      <c r="EFV79" s="106"/>
      <c r="EFW79" s="107"/>
      <c r="EFY79" s="105"/>
      <c r="EFZ79" s="109"/>
      <c r="EGA79" s="109"/>
      <c r="EGB79" s="106"/>
      <c r="EGC79" s="106"/>
      <c r="EGD79" s="106"/>
      <c r="EGE79" s="107"/>
      <c r="EGG79" s="105"/>
      <c r="EGH79" s="109"/>
      <c r="EGI79" s="109"/>
      <c r="EGJ79" s="106"/>
      <c r="EGK79" s="106"/>
      <c r="EGL79" s="106"/>
      <c r="EGM79" s="107"/>
      <c r="EGO79" s="105"/>
      <c r="EGP79" s="109"/>
      <c r="EGQ79" s="109"/>
      <c r="EGR79" s="106"/>
      <c r="EGS79" s="106"/>
      <c r="EGT79" s="106"/>
      <c r="EGU79" s="107"/>
      <c r="EGW79" s="105"/>
      <c r="EGX79" s="109"/>
      <c r="EGY79" s="109"/>
      <c r="EGZ79" s="106"/>
      <c r="EHA79" s="106"/>
      <c r="EHB79" s="106"/>
      <c r="EHC79" s="107"/>
      <c r="EHE79" s="105"/>
      <c r="EHF79" s="109"/>
      <c r="EHG79" s="109"/>
      <c r="EHH79" s="106"/>
      <c r="EHI79" s="106"/>
      <c r="EHJ79" s="106"/>
      <c r="EHK79" s="107"/>
      <c r="EHM79" s="105"/>
      <c r="EHN79" s="109"/>
      <c r="EHO79" s="109"/>
      <c r="EHP79" s="106"/>
      <c r="EHQ79" s="106"/>
      <c r="EHR79" s="106"/>
      <c r="EHS79" s="107"/>
      <c r="EHU79" s="105"/>
      <c r="EHV79" s="109"/>
      <c r="EHW79" s="109"/>
      <c r="EHX79" s="106"/>
      <c r="EHY79" s="106"/>
      <c r="EHZ79" s="106"/>
      <c r="EIA79" s="107"/>
      <c r="EIC79" s="105"/>
      <c r="EID79" s="109"/>
      <c r="EIE79" s="109"/>
      <c r="EIF79" s="106"/>
      <c r="EIG79" s="106"/>
      <c r="EIH79" s="106"/>
      <c r="EII79" s="107"/>
      <c r="EIK79" s="105"/>
      <c r="EIL79" s="109"/>
      <c r="EIM79" s="109"/>
      <c r="EIN79" s="106"/>
      <c r="EIO79" s="106"/>
      <c r="EIP79" s="106"/>
      <c r="EIQ79" s="107"/>
      <c r="EIS79" s="105"/>
      <c r="EIT79" s="109"/>
      <c r="EIU79" s="109"/>
      <c r="EIV79" s="106"/>
      <c r="EIW79" s="106"/>
      <c r="EIX79" s="106"/>
      <c r="EIY79" s="107"/>
      <c r="EJA79" s="105"/>
      <c r="EJB79" s="109"/>
      <c r="EJC79" s="109"/>
      <c r="EJD79" s="106"/>
      <c r="EJE79" s="106"/>
      <c r="EJF79" s="106"/>
      <c r="EJG79" s="107"/>
      <c r="EJI79" s="105"/>
      <c r="EJJ79" s="109"/>
      <c r="EJK79" s="109"/>
      <c r="EJL79" s="106"/>
      <c r="EJM79" s="106"/>
      <c r="EJN79" s="106"/>
      <c r="EJO79" s="107"/>
      <c r="EJQ79" s="105"/>
      <c r="EJR79" s="109"/>
      <c r="EJS79" s="109"/>
      <c r="EJT79" s="106"/>
      <c r="EJU79" s="106"/>
      <c r="EJV79" s="106"/>
      <c r="EJW79" s="107"/>
      <c r="EJY79" s="105"/>
      <c r="EJZ79" s="109"/>
      <c r="EKA79" s="109"/>
      <c r="EKB79" s="106"/>
      <c r="EKC79" s="106"/>
      <c r="EKD79" s="106"/>
      <c r="EKE79" s="107"/>
      <c r="EKG79" s="105"/>
      <c r="EKH79" s="109"/>
      <c r="EKI79" s="109"/>
      <c r="EKJ79" s="106"/>
      <c r="EKK79" s="106"/>
      <c r="EKL79" s="106"/>
      <c r="EKM79" s="107"/>
      <c r="EKO79" s="105"/>
      <c r="EKP79" s="109"/>
      <c r="EKQ79" s="109"/>
      <c r="EKR79" s="106"/>
      <c r="EKS79" s="106"/>
      <c r="EKT79" s="106"/>
      <c r="EKU79" s="107"/>
      <c r="EKW79" s="105"/>
      <c r="EKX79" s="109"/>
      <c r="EKY79" s="109"/>
      <c r="EKZ79" s="106"/>
      <c r="ELA79" s="106"/>
      <c r="ELB79" s="106"/>
      <c r="ELC79" s="107"/>
      <c r="ELE79" s="105"/>
      <c r="ELF79" s="109"/>
      <c r="ELG79" s="109"/>
      <c r="ELH79" s="106"/>
      <c r="ELI79" s="106"/>
      <c r="ELJ79" s="106"/>
      <c r="ELK79" s="107"/>
      <c r="ELM79" s="105"/>
      <c r="ELN79" s="109"/>
      <c r="ELO79" s="109"/>
      <c r="ELP79" s="106"/>
      <c r="ELQ79" s="106"/>
      <c r="ELR79" s="106"/>
      <c r="ELS79" s="107"/>
      <c r="ELU79" s="105"/>
      <c r="ELV79" s="109"/>
      <c r="ELW79" s="109"/>
      <c r="ELX79" s="106"/>
      <c r="ELY79" s="106"/>
      <c r="ELZ79" s="106"/>
      <c r="EMA79" s="107"/>
      <c r="EMC79" s="105"/>
      <c r="EMD79" s="109"/>
      <c r="EME79" s="109"/>
      <c r="EMF79" s="106"/>
      <c r="EMG79" s="106"/>
      <c r="EMH79" s="106"/>
      <c r="EMI79" s="107"/>
      <c r="EMK79" s="105"/>
      <c r="EML79" s="109"/>
      <c r="EMM79" s="109"/>
      <c r="EMN79" s="106"/>
      <c r="EMO79" s="106"/>
      <c r="EMP79" s="106"/>
      <c r="EMQ79" s="107"/>
      <c r="EMS79" s="105"/>
      <c r="EMT79" s="109"/>
      <c r="EMU79" s="109"/>
      <c r="EMV79" s="106"/>
      <c r="EMW79" s="106"/>
      <c r="EMX79" s="106"/>
      <c r="EMY79" s="107"/>
      <c r="ENA79" s="105"/>
      <c r="ENB79" s="109"/>
      <c r="ENC79" s="109"/>
      <c r="END79" s="106"/>
      <c r="ENE79" s="106"/>
      <c r="ENF79" s="106"/>
      <c r="ENG79" s="107"/>
      <c r="ENI79" s="105"/>
      <c r="ENJ79" s="109"/>
      <c r="ENK79" s="109"/>
      <c r="ENL79" s="106"/>
      <c r="ENM79" s="106"/>
      <c r="ENN79" s="106"/>
      <c r="ENO79" s="107"/>
      <c r="ENQ79" s="105"/>
      <c r="ENR79" s="109"/>
      <c r="ENS79" s="109"/>
      <c r="ENT79" s="106"/>
      <c r="ENU79" s="106"/>
      <c r="ENV79" s="106"/>
      <c r="ENW79" s="107"/>
      <c r="ENY79" s="105"/>
      <c r="ENZ79" s="109"/>
      <c r="EOA79" s="109"/>
      <c r="EOB79" s="106"/>
      <c r="EOC79" s="106"/>
      <c r="EOD79" s="106"/>
      <c r="EOE79" s="107"/>
      <c r="EOG79" s="105"/>
      <c r="EOH79" s="109"/>
      <c r="EOI79" s="109"/>
      <c r="EOJ79" s="106"/>
      <c r="EOK79" s="106"/>
      <c r="EOL79" s="106"/>
      <c r="EOM79" s="107"/>
      <c r="EOO79" s="105"/>
      <c r="EOP79" s="109"/>
      <c r="EOQ79" s="109"/>
      <c r="EOR79" s="106"/>
      <c r="EOS79" s="106"/>
      <c r="EOT79" s="106"/>
      <c r="EOU79" s="107"/>
      <c r="EOW79" s="105"/>
      <c r="EOX79" s="109"/>
      <c r="EOY79" s="109"/>
      <c r="EOZ79" s="106"/>
      <c r="EPA79" s="106"/>
      <c r="EPB79" s="106"/>
      <c r="EPC79" s="107"/>
      <c r="EPE79" s="105"/>
      <c r="EPF79" s="109"/>
      <c r="EPG79" s="109"/>
      <c r="EPH79" s="106"/>
      <c r="EPI79" s="106"/>
      <c r="EPJ79" s="106"/>
      <c r="EPK79" s="107"/>
      <c r="EPM79" s="105"/>
      <c r="EPN79" s="109"/>
      <c r="EPO79" s="109"/>
      <c r="EPP79" s="106"/>
      <c r="EPQ79" s="106"/>
      <c r="EPR79" s="106"/>
      <c r="EPS79" s="107"/>
      <c r="EPU79" s="105"/>
      <c r="EPV79" s="109"/>
      <c r="EPW79" s="109"/>
      <c r="EPX79" s="106"/>
      <c r="EPY79" s="106"/>
      <c r="EPZ79" s="106"/>
      <c r="EQA79" s="107"/>
      <c r="EQC79" s="105"/>
      <c r="EQD79" s="109"/>
      <c r="EQE79" s="109"/>
      <c r="EQF79" s="106"/>
      <c r="EQG79" s="106"/>
      <c r="EQH79" s="106"/>
      <c r="EQI79" s="107"/>
      <c r="EQK79" s="105"/>
      <c r="EQL79" s="109"/>
      <c r="EQM79" s="109"/>
      <c r="EQN79" s="106"/>
      <c r="EQO79" s="106"/>
      <c r="EQP79" s="106"/>
      <c r="EQQ79" s="107"/>
      <c r="EQS79" s="105"/>
      <c r="EQT79" s="109"/>
      <c r="EQU79" s="109"/>
      <c r="EQV79" s="106"/>
      <c r="EQW79" s="106"/>
      <c r="EQX79" s="106"/>
      <c r="EQY79" s="107"/>
      <c r="ERA79" s="105"/>
      <c r="ERB79" s="109"/>
      <c r="ERC79" s="109"/>
      <c r="ERD79" s="106"/>
      <c r="ERE79" s="106"/>
      <c r="ERF79" s="106"/>
      <c r="ERG79" s="107"/>
      <c r="ERI79" s="105"/>
      <c r="ERJ79" s="109"/>
      <c r="ERK79" s="109"/>
      <c r="ERL79" s="106"/>
      <c r="ERM79" s="106"/>
      <c r="ERN79" s="106"/>
      <c r="ERO79" s="107"/>
      <c r="ERQ79" s="105"/>
      <c r="ERR79" s="109"/>
      <c r="ERS79" s="109"/>
      <c r="ERT79" s="106"/>
      <c r="ERU79" s="106"/>
      <c r="ERV79" s="106"/>
      <c r="ERW79" s="107"/>
      <c r="ERY79" s="105"/>
      <c r="ERZ79" s="109"/>
      <c r="ESA79" s="109"/>
      <c r="ESB79" s="106"/>
      <c r="ESC79" s="106"/>
      <c r="ESD79" s="106"/>
      <c r="ESE79" s="107"/>
      <c r="ESG79" s="105"/>
      <c r="ESH79" s="109"/>
      <c r="ESI79" s="109"/>
      <c r="ESJ79" s="106"/>
      <c r="ESK79" s="106"/>
      <c r="ESL79" s="106"/>
      <c r="ESM79" s="107"/>
      <c r="ESO79" s="105"/>
      <c r="ESP79" s="109"/>
      <c r="ESQ79" s="109"/>
      <c r="ESR79" s="106"/>
      <c r="ESS79" s="106"/>
      <c r="EST79" s="106"/>
      <c r="ESU79" s="107"/>
      <c r="ESW79" s="105"/>
      <c r="ESX79" s="109"/>
      <c r="ESY79" s="109"/>
      <c r="ESZ79" s="106"/>
      <c r="ETA79" s="106"/>
      <c r="ETB79" s="106"/>
      <c r="ETC79" s="107"/>
      <c r="ETE79" s="105"/>
      <c r="ETF79" s="109"/>
      <c r="ETG79" s="109"/>
      <c r="ETH79" s="106"/>
      <c r="ETI79" s="106"/>
      <c r="ETJ79" s="106"/>
      <c r="ETK79" s="107"/>
      <c r="ETM79" s="105"/>
      <c r="ETN79" s="109"/>
      <c r="ETO79" s="109"/>
      <c r="ETP79" s="106"/>
      <c r="ETQ79" s="106"/>
      <c r="ETR79" s="106"/>
      <c r="ETS79" s="107"/>
      <c r="ETU79" s="105"/>
      <c r="ETV79" s="109"/>
      <c r="ETW79" s="109"/>
      <c r="ETX79" s="106"/>
      <c r="ETY79" s="106"/>
      <c r="ETZ79" s="106"/>
      <c r="EUA79" s="107"/>
      <c r="EUC79" s="105"/>
      <c r="EUD79" s="109"/>
      <c r="EUE79" s="109"/>
      <c r="EUF79" s="106"/>
      <c r="EUG79" s="106"/>
      <c r="EUH79" s="106"/>
      <c r="EUI79" s="107"/>
      <c r="EUK79" s="105"/>
      <c r="EUL79" s="109"/>
      <c r="EUM79" s="109"/>
      <c r="EUN79" s="106"/>
      <c r="EUO79" s="106"/>
      <c r="EUP79" s="106"/>
      <c r="EUQ79" s="107"/>
      <c r="EUS79" s="105"/>
      <c r="EUT79" s="109"/>
      <c r="EUU79" s="109"/>
      <c r="EUV79" s="106"/>
      <c r="EUW79" s="106"/>
      <c r="EUX79" s="106"/>
      <c r="EUY79" s="107"/>
      <c r="EVA79" s="105"/>
      <c r="EVB79" s="109"/>
      <c r="EVC79" s="109"/>
      <c r="EVD79" s="106"/>
      <c r="EVE79" s="106"/>
      <c r="EVF79" s="106"/>
      <c r="EVG79" s="107"/>
      <c r="EVI79" s="105"/>
      <c r="EVJ79" s="109"/>
      <c r="EVK79" s="109"/>
      <c r="EVL79" s="106"/>
      <c r="EVM79" s="106"/>
      <c r="EVN79" s="106"/>
      <c r="EVO79" s="107"/>
      <c r="EVQ79" s="105"/>
      <c r="EVR79" s="109"/>
      <c r="EVS79" s="109"/>
      <c r="EVT79" s="106"/>
      <c r="EVU79" s="106"/>
      <c r="EVV79" s="106"/>
      <c r="EVW79" s="107"/>
      <c r="EVY79" s="105"/>
      <c r="EVZ79" s="109"/>
      <c r="EWA79" s="109"/>
      <c r="EWB79" s="106"/>
      <c r="EWC79" s="106"/>
      <c r="EWD79" s="106"/>
      <c r="EWE79" s="107"/>
      <c r="EWG79" s="105"/>
      <c r="EWH79" s="109"/>
      <c r="EWI79" s="109"/>
      <c r="EWJ79" s="106"/>
      <c r="EWK79" s="106"/>
      <c r="EWL79" s="106"/>
      <c r="EWM79" s="107"/>
      <c r="EWO79" s="105"/>
      <c r="EWP79" s="109"/>
      <c r="EWQ79" s="109"/>
      <c r="EWR79" s="106"/>
      <c r="EWS79" s="106"/>
      <c r="EWT79" s="106"/>
      <c r="EWU79" s="107"/>
      <c r="EWW79" s="105"/>
      <c r="EWX79" s="109"/>
      <c r="EWY79" s="109"/>
      <c r="EWZ79" s="106"/>
      <c r="EXA79" s="106"/>
      <c r="EXB79" s="106"/>
      <c r="EXC79" s="107"/>
      <c r="EXE79" s="105"/>
      <c r="EXF79" s="109"/>
      <c r="EXG79" s="109"/>
      <c r="EXH79" s="106"/>
      <c r="EXI79" s="106"/>
      <c r="EXJ79" s="106"/>
      <c r="EXK79" s="107"/>
      <c r="EXM79" s="105"/>
      <c r="EXN79" s="109"/>
      <c r="EXO79" s="109"/>
      <c r="EXP79" s="106"/>
      <c r="EXQ79" s="106"/>
      <c r="EXR79" s="106"/>
      <c r="EXS79" s="107"/>
      <c r="EXU79" s="105"/>
      <c r="EXV79" s="109"/>
      <c r="EXW79" s="109"/>
      <c r="EXX79" s="106"/>
      <c r="EXY79" s="106"/>
      <c r="EXZ79" s="106"/>
      <c r="EYA79" s="107"/>
      <c r="EYC79" s="105"/>
      <c r="EYD79" s="109"/>
      <c r="EYE79" s="109"/>
      <c r="EYF79" s="106"/>
      <c r="EYG79" s="106"/>
      <c r="EYH79" s="106"/>
      <c r="EYI79" s="107"/>
      <c r="EYK79" s="105"/>
      <c r="EYL79" s="109"/>
      <c r="EYM79" s="109"/>
      <c r="EYN79" s="106"/>
      <c r="EYO79" s="106"/>
      <c r="EYP79" s="106"/>
      <c r="EYQ79" s="107"/>
      <c r="EYS79" s="105"/>
      <c r="EYT79" s="109"/>
      <c r="EYU79" s="109"/>
      <c r="EYV79" s="106"/>
      <c r="EYW79" s="106"/>
      <c r="EYX79" s="106"/>
      <c r="EYY79" s="107"/>
      <c r="EZA79" s="105"/>
      <c r="EZB79" s="109"/>
      <c r="EZC79" s="109"/>
      <c r="EZD79" s="106"/>
      <c r="EZE79" s="106"/>
      <c r="EZF79" s="106"/>
      <c r="EZG79" s="107"/>
      <c r="EZI79" s="105"/>
      <c r="EZJ79" s="109"/>
      <c r="EZK79" s="109"/>
      <c r="EZL79" s="106"/>
      <c r="EZM79" s="106"/>
      <c r="EZN79" s="106"/>
      <c r="EZO79" s="107"/>
      <c r="EZQ79" s="105"/>
      <c r="EZR79" s="109"/>
      <c r="EZS79" s="109"/>
      <c r="EZT79" s="106"/>
      <c r="EZU79" s="106"/>
      <c r="EZV79" s="106"/>
      <c r="EZW79" s="107"/>
      <c r="EZY79" s="105"/>
      <c r="EZZ79" s="109"/>
      <c r="FAA79" s="109"/>
      <c r="FAB79" s="106"/>
      <c r="FAC79" s="106"/>
      <c r="FAD79" s="106"/>
      <c r="FAE79" s="107"/>
      <c r="FAG79" s="105"/>
      <c r="FAH79" s="109"/>
      <c r="FAI79" s="109"/>
      <c r="FAJ79" s="106"/>
      <c r="FAK79" s="106"/>
      <c r="FAL79" s="106"/>
      <c r="FAM79" s="107"/>
      <c r="FAO79" s="105"/>
      <c r="FAP79" s="109"/>
      <c r="FAQ79" s="109"/>
      <c r="FAR79" s="106"/>
      <c r="FAS79" s="106"/>
      <c r="FAT79" s="106"/>
      <c r="FAU79" s="107"/>
      <c r="FAW79" s="105"/>
      <c r="FAX79" s="109"/>
      <c r="FAY79" s="109"/>
      <c r="FAZ79" s="106"/>
      <c r="FBA79" s="106"/>
      <c r="FBB79" s="106"/>
      <c r="FBC79" s="107"/>
      <c r="FBE79" s="105"/>
      <c r="FBF79" s="109"/>
      <c r="FBG79" s="109"/>
      <c r="FBH79" s="106"/>
      <c r="FBI79" s="106"/>
      <c r="FBJ79" s="106"/>
      <c r="FBK79" s="107"/>
      <c r="FBM79" s="105"/>
      <c r="FBN79" s="109"/>
      <c r="FBO79" s="109"/>
      <c r="FBP79" s="106"/>
      <c r="FBQ79" s="106"/>
      <c r="FBR79" s="106"/>
      <c r="FBS79" s="107"/>
      <c r="FBU79" s="105"/>
      <c r="FBV79" s="109"/>
      <c r="FBW79" s="109"/>
      <c r="FBX79" s="106"/>
      <c r="FBY79" s="106"/>
      <c r="FBZ79" s="106"/>
      <c r="FCA79" s="107"/>
      <c r="FCC79" s="105"/>
      <c r="FCD79" s="109"/>
      <c r="FCE79" s="109"/>
      <c r="FCF79" s="106"/>
      <c r="FCG79" s="106"/>
      <c r="FCH79" s="106"/>
      <c r="FCI79" s="107"/>
      <c r="FCK79" s="105"/>
      <c r="FCL79" s="109"/>
      <c r="FCM79" s="109"/>
      <c r="FCN79" s="106"/>
      <c r="FCO79" s="106"/>
      <c r="FCP79" s="106"/>
      <c r="FCQ79" s="107"/>
      <c r="FCS79" s="105"/>
      <c r="FCT79" s="109"/>
      <c r="FCU79" s="109"/>
      <c r="FCV79" s="106"/>
      <c r="FCW79" s="106"/>
      <c r="FCX79" s="106"/>
      <c r="FCY79" s="107"/>
      <c r="FDA79" s="105"/>
      <c r="FDB79" s="109"/>
      <c r="FDC79" s="109"/>
      <c r="FDD79" s="106"/>
      <c r="FDE79" s="106"/>
      <c r="FDF79" s="106"/>
      <c r="FDG79" s="107"/>
      <c r="FDI79" s="105"/>
      <c r="FDJ79" s="109"/>
      <c r="FDK79" s="109"/>
      <c r="FDL79" s="106"/>
      <c r="FDM79" s="106"/>
      <c r="FDN79" s="106"/>
      <c r="FDO79" s="107"/>
      <c r="FDQ79" s="105"/>
      <c r="FDR79" s="109"/>
      <c r="FDS79" s="109"/>
      <c r="FDT79" s="106"/>
      <c r="FDU79" s="106"/>
      <c r="FDV79" s="106"/>
      <c r="FDW79" s="107"/>
      <c r="FDY79" s="105"/>
      <c r="FDZ79" s="109"/>
      <c r="FEA79" s="109"/>
      <c r="FEB79" s="106"/>
      <c r="FEC79" s="106"/>
      <c r="FED79" s="106"/>
      <c r="FEE79" s="107"/>
      <c r="FEG79" s="105"/>
      <c r="FEH79" s="109"/>
      <c r="FEI79" s="109"/>
      <c r="FEJ79" s="106"/>
      <c r="FEK79" s="106"/>
      <c r="FEL79" s="106"/>
      <c r="FEM79" s="107"/>
      <c r="FEO79" s="105"/>
      <c r="FEP79" s="109"/>
      <c r="FEQ79" s="109"/>
      <c r="FER79" s="106"/>
      <c r="FES79" s="106"/>
      <c r="FET79" s="106"/>
      <c r="FEU79" s="107"/>
      <c r="FEW79" s="105"/>
      <c r="FEX79" s="109"/>
      <c r="FEY79" s="109"/>
      <c r="FEZ79" s="106"/>
      <c r="FFA79" s="106"/>
      <c r="FFB79" s="106"/>
      <c r="FFC79" s="107"/>
      <c r="FFE79" s="105"/>
      <c r="FFF79" s="109"/>
      <c r="FFG79" s="109"/>
      <c r="FFH79" s="106"/>
      <c r="FFI79" s="106"/>
      <c r="FFJ79" s="106"/>
      <c r="FFK79" s="107"/>
      <c r="FFM79" s="105"/>
      <c r="FFN79" s="109"/>
      <c r="FFO79" s="109"/>
      <c r="FFP79" s="106"/>
      <c r="FFQ79" s="106"/>
      <c r="FFR79" s="106"/>
      <c r="FFS79" s="107"/>
      <c r="FFU79" s="105"/>
      <c r="FFV79" s="109"/>
      <c r="FFW79" s="109"/>
      <c r="FFX79" s="106"/>
      <c r="FFY79" s="106"/>
      <c r="FFZ79" s="106"/>
      <c r="FGA79" s="107"/>
      <c r="FGC79" s="105"/>
      <c r="FGD79" s="109"/>
      <c r="FGE79" s="109"/>
      <c r="FGF79" s="106"/>
      <c r="FGG79" s="106"/>
      <c r="FGH79" s="106"/>
      <c r="FGI79" s="107"/>
      <c r="FGK79" s="105"/>
      <c r="FGL79" s="109"/>
      <c r="FGM79" s="109"/>
      <c r="FGN79" s="106"/>
      <c r="FGO79" s="106"/>
      <c r="FGP79" s="106"/>
      <c r="FGQ79" s="107"/>
      <c r="FGS79" s="105"/>
      <c r="FGT79" s="109"/>
      <c r="FGU79" s="109"/>
      <c r="FGV79" s="106"/>
      <c r="FGW79" s="106"/>
      <c r="FGX79" s="106"/>
      <c r="FGY79" s="107"/>
      <c r="FHA79" s="105"/>
      <c r="FHB79" s="109"/>
      <c r="FHC79" s="109"/>
      <c r="FHD79" s="106"/>
      <c r="FHE79" s="106"/>
      <c r="FHF79" s="106"/>
      <c r="FHG79" s="107"/>
      <c r="FHI79" s="105"/>
      <c r="FHJ79" s="109"/>
      <c r="FHK79" s="109"/>
      <c r="FHL79" s="106"/>
      <c r="FHM79" s="106"/>
      <c r="FHN79" s="106"/>
      <c r="FHO79" s="107"/>
      <c r="FHQ79" s="105"/>
      <c r="FHR79" s="109"/>
      <c r="FHS79" s="109"/>
      <c r="FHT79" s="106"/>
      <c r="FHU79" s="106"/>
      <c r="FHV79" s="106"/>
      <c r="FHW79" s="107"/>
      <c r="FHY79" s="105"/>
      <c r="FHZ79" s="109"/>
      <c r="FIA79" s="109"/>
      <c r="FIB79" s="106"/>
      <c r="FIC79" s="106"/>
      <c r="FID79" s="106"/>
      <c r="FIE79" s="107"/>
      <c r="FIG79" s="105"/>
      <c r="FIH79" s="109"/>
      <c r="FII79" s="109"/>
      <c r="FIJ79" s="106"/>
      <c r="FIK79" s="106"/>
      <c r="FIL79" s="106"/>
      <c r="FIM79" s="107"/>
      <c r="FIO79" s="105"/>
      <c r="FIP79" s="109"/>
      <c r="FIQ79" s="109"/>
      <c r="FIR79" s="106"/>
      <c r="FIS79" s="106"/>
      <c r="FIT79" s="106"/>
      <c r="FIU79" s="107"/>
      <c r="FIW79" s="105"/>
      <c r="FIX79" s="109"/>
      <c r="FIY79" s="109"/>
      <c r="FIZ79" s="106"/>
      <c r="FJA79" s="106"/>
      <c r="FJB79" s="106"/>
      <c r="FJC79" s="107"/>
      <c r="FJE79" s="105"/>
      <c r="FJF79" s="109"/>
      <c r="FJG79" s="109"/>
      <c r="FJH79" s="106"/>
      <c r="FJI79" s="106"/>
      <c r="FJJ79" s="106"/>
      <c r="FJK79" s="107"/>
      <c r="FJM79" s="105"/>
      <c r="FJN79" s="109"/>
      <c r="FJO79" s="109"/>
      <c r="FJP79" s="106"/>
      <c r="FJQ79" s="106"/>
      <c r="FJR79" s="106"/>
      <c r="FJS79" s="107"/>
      <c r="FJU79" s="105"/>
      <c r="FJV79" s="109"/>
      <c r="FJW79" s="109"/>
      <c r="FJX79" s="106"/>
      <c r="FJY79" s="106"/>
      <c r="FJZ79" s="106"/>
      <c r="FKA79" s="107"/>
      <c r="FKC79" s="105"/>
      <c r="FKD79" s="109"/>
      <c r="FKE79" s="109"/>
      <c r="FKF79" s="106"/>
      <c r="FKG79" s="106"/>
      <c r="FKH79" s="106"/>
      <c r="FKI79" s="107"/>
      <c r="FKK79" s="105"/>
      <c r="FKL79" s="109"/>
      <c r="FKM79" s="109"/>
      <c r="FKN79" s="106"/>
      <c r="FKO79" s="106"/>
      <c r="FKP79" s="106"/>
      <c r="FKQ79" s="107"/>
      <c r="FKS79" s="105"/>
      <c r="FKT79" s="109"/>
      <c r="FKU79" s="109"/>
      <c r="FKV79" s="106"/>
      <c r="FKW79" s="106"/>
      <c r="FKX79" s="106"/>
      <c r="FKY79" s="107"/>
      <c r="FLA79" s="105"/>
      <c r="FLB79" s="109"/>
      <c r="FLC79" s="109"/>
      <c r="FLD79" s="106"/>
      <c r="FLE79" s="106"/>
      <c r="FLF79" s="106"/>
      <c r="FLG79" s="107"/>
      <c r="FLI79" s="105"/>
      <c r="FLJ79" s="109"/>
      <c r="FLK79" s="109"/>
      <c r="FLL79" s="106"/>
      <c r="FLM79" s="106"/>
      <c r="FLN79" s="106"/>
      <c r="FLO79" s="107"/>
      <c r="FLQ79" s="105"/>
      <c r="FLR79" s="109"/>
      <c r="FLS79" s="109"/>
      <c r="FLT79" s="106"/>
      <c r="FLU79" s="106"/>
      <c r="FLV79" s="106"/>
      <c r="FLW79" s="107"/>
      <c r="FLY79" s="105"/>
      <c r="FLZ79" s="109"/>
      <c r="FMA79" s="109"/>
      <c r="FMB79" s="106"/>
      <c r="FMC79" s="106"/>
      <c r="FMD79" s="106"/>
      <c r="FME79" s="107"/>
      <c r="FMG79" s="105"/>
      <c r="FMH79" s="109"/>
      <c r="FMI79" s="109"/>
      <c r="FMJ79" s="106"/>
      <c r="FMK79" s="106"/>
      <c r="FML79" s="106"/>
      <c r="FMM79" s="107"/>
      <c r="FMO79" s="105"/>
      <c r="FMP79" s="109"/>
      <c r="FMQ79" s="109"/>
      <c r="FMR79" s="106"/>
      <c r="FMS79" s="106"/>
      <c r="FMT79" s="106"/>
      <c r="FMU79" s="107"/>
      <c r="FMW79" s="105"/>
      <c r="FMX79" s="109"/>
      <c r="FMY79" s="109"/>
      <c r="FMZ79" s="106"/>
      <c r="FNA79" s="106"/>
      <c r="FNB79" s="106"/>
      <c r="FNC79" s="107"/>
      <c r="FNE79" s="105"/>
      <c r="FNF79" s="109"/>
      <c r="FNG79" s="109"/>
      <c r="FNH79" s="106"/>
      <c r="FNI79" s="106"/>
      <c r="FNJ79" s="106"/>
      <c r="FNK79" s="107"/>
      <c r="FNM79" s="105"/>
      <c r="FNN79" s="109"/>
      <c r="FNO79" s="109"/>
      <c r="FNP79" s="106"/>
      <c r="FNQ79" s="106"/>
      <c r="FNR79" s="106"/>
      <c r="FNS79" s="107"/>
      <c r="FNU79" s="105"/>
      <c r="FNV79" s="109"/>
      <c r="FNW79" s="109"/>
      <c r="FNX79" s="106"/>
      <c r="FNY79" s="106"/>
      <c r="FNZ79" s="106"/>
      <c r="FOA79" s="107"/>
      <c r="FOC79" s="105"/>
      <c r="FOD79" s="109"/>
      <c r="FOE79" s="109"/>
      <c r="FOF79" s="106"/>
      <c r="FOG79" s="106"/>
      <c r="FOH79" s="106"/>
      <c r="FOI79" s="107"/>
      <c r="FOK79" s="105"/>
      <c r="FOL79" s="109"/>
      <c r="FOM79" s="109"/>
      <c r="FON79" s="106"/>
      <c r="FOO79" s="106"/>
      <c r="FOP79" s="106"/>
      <c r="FOQ79" s="107"/>
      <c r="FOS79" s="105"/>
      <c r="FOT79" s="109"/>
      <c r="FOU79" s="109"/>
      <c r="FOV79" s="106"/>
      <c r="FOW79" s="106"/>
      <c r="FOX79" s="106"/>
      <c r="FOY79" s="107"/>
      <c r="FPA79" s="105"/>
      <c r="FPB79" s="109"/>
      <c r="FPC79" s="109"/>
      <c r="FPD79" s="106"/>
      <c r="FPE79" s="106"/>
      <c r="FPF79" s="106"/>
      <c r="FPG79" s="107"/>
      <c r="FPI79" s="105"/>
      <c r="FPJ79" s="109"/>
      <c r="FPK79" s="109"/>
      <c r="FPL79" s="106"/>
      <c r="FPM79" s="106"/>
      <c r="FPN79" s="106"/>
      <c r="FPO79" s="107"/>
      <c r="FPQ79" s="105"/>
      <c r="FPR79" s="109"/>
      <c r="FPS79" s="109"/>
      <c r="FPT79" s="106"/>
      <c r="FPU79" s="106"/>
      <c r="FPV79" s="106"/>
      <c r="FPW79" s="107"/>
      <c r="FPY79" s="105"/>
      <c r="FPZ79" s="109"/>
      <c r="FQA79" s="109"/>
      <c r="FQB79" s="106"/>
      <c r="FQC79" s="106"/>
      <c r="FQD79" s="106"/>
      <c r="FQE79" s="107"/>
      <c r="FQG79" s="105"/>
      <c r="FQH79" s="109"/>
      <c r="FQI79" s="109"/>
      <c r="FQJ79" s="106"/>
      <c r="FQK79" s="106"/>
      <c r="FQL79" s="106"/>
      <c r="FQM79" s="107"/>
      <c r="FQO79" s="105"/>
      <c r="FQP79" s="109"/>
      <c r="FQQ79" s="109"/>
      <c r="FQR79" s="106"/>
      <c r="FQS79" s="106"/>
      <c r="FQT79" s="106"/>
      <c r="FQU79" s="107"/>
      <c r="FQW79" s="105"/>
      <c r="FQX79" s="109"/>
      <c r="FQY79" s="109"/>
      <c r="FQZ79" s="106"/>
      <c r="FRA79" s="106"/>
      <c r="FRB79" s="106"/>
      <c r="FRC79" s="107"/>
      <c r="FRE79" s="105"/>
      <c r="FRF79" s="109"/>
      <c r="FRG79" s="109"/>
      <c r="FRH79" s="106"/>
      <c r="FRI79" s="106"/>
      <c r="FRJ79" s="106"/>
      <c r="FRK79" s="107"/>
      <c r="FRM79" s="105"/>
      <c r="FRN79" s="109"/>
      <c r="FRO79" s="109"/>
      <c r="FRP79" s="106"/>
      <c r="FRQ79" s="106"/>
      <c r="FRR79" s="106"/>
      <c r="FRS79" s="107"/>
      <c r="FRU79" s="105"/>
      <c r="FRV79" s="109"/>
      <c r="FRW79" s="109"/>
      <c r="FRX79" s="106"/>
      <c r="FRY79" s="106"/>
      <c r="FRZ79" s="106"/>
      <c r="FSA79" s="107"/>
      <c r="FSC79" s="105"/>
      <c r="FSD79" s="109"/>
      <c r="FSE79" s="109"/>
      <c r="FSF79" s="106"/>
      <c r="FSG79" s="106"/>
      <c r="FSH79" s="106"/>
      <c r="FSI79" s="107"/>
      <c r="FSK79" s="105"/>
      <c r="FSL79" s="109"/>
      <c r="FSM79" s="109"/>
      <c r="FSN79" s="106"/>
      <c r="FSO79" s="106"/>
      <c r="FSP79" s="106"/>
      <c r="FSQ79" s="107"/>
      <c r="FSS79" s="105"/>
      <c r="FST79" s="109"/>
      <c r="FSU79" s="109"/>
      <c r="FSV79" s="106"/>
      <c r="FSW79" s="106"/>
      <c r="FSX79" s="106"/>
      <c r="FSY79" s="107"/>
      <c r="FTA79" s="105"/>
      <c r="FTB79" s="109"/>
      <c r="FTC79" s="109"/>
      <c r="FTD79" s="106"/>
      <c r="FTE79" s="106"/>
      <c r="FTF79" s="106"/>
      <c r="FTG79" s="107"/>
      <c r="FTI79" s="105"/>
      <c r="FTJ79" s="109"/>
      <c r="FTK79" s="109"/>
      <c r="FTL79" s="106"/>
      <c r="FTM79" s="106"/>
      <c r="FTN79" s="106"/>
      <c r="FTO79" s="107"/>
      <c r="FTQ79" s="105"/>
      <c r="FTR79" s="109"/>
      <c r="FTS79" s="109"/>
      <c r="FTT79" s="106"/>
      <c r="FTU79" s="106"/>
      <c r="FTV79" s="106"/>
      <c r="FTW79" s="107"/>
      <c r="FTY79" s="105"/>
      <c r="FTZ79" s="109"/>
      <c r="FUA79" s="109"/>
      <c r="FUB79" s="106"/>
      <c r="FUC79" s="106"/>
      <c r="FUD79" s="106"/>
      <c r="FUE79" s="107"/>
      <c r="FUG79" s="105"/>
      <c r="FUH79" s="109"/>
      <c r="FUI79" s="109"/>
      <c r="FUJ79" s="106"/>
      <c r="FUK79" s="106"/>
      <c r="FUL79" s="106"/>
      <c r="FUM79" s="107"/>
      <c r="FUO79" s="105"/>
      <c r="FUP79" s="109"/>
      <c r="FUQ79" s="109"/>
      <c r="FUR79" s="106"/>
      <c r="FUS79" s="106"/>
      <c r="FUT79" s="106"/>
      <c r="FUU79" s="107"/>
      <c r="FUW79" s="105"/>
      <c r="FUX79" s="109"/>
      <c r="FUY79" s="109"/>
      <c r="FUZ79" s="106"/>
      <c r="FVA79" s="106"/>
      <c r="FVB79" s="106"/>
      <c r="FVC79" s="107"/>
      <c r="FVE79" s="105"/>
      <c r="FVF79" s="109"/>
      <c r="FVG79" s="109"/>
      <c r="FVH79" s="106"/>
      <c r="FVI79" s="106"/>
      <c r="FVJ79" s="106"/>
      <c r="FVK79" s="107"/>
      <c r="FVM79" s="105"/>
      <c r="FVN79" s="109"/>
      <c r="FVO79" s="109"/>
      <c r="FVP79" s="106"/>
      <c r="FVQ79" s="106"/>
      <c r="FVR79" s="106"/>
      <c r="FVS79" s="107"/>
      <c r="FVU79" s="105"/>
      <c r="FVV79" s="109"/>
      <c r="FVW79" s="109"/>
      <c r="FVX79" s="106"/>
      <c r="FVY79" s="106"/>
      <c r="FVZ79" s="106"/>
      <c r="FWA79" s="107"/>
      <c r="FWC79" s="105"/>
      <c r="FWD79" s="109"/>
      <c r="FWE79" s="109"/>
      <c r="FWF79" s="106"/>
      <c r="FWG79" s="106"/>
      <c r="FWH79" s="106"/>
      <c r="FWI79" s="107"/>
      <c r="FWK79" s="105"/>
      <c r="FWL79" s="109"/>
      <c r="FWM79" s="109"/>
      <c r="FWN79" s="106"/>
      <c r="FWO79" s="106"/>
      <c r="FWP79" s="106"/>
      <c r="FWQ79" s="107"/>
      <c r="FWS79" s="105"/>
      <c r="FWT79" s="109"/>
      <c r="FWU79" s="109"/>
      <c r="FWV79" s="106"/>
      <c r="FWW79" s="106"/>
      <c r="FWX79" s="106"/>
      <c r="FWY79" s="107"/>
      <c r="FXA79" s="105"/>
      <c r="FXB79" s="109"/>
      <c r="FXC79" s="109"/>
      <c r="FXD79" s="106"/>
      <c r="FXE79" s="106"/>
      <c r="FXF79" s="106"/>
      <c r="FXG79" s="107"/>
      <c r="FXI79" s="105"/>
      <c r="FXJ79" s="109"/>
      <c r="FXK79" s="109"/>
      <c r="FXL79" s="106"/>
      <c r="FXM79" s="106"/>
      <c r="FXN79" s="106"/>
      <c r="FXO79" s="107"/>
      <c r="FXQ79" s="105"/>
      <c r="FXR79" s="109"/>
      <c r="FXS79" s="109"/>
      <c r="FXT79" s="106"/>
      <c r="FXU79" s="106"/>
      <c r="FXV79" s="106"/>
      <c r="FXW79" s="107"/>
      <c r="FXY79" s="105"/>
      <c r="FXZ79" s="109"/>
      <c r="FYA79" s="109"/>
      <c r="FYB79" s="106"/>
      <c r="FYC79" s="106"/>
      <c r="FYD79" s="106"/>
      <c r="FYE79" s="107"/>
      <c r="FYG79" s="105"/>
      <c r="FYH79" s="109"/>
      <c r="FYI79" s="109"/>
      <c r="FYJ79" s="106"/>
      <c r="FYK79" s="106"/>
      <c r="FYL79" s="106"/>
      <c r="FYM79" s="107"/>
      <c r="FYO79" s="105"/>
      <c r="FYP79" s="109"/>
      <c r="FYQ79" s="109"/>
      <c r="FYR79" s="106"/>
      <c r="FYS79" s="106"/>
      <c r="FYT79" s="106"/>
      <c r="FYU79" s="107"/>
      <c r="FYW79" s="105"/>
      <c r="FYX79" s="109"/>
      <c r="FYY79" s="109"/>
      <c r="FYZ79" s="106"/>
      <c r="FZA79" s="106"/>
      <c r="FZB79" s="106"/>
      <c r="FZC79" s="107"/>
      <c r="FZE79" s="105"/>
      <c r="FZF79" s="109"/>
      <c r="FZG79" s="109"/>
      <c r="FZH79" s="106"/>
      <c r="FZI79" s="106"/>
      <c r="FZJ79" s="106"/>
      <c r="FZK79" s="107"/>
      <c r="FZM79" s="105"/>
      <c r="FZN79" s="109"/>
      <c r="FZO79" s="109"/>
      <c r="FZP79" s="106"/>
      <c r="FZQ79" s="106"/>
      <c r="FZR79" s="106"/>
      <c r="FZS79" s="107"/>
      <c r="FZU79" s="105"/>
      <c r="FZV79" s="109"/>
      <c r="FZW79" s="109"/>
      <c r="FZX79" s="106"/>
      <c r="FZY79" s="106"/>
      <c r="FZZ79" s="106"/>
      <c r="GAA79" s="107"/>
      <c r="GAC79" s="105"/>
      <c r="GAD79" s="109"/>
      <c r="GAE79" s="109"/>
      <c r="GAF79" s="106"/>
      <c r="GAG79" s="106"/>
      <c r="GAH79" s="106"/>
      <c r="GAI79" s="107"/>
      <c r="GAK79" s="105"/>
      <c r="GAL79" s="109"/>
      <c r="GAM79" s="109"/>
      <c r="GAN79" s="106"/>
      <c r="GAO79" s="106"/>
      <c r="GAP79" s="106"/>
      <c r="GAQ79" s="107"/>
      <c r="GAS79" s="105"/>
      <c r="GAT79" s="109"/>
      <c r="GAU79" s="109"/>
      <c r="GAV79" s="106"/>
      <c r="GAW79" s="106"/>
      <c r="GAX79" s="106"/>
      <c r="GAY79" s="107"/>
      <c r="GBA79" s="105"/>
      <c r="GBB79" s="109"/>
      <c r="GBC79" s="109"/>
      <c r="GBD79" s="106"/>
      <c r="GBE79" s="106"/>
      <c r="GBF79" s="106"/>
      <c r="GBG79" s="107"/>
      <c r="GBI79" s="105"/>
      <c r="GBJ79" s="109"/>
      <c r="GBK79" s="109"/>
      <c r="GBL79" s="106"/>
      <c r="GBM79" s="106"/>
      <c r="GBN79" s="106"/>
      <c r="GBO79" s="107"/>
      <c r="GBQ79" s="105"/>
      <c r="GBR79" s="109"/>
      <c r="GBS79" s="109"/>
      <c r="GBT79" s="106"/>
      <c r="GBU79" s="106"/>
      <c r="GBV79" s="106"/>
      <c r="GBW79" s="107"/>
      <c r="GBY79" s="105"/>
      <c r="GBZ79" s="109"/>
      <c r="GCA79" s="109"/>
      <c r="GCB79" s="106"/>
      <c r="GCC79" s="106"/>
      <c r="GCD79" s="106"/>
      <c r="GCE79" s="107"/>
      <c r="GCG79" s="105"/>
      <c r="GCH79" s="109"/>
      <c r="GCI79" s="109"/>
      <c r="GCJ79" s="106"/>
      <c r="GCK79" s="106"/>
      <c r="GCL79" s="106"/>
      <c r="GCM79" s="107"/>
      <c r="GCO79" s="105"/>
      <c r="GCP79" s="109"/>
      <c r="GCQ79" s="109"/>
      <c r="GCR79" s="106"/>
      <c r="GCS79" s="106"/>
      <c r="GCT79" s="106"/>
      <c r="GCU79" s="107"/>
      <c r="GCW79" s="105"/>
      <c r="GCX79" s="109"/>
      <c r="GCY79" s="109"/>
      <c r="GCZ79" s="106"/>
      <c r="GDA79" s="106"/>
      <c r="GDB79" s="106"/>
      <c r="GDC79" s="107"/>
      <c r="GDE79" s="105"/>
      <c r="GDF79" s="109"/>
      <c r="GDG79" s="109"/>
      <c r="GDH79" s="106"/>
      <c r="GDI79" s="106"/>
      <c r="GDJ79" s="106"/>
      <c r="GDK79" s="107"/>
      <c r="GDM79" s="105"/>
      <c r="GDN79" s="109"/>
      <c r="GDO79" s="109"/>
      <c r="GDP79" s="106"/>
      <c r="GDQ79" s="106"/>
      <c r="GDR79" s="106"/>
      <c r="GDS79" s="107"/>
      <c r="GDU79" s="105"/>
      <c r="GDV79" s="109"/>
      <c r="GDW79" s="109"/>
      <c r="GDX79" s="106"/>
      <c r="GDY79" s="106"/>
      <c r="GDZ79" s="106"/>
      <c r="GEA79" s="107"/>
      <c r="GEC79" s="105"/>
      <c r="GED79" s="109"/>
      <c r="GEE79" s="109"/>
      <c r="GEF79" s="106"/>
      <c r="GEG79" s="106"/>
      <c r="GEH79" s="106"/>
      <c r="GEI79" s="107"/>
      <c r="GEK79" s="105"/>
      <c r="GEL79" s="109"/>
      <c r="GEM79" s="109"/>
      <c r="GEN79" s="106"/>
      <c r="GEO79" s="106"/>
      <c r="GEP79" s="106"/>
      <c r="GEQ79" s="107"/>
      <c r="GES79" s="105"/>
      <c r="GET79" s="109"/>
      <c r="GEU79" s="109"/>
      <c r="GEV79" s="106"/>
      <c r="GEW79" s="106"/>
      <c r="GEX79" s="106"/>
      <c r="GEY79" s="107"/>
      <c r="GFA79" s="105"/>
      <c r="GFB79" s="109"/>
      <c r="GFC79" s="109"/>
      <c r="GFD79" s="106"/>
      <c r="GFE79" s="106"/>
      <c r="GFF79" s="106"/>
      <c r="GFG79" s="107"/>
      <c r="GFI79" s="105"/>
      <c r="GFJ79" s="109"/>
      <c r="GFK79" s="109"/>
      <c r="GFL79" s="106"/>
      <c r="GFM79" s="106"/>
      <c r="GFN79" s="106"/>
      <c r="GFO79" s="107"/>
      <c r="GFQ79" s="105"/>
      <c r="GFR79" s="109"/>
      <c r="GFS79" s="109"/>
      <c r="GFT79" s="106"/>
      <c r="GFU79" s="106"/>
      <c r="GFV79" s="106"/>
      <c r="GFW79" s="107"/>
      <c r="GFY79" s="105"/>
      <c r="GFZ79" s="109"/>
      <c r="GGA79" s="109"/>
      <c r="GGB79" s="106"/>
      <c r="GGC79" s="106"/>
      <c r="GGD79" s="106"/>
      <c r="GGE79" s="107"/>
      <c r="GGG79" s="105"/>
      <c r="GGH79" s="109"/>
      <c r="GGI79" s="109"/>
      <c r="GGJ79" s="106"/>
      <c r="GGK79" s="106"/>
      <c r="GGL79" s="106"/>
      <c r="GGM79" s="107"/>
      <c r="GGO79" s="105"/>
      <c r="GGP79" s="109"/>
      <c r="GGQ79" s="109"/>
      <c r="GGR79" s="106"/>
      <c r="GGS79" s="106"/>
      <c r="GGT79" s="106"/>
      <c r="GGU79" s="107"/>
      <c r="GGW79" s="105"/>
      <c r="GGX79" s="109"/>
      <c r="GGY79" s="109"/>
      <c r="GGZ79" s="106"/>
      <c r="GHA79" s="106"/>
      <c r="GHB79" s="106"/>
      <c r="GHC79" s="107"/>
      <c r="GHE79" s="105"/>
      <c r="GHF79" s="109"/>
      <c r="GHG79" s="109"/>
      <c r="GHH79" s="106"/>
      <c r="GHI79" s="106"/>
      <c r="GHJ79" s="106"/>
      <c r="GHK79" s="107"/>
      <c r="GHM79" s="105"/>
      <c r="GHN79" s="109"/>
      <c r="GHO79" s="109"/>
      <c r="GHP79" s="106"/>
      <c r="GHQ79" s="106"/>
      <c r="GHR79" s="106"/>
      <c r="GHS79" s="107"/>
      <c r="GHU79" s="105"/>
      <c r="GHV79" s="109"/>
      <c r="GHW79" s="109"/>
      <c r="GHX79" s="106"/>
      <c r="GHY79" s="106"/>
      <c r="GHZ79" s="106"/>
      <c r="GIA79" s="107"/>
      <c r="GIC79" s="105"/>
      <c r="GID79" s="109"/>
      <c r="GIE79" s="109"/>
      <c r="GIF79" s="106"/>
      <c r="GIG79" s="106"/>
      <c r="GIH79" s="106"/>
      <c r="GII79" s="107"/>
      <c r="GIK79" s="105"/>
      <c r="GIL79" s="109"/>
      <c r="GIM79" s="109"/>
      <c r="GIN79" s="106"/>
      <c r="GIO79" s="106"/>
      <c r="GIP79" s="106"/>
      <c r="GIQ79" s="107"/>
      <c r="GIS79" s="105"/>
      <c r="GIT79" s="109"/>
      <c r="GIU79" s="109"/>
      <c r="GIV79" s="106"/>
      <c r="GIW79" s="106"/>
      <c r="GIX79" s="106"/>
      <c r="GIY79" s="107"/>
      <c r="GJA79" s="105"/>
      <c r="GJB79" s="109"/>
      <c r="GJC79" s="109"/>
      <c r="GJD79" s="106"/>
      <c r="GJE79" s="106"/>
      <c r="GJF79" s="106"/>
      <c r="GJG79" s="107"/>
      <c r="GJI79" s="105"/>
      <c r="GJJ79" s="109"/>
      <c r="GJK79" s="109"/>
      <c r="GJL79" s="106"/>
      <c r="GJM79" s="106"/>
      <c r="GJN79" s="106"/>
      <c r="GJO79" s="107"/>
      <c r="GJQ79" s="105"/>
      <c r="GJR79" s="109"/>
      <c r="GJS79" s="109"/>
      <c r="GJT79" s="106"/>
      <c r="GJU79" s="106"/>
      <c r="GJV79" s="106"/>
      <c r="GJW79" s="107"/>
      <c r="GJY79" s="105"/>
      <c r="GJZ79" s="109"/>
      <c r="GKA79" s="109"/>
      <c r="GKB79" s="106"/>
      <c r="GKC79" s="106"/>
      <c r="GKD79" s="106"/>
      <c r="GKE79" s="107"/>
      <c r="GKG79" s="105"/>
      <c r="GKH79" s="109"/>
      <c r="GKI79" s="109"/>
      <c r="GKJ79" s="106"/>
      <c r="GKK79" s="106"/>
      <c r="GKL79" s="106"/>
      <c r="GKM79" s="107"/>
      <c r="GKO79" s="105"/>
      <c r="GKP79" s="109"/>
      <c r="GKQ79" s="109"/>
      <c r="GKR79" s="106"/>
      <c r="GKS79" s="106"/>
      <c r="GKT79" s="106"/>
      <c r="GKU79" s="107"/>
      <c r="GKW79" s="105"/>
      <c r="GKX79" s="109"/>
      <c r="GKY79" s="109"/>
      <c r="GKZ79" s="106"/>
      <c r="GLA79" s="106"/>
      <c r="GLB79" s="106"/>
      <c r="GLC79" s="107"/>
      <c r="GLE79" s="105"/>
      <c r="GLF79" s="109"/>
      <c r="GLG79" s="109"/>
      <c r="GLH79" s="106"/>
      <c r="GLI79" s="106"/>
      <c r="GLJ79" s="106"/>
      <c r="GLK79" s="107"/>
      <c r="GLM79" s="105"/>
      <c r="GLN79" s="109"/>
      <c r="GLO79" s="109"/>
      <c r="GLP79" s="106"/>
      <c r="GLQ79" s="106"/>
      <c r="GLR79" s="106"/>
      <c r="GLS79" s="107"/>
      <c r="GLU79" s="105"/>
      <c r="GLV79" s="109"/>
      <c r="GLW79" s="109"/>
      <c r="GLX79" s="106"/>
      <c r="GLY79" s="106"/>
      <c r="GLZ79" s="106"/>
      <c r="GMA79" s="107"/>
      <c r="GMC79" s="105"/>
      <c r="GMD79" s="109"/>
      <c r="GME79" s="109"/>
      <c r="GMF79" s="106"/>
      <c r="GMG79" s="106"/>
      <c r="GMH79" s="106"/>
      <c r="GMI79" s="107"/>
      <c r="GMK79" s="105"/>
      <c r="GML79" s="109"/>
      <c r="GMM79" s="109"/>
      <c r="GMN79" s="106"/>
      <c r="GMO79" s="106"/>
      <c r="GMP79" s="106"/>
      <c r="GMQ79" s="107"/>
      <c r="GMS79" s="105"/>
      <c r="GMT79" s="109"/>
      <c r="GMU79" s="109"/>
      <c r="GMV79" s="106"/>
      <c r="GMW79" s="106"/>
      <c r="GMX79" s="106"/>
      <c r="GMY79" s="107"/>
      <c r="GNA79" s="105"/>
      <c r="GNB79" s="109"/>
      <c r="GNC79" s="109"/>
      <c r="GND79" s="106"/>
      <c r="GNE79" s="106"/>
      <c r="GNF79" s="106"/>
      <c r="GNG79" s="107"/>
      <c r="GNI79" s="105"/>
      <c r="GNJ79" s="109"/>
      <c r="GNK79" s="109"/>
      <c r="GNL79" s="106"/>
      <c r="GNM79" s="106"/>
      <c r="GNN79" s="106"/>
      <c r="GNO79" s="107"/>
      <c r="GNQ79" s="105"/>
      <c r="GNR79" s="109"/>
      <c r="GNS79" s="109"/>
      <c r="GNT79" s="106"/>
      <c r="GNU79" s="106"/>
      <c r="GNV79" s="106"/>
      <c r="GNW79" s="107"/>
      <c r="GNY79" s="105"/>
      <c r="GNZ79" s="109"/>
      <c r="GOA79" s="109"/>
      <c r="GOB79" s="106"/>
      <c r="GOC79" s="106"/>
      <c r="GOD79" s="106"/>
      <c r="GOE79" s="107"/>
      <c r="GOG79" s="105"/>
      <c r="GOH79" s="109"/>
      <c r="GOI79" s="109"/>
      <c r="GOJ79" s="106"/>
      <c r="GOK79" s="106"/>
      <c r="GOL79" s="106"/>
      <c r="GOM79" s="107"/>
      <c r="GOO79" s="105"/>
      <c r="GOP79" s="109"/>
      <c r="GOQ79" s="109"/>
      <c r="GOR79" s="106"/>
      <c r="GOS79" s="106"/>
      <c r="GOT79" s="106"/>
      <c r="GOU79" s="107"/>
      <c r="GOW79" s="105"/>
      <c r="GOX79" s="109"/>
      <c r="GOY79" s="109"/>
      <c r="GOZ79" s="106"/>
      <c r="GPA79" s="106"/>
      <c r="GPB79" s="106"/>
      <c r="GPC79" s="107"/>
      <c r="GPE79" s="105"/>
      <c r="GPF79" s="109"/>
      <c r="GPG79" s="109"/>
      <c r="GPH79" s="106"/>
      <c r="GPI79" s="106"/>
      <c r="GPJ79" s="106"/>
      <c r="GPK79" s="107"/>
      <c r="GPM79" s="105"/>
      <c r="GPN79" s="109"/>
      <c r="GPO79" s="109"/>
      <c r="GPP79" s="106"/>
      <c r="GPQ79" s="106"/>
      <c r="GPR79" s="106"/>
      <c r="GPS79" s="107"/>
      <c r="GPU79" s="105"/>
      <c r="GPV79" s="109"/>
      <c r="GPW79" s="109"/>
      <c r="GPX79" s="106"/>
      <c r="GPY79" s="106"/>
      <c r="GPZ79" s="106"/>
      <c r="GQA79" s="107"/>
      <c r="GQC79" s="105"/>
      <c r="GQD79" s="109"/>
      <c r="GQE79" s="109"/>
      <c r="GQF79" s="106"/>
      <c r="GQG79" s="106"/>
      <c r="GQH79" s="106"/>
      <c r="GQI79" s="107"/>
      <c r="GQK79" s="105"/>
      <c r="GQL79" s="109"/>
      <c r="GQM79" s="109"/>
      <c r="GQN79" s="106"/>
      <c r="GQO79" s="106"/>
      <c r="GQP79" s="106"/>
      <c r="GQQ79" s="107"/>
      <c r="GQS79" s="105"/>
      <c r="GQT79" s="109"/>
      <c r="GQU79" s="109"/>
      <c r="GQV79" s="106"/>
      <c r="GQW79" s="106"/>
      <c r="GQX79" s="106"/>
      <c r="GQY79" s="107"/>
      <c r="GRA79" s="105"/>
      <c r="GRB79" s="109"/>
      <c r="GRC79" s="109"/>
      <c r="GRD79" s="106"/>
      <c r="GRE79" s="106"/>
      <c r="GRF79" s="106"/>
      <c r="GRG79" s="107"/>
      <c r="GRI79" s="105"/>
      <c r="GRJ79" s="109"/>
      <c r="GRK79" s="109"/>
      <c r="GRL79" s="106"/>
      <c r="GRM79" s="106"/>
      <c r="GRN79" s="106"/>
      <c r="GRO79" s="107"/>
      <c r="GRQ79" s="105"/>
      <c r="GRR79" s="109"/>
      <c r="GRS79" s="109"/>
      <c r="GRT79" s="106"/>
      <c r="GRU79" s="106"/>
      <c r="GRV79" s="106"/>
      <c r="GRW79" s="107"/>
      <c r="GRY79" s="105"/>
      <c r="GRZ79" s="109"/>
      <c r="GSA79" s="109"/>
      <c r="GSB79" s="106"/>
      <c r="GSC79" s="106"/>
      <c r="GSD79" s="106"/>
      <c r="GSE79" s="107"/>
      <c r="GSG79" s="105"/>
      <c r="GSH79" s="109"/>
      <c r="GSI79" s="109"/>
      <c r="GSJ79" s="106"/>
      <c r="GSK79" s="106"/>
      <c r="GSL79" s="106"/>
      <c r="GSM79" s="107"/>
      <c r="GSO79" s="105"/>
      <c r="GSP79" s="109"/>
      <c r="GSQ79" s="109"/>
      <c r="GSR79" s="106"/>
      <c r="GSS79" s="106"/>
      <c r="GST79" s="106"/>
      <c r="GSU79" s="107"/>
      <c r="GSW79" s="105"/>
      <c r="GSX79" s="109"/>
      <c r="GSY79" s="109"/>
      <c r="GSZ79" s="106"/>
      <c r="GTA79" s="106"/>
      <c r="GTB79" s="106"/>
      <c r="GTC79" s="107"/>
      <c r="GTE79" s="105"/>
      <c r="GTF79" s="109"/>
      <c r="GTG79" s="109"/>
      <c r="GTH79" s="106"/>
      <c r="GTI79" s="106"/>
      <c r="GTJ79" s="106"/>
      <c r="GTK79" s="107"/>
      <c r="GTM79" s="105"/>
      <c r="GTN79" s="109"/>
      <c r="GTO79" s="109"/>
      <c r="GTP79" s="106"/>
      <c r="GTQ79" s="106"/>
      <c r="GTR79" s="106"/>
      <c r="GTS79" s="107"/>
      <c r="GTU79" s="105"/>
      <c r="GTV79" s="109"/>
      <c r="GTW79" s="109"/>
      <c r="GTX79" s="106"/>
      <c r="GTY79" s="106"/>
      <c r="GTZ79" s="106"/>
      <c r="GUA79" s="107"/>
      <c r="GUC79" s="105"/>
      <c r="GUD79" s="109"/>
      <c r="GUE79" s="109"/>
      <c r="GUF79" s="106"/>
      <c r="GUG79" s="106"/>
      <c r="GUH79" s="106"/>
      <c r="GUI79" s="107"/>
      <c r="GUK79" s="105"/>
      <c r="GUL79" s="109"/>
      <c r="GUM79" s="109"/>
      <c r="GUN79" s="106"/>
      <c r="GUO79" s="106"/>
      <c r="GUP79" s="106"/>
      <c r="GUQ79" s="107"/>
      <c r="GUS79" s="105"/>
      <c r="GUT79" s="109"/>
      <c r="GUU79" s="109"/>
      <c r="GUV79" s="106"/>
      <c r="GUW79" s="106"/>
      <c r="GUX79" s="106"/>
      <c r="GUY79" s="107"/>
      <c r="GVA79" s="105"/>
      <c r="GVB79" s="109"/>
      <c r="GVC79" s="109"/>
      <c r="GVD79" s="106"/>
      <c r="GVE79" s="106"/>
      <c r="GVF79" s="106"/>
      <c r="GVG79" s="107"/>
      <c r="GVI79" s="105"/>
      <c r="GVJ79" s="109"/>
      <c r="GVK79" s="109"/>
      <c r="GVL79" s="106"/>
      <c r="GVM79" s="106"/>
      <c r="GVN79" s="106"/>
      <c r="GVO79" s="107"/>
      <c r="GVQ79" s="105"/>
      <c r="GVR79" s="109"/>
      <c r="GVS79" s="109"/>
      <c r="GVT79" s="106"/>
      <c r="GVU79" s="106"/>
      <c r="GVV79" s="106"/>
      <c r="GVW79" s="107"/>
      <c r="GVY79" s="105"/>
      <c r="GVZ79" s="109"/>
      <c r="GWA79" s="109"/>
      <c r="GWB79" s="106"/>
      <c r="GWC79" s="106"/>
      <c r="GWD79" s="106"/>
      <c r="GWE79" s="107"/>
      <c r="GWG79" s="105"/>
      <c r="GWH79" s="109"/>
      <c r="GWI79" s="109"/>
      <c r="GWJ79" s="106"/>
      <c r="GWK79" s="106"/>
      <c r="GWL79" s="106"/>
      <c r="GWM79" s="107"/>
      <c r="GWO79" s="105"/>
      <c r="GWP79" s="109"/>
      <c r="GWQ79" s="109"/>
      <c r="GWR79" s="106"/>
      <c r="GWS79" s="106"/>
      <c r="GWT79" s="106"/>
      <c r="GWU79" s="107"/>
      <c r="GWW79" s="105"/>
      <c r="GWX79" s="109"/>
      <c r="GWY79" s="109"/>
      <c r="GWZ79" s="106"/>
      <c r="GXA79" s="106"/>
      <c r="GXB79" s="106"/>
      <c r="GXC79" s="107"/>
      <c r="GXE79" s="105"/>
      <c r="GXF79" s="109"/>
      <c r="GXG79" s="109"/>
      <c r="GXH79" s="106"/>
      <c r="GXI79" s="106"/>
      <c r="GXJ79" s="106"/>
      <c r="GXK79" s="107"/>
      <c r="GXM79" s="105"/>
      <c r="GXN79" s="109"/>
      <c r="GXO79" s="109"/>
      <c r="GXP79" s="106"/>
      <c r="GXQ79" s="106"/>
      <c r="GXR79" s="106"/>
      <c r="GXS79" s="107"/>
      <c r="GXU79" s="105"/>
      <c r="GXV79" s="109"/>
      <c r="GXW79" s="109"/>
      <c r="GXX79" s="106"/>
      <c r="GXY79" s="106"/>
      <c r="GXZ79" s="106"/>
      <c r="GYA79" s="107"/>
      <c r="GYC79" s="105"/>
      <c r="GYD79" s="109"/>
      <c r="GYE79" s="109"/>
      <c r="GYF79" s="106"/>
      <c r="GYG79" s="106"/>
      <c r="GYH79" s="106"/>
      <c r="GYI79" s="107"/>
      <c r="GYK79" s="105"/>
      <c r="GYL79" s="109"/>
      <c r="GYM79" s="109"/>
      <c r="GYN79" s="106"/>
      <c r="GYO79" s="106"/>
      <c r="GYP79" s="106"/>
      <c r="GYQ79" s="107"/>
      <c r="GYS79" s="105"/>
      <c r="GYT79" s="109"/>
      <c r="GYU79" s="109"/>
      <c r="GYV79" s="106"/>
      <c r="GYW79" s="106"/>
      <c r="GYX79" s="106"/>
      <c r="GYY79" s="107"/>
      <c r="GZA79" s="105"/>
      <c r="GZB79" s="109"/>
      <c r="GZC79" s="109"/>
      <c r="GZD79" s="106"/>
      <c r="GZE79" s="106"/>
      <c r="GZF79" s="106"/>
      <c r="GZG79" s="107"/>
      <c r="GZI79" s="105"/>
      <c r="GZJ79" s="109"/>
      <c r="GZK79" s="109"/>
      <c r="GZL79" s="106"/>
      <c r="GZM79" s="106"/>
      <c r="GZN79" s="106"/>
      <c r="GZO79" s="107"/>
      <c r="GZQ79" s="105"/>
      <c r="GZR79" s="109"/>
      <c r="GZS79" s="109"/>
      <c r="GZT79" s="106"/>
      <c r="GZU79" s="106"/>
      <c r="GZV79" s="106"/>
      <c r="GZW79" s="107"/>
      <c r="GZY79" s="105"/>
      <c r="GZZ79" s="109"/>
      <c r="HAA79" s="109"/>
      <c r="HAB79" s="106"/>
      <c r="HAC79" s="106"/>
      <c r="HAD79" s="106"/>
      <c r="HAE79" s="107"/>
      <c r="HAG79" s="105"/>
      <c r="HAH79" s="109"/>
      <c r="HAI79" s="109"/>
      <c r="HAJ79" s="106"/>
      <c r="HAK79" s="106"/>
      <c r="HAL79" s="106"/>
      <c r="HAM79" s="107"/>
      <c r="HAO79" s="105"/>
      <c r="HAP79" s="109"/>
      <c r="HAQ79" s="109"/>
      <c r="HAR79" s="106"/>
      <c r="HAS79" s="106"/>
      <c r="HAT79" s="106"/>
      <c r="HAU79" s="107"/>
      <c r="HAW79" s="105"/>
      <c r="HAX79" s="109"/>
      <c r="HAY79" s="109"/>
      <c r="HAZ79" s="106"/>
      <c r="HBA79" s="106"/>
      <c r="HBB79" s="106"/>
      <c r="HBC79" s="107"/>
      <c r="HBE79" s="105"/>
      <c r="HBF79" s="109"/>
      <c r="HBG79" s="109"/>
      <c r="HBH79" s="106"/>
      <c r="HBI79" s="106"/>
      <c r="HBJ79" s="106"/>
      <c r="HBK79" s="107"/>
      <c r="HBM79" s="105"/>
      <c r="HBN79" s="109"/>
      <c r="HBO79" s="109"/>
      <c r="HBP79" s="106"/>
      <c r="HBQ79" s="106"/>
      <c r="HBR79" s="106"/>
      <c r="HBS79" s="107"/>
      <c r="HBU79" s="105"/>
      <c r="HBV79" s="109"/>
      <c r="HBW79" s="109"/>
      <c r="HBX79" s="106"/>
      <c r="HBY79" s="106"/>
      <c r="HBZ79" s="106"/>
      <c r="HCA79" s="107"/>
      <c r="HCC79" s="105"/>
      <c r="HCD79" s="109"/>
      <c r="HCE79" s="109"/>
      <c r="HCF79" s="106"/>
      <c r="HCG79" s="106"/>
      <c r="HCH79" s="106"/>
      <c r="HCI79" s="107"/>
      <c r="HCK79" s="105"/>
      <c r="HCL79" s="109"/>
      <c r="HCM79" s="109"/>
      <c r="HCN79" s="106"/>
      <c r="HCO79" s="106"/>
      <c r="HCP79" s="106"/>
      <c r="HCQ79" s="107"/>
      <c r="HCS79" s="105"/>
      <c r="HCT79" s="109"/>
      <c r="HCU79" s="109"/>
      <c r="HCV79" s="106"/>
      <c r="HCW79" s="106"/>
      <c r="HCX79" s="106"/>
      <c r="HCY79" s="107"/>
      <c r="HDA79" s="105"/>
      <c r="HDB79" s="109"/>
      <c r="HDC79" s="109"/>
      <c r="HDD79" s="106"/>
      <c r="HDE79" s="106"/>
      <c r="HDF79" s="106"/>
      <c r="HDG79" s="107"/>
      <c r="HDI79" s="105"/>
      <c r="HDJ79" s="109"/>
      <c r="HDK79" s="109"/>
      <c r="HDL79" s="106"/>
      <c r="HDM79" s="106"/>
      <c r="HDN79" s="106"/>
      <c r="HDO79" s="107"/>
      <c r="HDQ79" s="105"/>
      <c r="HDR79" s="109"/>
      <c r="HDS79" s="109"/>
      <c r="HDT79" s="106"/>
      <c r="HDU79" s="106"/>
      <c r="HDV79" s="106"/>
      <c r="HDW79" s="107"/>
      <c r="HDY79" s="105"/>
      <c r="HDZ79" s="109"/>
      <c r="HEA79" s="109"/>
      <c r="HEB79" s="106"/>
      <c r="HEC79" s="106"/>
      <c r="HED79" s="106"/>
      <c r="HEE79" s="107"/>
      <c r="HEG79" s="105"/>
      <c r="HEH79" s="109"/>
      <c r="HEI79" s="109"/>
      <c r="HEJ79" s="106"/>
      <c r="HEK79" s="106"/>
      <c r="HEL79" s="106"/>
      <c r="HEM79" s="107"/>
      <c r="HEO79" s="105"/>
      <c r="HEP79" s="109"/>
      <c r="HEQ79" s="109"/>
      <c r="HER79" s="106"/>
      <c r="HES79" s="106"/>
      <c r="HET79" s="106"/>
      <c r="HEU79" s="107"/>
      <c r="HEW79" s="105"/>
      <c r="HEX79" s="109"/>
      <c r="HEY79" s="109"/>
      <c r="HEZ79" s="106"/>
      <c r="HFA79" s="106"/>
      <c r="HFB79" s="106"/>
      <c r="HFC79" s="107"/>
      <c r="HFE79" s="105"/>
      <c r="HFF79" s="109"/>
      <c r="HFG79" s="109"/>
      <c r="HFH79" s="106"/>
      <c r="HFI79" s="106"/>
      <c r="HFJ79" s="106"/>
      <c r="HFK79" s="107"/>
      <c r="HFM79" s="105"/>
      <c r="HFN79" s="109"/>
      <c r="HFO79" s="109"/>
      <c r="HFP79" s="106"/>
      <c r="HFQ79" s="106"/>
      <c r="HFR79" s="106"/>
      <c r="HFS79" s="107"/>
      <c r="HFU79" s="105"/>
      <c r="HFV79" s="109"/>
      <c r="HFW79" s="109"/>
      <c r="HFX79" s="106"/>
      <c r="HFY79" s="106"/>
      <c r="HFZ79" s="106"/>
      <c r="HGA79" s="107"/>
      <c r="HGC79" s="105"/>
      <c r="HGD79" s="109"/>
      <c r="HGE79" s="109"/>
      <c r="HGF79" s="106"/>
      <c r="HGG79" s="106"/>
      <c r="HGH79" s="106"/>
      <c r="HGI79" s="107"/>
      <c r="HGK79" s="105"/>
      <c r="HGL79" s="109"/>
      <c r="HGM79" s="109"/>
      <c r="HGN79" s="106"/>
      <c r="HGO79" s="106"/>
      <c r="HGP79" s="106"/>
      <c r="HGQ79" s="107"/>
      <c r="HGS79" s="105"/>
      <c r="HGT79" s="109"/>
      <c r="HGU79" s="109"/>
      <c r="HGV79" s="106"/>
      <c r="HGW79" s="106"/>
      <c r="HGX79" s="106"/>
      <c r="HGY79" s="107"/>
      <c r="HHA79" s="105"/>
      <c r="HHB79" s="109"/>
      <c r="HHC79" s="109"/>
      <c r="HHD79" s="106"/>
      <c r="HHE79" s="106"/>
      <c r="HHF79" s="106"/>
      <c r="HHG79" s="107"/>
      <c r="HHI79" s="105"/>
      <c r="HHJ79" s="109"/>
      <c r="HHK79" s="109"/>
      <c r="HHL79" s="106"/>
      <c r="HHM79" s="106"/>
      <c r="HHN79" s="106"/>
      <c r="HHO79" s="107"/>
      <c r="HHQ79" s="105"/>
      <c r="HHR79" s="109"/>
      <c r="HHS79" s="109"/>
      <c r="HHT79" s="106"/>
      <c r="HHU79" s="106"/>
      <c r="HHV79" s="106"/>
      <c r="HHW79" s="107"/>
      <c r="HHY79" s="105"/>
      <c r="HHZ79" s="109"/>
      <c r="HIA79" s="109"/>
      <c r="HIB79" s="106"/>
      <c r="HIC79" s="106"/>
      <c r="HID79" s="106"/>
      <c r="HIE79" s="107"/>
      <c r="HIG79" s="105"/>
      <c r="HIH79" s="109"/>
      <c r="HII79" s="109"/>
      <c r="HIJ79" s="106"/>
      <c r="HIK79" s="106"/>
      <c r="HIL79" s="106"/>
      <c r="HIM79" s="107"/>
      <c r="HIO79" s="105"/>
      <c r="HIP79" s="109"/>
      <c r="HIQ79" s="109"/>
      <c r="HIR79" s="106"/>
      <c r="HIS79" s="106"/>
      <c r="HIT79" s="106"/>
      <c r="HIU79" s="107"/>
      <c r="HIW79" s="105"/>
      <c r="HIX79" s="109"/>
      <c r="HIY79" s="109"/>
      <c r="HIZ79" s="106"/>
      <c r="HJA79" s="106"/>
      <c r="HJB79" s="106"/>
      <c r="HJC79" s="107"/>
      <c r="HJE79" s="105"/>
      <c r="HJF79" s="109"/>
      <c r="HJG79" s="109"/>
      <c r="HJH79" s="106"/>
      <c r="HJI79" s="106"/>
      <c r="HJJ79" s="106"/>
      <c r="HJK79" s="107"/>
      <c r="HJM79" s="105"/>
      <c r="HJN79" s="109"/>
      <c r="HJO79" s="109"/>
      <c r="HJP79" s="106"/>
      <c r="HJQ79" s="106"/>
      <c r="HJR79" s="106"/>
      <c r="HJS79" s="107"/>
      <c r="HJU79" s="105"/>
      <c r="HJV79" s="109"/>
      <c r="HJW79" s="109"/>
      <c r="HJX79" s="106"/>
      <c r="HJY79" s="106"/>
      <c r="HJZ79" s="106"/>
      <c r="HKA79" s="107"/>
      <c r="HKC79" s="105"/>
      <c r="HKD79" s="109"/>
      <c r="HKE79" s="109"/>
      <c r="HKF79" s="106"/>
      <c r="HKG79" s="106"/>
      <c r="HKH79" s="106"/>
      <c r="HKI79" s="107"/>
      <c r="HKK79" s="105"/>
      <c r="HKL79" s="109"/>
      <c r="HKM79" s="109"/>
      <c r="HKN79" s="106"/>
      <c r="HKO79" s="106"/>
      <c r="HKP79" s="106"/>
      <c r="HKQ79" s="107"/>
      <c r="HKS79" s="105"/>
      <c r="HKT79" s="109"/>
      <c r="HKU79" s="109"/>
      <c r="HKV79" s="106"/>
      <c r="HKW79" s="106"/>
      <c r="HKX79" s="106"/>
      <c r="HKY79" s="107"/>
      <c r="HLA79" s="105"/>
      <c r="HLB79" s="109"/>
      <c r="HLC79" s="109"/>
      <c r="HLD79" s="106"/>
      <c r="HLE79" s="106"/>
      <c r="HLF79" s="106"/>
      <c r="HLG79" s="107"/>
      <c r="HLI79" s="105"/>
      <c r="HLJ79" s="109"/>
      <c r="HLK79" s="109"/>
      <c r="HLL79" s="106"/>
      <c r="HLM79" s="106"/>
      <c r="HLN79" s="106"/>
      <c r="HLO79" s="107"/>
      <c r="HLQ79" s="105"/>
      <c r="HLR79" s="109"/>
      <c r="HLS79" s="109"/>
      <c r="HLT79" s="106"/>
      <c r="HLU79" s="106"/>
      <c r="HLV79" s="106"/>
      <c r="HLW79" s="107"/>
      <c r="HLY79" s="105"/>
      <c r="HLZ79" s="109"/>
      <c r="HMA79" s="109"/>
      <c r="HMB79" s="106"/>
      <c r="HMC79" s="106"/>
      <c r="HMD79" s="106"/>
      <c r="HME79" s="107"/>
      <c r="HMG79" s="105"/>
      <c r="HMH79" s="109"/>
      <c r="HMI79" s="109"/>
      <c r="HMJ79" s="106"/>
      <c r="HMK79" s="106"/>
      <c r="HML79" s="106"/>
      <c r="HMM79" s="107"/>
      <c r="HMO79" s="105"/>
      <c r="HMP79" s="109"/>
      <c r="HMQ79" s="109"/>
      <c r="HMR79" s="106"/>
      <c r="HMS79" s="106"/>
      <c r="HMT79" s="106"/>
      <c r="HMU79" s="107"/>
      <c r="HMW79" s="105"/>
      <c r="HMX79" s="109"/>
      <c r="HMY79" s="109"/>
      <c r="HMZ79" s="106"/>
      <c r="HNA79" s="106"/>
      <c r="HNB79" s="106"/>
      <c r="HNC79" s="107"/>
      <c r="HNE79" s="105"/>
      <c r="HNF79" s="109"/>
      <c r="HNG79" s="109"/>
      <c r="HNH79" s="106"/>
      <c r="HNI79" s="106"/>
      <c r="HNJ79" s="106"/>
      <c r="HNK79" s="107"/>
      <c r="HNM79" s="105"/>
      <c r="HNN79" s="109"/>
      <c r="HNO79" s="109"/>
      <c r="HNP79" s="106"/>
      <c r="HNQ79" s="106"/>
      <c r="HNR79" s="106"/>
      <c r="HNS79" s="107"/>
      <c r="HNU79" s="105"/>
      <c r="HNV79" s="109"/>
      <c r="HNW79" s="109"/>
      <c r="HNX79" s="106"/>
      <c r="HNY79" s="106"/>
      <c r="HNZ79" s="106"/>
      <c r="HOA79" s="107"/>
      <c r="HOC79" s="105"/>
      <c r="HOD79" s="109"/>
      <c r="HOE79" s="109"/>
      <c r="HOF79" s="106"/>
      <c r="HOG79" s="106"/>
      <c r="HOH79" s="106"/>
      <c r="HOI79" s="107"/>
      <c r="HOK79" s="105"/>
      <c r="HOL79" s="109"/>
      <c r="HOM79" s="109"/>
      <c r="HON79" s="106"/>
      <c r="HOO79" s="106"/>
      <c r="HOP79" s="106"/>
      <c r="HOQ79" s="107"/>
      <c r="HOS79" s="105"/>
      <c r="HOT79" s="109"/>
      <c r="HOU79" s="109"/>
      <c r="HOV79" s="106"/>
      <c r="HOW79" s="106"/>
      <c r="HOX79" s="106"/>
      <c r="HOY79" s="107"/>
      <c r="HPA79" s="105"/>
      <c r="HPB79" s="109"/>
      <c r="HPC79" s="109"/>
      <c r="HPD79" s="106"/>
      <c r="HPE79" s="106"/>
      <c r="HPF79" s="106"/>
      <c r="HPG79" s="107"/>
      <c r="HPI79" s="105"/>
      <c r="HPJ79" s="109"/>
      <c r="HPK79" s="109"/>
      <c r="HPL79" s="106"/>
      <c r="HPM79" s="106"/>
      <c r="HPN79" s="106"/>
      <c r="HPO79" s="107"/>
      <c r="HPQ79" s="105"/>
      <c r="HPR79" s="109"/>
      <c r="HPS79" s="109"/>
      <c r="HPT79" s="106"/>
      <c r="HPU79" s="106"/>
      <c r="HPV79" s="106"/>
      <c r="HPW79" s="107"/>
      <c r="HPY79" s="105"/>
      <c r="HPZ79" s="109"/>
      <c r="HQA79" s="109"/>
      <c r="HQB79" s="106"/>
      <c r="HQC79" s="106"/>
      <c r="HQD79" s="106"/>
      <c r="HQE79" s="107"/>
      <c r="HQG79" s="105"/>
      <c r="HQH79" s="109"/>
      <c r="HQI79" s="109"/>
      <c r="HQJ79" s="106"/>
      <c r="HQK79" s="106"/>
      <c r="HQL79" s="106"/>
      <c r="HQM79" s="107"/>
      <c r="HQO79" s="105"/>
      <c r="HQP79" s="109"/>
      <c r="HQQ79" s="109"/>
      <c r="HQR79" s="106"/>
      <c r="HQS79" s="106"/>
      <c r="HQT79" s="106"/>
      <c r="HQU79" s="107"/>
      <c r="HQW79" s="105"/>
      <c r="HQX79" s="109"/>
      <c r="HQY79" s="109"/>
      <c r="HQZ79" s="106"/>
      <c r="HRA79" s="106"/>
      <c r="HRB79" s="106"/>
      <c r="HRC79" s="107"/>
      <c r="HRE79" s="105"/>
      <c r="HRF79" s="109"/>
      <c r="HRG79" s="109"/>
      <c r="HRH79" s="106"/>
      <c r="HRI79" s="106"/>
      <c r="HRJ79" s="106"/>
      <c r="HRK79" s="107"/>
      <c r="HRM79" s="105"/>
      <c r="HRN79" s="109"/>
      <c r="HRO79" s="109"/>
      <c r="HRP79" s="106"/>
      <c r="HRQ79" s="106"/>
      <c r="HRR79" s="106"/>
      <c r="HRS79" s="107"/>
      <c r="HRU79" s="105"/>
      <c r="HRV79" s="109"/>
      <c r="HRW79" s="109"/>
      <c r="HRX79" s="106"/>
      <c r="HRY79" s="106"/>
      <c r="HRZ79" s="106"/>
      <c r="HSA79" s="107"/>
      <c r="HSC79" s="105"/>
      <c r="HSD79" s="109"/>
      <c r="HSE79" s="109"/>
      <c r="HSF79" s="106"/>
      <c r="HSG79" s="106"/>
      <c r="HSH79" s="106"/>
      <c r="HSI79" s="107"/>
      <c r="HSK79" s="105"/>
      <c r="HSL79" s="109"/>
      <c r="HSM79" s="109"/>
      <c r="HSN79" s="106"/>
      <c r="HSO79" s="106"/>
      <c r="HSP79" s="106"/>
      <c r="HSQ79" s="107"/>
      <c r="HSS79" s="105"/>
      <c r="HST79" s="109"/>
      <c r="HSU79" s="109"/>
      <c r="HSV79" s="106"/>
      <c r="HSW79" s="106"/>
      <c r="HSX79" s="106"/>
      <c r="HSY79" s="107"/>
      <c r="HTA79" s="105"/>
      <c r="HTB79" s="109"/>
      <c r="HTC79" s="109"/>
      <c r="HTD79" s="106"/>
      <c r="HTE79" s="106"/>
      <c r="HTF79" s="106"/>
      <c r="HTG79" s="107"/>
      <c r="HTI79" s="105"/>
      <c r="HTJ79" s="109"/>
      <c r="HTK79" s="109"/>
      <c r="HTL79" s="106"/>
      <c r="HTM79" s="106"/>
      <c r="HTN79" s="106"/>
      <c r="HTO79" s="107"/>
      <c r="HTQ79" s="105"/>
      <c r="HTR79" s="109"/>
      <c r="HTS79" s="109"/>
      <c r="HTT79" s="106"/>
      <c r="HTU79" s="106"/>
      <c r="HTV79" s="106"/>
      <c r="HTW79" s="107"/>
      <c r="HTY79" s="105"/>
      <c r="HTZ79" s="109"/>
      <c r="HUA79" s="109"/>
      <c r="HUB79" s="106"/>
      <c r="HUC79" s="106"/>
      <c r="HUD79" s="106"/>
      <c r="HUE79" s="107"/>
      <c r="HUG79" s="105"/>
      <c r="HUH79" s="109"/>
      <c r="HUI79" s="109"/>
      <c r="HUJ79" s="106"/>
      <c r="HUK79" s="106"/>
      <c r="HUL79" s="106"/>
      <c r="HUM79" s="107"/>
      <c r="HUO79" s="105"/>
      <c r="HUP79" s="109"/>
      <c r="HUQ79" s="109"/>
      <c r="HUR79" s="106"/>
      <c r="HUS79" s="106"/>
      <c r="HUT79" s="106"/>
      <c r="HUU79" s="107"/>
      <c r="HUW79" s="105"/>
      <c r="HUX79" s="109"/>
      <c r="HUY79" s="109"/>
      <c r="HUZ79" s="106"/>
      <c r="HVA79" s="106"/>
      <c r="HVB79" s="106"/>
      <c r="HVC79" s="107"/>
      <c r="HVE79" s="105"/>
      <c r="HVF79" s="109"/>
      <c r="HVG79" s="109"/>
      <c r="HVH79" s="106"/>
      <c r="HVI79" s="106"/>
      <c r="HVJ79" s="106"/>
      <c r="HVK79" s="107"/>
      <c r="HVM79" s="105"/>
      <c r="HVN79" s="109"/>
      <c r="HVO79" s="109"/>
      <c r="HVP79" s="106"/>
      <c r="HVQ79" s="106"/>
      <c r="HVR79" s="106"/>
      <c r="HVS79" s="107"/>
      <c r="HVU79" s="105"/>
      <c r="HVV79" s="109"/>
      <c r="HVW79" s="109"/>
      <c r="HVX79" s="106"/>
      <c r="HVY79" s="106"/>
      <c r="HVZ79" s="106"/>
      <c r="HWA79" s="107"/>
      <c r="HWC79" s="105"/>
      <c r="HWD79" s="109"/>
      <c r="HWE79" s="109"/>
      <c r="HWF79" s="106"/>
      <c r="HWG79" s="106"/>
      <c r="HWH79" s="106"/>
      <c r="HWI79" s="107"/>
      <c r="HWK79" s="105"/>
      <c r="HWL79" s="109"/>
      <c r="HWM79" s="109"/>
      <c r="HWN79" s="106"/>
      <c r="HWO79" s="106"/>
      <c r="HWP79" s="106"/>
      <c r="HWQ79" s="107"/>
      <c r="HWS79" s="105"/>
      <c r="HWT79" s="109"/>
      <c r="HWU79" s="109"/>
      <c r="HWV79" s="106"/>
      <c r="HWW79" s="106"/>
      <c r="HWX79" s="106"/>
      <c r="HWY79" s="107"/>
      <c r="HXA79" s="105"/>
      <c r="HXB79" s="109"/>
      <c r="HXC79" s="109"/>
      <c r="HXD79" s="106"/>
      <c r="HXE79" s="106"/>
      <c r="HXF79" s="106"/>
      <c r="HXG79" s="107"/>
      <c r="HXI79" s="105"/>
      <c r="HXJ79" s="109"/>
      <c r="HXK79" s="109"/>
      <c r="HXL79" s="106"/>
      <c r="HXM79" s="106"/>
      <c r="HXN79" s="106"/>
      <c r="HXO79" s="107"/>
      <c r="HXQ79" s="105"/>
      <c r="HXR79" s="109"/>
      <c r="HXS79" s="109"/>
      <c r="HXT79" s="106"/>
      <c r="HXU79" s="106"/>
      <c r="HXV79" s="106"/>
      <c r="HXW79" s="107"/>
      <c r="HXY79" s="105"/>
      <c r="HXZ79" s="109"/>
      <c r="HYA79" s="109"/>
      <c r="HYB79" s="106"/>
      <c r="HYC79" s="106"/>
      <c r="HYD79" s="106"/>
      <c r="HYE79" s="107"/>
      <c r="HYG79" s="105"/>
      <c r="HYH79" s="109"/>
      <c r="HYI79" s="109"/>
      <c r="HYJ79" s="106"/>
      <c r="HYK79" s="106"/>
      <c r="HYL79" s="106"/>
      <c r="HYM79" s="107"/>
      <c r="HYO79" s="105"/>
      <c r="HYP79" s="109"/>
      <c r="HYQ79" s="109"/>
      <c r="HYR79" s="106"/>
      <c r="HYS79" s="106"/>
      <c r="HYT79" s="106"/>
      <c r="HYU79" s="107"/>
      <c r="HYW79" s="105"/>
      <c r="HYX79" s="109"/>
      <c r="HYY79" s="109"/>
      <c r="HYZ79" s="106"/>
      <c r="HZA79" s="106"/>
      <c r="HZB79" s="106"/>
      <c r="HZC79" s="107"/>
      <c r="HZE79" s="105"/>
      <c r="HZF79" s="109"/>
      <c r="HZG79" s="109"/>
      <c r="HZH79" s="106"/>
      <c r="HZI79" s="106"/>
      <c r="HZJ79" s="106"/>
      <c r="HZK79" s="107"/>
      <c r="HZM79" s="105"/>
      <c r="HZN79" s="109"/>
      <c r="HZO79" s="109"/>
      <c r="HZP79" s="106"/>
      <c r="HZQ79" s="106"/>
      <c r="HZR79" s="106"/>
      <c r="HZS79" s="107"/>
      <c r="HZU79" s="105"/>
      <c r="HZV79" s="109"/>
      <c r="HZW79" s="109"/>
      <c r="HZX79" s="106"/>
      <c r="HZY79" s="106"/>
      <c r="HZZ79" s="106"/>
      <c r="IAA79" s="107"/>
      <c r="IAC79" s="105"/>
      <c r="IAD79" s="109"/>
      <c r="IAE79" s="109"/>
      <c r="IAF79" s="106"/>
      <c r="IAG79" s="106"/>
      <c r="IAH79" s="106"/>
      <c r="IAI79" s="107"/>
      <c r="IAK79" s="105"/>
      <c r="IAL79" s="109"/>
      <c r="IAM79" s="109"/>
      <c r="IAN79" s="106"/>
      <c r="IAO79" s="106"/>
      <c r="IAP79" s="106"/>
      <c r="IAQ79" s="107"/>
      <c r="IAS79" s="105"/>
      <c r="IAT79" s="109"/>
      <c r="IAU79" s="109"/>
      <c r="IAV79" s="106"/>
      <c r="IAW79" s="106"/>
      <c r="IAX79" s="106"/>
      <c r="IAY79" s="107"/>
      <c r="IBA79" s="105"/>
      <c r="IBB79" s="109"/>
      <c r="IBC79" s="109"/>
      <c r="IBD79" s="106"/>
      <c r="IBE79" s="106"/>
      <c r="IBF79" s="106"/>
      <c r="IBG79" s="107"/>
      <c r="IBI79" s="105"/>
      <c r="IBJ79" s="109"/>
      <c r="IBK79" s="109"/>
      <c r="IBL79" s="106"/>
      <c r="IBM79" s="106"/>
      <c r="IBN79" s="106"/>
      <c r="IBO79" s="107"/>
      <c r="IBQ79" s="105"/>
      <c r="IBR79" s="109"/>
      <c r="IBS79" s="109"/>
      <c r="IBT79" s="106"/>
      <c r="IBU79" s="106"/>
      <c r="IBV79" s="106"/>
      <c r="IBW79" s="107"/>
      <c r="IBY79" s="105"/>
      <c r="IBZ79" s="109"/>
      <c r="ICA79" s="109"/>
      <c r="ICB79" s="106"/>
      <c r="ICC79" s="106"/>
      <c r="ICD79" s="106"/>
      <c r="ICE79" s="107"/>
      <c r="ICG79" s="105"/>
      <c r="ICH79" s="109"/>
      <c r="ICI79" s="109"/>
      <c r="ICJ79" s="106"/>
      <c r="ICK79" s="106"/>
      <c r="ICL79" s="106"/>
      <c r="ICM79" s="107"/>
      <c r="ICO79" s="105"/>
      <c r="ICP79" s="109"/>
      <c r="ICQ79" s="109"/>
      <c r="ICR79" s="106"/>
      <c r="ICS79" s="106"/>
      <c r="ICT79" s="106"/>
      <c r="ICU79" s="107"/>
      <c r="ICW79" s="105"/>
      <c r="ICX79" s="109"/>
      <c r="ICY79" s="109"/>
      <c r="ICZ79" s="106"/>
      <c r="IDA79" s="106"/>
      <c r="IDB79" s="106"/>
      <c r="IDC79" s="107"/>
      <c r="IDE79" s="105"/>
      <c r="IDF79" s="109"/>
      <c r="IDG79" s="109"/>
      <c r="IDH79" s="106"/>
      <c r="IDI79" s="106"/>
      <c r="IDJ79" s="106"/>
      <c r="IDK79" s="107"/>
      <c r="IDM79" s="105"/>
      <c r="IDN79" s="109"/>
      <c r="IDO79" s="109"/>
      <c r="IDP79" s="106"/>
      <c r="IDQ79" s="106"/>
      <c r="IDR79" s="106"/>
      <c r="IDS79" s="107"/>
      <c r="IDU79" s="105"/>
      <c r="IDV79" s="109"/>
      <c r="IDW79" s="109"/>
      <c r="IDX79" s="106"/>
      <c r="IDY79" s="106"/>
      <c r="IDZ79" s="106"/>
      <c r="IEA79" s="107"/>
      <c r="IEC79" s="105"/>
      <c r="IED79" s="109"/>
      <c r="IEE79" s="109"/>
      <c r="IEF79" s="106"/>
      <c r="IEG79" s="106"/>
      <c r="IEH79" s="106"/>
      <c r="IEI79" s="107"/>
      <c r="IEK79" s="105"/>
      <c r="IEL79" s="109"/>
      <c r="IEM79" s="109"/>
      <c r="IEN79" s="106"/>
      <c r="IEO79" s="106"/>
      <c r="IEP79" s="106"/>
      <c r="IEQ79" s="107"/>
      <c r="IES79" s="105"/>
      <c r="IET79" s="109"/>
      <c r="IEU79" s="109"/>
      <c r="IEV79" s="106"/>
      <c r="IEW79" s="106"/>
      <c r="IEX79" s="106"/>
      <c r="IEY79" s="107"/>
      <c r="IFA79" s="105"/>
      <c r="IFB79" s="109"/>
      <c r="IFC79" s="109"/>
      <c r="IFD79" s="106"/>
      <c r="IFE79" s="106"/>
      <c r="IFF79" s="106"/>
      <c r="IFG79" s="107"/>
      <c r="IFI79" s="105"/>
      <c r="IFJ79" s="109"/>
      <c r="IFK79" s="109"/>
      <c r="IFL79" s="106"/>
      <c r="IFM79" s="106"/>
      <c r="IFN79" s="106"/>
      <c r="IFO79" s="107"/>
      <c r="IFQ79" s="105"/>
      <c r="IFR79" s="109"/>
      <c r="IFS79" s="109"/>
      <c r="IFT79" s="106"/>
      <c r="IFU79" s="106"/>
      <c r="IFV79" s="106"/>
      <c r="IFW79" s="107"/>
      <c r="IFY79" s="105"/>
      <c r="IFZ79" s="109"/>
      <c r="IGA79" s="109"/>
      <c r="IGB79" s="106"/>
      <c r="IGC79" s="106"/>
      <c r="IGD79" s="106"/>
      <c r="IGE79" s="107"/>
      <c r="IGG79" s="105"/>
      <c r="IGH79" s="109"/>
      <c r="IGI79" s="109"/>
      <c r="IGJ79" s="106"/>
      <c r="IGK79" s="106"/>
      <c r="IGL79" s="106"/>
      <c r="IGM79" s="107"/>
      <c r="IGO79" s="105"/>
      <c r="IGP79" s="109"/>
      <c r="IGQ79" s="109"/>
      <c r="IGR79" s="106"/>
      <c r="IGS79" s="106"/>
      <c r="IGT79" s="106"/>
      <c r="IGU79" s="107"/>
      <c r="IGW79" s="105"/>
      <c r="IGX79" s="109"/>
      <c r="IGY79" s="109"/>
      <c r="IGZ79" s="106"/>
      <c r="IHA79" s="106"/>
      <c r="IHB79" s="106"/>
      <c r="IHC79" s="107"/>
      <c r="IHE79" s="105"/>
      <c r="IHF79" s="109"/>
      <c r="IHG79" s="109"/>
      <c r="IHH79" s="106"/>
      <c r="IHI79" s="106"/>
      <c r="IHJ79" s="106"/>
      <c r="IHK79" s="107"/>
      <c r="IHM79" s="105"/>
      <c r="IHN79" s="109"/>
      <c r="IHO79" s="109"/>
      <c r="IHP79" s="106"/>
      <c r="IHQ79" s="106"/>
      <c r="IHR79" s="106"/>
      <c r="IHS79" s="107"/>
      <c r="IHU79" s="105"/>
      <c r="IHV79" s="109"/>
      <c r="IHW79" s="109"/>
      <c r="IHX79" s="106"/>
      <c r="IHY79" s="106"/>
      <c r="IHZ79" s="106"/>
      <c r="IIA79" s="107"/>
      <c r="IIC79" s="105"/>
      <c r="IID79" s="109"/>
      <c r="IIE79" s="109"/>
      <c r="IIF79" s="106"/>
      <c r="IIG79" s="106"/>
      <c r="IIH79" s="106"/>
      <c r="III79" s="107"/>
      <c r="IIK79" s="105"/>
      <c r="IIL79" s="109"/>
      <c r="IIM79" s="109"/>
      <c r="IIN79" s="106"/>
      <c r="IIO79" s="106"/>
      <c r="IIP79" s="106"/>
      <c r="IIQ79" s="107"/>
      <c r="IIS79" s="105"/>
      <c r="IIT79" s="109"/>
      <c r="IIU79" s="109"/>
      <c r="IIV79" s="106"/>
      <c r="IIW79" s="106"/>
      <c r="IIX79" s="106"/>
      <c r="IIY79" s="107"/>
      <c r="IJA79" s="105"/>
      <c r="IJB79" s="109"/>
      <c r="IJC79" s="109"/>
      <c r="IJD79" s="106"/>
      <c r="IJE79" s="106"/>
      <c r="IJF79" s="106"/>
      <c r="IJG79" s="107"/>
      <c r="IJI79" s="105"/>
      <c r="IJJ79" s="109"/>
      <c r="IJK79" s="109"/>
      <c r="IJL79" s="106"/>
      <c r="IJM79" s="106"/>
      <c r="IJN79" s="106"/>
      <c r="IJO79" s="107"/>
      <c r="IJQ79" s="105"/>
      <c r="IJR79" s="109"/>
      <c r="IJS79" s="109"/>
      <c r="IJT79" s="106"/>
      <c r="IJU79" s="106"/>
      <c r="IJV79" s="106"/>
      <c r="IJW79" s="107"/>
      <c r="IJY79" s="105"/>
      <c r="IJZ79" s="109"/>
      <c r="IKA79" s="109"/>
      <c r="IKB79" s="106"/>
      <c r="IKC79" s="106"/>
      <c r="IKD79" s="106"/>
      <c r="IKE79" s="107"/>
      <c r="IKG79" s="105"/>
      <c r="IKH79" s="109"/>
      <c r="IKI79" s="109"/>
      <c r="IKJ79" s="106"/>
      <c r="IKK79" s="106"/>
      <c r="IKL79" s="106"/>
      <c r="IKM79" s="107"/>
      <c r="IKO79" s="105"/>
      <c r="IKP79" s="109"/>
      <c r="IKQ79" s="109"/>
      <c r="IKR79" s="106"/>
      <c r="IKS79" s="106"/>
      <c r="IKT79" s="106"/>
      <c r="IKU79" s="107"/>
      <c r="IKW79" s="105"/>
      <c r="IKX79" s="109"/>
      <c r="IKY79" s="109"/>
      <c r="IKZ79" s="106"/>
      <c r="ILA79" s="106"/>
      <c r="ILB79" s="106"/>
      <c r="ILC79" s="107"/>
      <c r="ILE79" s="105"/>
      <c r="ILF79" s="109"/>
      <c r="ILG79" s="109"/>
      <c r="ILH79" s="106"/>
      <c r="ILI79" s="106"/>
      <c r="ILJ79" s="106"/>
      <c r="ILK79" s="107"/>
      <c r="ILM79" s="105"/>
      <c r="ILN79" s="109"/>
      <c r="ILO79" s="109"/>
      <c r="ILP79" s="106"/>
      <c r="ILQ79" s="106"/>
      <c r="ILR79" s="106"/>
      <c r="ILS79" s="107"/>
      <c r="ILU79" s="105"/>
      <c r="ILV79" s="109"/>
      <c r="ILW79" s="109"/>
      <c r="ILX79" s="106"/>
      <c r="ILY79" s="106"/>
      <c r="ILZ79" s="106"/>
      <c r="IMA79" s="107"/>
      <c r="IMC79" s="105"/>
      <c r="IMD79" s="109"/>
      <c r="IME79" s="109"/>
      <c r="IMF79" s="106"/>
      <c r="IMG79" s="106"/>
      <c r="IMH79" s="106"/>
      <c r="IMI79" s="107"/>
      <c r="IMK79" s="105"/>
      <c r="IML79" s="109"/>
      <c r="IMM79" s="109"/>
      <c r="IMN79" s="106"/>
      <c r="IMO79" s="106"/>
      <c r="IMP79" s="106"/>
      <c r="IMQ79" s="107"/>
      <c r="IMS79" s="105"/>
      <c r="IMT79" s="109"/>
      <c r="IMU79" s="109"/>
      <c r="IMV79" s="106"/>
      <c r="IMW79" s="106"/>
      <c r="IMX79" s="106"/>
      <c r="IMY79" s="107"/>
      <c r="INA79" s="105"/>
      <c r="INB79" s="109"/>
      <c r="INC79" s="109"/>
      <c r="IND79" s="106"/>
      <c r="INE79" s="106"/>
      <c r="INF79" s="106"/>
      <c r="ING79" s="107"/>
      <c r="INI79" s="105"/>
      <c r="INJ79" s="109"/>
      <c r="INK79" s="109"/>
      <c r="INL79" s="106"/>
      <c r="INM79" s="106"/>
      <c r="INN79" s="106"/>
      <c r="INO79" s="107"/>
      <c r="INQ79" s="105"/>
      <c r="INR79" s="109"/>
      <c r="INS79" s="109"/>
      <c r="INT79" s="106"/>
      <c r="INU79" s="106"/>
      <c r="INV79" s="106"/>
      <c r="INW79" s="107"/>
      <c r="INY79" s="105"/>
      <c r="INZ79" s="109"/>
      <c r="IOA79" s="109"/>
      <c r="IOB79" s="106"/>
      <c r="IOC79" s="106"/>
      <c r="IOD79" s="106"/>
      <c r="IOE79" s="107"/>
      <c r="IOG79" s="105"/>
      <c r="IOH79" s="109"/>
      <c r="IOI79" s="109"/>
      <c r="IOJ79" s="106"/>
      <c r="IOK79" s="106"/>
      <c r="IOL79" s="106"/>
      <c r="IOM79" s="107"/>
      <c r="IOO79" s="105"/>
      <c r="IOP79" s="109"/>
      <c r="IOQ79" s="109"/>
      <c r="IOR79" s="106"/>
      <c r="IOS79" s="106"/>
      <c r="IOT79" s="106"/>
      <c r="IOU79" s="107"/>
      <c r="IOW79" s="105"/>
      <c r="IOX79" s="109"/>
      <c r="IOY79" s="109"/>
      <c r="IOZ79" s="106"/>
      <c r="IPA79" s="106"/>
      <c r="IPB79" s="106"/>
      <c r="IPC79" s="107"/>
      <c r="IPE79" s="105"/>
      <c r="IPF79" s="109"/>
      <c r="IPG79" s="109"/>
      <c r="IPH79" s="106"/>
      <c r="IPI79" s="106"/>
      <c r="IPJ79" s="106"/>
      <c r="IPK79" s="107"/>
      <c r="IPM79" s="105"/>
      <c r="IPN79" s="109"/>
      <c r="IPO79" s="109"/>
      <c r="IPP79" s="106"/>
      <c r="IPQ79" s="106"/>
      <c r="IPR79" s="106"/>
      <c r="IPS79" s="107"/>
      <c r="IPU79" s="105"/>
      <c r="IPV79" s="109"/>
      <c r="IPW79" s="109"/>
      <c r="IPX79" s="106"/>
      <c r="IPY79" s="106"/>
      <c r="IPZ79" s="106"/>
      <c r="IQA79" s="107"/>
      <c r="IQC79" s="105"/>
      <c r="IQD79" s="109"/>
      <c r="IQE79" s="109"/>
      <c r="IQF79" s="106"/>
      <c r="IQG79" s="106"/>
      <c r="IQH79" s="106"/>
      <c r="IQI79" s="107"/>
      <c r="IQK79" s="105"/>
      <c r="IQL79" s="109"/>
      <c r="IQM79" s="109"/>
      <c r="IQN79" s="106"/>
      <c r="IQO79" s="106"/>
      <c r="IQP79" s="106"/>
      <c r="IQQ79" s="107"/>
      <c r="IQS79" s="105"/>
      <c r="IQT79" s="109"/>
      <c r="IQU79" s="109"/>
      <c r="IQV79" s="106"/>
      <c r="IQW79" s="106"/>
      <c r="IQX79" s="106"/>
      <c r="IQY79" s="107"/>
      <c r="IRA79" s="105"/>
      <c r="IRB79" s="109"/>
      <c r="IRC79" s="109"/>
      <c r="IRD79" s="106"/>
      <c r="IRE79" s="106"/>
      <c r="IRF79" s="106"/>
      <c r="IRG79" s="107"/>
      <c r="IRI79" s="105"/>
      <c r="IRJ79" s="109"/>
      <c r="IRK79" s="109"/>
      <c r="IRL79" s="106"/>
      <c r="IRM79" s="106"/>
      <c r="IRN79" s="106"/>
      <c r="IRO79" s="107"/>
      <c r="IRQ79" s="105"/>
      <c r="IRR79" s="109"/>
      <c r="IRS79" s="109"/>
      <c r="IRT79" s="106"/>
      <c r="IRU79" s="106"/>
      <c r="IRV79" s="106"/>
      <c r="IRW79" s="107"/>
      <c r="IRY79" s="105"/>
      <c r="IRZ79" s="109"/>
      <c r="ISA79" s="109"/>
      <c r="ISB79" s="106"/>
      <c r="ISC79" s="106"/>
      <c r="ISD79" s="106"/>
      <c r="ISE79" s="107"/>
      <c r="ISG79" s="105"/>
      <c r="ISH79" s="109"/>
      <c r="ISI79" s="109"/>
      <c r="ISJ79" s="106"/>
      <c r="ISK79" s="106"/>
      <c r="ISL79" s="106"/>
      <c r="ISM79" s="107"/>
      <c r="ISO79" s="105"/>
      <c r="ISP79" s="109"/>
      <c r="ISQ79" s="109"/>
      <c r="ISR79" s="106"/>
      <c r="ISS79" s="106"/>
      <c r="IST79" s="106"/>
      <c r="ISU79" s="107"/>
      <c r="ISW79" s="105"/>
      <c r="ISX79" s="109"/>
      <c r="ISY79" s="109"/>
      <c r="ISZ79" s="106"/>
      <c r="ITA79" s="106"/>
      <c r="ITB79" s="106"/>
      <c r="ITC79" s="107"/>
      <c r="ITE79" s="105"/>
      <c r="ITF79" s="109"/>
      <c r="ITG79" s="109"/>
      <c r="ITH79" s="106"/>
      <c r="ITI79" s="106"/>
      <c r="ITJ79" s="106"/>
      <c r="ITK79" s="107"/>
      <c r="ITM79" s="105"/>
      <c r="ITN79" s="109"/>
      <c r="ITO79" s="109"/>
      <c r="ITP79" s="106"/>
      <c r="ITQ79" s="106"/>
      <c r="ITR79" s="106"/>
      <c r="ITS79" s="107"/>
      <c r="ITU79" s="105"/>
      <c r="ITV79" s="109"/>
      <c r="ITW79" s="109"/>
      <c r="ITX79" s="106"/>
      <c r="ITY79" s="106"/>
      <c r="ITZ79" s="106"/>
      <c r="IUA79" s="107"/>
      <c r="IUC79" s="105"/>
      <c r="IUD79" s="109"/>
      <c r="IUE79" s="109"/>
      <c r="IUF79" s="106"/>
      <c r="IUG79" s="106"/>
      <c r="IUH79" s="106"/>
      <c r="IUI79" s="107"/>
      <c r="IUK79" s="105"/>
      <c r="IUL79" s="109"/>
      <c r="IUM79" s="109"/>
      <c r="IUN79" s="106"/>
      <c r="IUO79" s="106"/>
      <c r="IUP79" s="106"/>
      <c r="IUQ79" s="107"/>
      <c r="IUS79" s="105"/>
      <c r="IUT79" s="109"/>
      <c r="IUU79" s="109"/>
      <c r="IUV79" s="106"/>
      <c r="IUW79" s="106"/>
      <c r="IUX79" s="106"/>
      <c r="IUY79" s="107"/>
      <c r="IVA79" s="105"/>
      <c r="IVB79" s="109"/>
      <c r="IVC79" s="109"/>
      <c r="IVD79" s="106"/>
      <c r="IVE79" s="106"/>
      <c r="IVF79" s="106"/>
      <c r="IVG79" s="107"/>
      <c r="IVI79" s="105"/>
      <c r="IVJ79" s="109"/>
      <c r="IVK79" s="109"/>
      <c r="IVL79" s="106"/>
      <c r="IVM79" s="106"/>
      <c r="IVN79" s="106"/>
      <c r="IVO79" s="107"/>
      <c r="IVQ79" s="105"/>
      <c r="IVR79" s="109"/>
      <c r="IVS79" s="109"/>
      <c r="IVT79" s="106"/>
      <c r="IVU79" s="106"/>
      <c r="IVV79" s="106"/>
      <c r="IVW79" s="107"/>
      <c r="IVY79" s="105"/>
      <c r="IVZ79" s="109"/>
      <c r="IWA79" s="109"/>
      <c r="IWB79" s="106"/>
      <c r="IWC79" s="106"/>
      <c r="IWD79" s="106"/>
      <c r="IWE79" s="107"/>
      <c r="IWG79" s="105"/>
      <c r="IWH79" s="109"/>
      <c r="IWI79" s="109"/>
      <c r="IWJ79" s="106"/>
      <c r="IWK79" s="106"/>
      <c r="IWL79" s="106"/>
      <c r="IWM79" s="107"/>
      <c r="IWO79" s="105"/>
      <c r="IWP79" s="109"/>
      <c r="IWQ79" s="109"/>
      <c r="IWR79" s="106"/>
      <c r="IWS79" s="106"/>
      <c r="IWT79" s="106"/>
      <c r="IWU79" s="107"/>
      <c r="IWW79" s="105"/>
      <c r="IWX79" s="109"/>
      <c r="IWY79" s="109"/>
      <c r="IWZ79" s="106"/>
      <c r="IXA79" s="106"/>
      <c r="IXB79" s="106"/>
      <c r="IXC79" s="107"/>
      <c r="IXE79" s="105"/>
      <c r="IXF79" s="109"/>
      <c r="IXG79" s="109"/>
      <c r="IXH79" s="106"/>
      <c r="IXI79" s="106"/>
      <c r="IXJ79" s="106"/>
      <c r="IXK79" s="107"/>
      <c r="IXM79" s="105"/>
      <c r="IXN79" s="109"/>
      <c r="IXO79" s="109"/>
      <c r="IXP79" s="106"/>
      <c r="IXQ79" s="106"/>
      <c r="IXR79" s="106"/>
      <c r="IXS79" s="107"/>
      <c r="IXU79" s="105"/>
      <c r="IXV79" s="109"/>
      <c r="IXW79" s="109"/>
      <c r="IXX79" s="106"/>
      <c r="IXY79" s="106"/>
      <c r="IXZ79" s="106"/>
      <c r="IYA79" s="107"/>
      <c r="IYC79" s="105"/>
      <c r="IYD79" s="109"/>
      <c r="IYE79" s="109"/>
      <c r="IYF79" s="106"/>
      <c r="IYG79" s="106"/>
      <c r="IYH79" s="106"/>
      <c r="IYI79" s="107"/>
      <c r="IYK79" s="105"/>
      <c r="IYL79" s="109"/>
      <c r="IYM79" s="109"/>
      <c r="IYN79" s="106"/>
      <c r="IYO79" s="106"/>
      <c r="IYP79" s="106"/>
      <c r="IYQ79" s="107"/>
      <c r="IYS79" s="105"/>
      <c r="IYT79" s="109"/>
      <c r="IYU79" s="109"/>
      <c r="IYV79" s="106"/>
      <c r="IYW79" s="106"/>
      <c r="IYX79" s="106"/>
      <c r="IYY79" s="107"/>
      <c r="IZA79" s="105"/>
      <c r="IZB79" s="109"/>
      <c r="IZC79" s="109"/>
      <c r="IZD79" s="106"/>
      <c r="IZE79" s="106"/>
      <c r="IZF79" s="106"/>
      <c r="IZG79" s="107"/>
      <c r="IZI79" s="105"/>
      <c r="IZJ79" s="109"/>
      <c r="IZK79" s="109"/>
      <c r="IZL79" s="106"/>
      <c r="IZM79" s="106"/>
      <c r="IZN79" s="106"/>
      <c r="IZO79" s="107"/>
      <c r="IZQ79" s="105"/>
      <c r="IZR79" s="109"/>
      <c r="IZS79" s="109"/>
      <c r="IZT79" s="106"/>
      <c r="IZU79" s="106"/>
      <c r="IZV79" s="106"/>
      <c r="IZW79" s="107"/>
      <c r="IZY79" s="105"/>
      <c r="IZZ79" s="109"/>
      <c r="JAA79" s="109"/>
      <c r="JAB79" s="106"/>
      <c r="JAC79" s="106"/>
      <c r="JAD79" s="106"/>
      <c r="JAE79" s="107"/>
      <c r="JAG79" s="105"/>
      <c r="JAH79" s="109"/>
      <c r="JAI79" s="109"/>
      <c r="JAJ79" s="106"/>
      <c r="JAK79" s="106"/>
      <c r="JAL79" s="106"/>
      <c r="JAM79" s="107"/>
      <c r="JAO79" s="105"/>
      <c r="JAP79" s="109"/>
      <c r="JAQ79" s="109"/>
      <c r="JAR79" s="106"/>
      <c r="JAS79" s="106"/>
      <c r="JAT79" s="106"/>
      <c r="JAU79" s="107"/>
      <c r="JAW79" s="105"/>
      <c r="JAX79" s="109"/>
      <c r="JAY79" s="109"/>
      <c r="JAZ79" s="106"/>
      <c r="JBA79" s="106"/>
      <c r="JBB79" s="106"/>
      <c r="JBC79" s="107"/>
      <c r="JBE79" s="105"/>
      <c r="JBF79" s="109"/>
      <c r="JBG79" s="109"/>
      <c r="JBH79" s="106"/>
      <c r="JBI79" s="106"/>
      <c r="JBJ79" s="106"/>
      <c r="JBK79" s="107"/>
      <c r="JBM79" s="105"/>
      <c r="JBN79" s="109"/>
      <c r="JBO79" s="109"/>
      <c r="JBP79" s="106"/>
      <c r="JBQ79" s="106"/>
      <c r="JBR79" s="106"/>
      <c r="JBS79" s="107"/>
      <c r="JBU79" s="105"/>
      <c r="JBV79" s="109"/>
      <c r="JBW79" s="109"/>
      <c r="JBX79" s="106"/>
      <c r="JBY79" s="106"/>
      <c r="JBZ79" s="106"/>
      <c r="JCA79" s="107"/>
      <c r="JCC79" s="105"/>
      <c r="JCD79" s="109"/>
      <c r="JCE79" s="109"/>
      <c r="JCF79" s="106"/>
      <c r="JCG79" s="106"/>
      <c r="JCH79" s="106"/>
      <c r="JCI79" s="107"/>
      <c r="JCK79" s="105"/>
      <c r="JCL79" s="109"/>
      <c r="JCM79" s="109"/>
      <c r="JCN79" s="106"/>
      <c r="JCO79" s="106"/>
      <c r="JCP79" s="106"/>
      <c r="JCQ79" s="107"/>
      <c r="JCS79" s="105"/>
      <c r="JCT79" s="109"/>
      <c r="JCU79" s="109"/>
      <c r="JCV79" s="106"/>
      <c r="JCW79" s="106"/>
      <c r="JCX79" s="106"/>
      <c r="JCY79" s="107"/>
      <c r="JDA79" s="105"/>
      <c r="JDB79" s="109"/>
      <c r="JDC79" s="109"/>
      <c r="JDD79" s="106"/>
      <c r="JDE79" s="106"/>
      <c r="JDF79" s="106"/>
      <c r="JDG79" s="107"/>
      <c r="JDI79" s="105"/>
      <c r="JDJ79" s="109"/>
      <c r="JDK79" s="109"/>
      <c r="JDL79" s="106"/>
      <c r="JDM79" s="106"/>
      <c r="JDN79" s="106"/>
      <c r="JDO79" s="107"/>
      <c r="JDQ79" s="105"/>
      <c r="JDR79" s="109"/>
      <c r="JDS79" s="109"/>
      <c r="JDT79" s="106"/>
      <c r="JDU79" s="106"/>
      <c r="JDV79" s="106"/>
      <c r="JDW79" s="107"/>
      <c r="JDY79" s="105"/>
      <c r="JDZ79" s="109"/>
      <c r="JEA79" s="109"/>
      <c r="JEB79" s="106"/>
      <c r="JEC79" s="106"/>
      <c r="JED79" s="106"/>
      <c r="JEE79" s="107"/>
      <c r="JEG79" s="105"/>
      <c r="JEH79" s="109"/>
      <c r="JEI79" s="109"/>
      <c r="JEJ79" s="106"/>
      <c r="JEK79" s="106"/>
      <c r="JEL79" s="106"/>
      <c r="JEM79" s="107"/>
      <c r="JEO79" s="105"/>
      <c r="JEP79" s="109"/>
      <c r="JEQ79" s="109"/>
      <c r="JER79" s="106"/>
      <c r="JES79" s="106"/>
      <c r="JET79" s="106"/>
      <c r="JEU79" s="107"/>
      <c r="JEW79" s="105"/>
      <c r="JEX79" s="109"/>
      <c r="JEY79" s="109"/>
      <c r="JEZ79" s="106"/>
      <c r="JFA79" s="106"/>
      <c r="JFB79" s="106"/>
      <c r="JFC79" s="107"/>
      <c r="JFE79" s="105"/>
      <c r="JFF79" s="109"/>
      <c r="JFG79" s="109"/>
      <c r="JFH79" s="106"/>
      <c r="JFI79" s="106"/>
      <c r="JFJ79" s="106"/>
      <c r="JFK79" s="107"/>
      <c r="JFM79" s="105"/>
      <c r="JFN79" s="109"/>
      <c r="JFO79" s="109"/>
      <c r="JFP79" s="106"/>
      <c r="JFQ79" s="106"/>
      <c r="JFR79" s="106"/>
      <c r="JFS79" s="107"/>
      <c r="JFU79" s="105"/>
      <c r="JFV79" s="109"/>
      <c r="JFW79" s="109"/>
      <c r="JFX79" s="106"/>
      <c r="JFY79" s="106"/>
      <c r="JFZ79" s="106"/>
      <c r="JGA79" s="107"/>
      <c r="JGC79" s="105"/>
      <c r="JGD79" s="109"/>
      <c r="JGE79" s="109"/>
      <c r="JGF79" s="106"/>
      <c r="JGG79" s="106"/>
      <c r="JGH79" s="106"/>
      <c r="JGI79" s="107"/>
      <c r="JGK79" s="105"/>
      <c r="JGL79" s="109"/>
      <c r="JGM79" s="109"/>
      <c r="JGN79" s="106"/>
      <c r="JGO79" s="106"/>
      <c r="JGP79" s="106"/>
      <c r="JGQ79" s="107"/>
      <c r="JGS79" s="105"/>
      <c r="JGT79" s="109"/>
      <c r="JGU79" s="109"/>
      <c r="JGV79" s="106"/>
      <c r="JGW79" s="106"/>
      <c r="JGX79" s="106"/>
      <c r="JGY79" s="107"/>
      <c r="JHA79" s="105"/>
      <c r="JHB79" s="109"/>
      <c r="JHC79" s="109"/>
      <c r="JHD79" s="106"/>
      <c r="JHE79" s="106"/>
      <c r="JHF79" s="106"/>
      <c r="JHG79" s="107"/>
      <c r="JHI79" s="105"/>
      <c r="JHJ79" s="109"/>
      <c r="JHK79" s="109"/>
      <c r="JHL79" s="106"/>
      <c r="JHM79" s="106"/>
      <c r="JHN79" s="106"/>
      <c r="JHO79" s="107"/>
      <c r="JHQ79" s="105"/>
      <c r="JHR79" s="109"/>
      <c r="JHS79" s="109"/>
      <c r="JHT79" s="106"/>
      <c r="JHU79" s="106"/>
      <c r="JHV79" s="106"/>
      <c r="JHW79" s="107"/>
      <c r="JHY79" s="105"/>
      <c r="JHZ79" s="109"/>
      <c r="JIA79" s="109"/>
      <c r="JIB79" s="106"/>
      <c r="JIC79" s="106"/>
      <c r="JID79" s="106"/>
      <c r="JIE79" s="107"/>
      <c r="JIG79" s="105"/>
      <c r="JIH79" s="109"/>
      <c r="JII79" s="109"/>
      <c r="JIJ79" s="106"/>
      <c r="JIK79" s="106"/>
      <c r="JIL79" s="106"/>
      <c r="JIM79" s="107"/>
      <c r="JIO79" s="105"/>
      <c r="JIP79" s="109"/>
      <c r="JIQ79" s="109"/>
      <c r="JIR79" s="106"/>
      <c r="JIS79" s="106"/>
      <c r="JIT79" s="106"/>
      <c r="JIU79" s="107"/>
      <c r="JIW79" s="105"/>
      <c r="JIX79" s="109"/>
      <c r="JIY79" s="109"/>
      <c r="JIZ79" s="106"/>
      <c r="JJA79" s="106"/>
      <c r="JJB79" s="106"/>
      <c r="JJC79" s="107"/>
      <c r="JJE79" s="105"/>
      <c r="JJF79" s="109"/>
      <c r="JJG79" s="109"/>
      <c r="JJH79" s="106"/>
      <c r="JJI79" s="106"/>
      <c r="JJJ79" s="106"/>
      <c r="JJK79" s="107"/>
      <c r="JJM79" s="105"/>
      <c r="JJN79" s="109"/>
      <c r="JJO79" s="109"/>
      <c r="JJP79" s="106"/>
      <c r="JJQ79" s="106"/>
      <c r="JJR79" s="106"/>
      <c r="JJS79" s="107"/>
      <c r="JJU79" s="105"/>
      <c r="JJV79" s="109"/>
      <c r="JJW79" s="109"/>
      <c r="JJX79" s="106"/>
      <c r="JJY79" s="106"/>
      <c r="JJZ79" s="106"/>
      <c r="JKA79" s="107"/>
      <c r="JKC79" s="105"/>
      <c r="JKD79" s="109"/>
      <c r="JKE79" s="109"/>
      <c r="JKF79" s="106"/>
      <c r="JKG79" s="106"/>
      <c r="JKH79" s="106"/>
      <c r="JKI79" s="107"/>
      <c r="JKK79" s="105"/>
      <c r="JKL79" s="109"/>
      <c r="JKM79" s="109"/>
      <c r="JKN79" s="106"/>
      <c r="JKO79" s="106"/>
      <c r="JKP79" s="106"/>
      <c r="JKQ79" s="107"/>
      <c r="JKS79" s="105"/>
      <c r="JKT79" s="109"/>
      <c r="JKU79" s="109"/>
      <c r="JKV79" s="106"/>
      <c r="JKW79" s="106"/>
      <c r="JKX79" s="106"/>
      <c r="JKY79" s="107"/>
      <c r="JLA79" s="105"/>
      <c r="JLB79" s="109"/>
      <c r="JLC79" s="109"/>
      <c r="JLD79" s="106"/>
      <c r="JLE79" s="106"/>
      <c r="JLF79" s="106"/>
      <c r="JLG79" s="107"/>
      <c r="JLI79" s="105"/>
      <c r="JLJ79" s="109"/>
      <c r="JLK79" s="109"/>
      <c r="JLL79" s="106"/>
      <c r="JLM79" s="106"/>
      <c r="JLN79" s="106"/>
      <c r="JLO79" s="107"/>
      <c r="JLQ79" s="105"/>
      <c r="JLR79" s="109"/>
      <c r="JLS79" s="109"/>
      <c r="JLT79" s="106"/>
      <c r="JLU79" s="106"/>
      <c r="JLV79" s="106"/>
      <c r="JLW79" s="107"/>
      <c r="JLY79" s="105"/>
      <c r="JLZ79" s="109"/>
      <c r="JMA79" s="109"/>
      <c r="JMB79" s="106"/>
      <c r="JMC79" s="106"/>
      <c r="JMD79" s="106"/>
      <c r="JME79" s="107"/>
      <c r="JMG79" s="105"/>
      <c r="JMH79" s="109"/>
      <c r="JMI79" s="109"/>
      <c r="JMJ79" s="106"/>
      <c r="JMK79" s="106"/>
      <c r="JML79" s="106"/>
      <c r="JMM79" s="107"/>
      <c r="JMO79" s="105"/>
      <c r="JMP79" s="109"/>
      <c r="JMQ79" s="109"/>
      <c r="JMR79" s="106"/>
      <c r="JMS79" s="106"/>
      <c r="JMT79" s="106"/>
      <c r="JMU79" s="107"/>
      <c r="JMW79" s="105"/>
      <c r="JMX79" s="109"/>
      <c r="JMY79" s="109"/>
      <c r="JMZ79" s="106"/>
      <c r="JNA79" s="106"/>
      <c r="JNB79" s="106"/>
      <c r="JNC79" s="107"/>
      <c r="JNE79" s="105"/>
      <c r="JNF79" s="109"/>
      <c r="JNG79" s="109"/>
      <c r="JNH79" s="106"/>
      <c r="JNI79" s="106"/>
      <c r="JNJ79" s="106"/>
      <c r="JNK79" s="107"/>
      <c r="JNM79" s="105"/>
      <c r="JNN79" s="109"/>
      <c r="JNO79" s="109"/>
      <c r="JNP79" s="106"/>
      <c r="JNQ79" s="106"/>
      <c r="JNR79" s="106"/>
      <c r="JNS79" s="107"/>
      <c r="JNU79" s="105"/>
      <c r="JNV79" s="109"/>
      <c r="JNW79" s="109"/>
      <c r="JNX79" s="106"/>
      <c r="JNY79" s="106"/>
      <c r="JNZ79" s="106"/>
      <c r="JOA79" s="107"/>
      <c r="JOC79" s="105"/>
      <c r="JOD79" s="109"/>
      <c r="JOE79" s="109"/>
      <c r="JOF79" s="106"/>
      <c r="JOG79" s="106"/>
      <c r="JOH79" s="106"/>
      <c r="JOI79" s="107"/>
      <c r="JOK79" s="105"/>
      <c r="JOL79" s="109"/>
      <c r="JOM79" s="109"/>
      <c r="JON79" s="106"/>
      <c r="JOO79" s="106"/>
      <c r="JOP79" s="106"/>
      <c r="JOQ79" s="107"/>
      <c r="JOS79" s="105"/>
      <c r="JOT79" s="109"/>
      <c r="JOU79" s="109"/>
      <c r="JOV79" s="106"/>
      <c r="JOW79" s="106"/>
      <c r="JOX79" s="106"/>
      <c r="JOY79" s="107"/>
      <c r="JPA79" s="105"/>
      <c r="JPB79" s="109"/>
      <c r="JPC79" s="109"/>
      <c r="JPD79" s="106"/>
      <c r="JPE79" s="106"/>
      <c r="JPF79" s="106"/>
      <c r="JPG79" s="107"/>
      <c r="JPI79" s="105"/>
      <c r="JPJ79" s="109"/>
      <c r="JPK79" s="109"/>
      <c r="JPL79" s="106"/>
      <c r="JPM79" s="106"/>
      <c r="JPN79" s="106"/>
      <c r="JPO79" s="107"/>
      <c r="JPQ79" s="105"/>
      <c r="JPR79" s="109"/>
      <c r="JPS79" s="109"/>
      <c r="JPT79" s="106"/>
      <c r="JPU79" s="106"/>
      <c r="JPV79" s="106"/>
      <c r="JPW79" s="107"/>
      <c r="JPY79" s="105"/>
      <c r="JPZ79" s="109"/>
      <c r="JQA79" s="109"/>
      <c r="JQB79" s="106"/>
      <c r="JQC79" s="106"/>
      <c r="JQD79" s="106"/>
      <c r="JQE79" s="107"/>
      <c r="JQG79" s="105"/>
      <c r="JQH79" s="109"/>
      <c r="JQI79" s="109"/>
      <c r="JQJ79" s="106"/>
      <c r="JQK79" s="106"/>
      <c r="JQL79" s="106"/>
      <c r="JQM79" s="107"/>
      <c r="JQO79" s="105"/>
      <c r="JQP79" s="109"/>
      <c r="JQQ79" s="109"/>
      <c r="JQR79" s="106"/>
      <c r="JQS79" s="106"/>
      <c r="JQT79" s="106"/>
      <c r="JQU79" s="107"/>
      <c r="JQW79" s="105"/>
      <c r="JQX79" s="109"/>
      <c r="JQY79" s="109"/>
      <c r="JQZ79" s="106"/>
      <c r="JRA79" s="106"/>
      <c r="JRB79" s="106"/>
      <c r="JRC79" s="107"/>
      <c r="JRE79" s="105"/>
      <c r="JRF79" s="109"/>
      <c r="JRG79" s="109"/>
      <c r="JRH79" s="106"/>
      <c r="JRI79" s="106"/>
      <c r="JRJ79" s="106"/>
      <c r="JRK79" s="107"/>
      <c r="JRM79" s="105"/>
      <c r="JRN79" s="109"/>
      <c r="JRO79" s="109"/>
      <c r="JRP79" s="106"/>
      <c r="JRQ79" s="106"/>
      <c r="JRR79" s="106"/>
      <c r="JRS79" s="107"/>
      <c r="JRU79" s="105"/>
      <c r="JRV79" s="109"/>
      <c r="JRW79" s="109"/>
      <c r="JRX79" s="106"/>
      <c r="JRY79" s="106"/>
      <c r="JRZ79" s="106"/>
      <c r="JSA79" s="107"/>
      <c r="JSC79" s="105"/>
      <c r="JSD79" s="109"/>
      <c r="JSE79" s="109"/>
      <c r="JSF79" s="106"/>
      <c r="JSG79" s="106"/>
      <c r="JSH79" s="106"/>
      <c r="JSI79" s="107"/>
      <c r="JSK79" s="105"/>
      <c r="JSL79" s="109"/>
      <c r="JSM79" s="109"/>
      <c r="JSN79" s="106"/>
      <c r="JSO79" s="106"/>
      <c r="JSP79" s="106"/>
      <c r="JSQ79" s="107"/>
      <c r="JSS79" s="105"/>
      <c r="JST79" s="109"/>
      <c r="JSU79" s="109"/>
      <c r="JSV79" s="106"/>
      <c r="JSW79" s="106"/>
      <c r="JSX79" s="106"/>
      <c r="JSY79" s="107"/>
      <c r="JTA79" s="105"/>
      <c r="JTB79" s="109"/>
      <c r="JTC79" s="109"/>
      <c r="JTD79" s="106"/>
      <c r="JTE79" s="106"/>
      <c r="JTF79" s="106"/>
      <c r="JTG79" s="107"/>
      <c r="JTI79" s="105"/>
      <c r="JTJ79" s="109"/>
      <c r="JTK79" s="109"/>
      <c r="JTL79" s="106"/>
      <c r="JTM79" s="106"/>
      <c r="JTN79" s="106"/>
      <c r="JTO79" s="107"/>
      <c r="JTQ79" s="105"/>
      <c r="JTR79" s="109"/>
      <c r="JTS79" s="109"/>
      <c r="JTT79" s="106"/>
      <c r="JTU79" s="106"/>
      <c r="JTV79" s="106"/>
      <c r="JTW79" s="107"/>
      <c r="JTY79" s="105"/>
      <c r="JTZ79" s="109"/>
      <c r="JUA79" s="109"/>
      <c r="JUB79" s="106"/>
      <c r="JUC79" s="106"/>
      <c r="JUD79" s="106"/>
      <c r="JUE79" s="107"/>
      <c r="JUG79" s="105"/>
      <c r="JUH79" s="109"/>
      <c r="JUI79" s="109"/>
      <c r="JUJ79" s="106"/>
      <c r="JUK79" s="106"/>
      <c r="JUL79" s="106"/>
      <c r="JUM79" s="107"/>
      <c r="JUO79" s="105"/>
      <c r="JUP79" s="109"/>
      <c r="JUQ79" s="109"/>
      <c r="JUR79" s="106"/>
      <c r="JUS79" s="106"/>
      <c r="JUT79" s="106"/>
      <c r="JUU79" s="107"/>
      <c r="JUW79" s="105"/>
      <c r="JUX79" s="109"/>
      <c r="JUY79" s="109"/>
      <c r="JUZ79" s="106"/>
      <c r="JVA79" s="106"/>
      <c r="JVB79" s="106"/>
      <c r="JVC79" s="107"/>
      <c r="JVE79" s="105"/>
      <c r="JVF79" s="109"/>
      <c r="JVG79" s="109"/>
      <c r="JVH79" s="106"/>
      <c r="JVI79" s="106"/>
      <c r="JVJ79" s="106"/>
      <c r="JVK79" s="107"/>
      <c r="JVM79" s="105"/>
      <c r="JVN79" s="109"/>
      <c r="JVO79" s="109"/>
      <c r="JVP79" s="106"/>
      <c r="JVQ79" s="106"/>
      <c r="JVR79" s="106"/>
      <c r="JVS79" s="107"/>
      <c r="JVU79" s="105"/>
      <c r="JVV79" s="109"/>
      <c r="JVW79" s="109"/>
      <c r="JVX79" s="106"/>
      <c r="JVY79" s="106"/>
      <c r="JVZ79" s="106"/>
      <c r="JWA79" s="107"/>
      <c r="JWC79" s="105"/>
      <c r="JWD79" s="109"/>
      <c r="JWE79" s="109"/>
      <c r="JWF79" s="106"/>
      <c r="JWG79" s="106"/>
      <c r="JWH79" s="106"/>
      <c r="JWI79" s="107"/>
      <c r="JWK79" s="105"/>
      <c r="JWL79" s="109"/>
      <c r="JWM79" s="109"/>
      <c r="JWN79" s="106"/>
      <c r="JWO79" s="106"/>
      <c r="JWP79" s="106"/>
      <c r="JWQ79" s="107"/>
      <c r="JWS79" s="105"/>
      <c r="JWT79" s="109"/>
      <c r="JWU79" s="109"/>
      <c r="JWV79" s="106"/>
      <c r="JWW79" s="106"/>
      <c r="JWX79" s="106"/>
      <c r="JWY79" s="107"/>
      <c r="JXA79" s="105"/>
      <c r="JXB79" s="109"/>
      <c r="JXC79" s="109"/>
      <c r="JXD79" s="106"/>
      <c r="JXE79" s="106"/>
      <c r="JXF79" s="106"/>
      <c r="JXG79" s="107"/>
      <c r="JXI79" s="105"/>
      <c r="JXJ79" s="109"/>
      <c r="JXK79" s="109"/>
      <c r="JXL79" s="106"/>
      <c r="JXM79" s="106"/>
      <c r="JXN79" s="106"/>
      <c r="JXO79" s="107"/>
      <c r="JXQ79" s="105"/>
      <c r="JXR79" s="109"/>
      <c r="JXS79" s="109"/>
      <c r="JXT79" s="106"/>
      <c r="JXU79" s="106"/>
      <c r="JXV79" s="106"/>
      <c r="JXW79" s="107"/>
      <c r="JXY79" s="105"/>
      <c r="JXZ79" s="109"/>
      <c r="JYA79" s="109"/>
      <c r="JYB79" s="106"/>
      <c r="JYC79" s="106"/>
      <c r="JYD79" s="106"/>
      <c r="JYE79" s="107"/>
      <c r="JYG79" s="105"/>
      <c r="JYH79" s="109"/>
      <c r="JYI79" s="109"/>
      <c r="JYJ79" s="106"/>
      <c r="JYK79" s="106"/>
      <c r="JYL79" s="106"/>
      <c r="JYM79" s="107"/>
      <c r="JYO79" s="105"/>
      <c r="JYP79" s="109"/>
      <c r="JYQ79" s="109"/>
      <c r="JYR79" s="106"/>
      <c r="JYS79" s="106"/>
      <c r="JYT79" s="106"/>
      <c r="JYU79" s="107"/>
      <c r="JYW79" s="105"/>
      <c r="JYX79" s="109"/>
      <c r="JYY79" s="109"/>
      <c r="JYZ79" s="106"/>
      <c r="JZA79" s="106"/>
      <c r="JZB79" s="106"/>
      <c r="JZC79" s="107"/>
      <c r="JZE79" s="105"/>
      <c r="JZF79" s="109"/>
      <c r="JZG79" s="109"/>
      <c r="JZH79" s="106"/>
      <c r="JZI79" s="106"/>
      <c r="JZJ79" s="106"/>
      <c r="JZK79" s="107"/>
      <c r="JZM79" s="105"/>
      <c r="JZN79" s="109"/>
      <c r="JZO79" s="109"/>
      <c r="JZP79" s="106"/>
      <c r="JZQ79" s="106"/>
      <c r="JZR79" s="106"/>
      <c r="JZS79" s="107"/>
      <c r="JZU79" s="105"/>
      <c r="JZV79" s="109"/>
      <c r="JZW79" s="109"/>
      <c r="JZX79" s="106"/>
      <c r="JZY79" s="106"/>
      <c r="JZZ79" s="106"/>
      <c r="KAA79" s="107"/>
      <c r="KAC79" s="105"/>
      <c r="KAD79" s="109"/>
      <c r="KAE79" s="109"/>
      <c r="KAF79" s="106"/>
      <c r="KAG79" s="106"/>
      <c r="KAH79" s="106"/>
      <c r="KAI79" s="107"/>
      <c r="KAK79" s="105"/>
      <c r="KAL79" s="109"/>
      <c r="KAM79" s="109"/>
      <c r="KAN79" s="106"/>
      <c r="KAO79" s="106"/>
      <c r="KAP79" s="106"/>
      <c r="KAQ79" s="107"/>
      <c r="KAS79" s="105"/>
      <c r="KAT79" s="109"/>
      <c r="KAU79" s="109"/>
      <c r="KAV79" s="106"/>
      <c r="KAW79" s="106"/>
      <c r="KAX79" s="106"/>
      <c r="KAY79" s="107"/>
      <c r="KBA79" s="105"/>
      <c r="KBB79" s="109"/>
      <c r="KBC79" s="109"/>
      <c r="KBD79" s="106"/>
      <c r="KBE79" s="106"/>
      <c r="KBF79" s="106"/>
      <c r="KBG79" s="107"/>
      <c r="KBI79" s="105"/>
      <c r="KBJ79" s="109"/>
      <c r="KBK79" s="109"/>
      <c r="KBL79" s="106"/>
      <c r="KBM79" s="106"/>
      <c r="KBN79" s="106"/>
      <c r="KBO79" s="107"/>
      <c r="KBQ79" s="105"/>
      <c r="KBR79" s="109"/>
      <c r="KBS79" s="109"/>
      <c r="KBT79" s="106"/>
      <c r="KBU79" s="106"/>
      <c r="KBV79" s="106"/>
      <c r="KBW79" s="107"/>
      <c r="KBY79" s="105"/>
      <c r="KBZ79" s="109"/>
      <c r="KCA79" s="109"/>
      <c r="KCB79" s="106"/>
      <c r="KCC79" s="106"/>
      <c r="KCD79" s="106"/>
      <c r="KCE79" s="107"/>
      <c r="KCG79" s="105"/>
      <c r="KCH79" s="109"/>
      <c r="KCI79" s="109"/>
      <c r="KCJ79" s="106"/>
      <c r="KCK79" s="106"/>
      <c r="KCL79" s="106"/>
      <c r="KCM79" s="107"/>
      <c r="KCO79" s="105"/>
      <c r="KCP79" s="109"/>
      <c r="KCQ79" s="109"/>
      <c r="KCR79" s="106"/>
      <c r="KCS79" s="106"/>
      <c r="KCT79" s="106"/>
      <c r="KCU79" s="107"/>
      <c r="KCW79" s="105"/>
      <c r="KCX79" s="109"/>
      <c r="KCY79" s="109"/>
      <c r="KCZ79" s="106"/>
      <c r="KDA79" s="106"/>
      <c r="KDB79" s="106"/>
      <c r="KDC79" s="107"/>
      <c r="KDE79" s="105"/>
      <c r="KDF79" s="109"/>
      <c r="KDG79" s="109"/>
      <c r="KDH79" s="106"/>
      <c r="KDI79" s="106"/>
      <c r="KDJ79" s="106"/>
      <c r="KDK79" s="107"/>
      <c r="KDM79" s="105"/>
      <c r="KDN79" s="109"/>
      <c r="KDO79" s="109"/>
      <c r="KDP79" s="106"/>
      <c r="KDQ79" s="106"/>
      <c r="KDR79" s="106"/>
      <c r="KDS79" s="107"/>
      <c r="KDU79" s="105"/>
      <c r="KDV79" s="109"/>
      <c r="KDW79" s="109"/>
      <c r="KDX79" s="106"/>
      <c r="KDY79" s="106"/>
      <c r="KDZ79" s="106"/>
      <c r="KEA79" s="107"/>
      <c r="KEC79" s="105"/>
      <c r="KED79" s="109"/>
      <c r="KEE79" s="109"/>
      <c r="KEF79" s="106"/>
      <c r="KEG79" s="106"/>
      <c r="KEH79" s="106"/>
      <c r="KEI79" s="107"/>
      <c r="KEK79" s="105"/>
      <c r="KEL79" s="109"/>
      <c r="KEM79" s="109"/>
      <c r="KEN79" s="106"/>
      <c r="KEO79" s="106"/>
      <c r="KEP79" s="106"/>
      <c r="KEQ79" s="107"/>
      <c r="KES79" s="105"/>
      <c r="KET79" s="109"/>
      <c r="KEU79" s="109"/>
      <c r="KEV79" s="106"/>
      <c r="KEW79" s="106"/>
      <c r="KEX79" s="106"/>
      <c r="KEY79" s="107"/>
      <c r="KFA79" s="105"/>
      <c r="KFB79" s="109"/>
      <c r="KFC79" s="109"/>
      <c r="KFD79" s="106"/>
      <c r="KFE79" s="106"/>
      <c r="KFF79" s="106"/>
      <c r="KFG79" s="107"/>
      <c r="KFI79" s="105"/>
      <c r="KFJ79" s="109"/>
      <c r="KFK79" s="109"/>
      <c r="KFL79" s="106"/>
      <c r="KFM79" s="106"/>
      <c r="KFN79" s="106"/>
      <c r="KFO79" s="107"/>
      <c r="KFQ79" s="105"/>
      <c r="KFR79" s="109"/>
      <c r="KFS79" s="109"/>
      <c r="KFT79" s="106"/>
      <c r="KFU79" s="106"/>
      <c r="KFV79" s="106"/>
      <c r="KFW79" s="107"/>
      <c r="KFY79" s="105"/>
      <c r="KFZ79" s="109"/>
      <c r="KGA79" s="109"/>
      <c r="KGB79" s="106"/>
      <c r="KGC79" s="106"/>
      <c r="KGD79" s="106"/>
      <c r="KGE79" s="107"/>
      <c r="KGG79" s="105"/>
      <c r="KGH79" s="109"/>
      <c r="KGI79" s="109"/>
      <c r="KGJ79" s="106"/>
      <c r="KGK79" s="106"/>
      <c r="KGL79" s="106"/>
      <c r="KGM79" s="107"/>
      <c r="KGO79" s="105"/>
      <c r="KGP79" s="109"/>
      <c r="KGQ79" s="109"/>
      <c r="KGR79" s="106"/>
      <c r="KGS79" s="106"/>
      <c r="KGT79" s="106"/>
      <c r="KGU79" s="107"/>
      <c r="KGW79" s="105"/>
      <c r="KGX79" s="109"/>
      <c r="KGY79" s="109"/>
      <c r="KGZ79" s="106"/>
      <c r="KHA79" s="106"/>
      <c r="KHB79" s="106"/>
      <c r="KHC79" s="107"/>
      <c r="KHE79" s="105"/>
      <c r="KHF79" s="109"/>
      <c r="KHG79" s="109"/>
      <c r="KHH79" s="106"/>
      <c r="KHI79" s="106"/>
      <c r="KHJ79" s="106"/>
      <c r="KHK79" s="107"/>
      <c r="KHM79" s="105"/>
      <c r="KHN79" s="109"/>
      <c r="KHO79" s="109"/>
      <c r="KHP79" s="106"/>
      <c r="KHQ79" s="106"/>
      <c r="KHR79" s="106"/>
      <c r="KHS79" s="107"/>
      <c r="KHU79" s="105"/>
      <c r="KHV79" s="109"/>
      <c r="KHW79" s="109"/>
      <c r="KHX79" s="106"/>
      <c r="KHY79" s="106"/>
      <c r="KHZ79" s="106"/>
      <c r="KIA79" s="107"/>
      <c r="KIC79" s="105"/>
      <c r="KID79" s="109"/>
      <c r="KIE79" s="109"/>
      <c r="KIF79" s="106"/>
      <c r="KIG79" s="106"/>
      <c r="KIH79" s="106"/>
      <c r="KII79" s="107"/>
      <c r="KIK79" s="105"/>
      <c r="KIL79" s="109"/>
      <c r="KIM79" s="109"/>
      <c r="KIN79" s="106"/>
      <c r="KIO79" s="106"/>
      <c r="KIP79" s="106"/>
      <c r="KIQ79" s="107"/>
      <c r="KIS79" s="105"/>
      <c r="KIT79" s="109"/>
      <c r="KIU79" s="109"/>
      <c r="KIV79" s="106"/>
      <c r="KIW79" s="106"/>
      <c r="KIX79" s="106"/>
      <c r="KIY79" s="107"/>
      <c r="KJA79" s="105"/>
      <c r="KJB79" s="109"/>
      <c r="KJC79" s="109"/>
      <c r="KJD79" s="106"/>
      <c r="KJE79" s="106"/>
      <c r="KJF79" s="106"/>
      <c r="KJG79" s="107"/>
      <c r="KJI79" s="105"/>
      <c r="KJJ79" s="109"/>
      <c r="KJK79" s="109"/>
      <c r="KJL79" s="106"/>
      <c r="KJM79" s="106"/>
      <c r="KJN79" s="106"/>
      <c r="KJO79" s="107"/>
      <c r="KJQ79" s="105"/>
      <c r="KJR79" s="109"/>
      <c r="KJS79" s="109"/>
      <c r="KJT79" s="106"/>
      <c r="KJU79" s="106"/>
      <c r="KJV79" s="106"/>
      <c r="KJW79" s="107"/>
      <c r="KJY79" s="105"/>
      <c r="KJZ79" s="109"/>
      <c r="KKA79" s="109"/>
      <c r="KKB79" s="106"/>
      <c r="KKC79" s="106"/>
      <c r="KKD79" s="106"/>
      <c r="KKE79" s="107"/>
      <c r="KKG79" s="105"/>
      <c r="KKH79" s="109"/>
      <c r="KKI79" s="109"/>
      <c r="KKJ79" s="106"/>
      <c r="KKK79" s="106"/>
      <c r="KKL79" s="106"/>
      <c r="KKM79" s="107"/>
      <c r="KKO79" s="105"/>
      <c r="KKP79" s="109"/>
      <c r="KKQ79" s="109"/>
      <c r="KKR79" s="106"/>
      <c r="KKS79" s="106"/>
      <c r="KKT79" s="106"/>
      <c r="KKU79" s="107"/>
      <c r="KKW79" s="105"/>
      <c r="KKX79" s="109"/>
      <c r="KKY79" s="109"/>
      <c r="KKZ79" s="106"/>
      <c r="KLA79" s="106"/>
      <c r="KLB79" s="106"/>
      <c r="KLC79" s="107"/>
      <c r="KLE79" s="105"/>
      <c r="KLF79" s="109"/>
      <c r="KLG79" s="109"/>
      <c r="KLH79" s="106"/>
      <c r="KLI79" s="106"/>
      <c r="KLJ79" s="106"/>
      <c r="KLK79" s="107"/>
      <c r="KLM79" s="105"/>
      <c r="KLN79" s="109"/>
      <c r="KLO79" s="109"/>
      <c r="KLP79" s="106"/>
      <c r="KLQ79" s="106"/>
      <c r="KLR79" s="106"/>
      <c r="KLS79" s="107"/>
      <c r="KLU79" s="105"/>
      <c r="KLV79" s="109"/>
      <c r="KLW79" s="109"/>
      <c r="KLX79" s="106"/>
      <c r="KLY79" s="106"/>
      <c r="KLZ79" s="106"/>
      <c r="KMA79" s="107"/>
      <c r="KMC79" s="105"/>
      <c r="KMD79" s="109"/>
      <c r="KME79" s="109"/>
      <c r="KMF79" s="106"/>
      <c r="KMG79" s="106"/>
      <c r="KMH79" s="106"/>
      <c r="KMI79" s="107"/>
      <c r="KMK79" s="105"/>
      <c r="KML79" s="109"/>
      <c r="KMM79" s="109"/>
      <c r="KMN79" s="106"/>
      <c r="KMO79" s="106"/>
      <c r="KMP79" s="106"/>
      <c r="KMQ79" s="107"/>
      <c r="KMS79" s="105"/>
      <c r="KMT79" s="109"/>
      <c r="KMU79" s="109"/>
      <c r="KMV79" s="106"/>
      <c r="KMW79" s="106"/>
      <c r="KMX79" s="106"/>
      <c r="KMY79" s="107"/>
      <c r="KNA79" s="105"/>
      <c r="KNB79" s="109"/>
      <c r="KNC79" s="109"/>
      <c r="KND79" s="106"/>
      <c r="KNE79" s="106"/>
      <c r="KNF79" s="106"/>
      <c r="KNG79" s="107"/>
      <c r="KNI79" s="105"/>
      <c r="KNJ79" s="109"/>
      <c r="KNK79" s="109"/>
      <c r="KNL79" s="106"/>
      <c r="KNM79" s="106"/>
      <c r="KNN79" s="106"/>
      <c r="KNO79" s="107"/>
      <c r="KNQ79" s="105"/>
      <c r="KNR79" s="109"/>
      <c r="KNS79" s="109"/>
      <c r="KNT79" s="106"/>
      <c r="KNU79" s="106"/>
      <c r="KNV79" s="106"/>
      <c r="KNW79" s="107"/>
      <c r="KNY79" s="105"/>
      <c r="KNZ79" s="109"/>
      <c r="KOA79" s="109"/>
      <c r="KOB79" s="106"/>
      <c r="KOC79" s="106"/>
      <c r="KOD79" s="106"/>
      <c r="KOE79" s="107"/>
      <c r="KOG79" s="105"/>
      <c r="KOH79" s="109"/>
      <c r="KOI79" s="109"/>
      <c r="KOJ79" s="106"/>
      <c r="KOK79" s="106"/>
      <c r="KOL79" s="106"/>
      <c r="KOM79" s="107"/>
      <c r="KOO79" s="105"/>
      <c r="KOP79" s="109"/>
      <c r="KOQ79" s="109"/>
      <c r="KOR79" s="106"/>
      <c r="KOS79" s="106"/>
      <c r="KOT79" s="106"/>
      <c r="KOU79" s="107"/>
      <c r="KOW79" s="105"/>
      <c r="KOX79" s="109"/>
      <c r="KOY79" s="109"/>
      <c r="KOZ79" s="106"/>
      <c r="KPA79" s="106"/>
      <c r="KPB79" s="106"/>
      <c r="KPC79" s="107"/>
      <c r="KPE79" s="105"/>
      <c r="KPF79" s="109"/>
      <c r="KPG79" s="109"/>
      <c r="KPH79" s="106"/>
      <c r="KPI79" s="106"/>
      <c r="KPJ79" s="106"/>
      <c r="KPK79" s="107"/>
      <c r="KPM79" s="105"/>
      <c r="KPN79" s="109"/>
      <c r="KPO79" s="109"/>
      <c r="KPP79" s="106"/>
      <c r="KPQ79" s="106"/>
      <c r="KPR79" s="106"/>
      <c r="KPS79" s="107"/>
      <c r="KPU79" s="105"/>
      <c r="KPV79" s="109"/>
      <c r="KPW79" s="109"/>
      <c r="KPX79" s="106"/>
      <c r="KPY79" s="106"/>
      <c r="KPZ79" s="106"/>
      <c r="KQA79" s="107"/>
      <c r="KQC79" s="105"/>
      <c r="KQD79" s="109"/>
      <c r="KQE79" s="109"/>
      <c r="KQF79" s="106"/>
      <c r="KQG79" s="106"/>
      <c r="KQH79" s="106"/>
      <c r="KQI79" s="107"/>
      <c r="KQK79" s="105"/>
      <c r="KQL79" s="109"/>
      <c r="KQM79" s="109"/>
      <c r="KQN79" s="106"/>
      <c r="KQO79" s="106"/>
      <c r="KQP79" s="106"/>
      <c r="KQQ79" s="107"/>
      <c r="KQS79" s="105"/>
      <c r="KQT79" s="109"/>
      <c r="KQU79" s="109"/>
      <c r="KQV79" s="106"/>
      <c r="KQW79" s="106"/>
      <c r="KQX79" s="106"/>
      <c r="KQY79" s="107"/>
      <c r="KRA79" s="105"/>
      <c r="KRB79" s="109"/>
      <c r="KRC79" s="109"/>
      <c r="KRD79" s="106"/>
      <c r="KRE79" s="106"/>
      <c r="KRF79" s="106"/>
      <c r="KRG79" s="107"/>
      <c r="KRI79" s="105"/>
      <c r="KRJ79" s="109"/>
      <c r="KRK79" s="109"/>
      <c r="KRL79" s="106"/>
      <c r="KRM79" s="106"/>
      <c r="KRN79" s="106"/>
      <c r="KRO79" s="107"/>
      <c r="KRQ79" s="105"/>
      <c r="KRR79" s="109"/>
      <c r="KRS79" s="109"/>
      <c r="KRT79" s="106"/>
      <c r="KRU79" s="106"/>
      <c r="KRV79" s="106"/>
      <c r="KRW79" s="107"/>
      <c r="KRY79" s="105"/>
      <c r="KRZ79" s="109"/>
      <c r="KSA79" s="109"/>
      <c r="KSB79" s="106"/>
      <c r="KSC79" s="106"/>
      <c r="KSD79" s="106"/>
      <c r="KSE79" s="107"/>
      <c r="KSG79" s="105"/>
      <c r="KSH79" s="109"/>
      <c r="KSI79" s="109"/>
      <c r="KSJ79" s="106"/>
      <c r="KSK79" s="106"/>
      <c r="KSL79" s="106"/>
      <c r="KSM79" s="107"/>
      <c r="KSO79" s="105"/>
      <c r="KSP79" s="109"/>
      <c r="KSQ79" s="109"/>
      <c r="KSR79" s="106"/>
      <c r="KSS79" s="106"/>
      <c r="KST79" s="106"/>
      <c r="KSU79" s="107"/>
      <c r="KSW79" s="105"/>
      <c r="KSX79" s="109"/>
      <c r="KSY79" s="109"/>
      <c r="KSZ79" s="106"/>
      <c r="KTA79" s="106"/>
      <c r="KTB79" s="106"/>
      <c r="KTC79" s="107"/>
      <c r="KTE79" s="105"/>
      <c r="KTF79" s="109"/>
      <c r="KTG79" s="109"/>
      <c r="KTH79" s="106"/>
      <c r="KTI79" s="106"/>
      <c r="KTJ79" s="106"/>
      <c r="KTK79" s="107"/>
      <c r="KTM79" s="105"/>
      <c r="KTN79" s="109"/>
      <c r="KTO79" s="109"/>
      <c r="KTP79" s="106"/>
      <c r="KTQ79" s="106"/>
      <c r="KTR79" s="106"/>
      <c r="KTS79" s="107"/>
      <c r="KTU79" s="105"/>
      <c r="KTV79" s="109"/>
      <c r="KTW79" s="109"/>
      <c r="KTX79" s="106"/>
      <c r="KTY79" s="106"/>
      <c r="KTZ79" s="106"/>
      <c r="KUA79" s="107"/>
      <c r="KUC79" s="105"/>
      <c r="KUD79" s="109"/>
      <c r="KUE79" s="109"/>
      <c r="KUF79" s="106"/>
      <c r="KUG79" s="106"/>
      <c r="KUH79" s="106"/>
      <c r="KUI79" s="107"/>
      <c r="KUK79" s="105"/>
      <c r="KUL79" s="109"/>
      <c r="KUM79" s="109"/>
      <c r="KUN79" s="106"/>
      <c r="KUO79" s="106"/>
      <c r="KUP79" s="106"/>
      <c r="KUQ79" s="107"/>
      <c r="KUS79" s="105"/>
      <c r="KUT79" s="109"/>
      <c r="KUU79" s="109"/>
      <c r="KUV79" s="106"/>
      <c r="KUW79" s="106"/>
      <c r="KUX79" s="106"/>
      <c r="KUY79" s="107"/>
      <c r="KVA79" s="105"/>
      <c r="KVB79" s="109"/>
      <c r="KVC79" s="109"/>
      <c r="KVD79" s="106"/>
      <c r="KVE79" s="106"/>
      <c r="KVF79" s="106"/>
      <c r="KVG79" s="107"/>
      <c r="KVI79" s="105"/>
      <c r="KVJ79" s="109"/>
      <c r="KVK79" s="109"/>
      <c r="KVL79" s="106"/>
      <c r="KVM79" s="106"/>
      <c r="KVN79" s="106"/>
      <c r="KVO79" s="107"/>
      <c r="KVQ79" s="105"/>
      <c r="KVR79" s="109"/>
      <c r="KVS79" s="109"/>
      <c r="KVT79" s="106"/>
      <c r="KVU79" s="106"/>
      <c r="KVV79" s="106"/>
      <c r="KVW79" s="107"/>
      <c r="KVY79" s="105"/>
      <c r="KVZ79" s="109"/>
      <c r="KWA79" s="109"/>
      <c r="KWB79" s="106"/>
      <c r="KWC79" s="106"/>
      <c r="KWD79" s="106"/>
      <c r="KWE79" s="107"/>
      <c r="KWG79" s="105"/>
      <c r="KWH79" s="109"/>
      <c r="KWI79" s="109"/>
      <c r="KWJ79" s="106"/>
      <c r="KWK79" s="106"/>
      <c r="KWL79" s="106"/>
      <c r="KWM79" s="107"/>
      <c r="KWO79" s="105"/>
      <c r="KWP79" s="109"/>
      <c r="KWQ79" s="109"/>
      <c r="KWR79" s="106"/>
      <c r="KWS79" s="106"/>
      <c r="KWT79" s="106"/>
      <c r="KWU79" s="107"/>
      <c r="KWW79" s="105"/>
      <c r="KWX79" s="109"/>
      <c r="KWY79" s="109"/>
      <c r="KWZ79" s="106"/>
      <c r="KXA79" s="106"/>
      <c r="KXB79" s="106"/>
      <c r="KXC79" s="107"/>
      <c r="KXE79" s="105"/>
      <c r="KXF79" s="109"/>
      <c r="KXG79" s="109"/>
      <c r="KXH79" s="106"/>
      <c r="KXI79" s="106"/>
      <c r="KXJ79" s="106"/>
      <c r="KXK79" s="107"/>
      <c r="KXM79" s="105"/>
      <c r="KXN79" s="109"/>
      <c r="KXO79" s="109"/>
      <c r="KXP79" s="106"/>
      <c r="KXQ79" s="106"/>
      <c r="KXR79" s="106"/>
      <c r="KXS79" s="107"/>
      <c r="KXU79" s="105"/>
      <c r="KXV79" s="109"/>
      <c r="KXW79" s="109"/>
      <c r="KXX79" s="106"/>
      <c r="KXY79" s="106"/>
      <c r="KXZ79" s="106"/>
      <c r="KYA79" s="107"/>
      <c r="KYC79" s="105"/>
      <c r="KYD79" s="109"/>
      <c r="KYE79" s="109"/>
      <c r="KYF79" s="106"/>
      <c r="KYG79" s="106"/>
      <c r="KYH79" s="106"/>
      <c r="KYI79" s="107"/>
      <c r="KYK79" s="105"/>
      <c r="KYL79" s="109"/>
      <c r="KYM79" s="109"/>
      <c r="KYN79" s="106"/>
      <c r="KYO79" s="106"/>
      <c r="KYP79" s="106"/>
      <c r="KYQ79" s="107"/>
      <c r="KYS79" s="105"/>
      <c r="KYT79" s="109"/>
      <c r="KYU79" s="109"/>
      <c r="KYV79" s="106"/>
      <c r="KYW79" s="106"/>
      <c r="KYX79" s="106"/>
      <c r="KYY79" s="107"/>
      <c r="KZA79" s="105"/>
      <c r="KZB79" s="109"/>
      <c r="KZC79" s="109"/>
      <c r="KZD79" s="106"/>
      <c r="KZE79" s="106"/>
      <c r="KZF79" s="106"/>
      <c r="KZG79" s="107"/>
      <c r="KZI79" s="105"/>
      <c r="KZJ79" s="109"/>
      <c r="KZK79" s="109"/>
      <c r="KZL79" s="106"/>
      <c r="KZM79" s="106"/>
      <c r="KZN79" s="106"/>
      <c r="KZO79" s="107"/>
      <c r="KZQ79" s="105"/>
      <c r="KZR79" s="109"/>
      <c r="KZS79" s="109"/>
      <c r="KZT79" s="106"/>
      <c r="KZU79" s="106"/>
      <c r="KZV79" s="106"/>
      <c r="KZW79" s="107"/>
      <c r="KZY79" s="105"/>
      <c r="KZZ79" s="109"/>
      <c r="LAA79" s="109"/>
      <c r="LAB79" s="106"/>
      <c r="LAC79" s="106"/>
      <c r="LAD79" s="106"/>
      <c r="LAE79" s="107"/>
      <c r="LAG79" s="105"/>
      <c r="LAH79" s="109"/>
      <c r="LAI79" s="109"/>
      <c r="LAJ79" s="106"/>
      <c r="LAK79" s="106"/>
      <c r="LAL79" s="106"/>
      <c r="LAM79" s="107"/>
      <c r="LAO79" s="105"/>
      <c r="LAP79" s="109"/>
      <c r="LAQ79" s="109"/>
      <c r="LAR79" s="106"/>
      <c r="LAS79" s="106"/>
      <c r="LAT79" s="106"/>
      <c r="LAU79" s="107"/>
      <c r="LAW79" s="105"/>
      <c r="LAX79" s="109"/>
      <c r="LAY79" s="109"/>
      <c r="LAZ79" s="106"/>
      <c r="LBA79" s="106"/>
      <c r="LBB79" s="106"/>
      <c r="LBC79" s="107"/>
      <c r="LBE79" s="105"/>
      <c r="LBF79" s="109"/>
      <c r="LBG79" s="109"/>
      <c r="LBH79" s="106"/>
      <c r="LBI79" s="106"/>
      <c r="LBJ79" s="106"/>
      <c r="LBK79" s="107"/>
      <c r="LBM79" s="105"/>
      <c r="LBN79" s="109"/>
      <c r="LBO79" s="109"/>
      <c r="LBP79" s="106"/>
      <c r="LBQ79" s="106"/>
      <c r="LBR79" s="106"/>
      <c r="LBS79" s="107"/>
      <c r="LBU79" s="105"/>
      <c r="LBV79" s="109"/>
      <c r="LBW79" s="109"/>
      <c r="LBX79" s="106"/>
      <c r="LBY79" s="106"/>
      <c r="LBZ79" s="106"/>
      <c r="LCA79" s="107"/>
      <c r="LCC79" s="105"/>
      <c r="LCD79" s="109"/>
      <c r="LCE79" s="109"/>
      <c r="LCF79" s="106"/>
      <c r="LCG79" s="106"/>
      <c r="LCH79" s="106"/>
      <c r="LCI79" s="107"/>
      <c r="LCK79" s="105"/>
      <c r="LCL79" s="109"/>
      <c r="LCM79" s="109"/>
      <c r="LCN79" s="106"/>
      <c r="LCO79" s="106"/>
      <c r="LCP79" s="106"/>
      <c r="LCQ79" s="107"/>
      <c r="LCS79" s="105"/>
      <c r="LCT79" s="109"/>
      <c r="LCU79" s="109"/>
      <c r="LCV79" s="106"/>
      <c r="LCW79" s="106"/>
      <c r="LCX79" s="106"/>
      <c r="LCY79" s="107"/>
      <c r="LDA79" s="105"/>
      <c r="LDB79" s="109"/>
      <c r="LDC79" s="109"/>
      <c r="LDD79" s="106"/>
      <c r="LDE79" s="106"/>
      <c r="LDF79" s="106"/>
      <c r="LDG79" s="107"/>
      <c r="LDI79" s="105"/>
      <c r="LDJ79" s="109"/>
      <c r="LDK79" s="109"/>
      <c r="LDL79" s="106"/>
      <c r="LDM79" s="106"/>
      <c r="LDN79" s="106"/>
      <c r="LDO79" s="107"/>
      <c r="LDQ79" s="105"/>
      <c r="LDR79" s="109"/>
      <c r="LDS79" s="109"/>
      <c r="LDT79" s="106"/>
      <c r="LDU79" s="106"/>
      <c r="LDV79" s="106"/>
      <c r="LDW79" s="107"/>
      <c r="LDY79" s="105"/>
      <c r="LDZ79" s="109"/>
      <c r="LEA79" s="109"/>
      <c r="LEB79" s="106"/>
      <c r="LEC79" s="106"/>
      <c r="LED79" s="106"/>
      <c r="LEE79" s="107"/>
      <c r="LEG79" s="105"/>
      <c r="LEH79" s="109"/>
      <c r="LEI79" s="109"/>
      <c r="LEJ79" s="106"/>
      <c r="LEK79" s="106"/>
      <c r="LEL79" s="106"/>
      <c r="LEM79" s="107"/>
      <c r="LEO79" s="105"/>
      <c r="LEP79" s="109"/>
      <c r="LEQ79" s="109"/>
      <c r="LER79" s="106"/>
      <c r="LES79" s="106"/>
      <c r="LET79" s="106"/>
      <c r="LEU79" s="107"/>
      <c r="LEW79" s="105"/>
      <c r="LEX79" s="109"/>
      <c r="LEY79" s="109"/>
      <c r="LEZ79" s="106"/>
      <c r="LFA79" s="106"/>
      <c r="LFB79" s="106"/>
      <c r="LFC79" s="107"/>
      <c r="LFE79" s="105"/>
      <c r="LFF79" s="109"/>
      <c r="LFG79" s="109"/>
      <c r="LFH79" s="106"/>
      <c r="LFI79" s="106"/>
      <c r="LFJ79" s="106"/>
      <c r="LFK79" s="107"/>
      <c r="LFM79" s="105"/>
      <c r="LFN79" s="109"/>
      <c r="LFO79" s="109"/>
      <c r="LFP79" s="106"/>
      <c r="LFQ79" s="106"/>
      <c r="LFR79" s="106"/>
      <c r="LFS79" s="107"/>
      <c r="LFU79" s="105"/>
      <c r="LFV79" s="109"/>
      <c r="LFW79" s="109"/>
      <c r="LFX79" s="106"/>
      <c r="LFY79" s="106"/>
      <c r="LFZ79" s="106"/>
      <c r="LGA79" s="107"/>
      <c r="LGC79" s="105"/>
      <c r="LGD79" s="109"/>
      <c r="LGE79" s="109"/>
      <c r="LGF79" s="106"/>
      <c r="LGG79" s="106"/>
      <c r="LGH79" s="106"/>
      <c r="LGI79" s="107"/>
      <c r="LGK79" s="105"/>
      <c r="LGL79" s="109"/>
      <c r="LGM79" s="109"/>
      <c r="LGN79" s="106"/>
      <c r="LGO79" s="106"/>
      <c r="LGP79" s="106"/>
      <c r="LGQ79" s="107"/>
      <c r="LGS79" s="105"/>
      <c r="LGT79" s="109"/>
      <c r="LGU79" s="109"/>
      <c r="LGV79" s="106"/>
      <c r="LGW79" s="106"/>
      <c r="LGX79" s="106"/>
      <c r="LGY79" s="107"/>
      <c r="LHA79" s="105"/>
      <c r="LHB79" s="109"/>
      <c r="LHC79" s="109"/>
      <c r="LHD79" s="106"/>
      <c r="LHE79" s="106"/>
      <c r="LHF79" s="106"/>
      <c r="LHG79" s="107"/>
      <c r="LHI79" s="105"/>
      <c r="LHJ79" s="109"/>
      <c r="LHK79" s="109"/>
      <c r="LHL79" s="106"/>
      <c r="LHM79" s="106"/>
      <c r="LHN79" s="106"/>
      <c r="LHO79" s="107"/>
      <c r="LHQ79" s="105"/>
      <c r="LHR79" s="109"/>
      <c r="LHS79" s="109"/>
      <c r="LHT79" s="106"/>
      <c r="LHU79" s="106"/>
      <c r="LHV79" s="106"/>
      <c r="LHW79" s="107"/>
      <c r="LHY79" s="105"/>
      <c r="LHZ79" s="109"/>
      <c r="LIA79" s="109"/>
      <c r="LIB79" s="106"/>
      <c r="LIC79" s="106"/>
      <c r="LID79" s="106"/>
      <c r="LIE79" s="107"/>
      <c r="LIG79" s="105"/>
      <c r="LIH79" s="109"/>
      <c r="LII79" s="109"/>
      <c r="LIJ79" s="106"/>
      <c r="LIK79" s="106"/>
      <c r="LIL79" s="106"/>
      <c r="LIM79" s="107"/>
      <c r="LIO79" s="105"/>
      <c r="LIP79" s="109"/>
      <c r="LIQ79" s="109"/>
      <c r="LIR79" s="106"/>
      <c r="LIS79" s="106"/>
      <c r="LIT79" s="106"/>
      <c r="LIU79" s="107"/>
      <c r="LIW79" s="105"/>
      <c r="LIX79" s="109"/>
      <c r="LIY79" s="109"/>
      <c r="LIZ79" s="106"/>
      <c r="LJA79" s="106"/>
      <c r="LJB79" s="106"/>
      <c r="LJC79" s="107"/>
      <c r="LJE79" s="105"/>
      <c r="LJF79" s="109"/>
      <c r="LJG79" s="109"/>
      <c r="LJH79" s="106"/>
      <c r="LJI79" s="106"/>
      <c r="LJJ79" s="106"/>
      <c r="LJK79" s="107"/>
      <c r="LJM79" s="105"/>
      <c r="LJN79" s="109"/>
      <c r="LJO79" s="109"/>
      <c r="LJP79" s="106"/>
      <c r="LJQ79" s="106"/>
      <c r="LJR79" s="106"/>
      <c r="LJS79" s="107"/>
      <c r="LJU79" s="105"/>
      <c r="LJV79" s="109"/>
      <c r="LJW79" s="109"/>
      <c r="LJX79" s="106"/>
      <c r="LJY79" s="106"/>
      <c r="LJZ79" s="106"/>
      <c r="LKA79" s="107"/>
      <c r="LKC79" s="105"/>
      <c r="LKD79" s="109"/>
      <c r="LKE79" s="109"/>
      <c r="LKF79" s="106"/>
      <c r="LKG79" s="106"/>
      <c r="LKH79" s="106"/>
      <c r="LKI79" s="107"/>
      <c r="LKK79" s="105"/>
      <c r="LKL79" s="109"/>
      <c r="LKM79" s="109"/>
      <c r="LKN79" s="106"/>
      <c r="LKO79" s="106"/>
      <c r="LKP79" s="106"/>
      <c r="LKQ79" s="107"/>
      <c r="LKS79" s="105"/>
      <c r="LKT79" s="109"/>
      <c r="LKU79" s="109"/>
      <c r="LKV79" s="106"/>
      <c r="LKW79" s="106"/>
      <c r="LKX79" s="106"/>
      <c r="LKY79" s="107"/>
      <c r="LLA79" s="105"/>
      <c r="LLB79" s="109"/>
      <c r="LLC79" s="109"/>
      <c r="LLD79" s="106"/>
      <c r="LLE79" s="106"/>
      <c r="LLF79" s="106"/>
      <c r="LLG79" s="107"/>
      <c r="LLI79" s="105"/>
      <c r="LLJ79" s="109"/>
      <c r="LLK79" s="109"/>
      <c r="LLL79" s="106"/>
      <c r="LLM79" s="106"/>
      <c r="LLN79" s="106"/>
      <c r="LLO79" s="107"/>
      <c r="LLQ79" s="105"/>
      <c r="LLR79" s="109"/>
      <c r="LLS79" s="109"/>
      <c r="LLT79" s="106"/>
      <c r="LLU79" s="106"/>
      <c r="LLV79" s="106"/>
      <c r="LLW79" s="107"/>
      <c r="LLY79" s="105"/>
      <c r="LLZ79" s="109"/>
      <c r="LMA79" s="109"/>
      <c r="LMB79" s="106"/>
      <c r="LMC79" s="106"/>
      <c r="LMD79" s="106"/>
      <c r="LME79" s="107"/>
      <c r="LMG79" s="105"/>
      <c r="LMH79" s="109"/>
      <c r="LMI79" s="109"/>
      <c r="LMJ79" s="106"/>
      <c r="LMK79" s="106"/>
      <c r="LML79" s="106"/>
      <c r="LMM79" s="107"/>
      <c r="LMO79" s="105"/>
      <c r="LMP79" s="109"/>
      <c r="LMQ79" s="109"/>
      <c r="LMR79" s="106"/>
      <c r="LMS79" s="106"/>
      <c r="LMT79" s="106"/>
      <c r="LMU79" s="107"/>
      <c r="LMW79" s="105"/>
      <c r="LMX79" s="109"/>
      <c r="LMY79" s="109"/>
      <c r="LMZ79" s="106"/>
      <c r="LNA79" s="106"/>
      <c r="LNB79" s="106"/>
      <c r="LNC79" s="107"/>
      <c r="LNE79" s="105"/>
      <c r="LNF79" s="109"/>
      <c r="LNG79" s="109"/>
      <c r="LNH79" s="106"/>
      <c r="LNI79" s="106"/>
      <c r="LNJ79" s="106"/>
      <c r="LNK79" s="107"/>
      <c r="LNM79" s="105"/>
      <c r="LNN79" s="109"/>
      <c r="LNO79" s="109"/>
      <c r="LNP79" s="106"/>
      <c r="LNQ79" s="106"/>
      <c r="LNR79" s="106"/>
      <c r="LNS79" s="107"/>
      <c r="LNU79" s="105"/>
      <c r="LNV79" s="109"/>
      <c r="LNW79" s="109"/>
      <c r="LNX79" s="106"/>
      <c r="LNY79" s="106"/>
      <c r="LNZ79" s="106"/>
      <c r="LOA79" s="107"/>
      <c r="LOC79" s="105"/>
      <c r="LOD79" s="109"/>
      <c r="LOE79" s="109"/>
      <c r="LOF79" s="106"/>
      <c r="LOG79" s="106"/>
      <c r="LOH79" s="106"/>
      <c r="LOI79" s="107"/>
      <c r="LOK79" s="105"/>
      <c r="LOL79" s="109"/>
      <c r="LOM79" s="109"/>
      <c r="LON79" s="106"/>
      <c r="LOO79" s="106"/>
      <c r="LOP79" s="106"/>
      <c r="LOQ79" s="107"/>
      <c r="LOS79" s="105"/>
      <c r="LOT79" s="109"/>
      <c r="LOU79" s="109"/>
      <c r="LOV79" s="106"/>
      <c r="LOW79" s="106"/>
      <c r="LOX79" s="106"/>
      <c r="LOY79" s="107"/>
      <c r="LPA79" s="105"/>
      <c r="LPB79" s="109"/>
      <c r="LPC79" s="109"/>
      <c r="LPD79" s="106"/>
      <c r="LPE79" s="106"/>
      <c r="LPF79" s="106"/>
      <c r="LPG79" s="107"/>
      <c r="LPI79" s="105"/>
      <c r="LPJ79" s="109"/>
      <c r="LPK79" s="109"/>
      <c r="LPL79" s="106"/>
      <c r="LPM79" s="106"/>
      <c r="LPN79" s="106"/>
      <c r="LPO79" s="107"/>
      <c r="LPQ79" s="105"/>
      <c r="LPR79" s="109"/>
      <c r="LPS79" s="109"/>
      <c r="LPT79" s="106"/>
      <c r="LPU79" s="106"/>
      <c r="LPV79" s="106"/>
      <c r="LPW79" s="107"/>
      <c r="LPY79" s="105"/>
      <c r="LPZ79" s="109"/>
      <c r="LQA79" s="109"/>
      <c r="LQB79" s="106"/>
      <c r="LQC79" s="106"/>
      <c r="LQD79" s="106"/>
      <c r="LQE79" s="107"/>
      <c r="LQG79" s="105"/>
      <c r="LQH79" s="109"/>
      <c r="LQI79" s="109"/>
      <c r="LQJ79" s="106"/>
      <c r="LQK79" s="106"/>
      <c r="LQL79" s="106"/>
      <c r="LQM79" s="107"/>
      <c r="LQO79" s="105"/>
      <c r="LQP79" s="109"/>
      <c r="LQQ79" s="109"/>
      <c r="LQR79" s="106"/>
      <c r="LQS79" s="106"/>
      <c r="LQT79" s="106"/>
      <c r="LQU79" s="107"/>
      <c r="LQW79" s="105"/>
      <c r="LQX79" s="109"/>
      <c r="LQY79" s="109"/>
      <c r="LQZ79" s="106"/>
      <c r="LRA79" s="106"/>
      <c r="LRB79" s="106"/>
      <c r="LRC79" s="107"/>
      <c r="LRE79" s="105"/>
      <c r="LRF79" s="109"/>
      <c r="LRG79" s="109"/>
      <c r="LRH79" s="106"/>
      <c r="LRI79" s="106"/>
      <c r="LRJ79" s="106"/>
      <c r="LRK79" s="107"/>
      <c r="LRM79" s="105"/>
      <c r="LRN79" s="109"/>
      <c r="LRO79" s="109"/>
      <c r="LRP79" s="106"/>
      <c r="LRQ79" s="106"/>
      <c r="LRR79" s="106"/>
      <c r="LRS79" s="107"/>
      <c r="LRU79" s="105"/>
      <c r="LRV79" s="109"/>
      <c r="LRW79" s="109"/>
      <c r="LRX79" s="106"/>
      <c r="LRY79" s="106"/>
      <c r="LRZ79" s="106"/>
      <c r="LSA79" s="107"/>
      <c r="LSC79" s="105"/>
      <c r="LSD79" s="109"/>
      <c r="LSE79" s="109"/>
      <c r="LSF79" s="106"/>
      <c r="LSG79" s="106"/>
      <c r="LSH79" s="106"/>
      <c r="LSI79" s="107"/>
      <c r="LSK79" s="105"/>
      <c r="LSL79" s="109"/>
      <c r="LSM79" s="109"/>
      <c r="LSN79" s="106"/>
      <c r="LSO79" s="106"/>
      <c r="LSP79" s="106"/>
      <c r="LSQ79" s="107"/>
      <c r="LSS79" s="105"/>
      <c r="LST79" s="109"/>
      <c r="LSU79" s="109"/>
      <c r="LSV79" s="106"/>
      <c r="LSW79" s="106"/>
      <c r="LSX79" s="106"/>
      <c r="LSY79" s="107"/>
      <c r="LTA79" s="105"/>
      <c r="LTB79" s="109"/>
      <c r="LTC79" s="109"/>
      <c r="LTD79" s="106"/>
      <c r="LTE79" s="106"/>
      <c r="LTF79" s="106"/>
      <c r="LTG79" s="107"/>
      <c r="LTI79" s="105"/>
      <c r="LTJ79" s="109"/>
      <c r="LTK79" s="109"/>
      <c r="LTL79" s="106"/>
      <c r="LTM79" s="106"/>
      <c r="LTN79" s="106"/>
      <c r="LTO79" s="107"/>
      <c r="LTQ79" s="105"/>
      <c r="LTR79" s="109"/>
      <c r="LTS79" s="109"/>
      <c r="LTT79" s="106"/>
      <c r="LTU79" s="106"/>
      <c r="LTV79" s="106"/>
      <c r="LTW79" s="107"/>
      <c r="LTY79" s="105"/>
      <c r="LTZ79" s="109"/>
      <c r="LUA79" s="109"/>
      <c r="LUB79" s="106"/>
      <c r="LUC79" s="106"/>
      <c r="LUD79" s="106"/>
      <c r="LUE79" s="107"/>
      <c r="LUG79" s="105"/>
      <c r="LUH79" s="109"/>
      <c r="LUI79" s="109"/>
      <c r="LUJ79" s="106"/>
      <c r="LUK79" s="106"/>
      <c r="LUL79" s="106"/>
      <c r="LUM79" s="107"/>
      <c r="LUO79" s="105"/>
      <c r="LUP79" s="109"/>
      <c r="LUQ79" s="109"/>
      <c r="LUR79" s="106"/>
      <c r="LUS79" s="106"/>
      <c r="LUT79" s="106"/>
      <c r="LUU79" s="107"/>
      <c r="LUW79" s="105"/>
      <c r="LUX79" s="109"/>
      <c r="LUY79" s="109"/>
      <c r="LUZ79" s="106"/>
      <c r="LVA79" s="106"/>
      <c r="LVB79" s="106"/>
      <c r="LVC79" s="107"/>
      <c r="LVE79" s="105"/>
      <c r="LVF79" s="109"/>
      <c r="LVG79" s="109"/>
      <c r="LVH79" s="106"/>
      <c r="LVI79" s="106"/>
      <c r="LVJ79" s="106"/>
      <c r="LVK79" s="107"/>
      <c r="LVM79" s="105"/>
      <c r="LVN79" s="109"/>
      <c r="LVO79" s="109"/>
      <c r="LVP79" s="106"/>
      <c r="LVQ79" s="106"/>
      <c r="LVR79" s="106"/>
      <c r="LVS79" s="107"/>
      <c r="LVU79" s="105"/>
      <c r="LVV79" s="109"/>
      <c r="LVW79" s="109"/>
      <c r="LVX79" s="106"/>
      <c r="LVY79" s="106"/>
      <c r="LVZ79" s="106"/>
      <c r="LWA79" s="107"/>
      <c r="LWC79" s="105"/>
      <c r="LWD79" s="109"/>
      <c r="LWE79" s="109"/>
      <c r="LWF79" s="106"/>
      <c r="LWG79" s="106"/>
      <c r="LWH79" s="106"/>
      <c r="LWI79" s="107"/>
      <c r="LWK79" s="105"/>
      <c r="LWL79" s="109"/>
      <c r="LWM79" s="109"/>
      <c r="LWN79" s="106"/>
      <c r="LWO79" s="106"/>
      <c r="LWP79" s="106"/>
      <c r="LWQ79" s="107"/>
      <c r="LWS79" s="105"/>
      <c r="LWT79" s="109"/>
      <c r="LWU79" s="109"/>
      <c r="LWV79" s="106"/>
      <c r="LWW79" s="106"/>
      <c r="LWX79" s="106"/>
      <c r="LWY79" s="107"/>
      <c r="LXA79" s="105"/>
      <c r="LXB79" s="109"/>
      <c r="LXC79" s="109"/>
      <c r="LXD79" s="106"/>
      <c r="LXE79" s="106"/>
      <c r="LXF79" s="106"/>
      <c r="LXG79" s="107"/>
      <c r="LXI79" s="105"/>
      <c r="LXJ79" s="109"/>
      <c r="LXK79" s="109"/>
      <c r="LXL79" s="106"/>
      <c r="LXM79" s="106"/>
      <c r="LXN79" s="106"/>
      <c r="LXO79" s="107"/>
      <c r="LXQ79" s="105"/>
      <c r="LXR79" s="109"/>
      <c r="LXS79" s="109"/>
      <c r="LXT79" s="106"/>
      <c r="LXU79" s="106"/>
      <c r="LXV79" s="106"/>
      <c r="LXW79" s="107"/>
      <c r="LXY79" s="105"/>
      <c r="LXZ79" s="109"/>
      <c r="LYA79" s="109"/>
      <c r="LYB79" s="106"/>
      <c r="LYC79" s="106"/>
      <c r="LYD79" s="106"/>
      <c r="LYE79" s="107"/>
      <c r="LYG79" s="105"/>
      <c r="LYH79" s="109"/>
      <c r="LYI79" s="109"/>
      <c r="LYJ79" s="106"/>
      <c r="LYK79" s="106"/>
      <c r="LYL79" s="106"/>
      <c r="LYM79" s="107"/>
      <c r="LYO79" s="105"/>
      <c r="LYP79" s="109"/>
      <c r="LYQ79" s="109"/>
      <c r="LYR79" s="106"/>
      <c r="LYS79" s="106"/>
      <c r="LYT79" s="106"/>
      <c r="LYU79" s="107"/>
      <c r="LYW79" s="105"/>
      <c r="LYX79" s="109"/>
      <c r="LYY79" s="109"/>
      <c r="LYZ79" s="106"/>
      <c r="LZA79" s="106"/>
      <c r="LZB79" s="106"/>
      <c r="LZC79" s="107"/>
      <c r="LZE79" s="105"/>
      <c r="LZF79" s="109"/>
      <c r="LZG79" s="109"/>
      <c r="LZH79" s="106"/>
      <c r="LZI79" s="106"/>
      <c r="LZJ79" s="106"/>
      <c r="LZK79" s="107"/>
      <c r="LZM79" s="105"/>
      <c r="LZN79" s="109"/>
      <c r="LZO79" s="109"/>
      <c r="LZP79" s="106"/>
      <c r="LZQ79" s="106"/>
      <c r="LZR79" s="106"/>
      <c r="LZS79" s="107"/>
      <c r="LZU79" s="105"/>
      <c r="LZV79" s="109"/>
      <c r="LZW79" s="109"/>
      <c r="LZX79" s="106"/>
      <c r="LZY79" s="106"/>
      <c r="LZZ79" s="106"/>
      <c r="MAA79" s="107"/>
      <c r="MAC79" s="105"/>
      <c r="MAD79" s="109"/>
      <c r="MAE79" s="109"/>
      <c r="MAF79" s="106"/>
      <c r="MAG79" s="106"/>
      <c r="MAH79" s="106"/>
      <c r="MAI79" s="107"/>
      <c r="MAK79" s="105"/>
      <c r="MAL79" s="109"/>
      <c r="MAM79" s="109"/>
      <c r="MAN79" s="106"/>
      <c r="MAO79" s="106"/>
      <c r="MAP79" s="106"/>
      <c r="MAQ79" s="107"/>
      <c r="MAS79" s="105"/>
      <c r="MAT79" s="109"/>
      <c r="MAU79" s="109"/>
      <c r="MAV79" s="106"/>
      <c r="MAW79" s="106"/>
      <c r="MAX79" s="106"/>
      <c r="MAY79" s="107"/>
      <c r="MBA79" s="105"/>
      <c r="MBB79" s="109"/>
      <c r="MBC79" s="109"/>
      <c r="MBD79" s="106"/>
      <c r="MBE79" s="106"/>
      <c r="MBF79" s="106"/>
      <c r="MBG79" s="107"/>
      <c r="MBI79" s="105"/>
      <c r="MBJ79" s="109"/>
      <c r="MBK79" s="109"/>
      <c r="MBL79" s="106"/>
      <c r="MBM79" s="106"/>
      <c r="MBN79" s="106"/>
      <c r="MBO79" s="107"/>
      <c r="MBQ79" s="105"/>
      <c r="MBR79" s="109"/>
      <c r="MBS79" s="109"/>
      <c r="MBT79" s="106"/>
      <c r="MBU79" s="106"/>
      <c r="MBV79" s="106"/>
      <c r="MBW79" s="107"/>
      <c r="MBY79" s="105"/>
      <c r="MBZ79" s="109"/>
      <c r="MCA79" s="109"/>
      <c r="MCB79" s="106"/>
      <c r="MCC79" s="106"/>
      <c r="MCD79" s="106"/>
      <c r="MCE79" s="107"/>
      <c r="MCG79" s="105"/>
      <c r="MCH79" s="109"/>
      <c r="MCI79" s="109"/>
      <c r="MCJ79" s="106"/>
      <c r="MCK79" s="106"/>
      <c r="MCL79" s="106"/>
      <c r="MCM79" s="107"/>
      <c r="MCO79" s="105"/>
      <c r="MCP79" s="109"/>
      <c r="MCQ79" s="109"/>
      <c r="MCR79" s="106"/>
      <c r="MCS79" s="106"/>
      <c r="MCT79" s="106"/>
      <c r="MCU79" s="107"/>
      <c r="MCW79" s="105"/>
      <c r="MCX79" s="109"/>
      <c r="MCY79" s="109"/>
      <c r="MCZ79" s="106"/>
      <c r="MDA79" s="106"/>
      <c r="MDB79" s="106"/>
      <c r="MDC79" s="107"/>
      <c r="MDE79" s="105"/>
      <c r="MDF79" s="109"/>
      <c r="MDG79" s="109"/>
      <c r="MDH79" s="106"/>
      <c r="MDI79" s="106"/>
      <c r="MDJ79" s="106"/>
      <c r="MDK79" s="107"/>
      <c r="MDM79" s="105"/>
      <c r="MDN79" s="109"/>
      <c r="MDO79" s="109"/>
      <c r="MDP79" s="106"/>
      <c r="MDQ79" s="106"/>
      <c r="MDR79" s="106"/>
      <c r="MDS79" s="107"/>
      <c r="MDU79" s="105"/>
      <c r="MDV79" s="109"/>
      <c r="MDW79" s="109"/>
      <c r="MDX79" s="106"/>
      <c r="MDY79" s="106"/>
      <c r="MDZ79" s="106"/>
      <c r="MEA79" s="107"/>
      <c r="MEC79" s="105"/>
      <c r="MED79" s="109"/>
      <c r="MEE79" s="109"/>
      <c r="MEF79" s="106"/>
      <c r="MEG79" s="106"/>
      <c r="MEH79" s="106"/>
      <c r="MEI79" s="107"/>
      <c r="MEK79" s="105"/>
      <c r="MEL79" s="109"/>
      <c r="MEM79" s="109"/>
      <c r="MEN79" s="106"/>
      <c r="MEO79" s="106"/>
      <c r="MEP79" s="106"/>
      <c r="MEQ79" s="107"/>
      <c r="MES79" s="105"/>
      <c r="MET79" s="109"/>
      <c r="MEU79" s="109"/>
      <c r="MEV79" s="106"/>
      <c r="MEW79" s="106"/>
      <c r="MEX79" s="106"/>
      <c r="MEY79" s="107"/>
      <c r="MFA79" s="105"/>
      <c r="MFB79" s="109"/>
      <c r="MFC79" s="109"/>
      <c r="MFD79" s="106"/>
      <c r="MFE79" s="106"/>
      <c r="MFF79" s="106"/>
      <c r="MFG79" s="107"/>
      <c r="MFI79" s="105"/>
      <c r="MFJ79" s="109"/>
      <c r="MFK79" s="109"/>
      <c r="MFL79" s="106"/>
      <c r="MFM79" s="106"/>
      <c r="MFN79" s="106"/>
      <c r="MFO79" s="107"/>
      <c r="MFQ79" s="105"/>
      <c r="MFR79" s="109"/>
      <c r="MFS79" s="109"/>
      <c r="MFT79" s="106"/>
      <c r="MFU79" s="106"/>
      <c r="MFV79" s="106"/>
      <c r="MFW79" s="107"/>
      <c r="MFY79" s="105"/>
      <c r="MFZ79" s="109"/>
      <c r="MGA79" s="109"/>
      <c r="MGB79" s="106"/>
      <c r="MGC79" s="106"/>
      <c r="MGD79" s="106"/>
      <c r="MGE79" s="107"/>
      <c r="MGG79" s="105"/>
      <c r="MGH79" s="109"/>
      <c r="MGI79" s="109"/>
      <c r="MGJ79" s="106"/>
      <c r="MGK79" s="106"/>
      <c r="MGL79" s="106"/>
      <c r="MGM79" s="107"/>
      <c r="MGO79" s="105"/>
      <c r="MGP79" s="109"/>
      <c r="MGQ79" s="109"/>
      <c r="MGR79" s="106"/>
      <c r="MGS79" s="106"/>
      <c r="MGT79" s="106"/>
      <c r="MGU79" s="107"/>
      <c r="MGW79" s="105"/>
      <c r="MGX79" s="109"/>
      <c r="MGY79" s="109"/>
      <c r="MGZ79" s="106"/>
      <c r="MHA79" s="106"/>
      <c r="MHB79" s="106"/>
      <c r="MHC79" s="107"/>
      <c r="MHE79" s="105"/>
      <c r="MHF79" s="109"/>
      <c r="MHG79" s="109"/>
      <c r="MHH79" s="106"/>
      <c r="MHI79" s="106"/>
      <c r="MHJ79" s="106"/>
      <c r="MHK79" s="107"/>
      <c r="MHM79" s="105"/>
      <c r="MHN79" s="109"/>
      <c r="MHO79" s="109"/>
      <c r="MHP79" s="106"/>
      <c r="MHQ79" s="106"/>
      <c r="MHR79" s="106"/>
      <c r="MHS79" s="107"/>
      <c r="MHU79" s="105"/>
      <c r="MHV79" s="109"/>
      <c r="MHW79" s="109"/>
      <c r="MHX79" s="106"/>
      <c r="MHY79" s="106"/>
      <c r="MHZ79" s="106"/>
      <c r="MIA79" s="107"/>
      <c r="MIC79" s="105"/>
      <c r="MID79" s="109"/>
      <c r="MIE79" s="109"/>
      <c r="MIF79" s="106"/>
      <c r="MIG79" s="106"/>
      <c r="MIH79" s="106"/>
      <c r="MII79" s="107"/>
      <c r="MIK79" s="105"/>
      <c r="MIL79" s="109"/>
      <c r="MIM79" s="109"/>
      <c r="MIN79" s="106"/>
      <c r="MIO79" s="106"/>
      <c r="MIP79" s="106"/>
      <c r="MIQ79" s="107"/>
      <c r="MIS79" s="105"/>
      <c r="MIT79" s="109"/>
      <c r="MIU79" s="109"/>
      <c r="MIV79" s="106"/>
      <c r="MIW79" s="106"/>
      <c r="MIX79" s="106"/>
      <c r="MIY79" s="107"/>
      <c r="MJA79" s="105"/>
      <c r="MJB79" s="109"/>
      <c r="MJC79" s="109"/>
      <c r="MJD79" s="106"/>
      <c r="MJE79" s="106"/>
      <c r="MJF79" s="106"/>
      <c r="MJG79" s="107"/>
      <c r="MJI79" s="105"/>
      <c r="MJJ79" s="109"/>
      <c r="MJK79" s="109"/>
      <c r="MJL79" s="106"/>
      <c r="MJM79" s="106"/>
      <c r="MJN79" s="106"/>
      <c r="MJO79" s="107"/>
      <c r="MJQ79" s="105"/>
      <c r="MJR79" s="109"/>
      <c r="MJS79" s="109"/>
      <c r="MJT79" s="106"/>
      <c r="MJU79" s="106"/>
      <c r="MJV79" s="106"/>
      <c r="MJW79" s="107"/>
      <c r="MJY79" s="105"/>
      <c r="MJZ79" s="109"/>
      <c r="MKA79" s="109"/>
      <c r="MKB79" s="106"/>
      <c r="MKC79" s="106"/>
      <c r="MKD79" s="106"/>
      <c r="MKE79" s="107"/>
      <c r="MKG79" s="105"/>
      <c r="MKH79" s="109"/>
      <c r="MKI79" s="109"/>
      <c r="MKJ79" s="106"/>
      <c r="MKK79" s="106"/>
      <c r="MKL79" s="106"/>
      <c r="MKM79" s="107"/>
      <c r="MKO79" s="105"/>
      <c r="MKP79" s="109"/>
      <c r="MKQ79" s="109"/>
      <c r="MKR79" s="106"/>
      <c r="MKS79" s="106"/>
      <c r="MKT79" s="106"/>
      <c r="MKU79" s="107"/>
      <c r="MKW79" s="105"/>
      <c r="MKX79" s="109"/>
      <c r="MKY79" s="109"/>
      <c r="MKZ79" s="106"/>
      <c r="MLA79" s="106"/>
      <c r="MLB79" s="106"/>
      <c r="MLC79" s="107"/>
      <c r="MLE79" s="105"/>
      <c r="MLF79" s="109"/>
      <c r="MLG79" s="109"/>
      <c r="MLH79" s="106"/>
      <c r="MLI79" s="106"/>
      <c r="MLJ79" s="106"/>
      <c r="MLK79" s="107"/>
      <c r="MLM79" s="105"/>
      <c r="MLN79" s="109"/>
      <c r="MLO79" s="109"/>
      <c r="MLP79" s="106"/>
      <c r="MLQ79" s="106"/>
      <c r="MLR79" s="106"/>
      <c r="MLS79" s="107"/>
      <c r="MLU79" s="105"/>
      <c r="MLV79" s="109"/>
      <c r="MLW79" s="109"/>
      <c r="MLX79" s="106"/>
      <c r="MLY79" s="106"/>
      <c r="MLZ79" s="106"/>
      <c r="MMA79" s="107"/>
      <c r="MMC79" s="105"/>
      <c r="MMD79" s="109"/>
      <c r="MME79" s="109"/>
      <c r="MMF79" s="106"/>
      <c r="MMG79" s="106"/>
      <c r="MMH79" s="106"/>
      <c r="MMI79" s="107"/>
      <c r="MMK79" s="105"/>
      <c r="MML79" s="109"/>
      <c r="MMM79" s="109"/>
      <c r="MMN79" s="106"/>
      <c r="MMO79" s="106"/>
      <c r="MMP79" s="106"/>
      <c r="MMQ79" s="107"/>
      <c r="MMS79" s="105"/>
      <c r="MMT79" s="109"/>
      <c r="MMU79" s="109"/>
      <c r="MMV79" s="106"/>
      <c r="MMW79" s="106"/>
      <c r="MMX79" s="106"/>
      <c r="MMY79" s="107"/>
      <c r="MNA79" s="105"/>
      <c r="MNB79" s="109"/>
      <c r="MNC79" s="109"/>
      <c r="MND79" s="106"/>
      <c r="MNE79" s="106"/>
      <c r="MNF79" s="106"/>
      <c r="MNG79" s="107"/>
      <c r="MNI79" s="105"/>
      <c r="MNJ79" s="109"/>
      <c r="MNK79" s="109"/>
      <c r="MNL79" s="106"/>
      <c r="MNM79" s="106"/>
      <c r="MNN79" s="106"/>
      <c r="MNO79" s="107"/>
      <c r="MNQ79" s="105"/>
      <c r="MNR79" s="109"/>
      <c r="MNS79" s="109"/>
      <c r="MNT79" s="106"/>
      <c r="MNU79" s="106"/>
      <c r="MNV79" s="106"/>
      <c r="MNW79" s="107"/>
      <c r="MNY79" s="105"/>
      <c r="MNZ79" s="109"/>
      <c r="MOA79" s="109"/>
      <c r="MOB79" s="106"/>
      <c r="MOC79" s="106"/>
      <c r="MOD79" s="106"/>
      <c r="MOE79" s="107"/>
      <c r="MOG79" s="105"/>
      <c r="MOH79" s="109"/>
      <c r="MOI79" s="109"/>
      <c r="MOJ79" s="106"/>
      <c r="MOK79" s="106"/>
      <c r="MOL79" s="106"/>
      <c r="MOM79" s="107"/>
      <c r="MOO79" s="105"/>
      <c r="MOP79" s="109"/>
      <c r="MOQ79" s="109"/>
      <c r="MOR79" s="106"/>
      <c r="MOS79" s="106"/>
      <c r="MOT79" s="106"/>
      <c r="MOU79" s="107"/>
      <c r="MOW79" s="105"/>
      <c r="MOX79" s="109"/>
      <c r="MOY79" s="109"/>
      <c r="MOZ79" s="106"/>
      <c r="MPA79" s="106"/>
      <c r="MPB79" s="106"/>
      <c r="MPC79" s="107"/>
      <c r="MPE79" s="105"/>
      <c r="MPF79" s="109"/>
      <c r="MPG79" s="109"/>
      <c r="MPH79" s="106"/>
      <c r="MPI79" s="106"/>
      <c r="MPJ79" s="106"/>
      <c r="MPK79" s="107"/>
      <c r="MPM79" s="105"/>
      <c r="MPN79" s="109"/>
      <c r="MPO79" s="109"/>
      <c r="MPP79" s="106"/>
      <c r="MPQ79" s="106"/>
      <c r="MPR79" s="106"/>
      <c r="MPS79" s="107"/>
      <c r="MPU79" s="105"/>
      <c r="MPV79" s="109"/>
      <c r="MPW79" s="109"/>
      <c r="MPX79" s="106"/>
      <c r="MPY79" s="106"/>
      <c r="MPZ79" s="106"/>
      <c r="MQA79" s="107"/>
      <c r="MQC79" s="105"/>
      <c r="MQD79" s="109"/>
      <c r="MQE79" s="109"/>
      <c r="MQF79" s="106"/>
      <c r="MQG79" s="106"/>
      <c r="MQH79" s="106"/>
      <c r="MQI79" s="107"/>
      <c r="MQK79" s="105"/>
      <c r="MQL79" s="109"/>
      <c r="MQM79" s="109"/>
      <c r="MQN79" s="106"/>
      <c r="MQO79" s="106"/>
      <c r="MQP79" s="106"/>
      <c r="MQQ79" s="107"/>
      <c r="MQS79" s="105"/>
      <c r="MQT79" s="109"/>
      <c r="MQU79" s="109"/>
      <c r="MQV79" s="106"/>
      <c r="MQW79" s="106"/>
      <c r="MQX79" s="106"/>
      <c r="MQY79" s="107"/>
      <c r="MRA79" s="105"/>
      <c r="MRB79" s="109"/>
      <c r="MRC79" s="109"/>
      <c r="MRD79" s="106"/>
      <c r="MRE79" s="106"/>
      <c r="MRF79" s="106"/>
      <c r="MRG79" s="107"/>
      <c r="MRI79" s="105"/>
      <c r="MRJ79" s="109"/>
      <c r="MRK79" s="109"/>
      <c r="MRL79" s="106"/>
      <c r="MRM79" s="106"/>
      <c r="MRN79" s="106"/>
      <c r="MRO79" s="107"/>
      <c r="MRQ79" s="105"/>
      <c r="MRR79" s="109"/>
      <c r="MRS79" s="109"/>
      <c r="MRT79" s="106"/>
      <c r="MRU79" s="106"/>
      <c r="MRV79" s="106"/>
      <c r="MRW79" s="107"/>
      <c r="MRY79" s="105"/>
      <c r="MRZ79" s="109"/>
      <c r="MSA79" s="109"/>
      <c r="MSB79" s="106"/>
      <c r="MSC79" s="106"/>
      <c r="MSD79" s="106"/>
      <c r="MSE79" s="107"/>
      <c r="MSG79" s="105"/>
      <c r="MSH79" s="109"/>
      <c r="MSI79" s="109"/>
      <c r="MSJ79" s="106"/>
      <c r="MSK79" s="106"/>
      <c r="MSL79" s="106"/>
      <c r="MSM79" s="107"/>
      <c r="MSO79" s="105"/>
      <c r="MSP79" s="109"/>
      <c r="MSQ79" s="109"/>
      <c r="MSR79" s="106"/>
      <c r="MSS79" s="106"/>
      <c r="MST79" s="106"/>
      <c r="MSU79" s="107"/>
      <c r="MSW79" s="105"/>
      <c r="MSX79" s="109"/>
      <c r="MSY79" s="109"/>
      <c r="MSZ79" s="106"/>
      <c r="MTA79" s="106"/>
      <c r="MTB79" s="106"/>
      <c r="MTC79" s="107"/>
      <c r="MTE79" s="105"/>
      <c r="MTF79" s="109"/>
      <c r="MTG79" s="109"/>
      <c r="MTH79" s="106"/>
      <c r="MTI79" s="106"/>
      <c r="MTJ79" s="106"/>
      <c r="MTK79" s="107"/>
      <c r="MTM79" s="105"/>
      <c r="MTN79" s="109"/>
      <c r="MTO79" s="109"/>
      <c r="MTP79" s="106"/>
      <c r="MTQ79" s="106"/>
      <c r="MTR79" s="106"/>
      <c r="MTS79" s="107"/>
      <c r="MTU79" s="105"/>
      <c r="MTV79" s="109"/>
      <c r="MTW79" s="109"/>
      <c r="MTX79" s="106"/>
      <c r="MTY79" s="106"/>
      <c r="MTZ79" s="106"/>
      <c r="MUA79" s="107"/>
      <c r="MUC79" s="105"/>
      <c r="MUD79" s="109"/>
      <c r="MUE79" s="109"/>
      <c r="MUF79" s="106"/>
      <c r="MUG79" s="106"/>
      <c r="MUH79" s="106"/>
      <c r="MUI79" s="107"/>
      <c r="MUK79" s="105"/>
      <c r="MUL79" s="109"/>
      <c r="MUM79" s="109"/>
      <c r="MUN79" s="106"/>
      <c r="MUO79" s="106"/>
      <c r="MUP79" s="106"/>
      <c r="MUQ79" s="107"/>
      <c r="MUS79" s="105"/>
      <c r="MUT79" s="109"/>
      <c r="MUU79" s="109"/>
      <c r="MUV79" s="106"/>
      <c r="MUW79" s="106"/>
      <c r="MUX79" s="106"/>
      <c r="MUY79" s="107"/>
      <c r="MVA79" s="105"/>
      <c r="MVB79" s="109"/>
      <c r="MVC79" s="109"/>
      <c r="MVD79" s="106"/>
      <c r="MVE79" s="106"/>
      <c r="MVF79" s="106"/>
      <c r="MVG79" s="107"/>
      <c r="MVI79" s="105"/>
      <c r="MVJ79" s="109"/>
      <c r="MVK79" s="109"/>
      <c r="MVL79" s="106"/>
      <c r="MVM79" s="106"/>
      <c r="MVN79" s="106"/>
      <c r="MVO79" s="107"/>
      <c r="MVQ79" s="105"/>
      <c r="MVR79" s="109"/>
      <c r="MVS79" s="109"/>
      <c r="MVT79" s="106"/>
      <c r="MVU79" s="106"/>
      <c r="MVV79" s="106"/>
      <c r="MVW79" s="107"/>
      <c r="MVY79" s="105"/>
      <c r="MVZ79" s="109"/>
      <c r="MWA79" s="109"/>
      <c r="MWB79" s="106"/>
      <c r="MWC79" s="106"/>
      <c r="MWD79" s="106"/>
      <c r="MWE79" s="107"/>
      <c r="MWG79" s="105"/>
      <c r="MWH79" s="109"/>
      <c r="MWI79" s="109"/>
      <c r="MWJ79" s="106"/>
      <c r="MWK79" s="106"/>
      <c r="MWL79" s="106"/>
      <c r="MWM79" s="107"/>
      <c r="MWO79" s="105"/>
      <c r="MWP79" s="109"/>
      <c r="MWQ79" s="109"/>
      <c r="MWR79" s="106"/>
      <c r="MWS79" s="106"/>
      <c r="MWT79" s="106"/>
      <c r="MWU79" s="107"/>
      <c r="MWW79" s="105"/>
      <c r="MWX79" s="109"/>
      <c r="MWY79" s="109"/>
      <c r="MWZ79" s="106"/>
      <c r="MXA79" s="106"/>
      <c r="MXB79" s="106"/>
      <c r="MXC79" s="107"/>
      <c r="MXE79" s="105"/>
      <c r="MXF79" s="109"/>
      <c r="MXG79" s="109"/>
      <c r="MXH79" s="106"/>
      <c r="MXI79" s="106"/>
      <c r="MXJ79" s="106"/>
      <c r="MXK79" s="107"/>
      <c r="MXM79" s="105"/>
      <c r="MXN79" s="109"/>
      <c r="MXO79" s="109"/>
      <c r="MXP79" s="106"/>
      <c r="MXQ79" s="106"/>
      <c r="MXR79" s="106"/>
      <c r="MXS79" s="107"/>
      <c r="MXU79" s="105"/>
      <c r="MXV79" s="109"/>
      <c r="MXW79" s="109"/>
      <c r="MXX79" s="106"/>
      <c r="MXY79" s="106"/>
      <c r="MXZ79" s="106"/>
      <c r="MYA79" s="107"/>
      <c r="MYC79" s="105"/>
      <c r="MYD79" s="109"/>
      <c r="MYE79" s="109"/>
      <c r="MYF79" s="106"/>
      <c r="MYG79" s="106"/>
      <c r="MYH79" s="106"/>
      <c r="MYI79" s="107"/>
      <c r="MYK79" s="105"/>
      <c r="MYL79" s="109"/>
      <c r="MYM79" s="109"/>
      <c r="MYN79" s="106"/>
      <c r="MYO79" s="106"/>
      <c r="MYP79" s="106"/>
      <c r="MYQ79" s="107"/>
      <c r="MYS79" s="105"/>
      <c r="MYT79" s="109"/>
      <c r="MYU79" s="109"/>
      <c r="MYV79" s="106"/>
      <c r="MYW79" s="106"/>
      <c r="MYX79" s="106"/>
      <c r="MYY79" s="107"/>
      <c r="MZA79" s="105"/>
      <c r="MZB79" s="109"/>
      <c r="MZC79" s="109"/>
      <c r="MZD79" s="106"/>
      <c r="MZE79" s="106"/>
      <c r="MZF79" s="106"/>
      <c r="MZG79" s="107"/>
      <c r="MZI79" s="105"/>
      <c r="MZJ79" s="109"/>
      <c r="MZK79" s="109"/>
      <c r="MZL79" s="106"/>
      <c r="MZM79" s="106"/>
      <c r="MZN79" s="106"/>
      <c r="MZO79" s="107"/>
      <c r="MZQ79" s="105"/>
      <c r="MZR79" s="109"/>
      <c r="MZS79" s="109"/>
      <c r="MZT79" s="106"/>
      <c r="MZU79" s="106"/>
      <c r="MZV79" s="106"/>
      <c r="MZW79" s="107"/>
      <c r="MZY79" s="105"/>
      <c r="MZZ79" s="109"/>
      <c r="NAA79" s="109"/>
      <c r="NAB79" s="106"/>
      <c r="NAC79" s="106"/>
      <c r="NAD79" s="106"/>
      <c r="NAE79" s="107"/>
      <c r="NAG79" s="105"/>
      <c r="NAH79" s="109"/>
      <c r="NAI79" s="109"/>
      <c r="NAJ79" s="106"/>
      <c r="NAK79" s="106"/>
      <c r="NAL79" s="106"/>
      <c r="NAM79" s="107"/>
      <c r="NAO79" s="105"/>
      <c r="NAP79" s="109"/>
      <c r="NAQ79" s="109"/>
      <c r="NAR79" s="106"/>
      <c r="NAS79" s="106"/>
      <c r="NAT79" s="106"/>
      <c r="NAU79" s="107"/>
      <c r="NAW79" s="105"/>
      <c r="NAX79" s="109"/>
      <c r="NAY79" s="109"/>
      <c r="NAZ79" s="106"/>
      <c r="NBA79" s="106"/>
      <c r="NBB79" s="106"/>
      <c r="NBC79" s="107"/>
      <c r="NBE79" s="105"/>
      <c r="NBF79" s="109"/>
      <c r="NBG79" s="109"/>
      <c r="NBH79" s="106"/>
      <c r="NBI79" s="106"/>
      <c r="NBJ79" s="106"/>
      <c r="NBK79" s="107"/>
      <c r="NBM79" s="105"/>
      <c r="NBN79" s="109"/>
      <c r="NBO79" s="109"/>
      <c r="NBP79" s="106"/>
      <c r="NBQ79" s="106"/>
      <c r="NBR79" s="106"/>
      <c r="NBS79" s="107"/>
      <c r="NBU79" s="105"/>
      <c r="NBV79" s="109"/>
      <c r="NBW79" s="109"/>
      <c r="NBX79" s="106"/>
      <c r="NBY79" s="106"/>
      <c r="NBZ79" s="106"/>
      <c r="NCA79" s="107"/>
      <c r="NCC79" s="105"/>
      <c r="NCD79" s="109"/>
      <c r="NCE79" s="109"/>
      <c r="NCF79" s="106"/>
      <c r="NCG79" s="106"/>
      <c r="NCH79" s="106"/>
      <c r="NCI79" s="107"/>
      <c r="NCK79" s="105"/>
      <c r="NCL79" s="109"/>
      <c r="NCM79" s="109"/>
      <c r="NCN79" s="106"/>
      <c r="NCO79" s="106"/>
      <c r="NCP79" s="106"/>
      <c r="NCQ79" s="107"/>
      <c r="NCS79" s="105"/>
      <c r="NCT79" s="109"/>
      <c r="NCU79" s="109"/>
      <c r="NCV79" s="106"/>
      <c r="NCW79" s="106"/>
      <c r="NCX79" s="106"/>
      <c r="NCY79" s="107"/>
      <c r="NDA79" s="105"/>
      <c r="NDB79" s="109"/>
      <c r="NDC79" s="109"/>
      <c r="NDD79" s="106"/>
      <c r="NDE79" s="106"/>
      <c r="NDF79" s="106"/>
      <c r="NDG79" s="107"/>
      <c r="NDI79" s="105"/>
      <c r="NDJ79" s="109"/>
      <c r="NDK79" s="109"/>
      <c r="NDL79" s="106"/>
      <c r="NDM79" s="106"/>
      <c r="NDN79" s="106"/>
      <c r="NDO79" s="107"/>
      <c r="NDQ79" s="105"/>
      <c r="NDR79" s="109"/>
      <c r="NDS79" s="109"/>
      <c r="NDT79" s="106"/>
      <c r="NDU79" s="106"/>
      <c r="NDV79" s="106"/>
      <c r="NDW79" s="107"/>
      <c r="NDY79" s="105"/>
      <c r="NDZ79" s="109"/>
      <c r="NEA79" s="109"/>
      <c r="NEB79" s="106"/>
      <c r="NEC79" s="106"/>
      <c r="NED79" s="106"/>
      <c r="NEE79" s="107"/>
      <c r="NEG79" s="105"/>
      <c r="NEH79" s="109"/>
      <c r="NEI79" s="109"/>
      <c r="NEJ79" s="106"/>
      <c r="NEK79" s="106"/>
      <c r="NEL79" s="106"/>
      <c r="NEM79" s="107"/>
      <c r="NEO79" s="105"/>
      <c r="NEP79" s="109"/>
      <c r="NEQ79" s="109"/>
      <c r="NER79" s="106"/>
      <c r="NES79" s="106"/>
      <c r="NET79" s="106"/>
      <c r="NEU79" s="107"/>
      <c r="NEW79" s="105"/>
      <c r="NEX79" s="109"/>
      <c r="NEY79" s="109"/>
      <c r="NEZ79" s="106"/>
      <c r="NFA79" s="106"/>
      <c r="NFB79" s="106"/>
      <c r="NFC79" s="107"/>
      <c r="NFE79" s="105"/>
      <c r="NFF79" s="109"/>
      <c r="NFG79" s="109"/>
      <c r="NFH79" s="106"/>
      <c r="NFI79" s="106"/>
      <c r="NFJ79" s="106"/>
      <c r="NFK79" s="107"/>
      <c r="NFM79" s="105"/>
      <c r="NFN79" s="109"/>
      <c r="NFO79" s="109"/>
      <c r="NFP79" s="106"/>
      <c r="NFQ79" s="106"/>
      <c r="NFR79" s="106"/>
      <c r="NFS79" s="107"/>
      <c r="NFU79" s="105"/>
      <c r="NFV79" s="109"/>
      <c r="NFW79" s="109"/>
      <c r="NFX79" s="106"/>
      <c r="NFY79" s="106"/>
      <c r="NFZ79" s="106"/>
      <c r="NGA79" s="107"/>
      <c r="NGC79" s="105"/>
      <c r="NGD79" s="109"/>
      <c r="NGE79" s="109"/>
      <c r="NGF79" s="106"/>
      <c r="NGG79" s="106"/>
      <c r="NGH79" s="106"/>
      <c r="NGI79" s="107"/>
      <c r="NGK79" s="105"/>
      <c r="NGL79" s="109"/>
      <c r="NGM79" s="109"/>
      <c r="NGN79" s="106"/>
      <c r="NGO79" s="106"/>
      <c r="NGP79" s="106"/>
      <c r="NGQ79" s="107"/>
      <c r="NGS79" s="105"/>
      <c r="NGT79" s="109"/>
      <c r="NGU79" s="109"/>
      <c r="NGV79" s="106"/>
      <c r="NGW79" s="106"/>
      <c r="NGX79" s="106"/>
      <c r="NGY79" s="107"/>
      <c r="NHA79" s="105"/>
      <c r="NHB79" s="109"/>
      <c r="NHC79" s="109"/>
      <c r="NHD79" s="106"/>
      <c r="NHE79" s="106"/>
      <c r="NHF79" s="106"/>
      <c r="NHG79" s="107"/>
      <c r="NHI79" s="105"/>
      <c r="NHJ79" s="109"/>
      <c r="NHK79" s="109"/>
      <c r="NHL79" s="106"/>
      <c r="NHM79" s="106"/>
      <c r="NHN79" s="106"/>
      <c r="NHO79" s="107"/>
      <c r="NHQ79" s="105"/>
      <c r="NHR79" s="109"/>
      <c r="NHS79" s="109"/>
      <c r="NHT79" s="106"/>
      <c r="NHU79" s="106"/>
      <c r="NHV79" s="106"/>
      <c r="NHW79" s="107"/>
      <c r="NHY79" s="105"/>
      <c r="NHZ79" s="109"/>
      <c r="NIA79" s="109"/>
      <c r="NIB79" s="106"/>
      <c r="NIC79" s="106"/>
      <c r="NID79" s="106"/>
      <c r="NIE79" s="107"/>
      <c r="NIG79" s="105"/>
      <c r="NIH79" s="109"/>
      <c r="NII79" s="109"/>
      <c r="NIJ79" s="106"/>
      <c r="NIK79" s="106"/>
      <c r="NIL79" s="106"/>
      <c r="NIM79" s="107"/>
      <c r="NIO79" s="105"/>
      <c r="NIP79" s="109"/>
      <c r="NIQ79" s="109"/>
      <c r="NIR79" s="106"/>
      <c r="NIS79" s="106"/>
      <c r="NIT79" s="106"/>
      <c r="NIU79" s="107"/>
      <c r="NIW79" s="105"/>
      <c r="NIX79" s="109"/>
      <c r="NIY79" s="109"/>
      <c r="NIZ79" s="106"/>
      <c r="NJA79" s="106"/>
      <c r="NJB79" s="106"/>
      <c r="NJC79" s="107"/>
      <c r="NJE79" s="105"/>
      <c r="NJF79" s="109"/>
      <c r="NJG79" s="109"/>
      <c r="NJH79" s="106"/>
      <c r="NJI79" s="106"/>
      <c r="NJJ79" s="106"/>
      <c r="NJK79" s="107"/>
      <c r="NJM79" s="105"/>
      <c r="NJN79" s="109"/>
      <c r="NJO79" s="109"/>
      <c r="NJP79" s="106"/>
      <c r="NJQ79" s="106"/>
      <c r="NJR79" s="106"/>
      <c r="NJS79" s="107"/>
      <c r="NJU79" s="105"/>
      <c r="NJV79" s="109"/>
      <c r="NJW79" s="109"/>
      <c r="NJX79" s="106"/>
      <c r="NJY79" s="106"/>
      <c r="NJZ79" s="106"/>
      <c r="NKA79" s="107"/>
      <c r="NKC79" s="105"/>
      <c r="NKD79" s="109"/>
      <c r="NKE79" s="109"/>
      <c r="NKF79" s="106"/>
      <c r="NKG79" s="106"/>
      <c r="NKH79" s="106"/>
      <c r="NKI79" s="107"/>
      <c r="NKK79" s="105"/>
      <c r="NKL79" s="109"/>
      <c r="NKM79" s="109"/>
      <c r="NKN79" s="106"/>
      <c r="NKO79" s="106"/>
      <c r="NKP79" s="106"/>
      <c r="NKQ79" s="107"/>
      <c r="NKS79" s="105"/>
      <c r="NKT79" s="109"/>
      <c r="NKU79" s="109"/>
      <c r="NKV79" s="106"/>
      <c r="NKW79" s="106"/>
      <c r="NKX79" s="106"/>
      <c r="NKY79" s="107"/>
      <c r="NLA79" s="105"/>
      <c r="NLB79" s="109"/>
      <c r="NLC79" s="109"/>
      <c r="NLD79" s="106"/>
      <c r="NLE79" s="106"/>
      <c r="NLF79" s="106"/>
      <c r="NLG79" s="107"/>
      <c r="NLI79" s="105"/>
      <c r="NLJ79" s="109"/>
      <c r="NLK79" s="109"/>
      <c r="NLL79" s="106"/>
      <c r="NLM79" s="106"/>
      <c r="NLN79" s="106"/>
      <c r="NLO79" s="107"/>
      <c r="NLQ79" s="105"/>
      <c r="NLR79" s="109"/>
      <c r="NLS79" s="109"/>
      <c r="NLT79" s="106"/>
      <c r="NLU79" s="106"/>
      <c r="NLV79" s="106"/>
      <c r="NLW79" s="107"/>
      <c r="NLY79" s="105"/>
      <c r="NLZ79" s="109"/>
      <c r="NMA79" s="109"/>
      <c r="NMB79" s="106"/>
      <c r="NMC79" s="106"/>
      <c r="NMD79" s="106"/>
      <c r="NME79" s="107"/>
      <c r="NMG79" s="105"/>
      <c r="NMH79" s="109"/>
      <c r="NMI79" s="109"/>
      <c r="NMJ79" s="106"/>
      <c r="NMK79" s="106"/>
      <c r="NML79" s="106"/>
      <c r="NMM79" s="107"/>
      <c r="NMO79" s="105"/>
      <c r="NMP79" s="109"/>
      <c r="NMQ79" s="109"/>
      <c r="NMR79" s="106"/>
      <c r="NMS79" s="106"/>
      <c r="NMT79" s="106"/>
      <c r="NMU79" s="107"/>
      <c r="NMW79" s="105"/>
      <c r="NMX79" s="109"/>
      <c r="NMY79" s="109"/>
      <c r="NMZ79" s="106"/>
      <c r="NNA79" s="106"/>
      <c r="NNB79" s="106"/>
      <c r="NNC79" s="107"/>
      <c r="NNE79" s="105"/>
      <c r="NNF79" s="109"/>
      <c r="NNG79" s="109"/>
      <c r="NNH79" s="106"/>
      <c r="NNI79" s="106"/>
      <c r="NNJ79" s="106"/>
      <c r="NNK79" s="107"/>
      <c r="NNM79" s="105"/>
      <c r="NNN79" s="109"/>
      <c r="NNO79" s="109"/>
      <c r="NNP79" s="106"/>
      <c r="NNQ79" s="106"/>
      <c r="NNR79" s="106"/>
      <c r="NNS79" s="107"/>
      <c r="NNU79" s="105"/>
      <c r="NNV79" s="109"/>
      <c r="NNW79" s="109"/>
      <c r="NNX79" s="106"/>
      <c r="NNY79" s="106"/>
      <c r="NNZ79" s="106"/>
      <c r="NOA79" s="107"/>
      <c r="NOC79" s="105"/>
      <c r="NOD79" s="109"/>
      <c r="NOE79" s="109"/>
      <c r="NOF79" s="106"/>
      <c r="NOG79" s="106"/>
      <c r="NOH79" s="106"/>
      <c r="NOI79" s="107"/>
      <c r="NOK79" s="105"/>
      <c r="NOL79" s="109"/>
      <c r="NOM79" s="109"/>
      <c r="NON79" s="106"/>
      <c r="NOO79" s="106"/>
      <c r="NOP79" s="106"/>
      <c r="NOQ79" s="107"/>
      <c r="NOS79" s="105"/>
      <c r="NOT79" s="109"/>
      <c r="NOU79" s="109"/>
      <c r="NOV79" s="106"/>
      <c r="NOW79" s="106"/>
      <c r="NOX79" s="106"/>
      <c r="NOY79" s="107"/>
      <c r="NPA79" s="105"/>
      <c r="NPB79" s="109"/>
      <c r="NPC79" s="109"/>
      <c r="NPD79" s="106"/>
      <c r="NPE79" s="106"/>
      <c r="NPF79" s="106"/>
      <c r="NPG79" s="107"/>
      <c r="NPI79" s="105"/>
      <c r="NPJ79" s="109"/>
      <c r="NPK79" s="109"/>
      <c r="NPL79" s="106"/>
      <c r="NPM79" s="106"/>
      <c r="NPN79" s="106"/>
      <c r="NPO79" s="107"/>
      <c r="NPQ79" s="105"/>
      <c r="NPR79" s="109"/>
      <c r="NPS79" s="109"/>
      <c r="NPT79" s="106"/>
      <c r="NPU79" s="106"/>
      <c r="NPV79" s="106"/>
      <c r="NPW79" s="107"/>
      <c r="NPY79" s="105"/>
      <c r="NPZ79" s="109"/>
      <c r="NQA79" s="109"/>
      <c r="NQB79" s="106"/>
      <c r="NQC79" s="106"/>
      <c r="NQD79" s="106"/>
      <c r="NQE79" s="107"/>
      <c r="NQG79" s="105"/>
      <c r="NQH79" s="109"/>
      <c r="NQI79" s="109"/>
      <c r="NQJ79" s="106"/>
      <c r="NQK79" s="106"/>
      <c r="NQL79" s="106"/>
      <c r="NQM79" s="107"/>
      <c r="NQO79" s="105"/>
      <c r="NQP79" s="109"/>
      <c r="NQQ79" s="109"/>
      <c r="NQR79" s="106"/>
      <c r="NQS79" s="106"/>
      <c r="NQT79" s="106"/>
      <c r="NQU79" s="107"/>
      <c r="NQW79" s="105"/>
      <c r="NQX79" s="109"/>
      <c r="NQY79" s="109"/>
      <c r="NQZ79" s="106"/>
      <c r="NRA79" s="106"/>
      <c r="NRB79" s="106"/>
      <c r="NRC79" s="107"/>
      <c r="NRE79" s="105"/>
      <c r="NRF79" s="109"/>
      <c r="NRG79" s="109"/>
      <c r="NRH79" s="106"/>
      <c r="NRI79" s="106"/>
      <c r="NRJ79" s="106"/>
      <c r="NRK79" s="107"/>
      <c r="NRM79" s="105"/>
      <c r="NRN79" s="109"/>
      <c r="NRO79" s="109"/>
      <c r="NRP79" s="106"/>
      <c r="NRQ79" s="106"/>
      <c r="NRR79" s="106"/>
      <c r="NRS79" s="107"/>
      <c r="NRU79" s="105"/>
      <c r="NRV79" s="109"/>
      <c r="NRW79" s="109"/>
      <c r="NRX79" s="106"/>
      <c r="NRY79" s="106"/>
      <c r="NRZ79" s="106"/>
      <c r="NSA79" s="107"/>
      <c r="NSC79" s="105"/>
      <c r="NSD79" s="109"/>
      <c r="NSE79" s="109"/>
      <c r="NSF79" s="106"/>
      <c r="NSG79" s="106"/>
      <c r="NSH79" s="106"/>
      <c r="NSI79" s="107"/>
      <c r="NSK79" s="105"/>
      <c r="NSL79" s="109"/>
      <c r="NSM79" s="109"/>
      <c r="NSN79" s="106"/>
      <c r="NSO79" s="106"/>
      <c r="NSP79" s="106"/>
      <c r="NSQ79" s="107"/>
      <c r="NSS79" s="105"/>
      <c r="NST79" s="109"/>
      <c r="NSU79" s="109"/>
      <c r="NSV79" s="106"/>
      <c r="NSW79" s="106"/>
      <c r="NSX79" s="106"/>
      <c r="NSY79" s="107"/>
      <c r="NTA79" s="105"/>
      <c r="NTB79" s="109"/>
      <c r="NTC79" s="109"/>
      <c r="NTD79" s="106"/>
      <c r="NTE79" s="106"/>
      <c r="NTF79" s="106"/>
      <c r="NTG79" s="107"/>
      <c r="NTI79" s="105"/>
      <c r="NTJ79" s="109"/>
      <c r="NTK79" s="109"/>
      <c r="NTL79" s="106"/>
      <c r="NTM79" s="106"/>
      <c r="NTN79" s="106"/>
      <c r="NTO79" s="107"/>
      <c r="NTQ79" s="105"/>
      <c r="NTR79" s="109"/>
      <c r="NTS79" s="109"/>
      <c r="NTT79" s="106"/>
      <c r="NTU79" s="106"/>
      <c r="NTV79" s="106"/>
      <c r="NTW79" s="107"/>
      <c r="NTY79" s="105"/>
      <c r="NTZ79" s="109"/>
      <c r="NUA79" s="109"/>
      <c r="NUB79" s="106"/>
      <c r="NUC79" s="106"/>
      <c r="NUD79" s="106"/>
      <c r="NUE79" s="107"/>
      <c r="NUG79" s="105"/>
      <c r="NUH79" s="109"/>
      <c r="NUI79" s="109"/>
      <c r="NUJ79" s="106"/>
      <c r="NUK79" s="106"/>
      <c r="NUL79" s="106"/>
      <c r="NUM79" s="107"/>
      <c r="NUO79" s="105"/>
      <c r="NUP79" s="109"/>
      <c r="NUQ79" s="109"/>
      <c r="NUR79" s="106"/>
      <c r="NUS79" s="106"/>
      <c r="NUT79" s="106"/>
      <c r="NUU79" s="107"/>
      <c r="NUW79" s="105"/>
      <c r="NUX79" s="109"/>
      <c r="NUY79" s="109"/>
      <c r="NUZ79" s="106"/>
      <c r="NVA79" s="106"/>
      <c r="NVB79" s="106"/>
      <c r="NVC79" s="107"/>
      <c r="NVE79" s="105"/>
      <c r="NVF79" s="109"/>
      <c r="NVG79" s="109"/>
      <c r="NVH79" s="106"/>
      <c r="NVI79" s="106"/>
      <c r="NVJ79" s="106"/>
      <c r="NVK79" s="107"/>
      <c r="NVM79" s="105"/>
      <c r="NVN79" s="109"/>
      <c r="NVO79" s="109"/>
      <c r="NVP79" s="106"/>
      <c r="NVQ79" s="106"/>
      <c r="NVR79" s="106"/>
      <c r="NVS79" s="107"/>
      <c r="NVU79" s="105"/>
      <c r="NVV79" s="109"/>
      <c r="NVW79" s="109"/>
      <c r="NVX79" s="106"/>
      <c r="NVY79" s="106"/>
      <c r="NVZ79" s="106"/>
      <c r="NWA79" s="107"/>
      <c r="NWC79" s="105"/>
      <c r="NWD79" s="109"/>
      <c r="NWE79" s="109"/>
      <c r="NWF79" s="106"/>
      <c r="NWG79" s="106"/>
      <c r="NWH79" s="106"/>
      <c r="NWI79" s="107"/>
      <c r="NWK79" s="105"/>
      <c r="NWL79" s="109"/>
      <c r="NWM79" s="109"/>
      <c r="NWN79" s="106"/>
      <c r="NWO79" s="106"/>
      <c r="NWP79" s="106"/>
      <c r="NWQ79" s="107"/>
      <c r="NWS79" s="105"/>
      <c r="NWT79" s="109"/>
      <c r="NWU79" s="109"/>
      <c r="NWV79" s="106"/>
      <c r="NWW79" s="106"/>
      <c r="NWX79" s="106"/>
      <c r="NWY79" s="107"/>
      <c r="NXA79" s="105"/>
      <c r="NXB79" s="109"/>
      <c r="NXC79" s="109"/>
      <c r="NXD79" s="106"/>
      <c r="NXE79" s="106"/>
      <c r="NXF79" s="106"/>
      <c r="NXG79" s="107"/>
      <c r="NXI79" s="105"/>
      <c r="NXJ79" s="109"/>
      <c r="NXK79" s="109"/>
      <c r="NXL79" s="106"/>
      <c r="NXM79" s="106"/>
      <c r="NXN79" s="106"/>
      <c r="NXO79" s="107"/>
      <c r="NXQ79" s="105"/>
      <c r="NXR79" s="109"/>
      <c r="NXS79" s="109"/>
      <c r="NXT79" s="106"/>
      <c r="NXU79" s="106"/>
      <c r="NXV79" s="106"/>
      <c r="NXW79" s="107"/>
      <c r="NXY79" s="105"/>
      <c r="NXZ79" s="109"/>
      <c r="NYA79" s="109"/>
      <c r="NYB79" s="106"/>
      <c r="NYC79" s="106"/>
      <c r="NYD79" s="106"/>
      <c r="NYE79" s="107"/>
      <c r="NYG79" s="105"/>
      <c r="NYH79" s="109"/>
      <c r="NYI79" s="109"/>
      <c r="NYJ79" s="106"/>
      <c r="NYK79" s="106"/>
      <c r="NYL79" s="106"/>
      <c r="NYM79" s="107"/>
      <c r="NYO79" s="105"/>
      <c r="NYP79" s="109"/>
      <c r="NYQ79" s="109"/>
      <c r="NYR79" s="106"/>
      <c r="NYS79" s="106"/>
      <c r="NYT79" s="106"/>
      <c r="NYU79" s="107"/>
      <c r="NYW79" s="105"/>
      <c r="NYX79" s="109"/>
      <c r="NYY79" s="109"/>
      <c r="NYZ79" s="106"/>
      <c r="NZA79" s="106"/>
      <c r="NZB79" s="106"/>
      <c r="NZC79" s="107"/>
      <c r="NZE79" s="105"/>
      <c r="NZF79" s="109"/>
      <c r="NZG79" s="109"/>
      <c r="NZH79" s="106"/>
      <c r="NZI79" s="106"/>
      <c r="NZJ79" s="106"/>
      <c r="NZK79" s="107"/>
      <c r="NZM79" s="105"/>
      <c r="NZN79" s="109"/>
      <c r="NZO79" s="109"/>
      <c r="NZP79" s="106"/>
      <c r="NZQ79" s="106"/>
      <c r="NZR79" s="106"/>
      <c r="NZS79" s="107"/>
      <c r="NZU79" s="105"/>
      <c r="NZV79" s="109"/>
      <c r="NZW79" s="109"/>
      <c r="NZX79" s="106"/>
      <c r="NZY79" s="106"/>
      <c r="NZZ79" s="106"/>
      <c r="OAA79" s="107"/>
      <c r="OAC79" s="105"/>
      <c r="OAD79" s="109"/>
      <c r="OAE79" s="109"/>
      <c r="OAF79" s="106"/>
      <c r="OAG79" s="106"/>
      <c r="OAH79" s="106"/>
      <c r="OAI79" s="107"/>
      <c r="OAK79" s="105"/>
      <c r="OAL79" s="109"/>
      <c r="OAM79" s="109"/>
      <c r="OAN79" s="106"/>
      <c r="OAO79" s="106"/>
      <c r="OAP79" s="106"/>
      <c r="OAQ79" s="107"/>
      <c r="OAS79" s="105"/>
      <c r="OAT79" s="109"/>
      <c r="OAU79" s="109"/>
      <c r="OAV79" s="106"/>
      <c r="OAW79" s="106"/>
      <c r="OAX79" s="106"/>
      <c r="OAY79" s="107"/>
      <c r="OBA79" s="105"/>
      <c r="OBB79" s="109"/>
      <c r="OBC79" s="109"/>
      <c r="OBD79" s="106"/>
      <c r="OBE79" s="106"/>
      <c r="OBF79" s="106"/>
      <c r="OBG79" s="107"/>
      <c r="OBI79" s="105"/>
      <c r="OBJ79" s="109"/>
      <c r="OBK79" s="109"/>
      <c r="OBL79" s="106"/>
      <c r="OBM79" s="106"/>
      <c r="OBN79" s="106"/>
      <c r="OBO79" s="107"/>
      <c r="OBQ79" s="105"/>
      <c r="OBR79" s="109"/>
      <c r="OBS79" s="109"/>
      <c r="OBT79" s="106"/>
      <c r="OBU79" s="106"/>
      <c r="OBV79" s="106"/>
      <c r="OBW79" s="107"/>
      <c r="OBY79" s="105"/>
      <c r="OBZ79" s="109"/>
      <c r="OCA79" s="109"/>
      <c r="OCB79" s="106"/>
      <c r="OCC79" s="106"/>
      <c r="OCD79" s="106"/>
      <c r="OCE79" s="107"/>
      <c r="OCG79" s="105"/>
      <c r="OCH79" s="109"/>
      <c r="OCI79" s="109"/>
      <c r="OCJ79" s="106"/>
      <c r="OCK79" s="106"/>
      <c r="OCL79" s="106"/>
      <c r="OCM79" s="107"/>
      <c r="OCO79" s="105"/>
      <c r="OCP79" s="109"/>
      <c r="OCQ79" s="109"/>
      <c r="OCR79" s="106"/>
      <c r="OCS79" s="106"/>
      <c r="OCT79" s="106"/>
      <c r="OCU79" s="107"/>
      <c r="OCW79" s="105"/>
      <c r="OCX79" s="109"/>
      <c r="OCY79" s="109"/>
      <c r="OCZ79" s="106"/>
      <c r="ODA79" s="106"/>
      <c r="ODB79" s="106"/>
      <c r="ODC79" s="107"/>
      <c r="ODE79" s="105"/>
      <c r="ODF79" s="109"/>
      <c r="ODG79" s="109"/>
      <c r="ODH79" s="106"/>
      <c r="ODI79" s="106"/>
      <c r="ODJ79" s="106"/>
      <c r="ODK79" s="107"/>
      <c r="ODM79" s="105"/>
      <c r="ODN79" s="109"/>
      <c r="ODO79" s="109"/>
      <c r="ODP79" s="106"/>
      <c r="ODQ79" s="106"/>
      <c r="ODR79" s="106"/>
      <c r="ODS79" s="107"/>
      <c r="ODU79" s="105"/>
      <c r="ODV79" s="109"/>
      <c r="ODW79" s="109"/>
      <c r="ODX79" s="106"/>
      <c r="ODY79" s="106"/>
      <c r="ODZ79" s="106"/>
      <c r="OEA79" s="107"/>
      <c r="OEC79" s="105"/>
      <c r="OED79" s="109"/>
      <c r="OEE79" s="109"/>
      <c r="OEF79" s="106"/>
      <c r="OEG79" s="106"/>
      <c r="OEH79" s="106"/>
      <c r="OEI79" s="107"/>
      <c r="OEK79" s="105"/>
      <c r="OEL79" s="109"/>
      <c r="OEM79" s="109"/>
      <c r="OEN79" s="106"/>
      <c r="OEO79" s="106"/>
      <c r="OEP79" s="106"/>
      <c r="OEQ79" s="107"/>
      <c r="OES79" s="105"/>
      <c r="OET79" s="109"/>
      <c r="OEU79" s="109"/>
      <c r="OEV79" s="106"/>
      <c r="OEW79" s="106"/>
      <c r="OEX79" s="106"/>
      <c r="OEY79" s="107"/>
      <c r="OFA79" s="105"/>
      <c r="OFB79" s="109"/>
      <c r="OFC79" s="109"/>
      <c r="OFD79" s="106"/>
      <c r="OFE79" s="106"/>
      <c r="OFF79" s="106"/>
      <c r="OFG79" s="107"/>
      <c r="OFI79" s="105"/>
      <c r="OFJ79" s="109"/>
      <c r="OFK79" s="109"/>
      <c r="OFL79" s="106"/>
      <c r="OFM79" s="106"/>
      <c r="OFN79" s="106"/>
      <c r="OFO79" s="107"/>
      <c r="OFQ79" s="105"/>
      <c r="OFR79" s="109"/>
      <c r="OFS79" s="109"/>
      <c r="OFT79" s="106"/>
      <c r="OFU79" s="106"/>
      <c r="OFV79" s="106"/>
      <c r="OFW79" s="107"/>
      <c r="OFY79" s="105"/>
      <c r="OFZ79" s="109"/>
      <c r="OGA79" s="109"/>
      <c r="OGB79" s="106"/>
      <c r="OGC79" s="106"/>
      <c r="OGD79" s="106"/>
      <c r="OGE79" s="107"/>
      <c r="OGG79" s="105"/>
      <c r="OGH79" s="109"/>
      <c r="OGI79" s="109"/>
      <c r="OGJ79" s="106"/>
      <c r="OGK79" s="106"/>
      <c r="OGL79" s="106"/>
      <c r="OGM79" s="107"/>
      <c r="OGO79" s="105"/>
      <c r="OGP79" s="109"/>
      <c r="OGQ79" s="109"/>
      <c r="OGR79" s="106"/>
      <c r="OGS79" s="106"/>
      <c r="OGT79" s="106"/>
      <c r="OGU79" s="107"/>
      <c r="OGW79" s="105"/>
      <c r="OGX79" s="109"/>
      <c r="OGY79" s="109"/>
      <c r="OGZ79" s="106"/>
      <c r="OHA79" s="106"/>
      <c r="OHB79" s="106"/>
      <c r="OHC79" s="107"/>
      <c r="OHE79" s="105"/>
      <c r="OHF79" s="109"/>
      <c r="OHG79" s="109"/>
      <c r="OHH79" s="106"/>
      <c r="OHI79" s="106"/>
      <c r="OHJ79" s="106"/>
      <c r="OHK79" s="107"/>
      <c r="OHM79" s="105"/>
      <c r="OHN79" s="109"/>
      <c r="OHO79" s="109"/>
      <c r="OHP79" s="106"/>
      <c r="OHQ79" s="106"/>
      <c r="OHR79" s="106"/>
      <c r="OHS79" s="107"/>
      <c r="OHU79" s="105"/>
      <c r="OHV79" s="109"/>
      <c r="OHW79" s="109"/>
      <c r="OHX79" s="106"/>
      <c r="OHY79" s="106"/>
      <c r="OHZ79" s="106"/>
      <c r="OIA79" s="107"/>
      <c r="OIC79" s="105"/>
      <c r="OID79" s="109"/>
      <c r="OIE79" s="109"/>
      <c r="OIF79" s="106"/>
      <c r="OIG79" s="106"/>
      <c r="OIH79" s="106"/>
      <c r="OII79" s="107"/>
      <c r="OIK79" s="105"/>
      <c r="OIL79" s="109"/>
      <c r="OIM79" s="109"/>
      <c r="OIN79" s="106"/>
      <c r="OIO79" s="106"/>
      <c r="OIP79" s="106"/>
      <c r="OIQ79" s="107"/>
      <c r="OIS79" s="105"/>
      <c r="OIT79" s="109"/>
      <c r="OIU79" s="109"/>
      <c r="OIV79" s="106"/>
      <c r="OIW79" s="106"/>
      <c r="OIX79" s="106"/>
      <c r="OIY79" s="107"/>
      <c r="OJA79" s="105"/>
      <c r="OJB79" s="109"/>
      <c r="OJC79" s="109"/>
      <c r="OJD79" s="106"/>
      <c r="OJE79" s="106"/>
      <c r="OJF79" s="106"/>
      <c r="OJG79" s="107"/>
      <c r="OJI79" s="105"/>
      <c r="OJJ79" s="109"/>
      <c r="OJK79" s="109"/>
      <c r="OJL79" s="106"/>
      <c r="OJM79" s="106"/>
      <c r="OJN79" s="106"/>
      <c r="OJO79" s="107"/>
      <c r="OJQ79" s="105"/>
      <c r="OJR79" s="109"/>
      <c r="OJS79" s="109"/>
      <c r="OJT79" s="106"/>
      <c r="OJU79" s="106"/>
      <c r="OJV79" s="106"/>
      <c r="OJW79" s="107"/>
      <c r="OJY79" s="105"/>
      <c r="OJZ79" s="109"/>
      <c r="OKA79" s="109"/>
      <c r="OKB79" s="106"/>
      <c r="OKC79" s="106"/>
      <c r="OKD79" s="106"/>
      <c r="OKE79" s="107"/>
      <c r="OKG79" s="105"/>
      <c r="OKH79" s="109"/>
      <c r="OKI79" s="109"/>
      <c r="OKJ79" s="106"/>
      <c r="OKK79" s="106"/>
      <c r="OKL79" s="106"/>
      <c r="OKM79" s="107"/>
      <c r="OKO79" s="105"/>
      <c r="OKP79" s="109"/>
      <c r="OKQ79" s="109"/>
      <c r="OKR79" s="106"/>
      <c r="OKS79" s="106"/>
      <c r="OKT79" s="106"/>
      <c r="OKU79" s="107"/>
      <c r="OKW79" s="105"/>
      <c r="OKX79" s="109"/>
      <c r="OKY79" s="109"/>
      <c r="OKZ79" s="106"/>
      <c r="OLA79" s="106"/>
      <c r="OLB79" s="106"/>
      <c r="OLC79" s="107"/>
      <c r="OLE79" s="105"/>
      <c r="OLF79" s="109"/>
      <c r="OLG79" s="109"/>
      <c r="OLH79" s="106"/>
      <c r="OLI79" s="106"/>
      <c r="OLJ79" s="106"/>
      <c r="OLK79" s="107"/>
      <c r="OLM79" s="105"/>
      <c r="OLN79" s="109"/>
      <c r="OLO79" s="109"/>
      <c r="OLP79" s="106"/>
      <c r="OLQ79" s="106"/>
      <c r="OLR79" s="106"/>
      <c r="OLS79" s="107"/>
      <c r="OLU79" s="105"/>
      <c r="OLV79" s="109"/>
      <c r="OLW79" s="109"/>
      <c r="OLX79" s="106"/>
      <c r="OLY79" s="106"/>
      <c r="OLZ79" s="106"/>
      <c r="OMA79" s="107"/>
      <c r="OMC79" s="105"/>
      <c r="OMD79" s="109"/>
      <c r="OME79" s="109"/>
      <c r="OMF79" s="106"/>
      <c r="OMG79" s="106"/>
      <c r="OMH79" s="106"/>
      <c r="OMI79" s="107"/>
      <c r="OMK79" s="105"/>
      <c r="OML79" s="109"/>
      <c r="OMM79" s="109"/>
      <c r="OMN79" s="106"/>
      <c r="OMO79" s="106"/>
      <c r="OMP79" s="106"/>
      <c r="OMQ79" s="107"/>
      <c r="OMS79" s="105"/>
      <c r="OMT79" s="109"/>
      <c r="OMU79" s="109"/>
      <c r="OMV79" s="106"/>
      <c r="OMW79" s="106"/>
      <c r="OMX79" s="106"/>
      <c r="OMY79" s="107"/>
      <c r="ONA79" s="105"/>
      <c r="ONB79" s="109"/>
      <c r="ONC79" s="109"/>
      <c r="OND79" s="106"/>
      <c r="ONE79" s="106"/>
      <c r="ONF79" s="106"/>
      <c r="ONG79" s="107"/>
      <c r="ONI79" s="105"/>
      <c r="ONJ79" s="109"/>
      <c r="ONK79" s="109"/>
      <c r="ONL79" s="106"/>
      <c r="ONM79" s="106"/>
      <c r="ONN79" s="106"/>
      <c r="ONO79" s="107"/>
      <c r="ONQ79" s="105"/>
      <c r="ONR79" s="109"/>
      <c r="ONS79" s="109"/>
      <c r="ONT79" s="106"/>
      <c r="ONU79" s="106"/>
      <c r="ONV79" s="106"/>
      <c r="ONW79" s="107"/>
      <c r="ONY79" s="105"/>
      <c r="ONZ79" s="109"/>
      <c r="OOA79" s="109"/>
      <c r="OOB79" s="106"/>
      <c r="OOC79" s="106"/>
      <c r="OOD79" s="106"/>
      <c r="OOE79" s="107"/>
      <c r="OOG79" s="105"/>
      <c r="OOH79" s="109"/>
      <c r="OOI79" s="109"/>
      <c r="OOJ79" s="106"/>
      <c r="OOK79" s="106"/>
      <c r="OOL79" s="106"/>
      <c r="OOM79" s="107"/>
      <c r="OOO79" s="105"/>
      <c r="OOP79" s="109"/>
      <c r="OOQ79" s="109"/>
      <c r="OOR79" s="106"/>
      <c r="OOS79" s="106"/>
      <c r="OOT79" s="106"/>
      <c r="OOU79" s="107"/>
      <c r="OOW79" s="105"/>
      <c r="OOX79" s="109"/>
      <c r="OOY79" s="109"/>
      <c r="OOZ79" s="106"/>
      <c r="OPA79" s="106"/>
      <c r="OPB79" s="106"/>
      <c r="OPC79" s="107"/>
      <c r="OPE79" s="105"/>
      <c r="OPF79" s="109"/>
      <c r="OPG79" s="109"/>
      <c r="OPH79" s="106"/>
      <c r="OPI79" s="106"/>
      <c r="OPJ79" s="106"/>
      <c r="OPK79" s="107"/>
      <c r="OPM79" s="105"/>
      <c r="OPN79" s="109"/>
      <c r="OPO79" s="109"/>
      <c r="OPP79" s="106"/>
      <c r="OPQ79" s="106"/>
      <c r="OPR79" s="106"/>
      <c r="OPS79" s="107"/>
      <c r="OPU79" s="105"/>
      <c r="OPV79" s="109"/>
      <c r="OPW79" s="109"/>
      <c r="OPX79" s="106"/>
      <c r="OPY79" s="106"/>
      <c r="OPZ79" s="106"/>
      <c r="OQA79" s="107"/>
      <c r="OQC79" s="105"/>
      <c r="OQD79" s="109"/>
      <c r="OQE79" s="109"/>
      <c r="OQF79" s="106"/>
      <c r="OQG79" s="106"/>
      <c r="OQH79" s="106"/>
      <c r="OQI79" s="107"/>
      <c r="OQK79" s="105"/>
      <c r="OQL79" s="109"/>
      <c r="OQM79" s="109"/>
      <c r="OQN79" s="106"/>
      <c r="OQO79" s="106"/>
      <c r="OQP79" s="106"/>
      <c r="OQQ79" s="107"/>
      <c r="OQS79" s="105"/>
      <c r="OQT79" s="109"/>
      <c r="OQU79" s="109"/>
      <c r="OQV79" s="106"/>
      <c r="OQW79" s="106"/>
      <c r="OQX79" s="106"/>
      <c r="OQY79" s="107"/>
      <c r="ORA79" s="105"/>
      <c r="ORB79" s="109"/>
      <c r="ORC79" s="109"/>
      <c r="ORD79" s="106"/>
      <c r="ORE79" s="106"/>
      <c r="ORF79" s="106"/>
      <c r="ORG79" s="107"/>
      <c r="ORI79" s="105"/>
      <c r="ORJ79" s="109"/>
      <c r="ORK79" s="109"/>
      <c r="ORL79" s="106"/>
      <c r="ORM79" s="106"/>
      <c r="ORN79" s="106"/>
      <c r="ORO79" s="107"/>
      <c r="ORQ79" s="105"/>
      <c r="ORR79" s="109"/>
      <c r="ORS79" s="109"/>
      <c r="ORT79" s="106"/>
      <c r="ORU79" s="106"/>
      <c r="ORV79" s="106"/>
      <c r="ORW79" s="107"/>
      <c r="ORY79" s="105"/>
      <c r="ORZ79" s="109"/>
      <c r="OSA79" s="109"/>
      <c r="OSB79" s="106"/>
      <c r="OSC79" s="106"/>
      <c r="OSD79" s="106"/>
      <c r="OSE79" s="107"/>
      <c r="OSG79" s="105"/>
      <c r="OSH79" s="109"/>
      <c r="OSI79" s="109"/>
      <c r="OSJ79" s="106"/>
      <c r="OSK79" s="106"/>
      <c r="OSL79" s="106"/>
      <c r="OSM79" s="107"/>
      <c r="OSO79" s="105"/>
      <c r="OSP79" s="109"/>
      <c r="OSQ79" s="109"/>
      <c r="OSR79" s="106"/>
      <c r="OSS79" s="106"/>
      <c r="OST79" s="106"/>
      <c r="OSU79" s="107"/>
      <c r="OSW79" s="105"/>
      <c r="OSX79" s="109"/>
      <c r="OSY79" s="109"/>
      <c r="OSZ79" s="106"/>
      <c r="OTA79" s="106"/>
      <c r="OTB79" s="106"/>
      <c r="OTC79" s="107"/>
      <c r="OTE79" s="105"/>
      <c r="OTF79" s="109"/>
      <c r="OTG79" s="109"/>
      <c r="OTH79" s="106"/>
      <c r="OTI79" s="106"/>
      <c r="OTJ79" s="106"/>
      <c r="OTK79" s="107"/>
      <c r="OTM79" s="105"/>
      <c r="OTN79" s="109"/>
      <c r="OTO79" s="109"/>
      <c r="OTP79" s="106"/>
      <c r="OTQ79" s="106"/>
      <c r="OTR79" s="106"/>
      <c r="OTS79" s="107"/>
      <c r="OTU79" s="105"/>
      <c r="OTV79" s="109"/>
      <c r="OTW79" s="109"/>
      <c r="OTX79" s="106"/>
      <c r="OTY79" s="106"/>
      <c r="OTZ79" s="106"/>
      <c r="OUA79" s="107"/>
      <c r="OUC79" s="105"/>
      <c r="OUD79" s="109"/>
      <c r="OUE79" s="109"/>
      <c r="OUF79" s="106"/>
      <c r="OUG79" s="106"/>
      <c r="OUH79" s="106"/>
      <c r="OUI79" s="107"/>
      <c r="OUK79" s="105"/>
      <c r="OUL79" s="109"/>
      <c r="OUM79" s="109"/>
      <c r="OUN79" s="106"/>
      <c r="OUO79" s="106"/>
      <c r="OUP79" s="106"/>
      <c r="OUQ79" s="107"/>
      <c r="OUS79" s="105"/>
      <c r="OUT79" s="109"/>
      <c r="OUU79" s="109"/>
      <c r="OUV79" s="106"/>
      <c r="OUW79" s="106"/>
      <c r="OUX79" s="106"/>
      <c r="OUY79" s="107"/>
      <c r="OVA79" s="105"/>
      <c r="OVB79" s="109"/>
      <c r="OVC79" s="109"/>
      <c r="OVD79" s="106"/>
      <c r="OVE79" s="106"/>
      <c r="OVF79" s="106"/>
      <c r="OVG79" s="107"/>
      <c r="OVI79" s="105"/>
      <c r="OVJ79" s="109"/>
      <c r="OVK79" s="109"/>
      <c r="OVL79" s="106"/>
      <c r="OVM79" s="106"/>
      <c r="OVN79" s="106"/>
      <c r="OVO79" s="107"/>
      <c r="OVQ79" s="105"/>
      <c r="OVR79" s="109"/>
      <c r="OVS79" s="109"/>
      <c r="OVT79" s="106"/>
      <c r="OVU79" s="106"/>
      <c r="OVV79" s="106"/>
      <c r="OVW79" s="107"/>
      <c r="OVY79" s="105"/>
      <c r="OVZ79" s="109"/>
      <c r="OWA79" s="109"/>
      <c r="OWB79" s="106"/>
      <c r="OWC79" s="106"/>
      <c r="OWD79" s="106"/>
      <c r="OWE79" s="107"/>
      <c r="OWG79" s="105"/>
      <c r="OWH79" s="109"/>
      <c r="OWI79" s="109"/>
      <c r="OWJ79" s="106"/>
      <c r="OWK79" s="106"/>
      <c r="OWL79" s="106"/>
      <c r="OWM79" s="107"/>
      <c r="OWO79" s="105"/>
      <c r="OWP79" s="109"/>
      <c r="OWQ79" s="109"/>
      <c r="OWR79" s="106"/>
      <c r="OWS79" s="106"/>
      <c r="OWT79" s="106"/>
      <c r="OWU79" s="107"/>
      <c r="OWW79" s="105"/>
      <c r="OWX79" s="109"/>
      <c r="OWY79" s="109"/>
      <c r="OWZ79" s="106"/>
      <c r="OXA79" s="106"/>
      <c r="OXB79" s="106"/>
      <c r="OXC79" s="107"/>
      <c r="OXE79" s="105"/>
      <c r="OXF79" s="109"/>
      <c r="OXG79" s="109"/>
      <c r="OXH79" s="106"/>
      <c r="OXI79" s="106"/>
      <c r="OXJ79" s="106"/>
      <c r="OXK79" s="107"/>
      <c r="OXM79" s="105"/>
      <c r="OXN79" s="109"/>
      <c r="OXO79" s="109"/>
      <c r="OXP79" s="106"/>
      <c r="OXQ79" s="106"/>
      <c r="OXR79" s="106"/>
      <c r="OXS79" s="107"/>
      <c r="OXU79" s="105"/>
      <c r="OXV79" s="109"/>
      <c r="OXW79" s="109"/>
      <c r="OXX79" s="106"/>
      <c r="OXY79" s="106"/>
      <c r="OXZ79" s="106"/>
      <c r="OYA79" s="107"/>
      <c r="OYC79" s="105"/>
      <c r="OYD79" s="109"/>
      <c r="OYE79" s="109"/>
      <c r="OYF79" s="106"/>
      <c r="OYG79" s="106"/>
      <c r="OYH79" s="106"/>
      <c r="OYI79" s="107"/>
      <c r="OYK79" s="105"/>
      <c r="OYL79" s="109"/>
      <c r="OYM79" s="109"/>
      <c r="OYN79" s="106"/>
      <c r="OYO79" s="106"/>
      <c r="OYP79" s="106"/>
      <c r="OYQ79" s="107"/>
      <c r="OYS79" s="105"/>
      <c r="OYT79" s="109"/>
      <c r="OYU79" s="109"/>
      <c r="OYV79" s="106"/>
      <c r="OYW79" s="106"/>
      <c r="OYX79" s="106"/>
      <c r="OYY79" s="107"/>
      <c r="OZA79" s="105"/>
      <c r="OZB79" s="109"/>
      <c r="OZC79" s="109"/>
      <c r="OZD79" s="106"/>
      <c r="OZE79" s="106"/>
      <c r="OZF79" s="106"/>
      <c r="OZG79" s="107"/>
      <c r="OZI79" s="105"/>
      <c r="OZJ79" s="109"/>
      <c r="OZK79" s="109"/>
      <c r="OZL79" s="106"/>
      <c r="OZM79" s="106"/>
      <c r="OZN79" s="106"/>
      <c r="OZO79" s="107"/>
      <c r="OZQ79" s="105"/>
      <c r="OZR79" s="109"/>
      <c r="OZS79" s="109"/>
      <c r="OZT79" s="106"/>
      <c r="OZU79" s="106"/>
      <c r="OZV79" s="106"/>
      <c r="OZW79" s="107"/>
      <c r="OZY79" s="105"/>
      <c r="OZZ79" s="109"/>
      <c r="PAA79" s="109"/>
      <c r="PAB79" s="106"/>
      <c r="PAC79" s="106"/>
      <c r="PAD79" s="106"/>
      <c r="PAE79" s="107"/>
      <c r="PAG79" s="105"/>
      <c r="PAH79" s="109"/>
      <c r="PAI79" s="109"/>
      <c r="PAJ79" s="106"/>
      <c r="PAK79" s="106"/>
      <c r="PAL79" s="106"/>
      <c r="PAM79" s="107"/>
      <c r="PAO79" s="105"/>
      <c r="PAP79" s="109"/>
      <c r="PAQ79" s="109"/>
      <c r="PAR79" s="106"/>
      <c r="PAS79" s="106"/>
      <c r="PAT79" s="106"/>
      <c r="PAU79" s="107"/>
      <c r="PAW79" s="105"/>
      <c r="PAX79" s="109"/>
      <c r="PAY79" s="109"/>
      <c r="PAZ79" s="106"/>
      <c r="PBA79" s="106"/>
      <c r="PBB79" s="106"/>
      <c r="PBC79" s="107"/>
      <c r="PBE79" s="105"/>
      <c r="PBF79" s="109"/>
      <c r="PBG79" s="109"/>
      <c r="PBH79" s="106"/>
      <c r="PBI79" s="106"/>
      <c r="PBJ79" s="106"/>
      <c r="PBK79" s="107"/>
      <c r="PBM79" s="105"/>
      <c r="PBN79" s="109"/>
      <c r="PBO79" s="109"/>
      <c r="PBP79" s="106"/>
      <c r="PBQ79" s="106"/>
      <c r="PBR79" s="106"/>
      <c r="PBS79" s="107"/>
      <c r="PBU79" s="105"/>
      <c r="PBV79" s="109"/>
      <c r="PBW79" s="109"/>
      <c r="PBX79" s="106"/>
      <c r="PBY79" s="106"/>
      <c r="PBZ79" s="106"/>
      <c r="PCA79" s="107"/>
      <c r="PCC79" s="105"/>
      <c r="PCD79" s="109"/>
      <c r="PCE79" s="109"/>
      <c r="PCF79" s="106"/>
      <c r="PCG79" s="106"/>
      <c r="PCH79" s="106"/>
      <c r="PCI79" s="107"/>
      <c r="PCK79" s="105"/>
      <c r="PCL79" s="109"/>
      <c r="PCM79" s="109"/>
      <c r="PCN79" s="106"/>
      <c r="PCO79" s="106"/>
      <c r="PCP79" s="106"/>
      <c r="PCQ79" s="107"/>
      <c r="PCS79" s="105"/>
      <c r="PCT79" s="109"/>
      <c r="PCU79" s="109"/>
      <c r="PCV79" s="106"/>
      <c r="PCW79" s="106"/>
      <c r="PCX79" s="106"/>
      <c r="PCY79" s="107"/>
      <c r="PDA79" s="105"/>
      <c r="PDB79" s="109"/>
      <c r="PDC79" s="109"/>
      <c r="PDD79" s="106"/>
      <c r="PDE79" s="106"/>
      <c r="PDF79" s="106"/>
      <c r="PDG79" s="107"/>
      <c r="PDI79" s="105"/>
      <c r="PDJ79" s="109"/>
      <c r="PDK79" s="109"/>
      <c r="PDL79" s="106"/>
      <c r="PDM79" s="106"/>
      <c r="PDN79" s="106"/>
      <c r="PDO79" s="107"/>
      <c r="PDQ79" s="105"/>
      <c r="PDR79" s="109"/>
      <c r="PDS79" s="109"/>
      <c r="PDT79" s="106"/>
      <c r="PDU79" s="106"/>
      <c r="PDV79" s="106"/>
      <c r="PDW79" s="107"/>
      <c r="PDY79" s="105"/>
      <c r="PDZ79" s="109"/>
      <c r="PEA79" s="109"/>
      <c r="PEB79" s="106"/>
      <c r="PEC79" s="106"/>
      <c r="PED79" s="106"/>
      <c r="PEE79" s="107"/>
      <c r="PEG79" s="105"/>
      <c r="PEH79" s="109"/>
      <c r="PEI79" s="109"/>
      <c r="PEJ79" s="106"/>
      <c r="PEK79" s="106"/>
      <c r="PEL79" s="106"/>
      <c r="PEM79" s="107"/>
      <c r="PEO79" s="105"/>
      <c r="PEP79" s="109"/>
      <c r="PEQ79" s="109"/>
      <c r="PER79" s="106"/>
      <c r="PES79" s="106"/>
      <c r="PET79" s="106"/>
      <c r="PEU79" s="107"/>
      <c r="PEW79" s="105"/>
      <c r="PEX79" s="109"/>
      <c r="PEY79" s="109"/>
      <c r="PEZ79" s="106"/>
      <c r="PFA79" s="106"/>
      <c r="PFB79" s="106"/>
      <c r="PFC79" s="107"/>
      <c r="PFE79" s="105"/>
      <c r="PFF79" s="109"/>
      <c r="PFG79" s="109"/>
      <c r="PFH79" s="106"/>
      <c r="PFI79" s="106"/>
      <c r="PFJ79" s="106"/>
      <c r="PFK79" s="107"/>
      <c r="PFM79" s="105"/>
      <c r="PFN79" s="109"/>
      <c r="PFO79" s="109"/>
      <c r="PFP79" s="106"/>
      <c r="PFQ79" s="106"/>
      <c r="PFR79" s="106"/>
      <c r="PFS79" s="107"/>
      <c r="PFU79" s="105"/>
      <c r="PFV79" s="109"/>
      <c r="PFW79" s="109"/>
      <c r="PFX79" s="106"/>
      <c r="PFY79" s="106"/>
      <c r="PFZ79" s="106"/>
      <c r="PGA79" s="107"/>
      <c r="PGC79" s="105"/>
      <c r="PGD79" s="109"/>
      <c r="PGE79" s="109"/>
      <c r="PGF79" s="106"/>
      <c r="PGG79" s="106"/>
      <c r="PGH79" s="106"/>
      <c r="PGI79" s="107"/>
      <c r="PGK79" s="105"/>
      <c r="PGL79" s="109"/>
      <c r="PGM79" s="109"/>
      <c r="PGN79" s="106"/>
      <c r="PGO79" s="106"/>
      <c r="PGP79" s="106"/>
      <c r="PGQ79" s="107"/>
      <c r="PGS79" s="105"/>
      <c r="PGT79" s="109"/>
      <c r="PGU79" s="109"/>
      <c r="PGV79" s="106"/>
      <c r="PGW79" s="106"/>
      <c r="PGX79" s="106"/>
      <c r="PGY79" s="107"/>
      <c r="PHA79" s="105"/>
      <c r="PHB79" s="109"/>
      <c r="PHC79" s="109"/>
      <c r="PHD79" s="106"/>
      <c r="PHE79" s="106"/>
      <c r="PHF79" s="106"/>
      <c r="PHG79" s="107"/>
      <c r="PHI79" s="105"/>
      <c r="PHJ79" s="109"/>
      <c r="PHK79" s="109"/>
      <c r="PHL79" s="106"/>
      <c r="PHM79" s="106"/>
      <c r="PHN79" s="106"/>
      <c r="PHO79" s="107"/>
      <c r="PHQ79" s="105"/>
      <c r="PHR79" s="109"/>
      <c r="PHS79" s="109"/>
      <c r="PHT79" s="106"/>
      <c r="PHU79" s="106"/>
      <c r="PHV79" s="106"/>
      <c r="PHW79" s="107"/>
      <c r="PHY79" s="105"/>
      <c r="PHZ79" s="109"/>
      <c r="PIA79" s="109"/>
      <c r="PIB79" s="106"/>
      <c r="PIC79" s="106"/>
      <c r="PID79" s="106"/>
      <c r="PIE79" s="107"/>
      <c r="PIG79" s="105"/>
      <c r="PIH79" s="109"/>
      <c r="PII79" s="109"/>
      <c r="PIJ79" s="106"/>
      <c r="PIK79" s="106"/>
      <c r="PIL79" s="106"/>
      <c r="PIM79" s="107"/>
      <c r="PIO79" s="105"/>
      <c r="PIP79" s="109"/>
      <c r="PIQ79" s="109"/>
      <c r="PIR79" s="106"/>
      <c r="PIS79" s="106"/>
      <c r="PIT79" s="106"/>
      <c r="PIU79" s="107"/>
      <c r="PIW79" s="105"/>
      <c r="PIX79" s="109"/>
      <c r="PIY79" s="109"/>
      <c r="PIZ79" s="106"/>
      <c r="PJA79" s="106"/>
      <c r="PJB79" s="106"/>
      <c r="PJC79" s="107"/>
      <c r="PJE79" s="105"/>
      <c r="PJF79" s="109"/>
      <c r="PJG79" s="109"/>
      <c r="PJH79" s="106"/>
      <c r="PJI79" s="106"/>
      <c r="PJJ79" s="106"/>
      <c r="PJK79" s="107"/>
      <c r="PJM79" s="105"/>
      <c r="PJN79" s="109"/>
      <c r="PJO79" s="109"/>
      <c r="PJP79" s="106"/>
      <c r="PJQ79" s="106"/>
      <c r="PJR79" s="106"/>
      <c r="PJS79" s="107"/>
      <c r="PJU79" s="105"/>
      <c r="PJV79" s="109"/>
      <c r="PJW79" s="109"/>
      <c r="PJX79" s="106"/>
      <c r="PJY79" s="106"/>
      <c r="PJZ79" s="106"/>
      <c r="PKA79" s="107"/>
      <c r="PKC79" s="105"/>
      <c r="PKD79" s="109"/>
      <c r="PKE79" s="109"/>
      <c r="PKF79" s="106"/>
      <c r="PKG79" s="106"/>
      <c r="PKH79" s="106"/>
      <c r="PKI79" s="107"/>
      <c r="PKK79" s="105"/>
      <c r="PKL79" s="109"/>
      <c r="PKM79" s="109"/>
      <c r="PKN79" s="106"/>
      <c r="PKO79" s="106"/>
      <c r="PKP79" s="106"/>
      <c r="PKQ79" s="107"/>
      <c r="PKS79" s="105"/>
      <c r="PKT79" s="109"/>
      <c r="PKU79" s="109"/>
      <c r="PKV79" s="106"/>
      <c r="PKW79" s="106"/>
      <c r="PKX79" s="106"/>
      <c r="PKY79" s="107"/>
      <c r="PLA79" s="105"/>
      <c r="PLB79" s="109"/>
      <c r="PLC79" s="109"/>
      <c r="PLD79" s="106"/>
      <c r="PLE79" s="106"/>
      <c r="PLF79" s="106"/>
      <c r="PLG79" s="107"/>
      <c r="PLI79" s="105"/>
      <c r="PLJ79" s="109"/>
      <c r="PLK79" s="109"/>
      <c r="PLL79" s="106"/>
      <c r="PLM79" s="106"/>
      <c r="PLN79" s="106"/>
      <c r="PLO79" s="107"/>
      <c r="PLQ79" s="105"/>
      <c r="PLR79" s="109"/>
      <c r="PLS79" s="109"/>
      <c r="PLT79" s="106"/>
      <c r="PLU79" s="106"/>
      <c r="PLV79" s="106"/>
      <c r="PLW79" s="107"/>
      <c r="PLY79" s="105"/>
      <c r="PLZ79" s="109"/>
      <c r="PMA79" s="109"/>
      <c r="PMB79" s="106"/>
      <c r="PMC79" s="106"/>
      <c r="PMD79" s="106"/>
      <c r="PME79" s="107"/>
      <c r="PMG79" s="105"/>
      <c r="PMH79" s="109"/>
      <c r="PMI79" s="109"/>
      <c r="PMJ79" s="106"/>
      <c r="PMK79" s="106"/>
      <c r="PML79" s="106"/>
      <c r="PMM79" s="107"/>
      <c r="PMO79" s="105"/>
      <c r="PMP79" s="109"/>
      <c r="PMQ79" s="109"/>
      <c r="PMR79" s="106"/>
      <c r="PMS79" s="106"/>
      <c r="PMT79" s="106"/>
      <c r="PMU79" s="107"/>
      <c r="PMW79" s="105"/>
      <c r="PMX79" s="109"/>
      <c r="PMY79" s="109"/>
      <c r="PMZ79" s="106"/>
      <c r="PNA79" s="106"/>
      <c r="PNB79" s="106"/>
      <c r="PNC79" s="107"/>
      <c r="PNE79" s="105"/>
      <c r="PNF79" s="109"/>
      <c r="PNG79" s="109"/>
      <c r="PNH79" s="106"/>
      <c r="PNI79" s="106"/>
      <c r="PNJ79" s="106"/>
      <c r="PNK79" s="107"/>
      <c r="PNM79" s="105"/>
      <c r="PNN79" s="109"/>
      <c r="PNO79" s="109"/>
      <c r="PNP79" s="106"/>
      <c r="PNQ79" s="106"/>
      <c r="PNR79" s="106"/>
      <c r="PNS79" s="107"/>
      <c r="PNU79" s="105"/>
      <c r="PNV79" s="109"/>
      <c r="PNW79" s="109"/>
      <c r="PNX79" s="106"/>
      <c r="PNY79" s="106"/>
      <c r="PNZ79" s="106"/>
      <c r="POA79" s="107"/>
      <c r="POC79" s="105"/>
      <c r="POD79" s="109"/>
      <c r="POE79" s="109"/>
      <c r="POF79" s="106"/>
      <c r="POG79" s="106"/>
      <c r="POH79" s="106"/>
      <c r="POI79" s="107"/>
      <c r="POK79" s="105"/>
      <c r="POL79" s="109"/>
      <c r="POM79" s="109"/>
      <c r="PON79" s="106"/>
      <c r="POO79" s="106"/>
      <c r="POP79" s="106"/>
      <c r="POQ79" s="107"/>
      <c r="POS79" s="105"/>
      <c r="POT79" s="109"/>
      <c r="POU79" s="109"/>
      <c r="POV79" s="106"/>
      <c r="POW79" s="106"/>
      <c r="POX79" s="106"/>
      <c r="POY79" s="107"/>
      <c r="PPA79" s="105"/>
      <c r="PPB79" s="109"/>
      <c r="PPC79" s="109"/>
      <c r="PPD79" s="106"/>
      <c r="PPE79" s="106"/>
      <c r="PPF79" s="106"/>
      <c r="PPG79" s="107"/>
      <c r="PPI79" s="105"/>
      <c r="PPJ79" s="109"/>
      <c r="PPK79" s="109"/>
      <c r="PPL79" s="106"/>
      <c r="PPM79" s="106"/>
      <c r="PPN79" s="106"/>
      <c r="PPO79" s="107"/>
      <c r="PPQ79" s="105"/>
      <c r="PPR79" s="109"/>
      <c r="PPS79" s="109"/>
      <c r="PPT79" s="106"/>
      <c r="PPU79" s="106"/>
      <c r="PPV79" s="106"/>
      <c r="PPW79" s="107"/>
      <c r="PPY79" s="105"/>
      <c r="PPZ79" s="109"/>
      <c r="PQA79" s="109"/>
      <c r="PQB79" s="106"/>
      <c r="PQC79" s="106"/>
      <c r="PQD79" s="106"/>
      <c r="PQE79" s="107"/>
      <c r="PQG79" s="105"/>
      <c r="PQH79" s="109"/>
      <c r="PQI79" s="109"/>
      <c r="PQJ79" s="106"/>
      <c r="PQK79" s="106"/>
      <c r="PQL79" s="106"/>
      <c r="PQM79" s="107"/>
      <c r="PQO79" s="105"/>
      <c r="PQP79" s="109"/>
      <c r="PQQ79" s="109"/>
      <c r="PQR79" s="106"/>
      <c r="PQS79" s="106"/>
      <c r="PQT79" s="106"/>
      <c r="PQU79" s="107"/>
      <c r="PQW79" s="105"/>
      <c r="PQX79" s="109"/>
      <c r="PQY79" s="109"/>
      <c r="PQZ79" s="106"/>
      <c r="PRA79" s="106"/>
      <c r="PRB79" s="106"/>
      <c r="PRC79" s="107"/>
      <c r="PRE79" s="105"/>
      <c r="PRF79" s="109"/>
      <c r="PRG79" s="109"/>
      <c r="PRH79" s="106"/>
      <c r="PRI79" s="106"/>
      <c r="PRJ79" s="106"/>
      <c r="PRK79" s="107"/>
      <c r="PRM79" s="105"/>
      <c r="PRN79" s="109"/>
      <c r="PRO79" s="109"/>
      <c r="PRP79" s="106"/>
      <c r="PRQ79" s="106"/>
      <c r="PRR79" s="106"/>
      <c r="PRS79" s="107"/>
      <c r="PRU79" s="105"/>
      <c r="PRV79" s="109"/>
      <c r="PRW79" s="109"/>
      <c r="PRX79" s="106"/>
      <c r="PRY79" s="106"/>
      <c r="PRZ79" s="106"/>
      <c r="PSA79" s="107"/>
      <c r="PSC79" s="105"/>
      <c r="PSD79" s="109"/>
      <c r="PSE79" s="109"/>
      <c r="PSF79" s="106"/>
      <c r="PSG79" s="106"/>
      <c r="PSH79" s="106"/>
      <c r="PSI79" s="107"/>
      <c r="PSK79" s="105"/>
      <c r="PSL79" s="109"/>
      <c r="PSM79" s="109"/>
      <c r="PSN79" s="106"/>
      <c r="PSO79" s="106"/>
      <c r="PSP79" s="106"/>
      <c r="PSQ79" s="107"/>
      <c r="PSS79" s="105"/>
      <c r="PST79" s="109"/>
      <c r="PSU79" s="109"/>
      <c r="PSV79" s="106"/>
      <c r="PSW79" s="106"/>
      <c r="PSX79" s="106"/>
      <c r="PSY79" s="107"/>
      <c r="PTA79" s="105"/>
      <c r="PTB79" s="109"/>
      <c r="PTC79" s="109"/>
      <c r="PTD79" s="106"/>
      <c r="PTE79" s="106"/>
      <c r="PTF79" s="106"/>
      <c r="PTG79" s="107"/>
      <c r="PTI79" s="105"/>
      <c r="PTJ79" s="109"/>
      <c r="PTK79" s="109"/>
      <c r="PTL79" s="106"/>
      <c r="PTM79" s="106"/>
      <c r="PTN79" s="106"/>
      <c r="PTO79" s="107"/>
      <c r="PTQ79" s="105"/>
      <c r="PTR79" s="109"/>
      <c r="PTS79" s="109"/>
      <c r="PTT79" s="106"/>
      <c r="PTU79" s="106"/>
      <c r="PTV79" s="106"/>
      <c r="PTW79" s="107"/>
      <c r="PTY79" s="105"/>
      <c r="PTZ79" s="109"/>
      <c r="PUA79" s="109"/>
      <c r="PUB79" s="106"/>
      <c r="PUC79" s="106"/>
      <c r="PUD79" s="106"/>
      <c r="PUE79" s="107"/>
      <c r="PUG79" s="105"/>
      <c r="PUH79" s="109"/>
      <c r="PUI79" s="109"/>
      <c r="PUJ79" s="106"/>
      <c r="PUK79" s="106"/>
      <c r="PUL79" s="106"/>
      <c r="PUM79" s="107"/>
      <c r="PUO79" s="105"/>
      <c r="PUP79" s="109"/>
      <c r="PUQ79" s="109"/>
      <c r="PUR79" s="106"/>
      <c r="PUS79" s="106"/>
      <c r="PUT79" s="106"/>
      <c r="PUU79" s="107"/>
      <c r="PUW79" s="105"/>
      <c r="PUX79" s="109"/>
      <c r="PUY79" s="109"/>
      <c r="PUZ79" s="106"/>
      <c r="PVA79" s="106"/>
      <c r="PVB79" s="106"/>
      <c r="PVC79" s="107"/>
      <c r="PVE79" s="105"/>
      <c r="PVF79" s="109"/>
      <c r="PVG79" s="109"/>
      <c r="PVH79" s="106"/>
      <c r="PVI79" s="106"/>
      <c r="PVJ79" s="106"/>
      <c r="PVK79" s="107"/>
      <c r="PVM79" s="105"/>
      <c r="PVN79" s="109"/>
      <c r="PVO79" s="109"/>
      <c r="PVP79" s="106"/>
      <c r="PVQ79" s="106"/>
      <c r="PVR79" s="106"/>
      <c r="PVS79" s="107"/>
      <c r="PVU79" s="105"/>
      <c r="PVV79" s="109"/>
      <c r="PVW79" s="109"/>
      <c r="PVX79" s="106"/>
      <c r="PVY79" s="106"/>
      <c r="PVZ79" s="106"/>
      <c r="PWA79" s="107"/>
      <c r="PWC79" s="105"/>
      <c r="PWD79" s="109"/>
      <c r="PWE79" s="109"/>
      <c r="PWF79" s="106"/>
      <c r="PWG79" s="106"/>
      <c r="PWH79" s="106"/>
      <c r="PWI79" s="107"/>
      <c r="PWK79" s="105"/>
      <c r="PWL79" s="109"/>
      <c r="PWM79" s="109"/>
      <c r="PWN79" s="106"/>
      <c r="PWO79" s="106"/>
      <c r="PWP79" s="106"/>
      <c r="PWQ79" s="107"/>
      <c r="PWS79" s="105"/>
      <c r="PWT79" s="109"/>
      <c r="PWU79" s="109"/>
      <c r="PWV79" s="106"/>
      <c r="PWW79" s="106"/>
      <c r="PWX79" s="106"/>
      <c r="PWY79" s="107"/>
      <c r="PXA79" s="105"/>
      <c r="PXB79" s="109"/>
      <c r="PXC79" s="109"/>
      <c r="PXD79" s="106"/>
      <c r="PXE79" s="106"/>
      <c r="PXF79" s="106"/>
      <c r="PXG79" s="107"/>
      <c r="PXI79" s="105"/>
      <c r="PXJ79" s="109"/>
      <c r="PXK79" s="109"/>
      <c r="PXL79" s="106"/>
      <c r="PXM79" s="106"/>
      <c r="PXN79" s="106"/>
      <c r="PXO79" s="107"/>
      <c r="PXQ79" s="105"/>
      <c r="PXR79" s="109"/>
      <c r="PXS79" s="109"/>
      <c r="PXT79" s="106"/>
      <c r="PXU79" s="106"/>
      <c r="PXV79" s="106"/>
      <c r="PXW79" s="107"/>
      <c r="PXY79" s="105"/>
      <c r="PXZ79" s="109"/>
      <c r="PYA79" s="109"/>
      <c r="PYB79" s="106"/>
      <c r="PYC79" s="106"/>
      <c r="PYD79" s="106"/>
      <c r="PYE79" s="107"/>
      <c r="PYG79" s="105"/>
      <c r="PYH79" s="109"/>
      <c r="PYI79" s="109"/>
      <c r="PYJ79" s="106"/>
      <c r="PYK79" s="106"/>
      <c r="PYL79" s="106"/>
      <c r="PYM79" s="107"/>
      <c r="PYO79" s="105"/>
      <c r="PYP79" s="109"/>
      <c r="PYQ79" s="109"/>
      <c r="PYR79" s="106"/>
      <c r="PYS79" s="106"/>
      <c r="PYT79" s="106"/>
      <c r="PYU79" s="107"/>
      <c r="PYW79" s="105"/>
      <c r="PYX79" s="109"/>
      <c r="PYY79" s="109"/>
      <c r="PYZ79" s="106"/>
      <c r="PZA79" s="106"/>
      <c r="PZB79" s="106"/>
      <c r="PZC79" s="107"/>
      <c r="PZE79" s="105"/>
      <c r="PZF79" s="109"/>
      <c r="PZG79" s="109"/>
      <c r="PZH79" s="106"/>
      <c r="PZI79" s="106"/>
      <c r="PZJ79" s="106"/>
      <c r="PZK79" s="107"/>
      <c r="PZM79" s="105"/>
      <c r="PZN79" s="109"/>
      <c r="PZO79" s="109"/>
      <c r="PZP79" s="106"/>
      <c r="PZQ79" s="106"/>
      <c r="PZR79" s="106"/>
      <c r="PZS79" s="107"/>
      <c r="PZU79" s="105"/>
      <c r="PZV79" s="109"/>
      <c r="PZW79" s="109"/>
      <c r="PZX79" s="106"/>
      <c r="PZY79" s="106"/>
      <c r="PZZ79" s="106"/>
      <c r="QAA79" s="107"/>
      <c r="QAC79" s="105"/>
      <c r="QAD79" s="109"/>
      <c r="QAE79" s="109"/>
      <c r="QAF79" s="106"/>
      <c r="QAG79" s="106"/>
      <c r="QAH79" s="106"/>
      <c r="QAI79" s="107"/>
      <c r="QAK79" s="105"/>
      <c r="QAL79" s="109"/>
      <c r="QAM79" s="109"/>
      <c r="QAN79" s="106"/>
      <c r="QAO79" s="106"/>
      <c r="QAP79" s="106"/>
      <c r="QAQ79" s="107"/>
      <c r="QAS79" s="105"/>
      <c r="QAT79" s="109"/>
      <c r="QAU79" s="109"/>
      <c r="QAV79" s="106"/>
      <c r="QAW79" s="106"/>
      <c r="QAX79" s="106"/>
      <c r="QAY79" s="107"/>
      <c r="QBA79" s="105"/>
      <c r="QBB79" s="109"/>
      <c r="QBC79" s="109"/>
      <c r="QBD79" s="106"/>
      <c r="QBE79" s="106"/>
      <c r="QBF79" s="106"/>
      <c r="QBG79" s="107"/>
      <c r="QBI79" s="105"/>
      <c r="QBJ79" s="109"/>
      <c r="QBK79" s="109"/>
      <c r="QBL79" s="106"/>
      <c r="QBM79" s="106"/>
      <c r="QBN79" s="106"/>
      <c r="QBO79" s="107"/>
      <c r="QBQ79" s="105"/>
      <c r="QBR79" s="109"/>
      <c r="QBS79" s="109"/>
      <c r="QBT79" s="106"/>
      <c r="QBU79" s="106"/>
      <c r="QBV79" s="106"/>
      <c r="QBW79" s="107"/>
      <c r="QBY79" s="105"/>
      <c r="QBZ79" s="109"/>
      <c r="QCA79" s="109"/>
      <c r="QCB79" s="106"/>
      <c r="QCC79" s="106"/>
      <c r="QCD79" s="106"/>
      <c r="QCE79" s="107"/>
      <c r="QCG79" s="105"/>
      <c r="QCH79" s="109"/>
      <c r="QCI79" s="109"/>
      <c r="QCJ79" s="106"/>
      <c r="QCK79" s="106"/>
      <c r="QCL79" s="106"/>
      <c r="QCM79" s="107"/>
      <c r="QCO79" s="105"/>
      <c r="QCP79" s="109"/>
      <c r="QCQ79" s="109"/>
      <c r="QCR79" s="106"/>
      <c r="QCS79" s="106"/>
      <c r="QCT79" s="106"/>
      <c r="QCU79" s="107"/>
      <c r="QCW79" s="105"/>
      <c r="QCX79" s="109"/>
      <c r="QCY79" s="109"/>
      <c r="QCZ79" s="106"/>
      <c r="QDA79" s="106"/>
      <c r="QDB79" s="106"/>
      <c r="QDC79" s="107"/>
      <c r="QDE79" s="105"/>
      <c r="QDF79" s="109"/>
      <c r="QDG79" s="109"/>
      <c r="QDH79" s="106"/>
      <c r="QDI79" s="106"/>
      <c r="QDJ79" s="106"/>
      <c r="QDK79" s="107"/>
      <c r="QDM79" s="105"/>
      <c r="QDN79" s="109"/>
      <c r="QDO79" s="109"/>
      <c r="QDP79" s="106"/>
      <c r="QDQ79" s="106"/>
      <c r="QDR79" s="106"/>
      <c r="QDS79" s="107"/>
      <c r="QDU79" s="105"/>
      <c r="QDV79" s="109"/>
      <c r="QDW79" s="109"/>
      <c r="QDX79" s="106"/>
      <c r="QDY79" s="106"/>
      <c r="QDZ79" s="106"/>
      <c r="QEA79" s="107"/>
      <c r="QEC79" s="105"/>
      <c r="QED79" s="109"/>
      <c r="QEE79" s="109"/>
      <c r="QEF79" s="106"/>
      <c r="QEG79" s="106"/>
      <c r="QEH79" s="106"/>
      <c r="QEI79" s="107"/>
      <c r="QEK79" s="105"/>
      <c r="QEL79" s="109"/>
      <c r="QEM79" s="109"/>
      <c r="QEN79" s="106"/>
      <c r="QEO79" s="106"/>
      <c r="QEP79" s="106"/>
      <c r="QEQ79" s="107"/>
      <c r="QES79" s="105"/>
      <c r="QET79" s="109"/>
      <c r="QEU79" s="109"/>
      <c r="QEV79" s="106"/>
      <c r="QEW79" s="106"/>
      <c r="QEX79" s="106"/>
      <c r="QEY79" s="107"/>
      <c r="QFA79" s="105"/>
      <c r="QFB79" s="109"/>
      <c r="QFC79" s="109"/>
      <c r="QFD79" s="106"/>
      <c r="QFE79" s="106"/>
      <c r="QFF79" s="106"/>
      <c r="QFG79" s="107"/>
      <c r="QFI79" s="105"/>
      <c r="QFJ79" s="109"/>
      <c r="QFK79" s="109"/>
      <c r="QFL79" s="106"/>
      <c r="QFM79" s="106"/>
      <c r="QFN79" s="106"/>
      <c r="QFO79" s="107"/>
      <c r="QFQ79" s="105"/>
      <c r="QFR79" s="109"/>
      <c r="QFS79" s="109"/>
      <c r="QFT79" s="106"/>
      <c r="QFU79" s="106"/>
      <c r="QFV79" s="106"/>
      <c r="QFW79" s="107"/>
      <c r="QFY79" s="105"/>
      <c r="QFZ79" s="109"/>
      <c r="QGA79" s="109"/>
      <c r="QGB79" s="106"/>
      <c r="QGC79" s="106"/>
      <c r="QGD79" s="106"/>
      <c r="QGE79" s="107"/>
      <c r="QGG79" s="105"/>
      <c r="QGH79" s="109"/>
      <c r="QGI79" s="109"/>
      <c r="QGJ79" s="106"/>
      <c r="QGK79" s="106"/>
      <c r="QGL79" s="106"/>
      <c r="QGM79" s="107"/>
      <c r="QGO79" s="105"/>
      <c r="QGP79" s="109"/>
      <c r="QGQ79" s="109"/>
      <c r="QGR79" s="106"/>
      <c r="QGS79" s="106"/>
      <c r="QGT79" s="106"/>
      <c r="QGU79" s="107"/>
      <c r="QGW79" s="105"/>
      <c r="QGX79" s="109"/>
      <c r="QGY79" s="109"/>
      <c r="QGZ79" s="106"/>
      <c r="QHA79" s="106"/>
      <c r="QHB79" s="106"/>
      <c r="QHC79" s="107"/>
      <c r="QHE79" s="105"/>
      <c r="QHF79" s="109"/>
      <c r="QHG79" s="109"/>
      <c r="QHH79" s="106"/>
      <c r="QHI79" s="106"/>
      <c r="QHJ79" s="106"/>
      <c r="QHK79" s="107"/>
      <c r="QHM79" s="105"/>
      <c r="QHN79" s="109"/>
      <c r="QHO79" s="109"/>
      <c r="QHP79" s="106"/>
      <c r="QHQ79" s="106"/>
      <c r="QHR79" s="106"/>
      <c r="QHS79" s="107"/>
      <c r="QHU79" s="105"/>
      <c r="QHV79" s="109"/>
      <c r="QHW79" s="109"/>
      <c r="QHX79" s="106"/>
      <c r="QHY79" s="106"/>
      <c r="QHZ79" s="106"/>
      <c r="QIA79" s="107"/>
      <c r="QIC79" s="105"/>
      <c r="QID79" s="109"/>
      <c r="QIE79" s="109"/>
      <c r="QIF79" s="106"/>
      <c r="QIG79" s="106"/>
      <c r="QIH79" s="106"/>
      <c r="QII79" s="107"/>
      <c r="QIK79" s="105"/>
      <c r="QIL79" s="109"/>
      <c r="QIM79" s="109"/>
      <c r="QIN79" s="106"/>
      <c r="QIO79" s="106"/>
      <c r="QIP79" s="106"/>
      <c r="QIQ79" s="107"/>
      <c r="QIS79" s="105"/>
      <c r="QIT79" s="109"/>
      <c r="QIU79" s="109"/>
      <c r="QIV79" s="106"/>
      <c r="QIW79" s="106"/>
      <c r="QIX79" s="106"/>
      <c r="QIY79" s="107"/>
      <c r="QJA79" s="105"/>
      <c r="QJB79" s="109"/>
      <c r="QJC79" s="109"/>
      <c r="QJD79" s="106"/>
      <c r="QJE79" s="106"/>
      <c r="QJF79" s="106"/>
      <c r="QJG79" s="107"/>
      <c r="QJI79" s="105"/>
      <c r="QJJ79" s="109"/>
      <c r="QJK79" s="109"/>
      <c r="QJL79" s="106"/>
      <c r="QJM79" s="106"/>
      <c r="QJN79" s="106"/>
      <c r="QJO79" s="107"/>
      <c r="QJQ79" s="105"/>
      <c r="QJR79" s="109"/>
      <c r="QJS79" s="109"/>
      <c r="QJT79" s="106"/>
      <c r="QJU79" s="106"/>
      <c r="QJV79" s="106"/>
      <c r="QJW79" s="107"/>
      <c r="QJY79" s="105"/>
      <c r="QJZ79" s="109"/>
      <c r="QKA79" s="109"/>
      <c r="QKB79" s="106"/>
      <c r="QKC79" s="106"/>
      <c r="QKD79" s="106"/>
      <c r="QKE79" s="107"/>
      <c r="QKG79" s="105"/>
      <c r="QKH79" s="109"/>
      <c r="QKI79" s="109"/>
      <c r="QKJ79" s="106"/>
      <c r="QKK79" s="106"/>
      <c r="QKL79" s="106"/>
      <c r="QKM79" s="107"/>
      <c r="QKO79" s="105"/>
      <c r="QKP79" s="109"/>
      <c r="QKQ79" s="109"/>
      <c r="QKR79" s="106"/>
      <c r="QKS79" s="106"/>
      <c r="QKT79" s="106"/>
      <c r="QKU79" s="107"/>
      <c r="QKW79" s="105"/>
      <c r="QKX79" s="109"/>
      <c r="QKY79" s="109"/>
      <c r="QKZ79" s="106"/>
      <c r="QLA79" s="106"/>
      <c r="QLB79" s="106"/>
      <c r="QLC79" s="107"/>
      <c r="QLE79" s="105"/>
      <c r="QLF79" s="109"/>
      <c r="QLG79" s="109"/>
      <c r="QLH79" s="106"/>
      <c r="QLI79" s="106"/>
      <c r="QLJ79" s="106"/>
      <c r="QLK79" s="107"/>
      <c r="QLM79" s="105"/>
      <c r="QLN79" s="109"/>
      <c r="QLO79" s="109"/>
      <c r="QLP79" s="106"/>
      <c r="QLQ79" s="106"/>
      <c r="QLR79" s="106"/>
      <c r="QLS79" s="107"/>
      <c r="QLU79" s="105"/>
      <c r="QLV79" s="109"/>
      <c r="QLW79" s="109"/>
      <c r="QLX79" s="106"/>
      <c r="QLY79" s="106"/>
      <c r="QLZ79" s="106"/>
      <c r="QMA79" s="107"/>
      <c r="QMC79" s="105"/>
      <c r="QMD79" s="109"/>
      <c r="QME79" s="109"/>
      <c r="QMF79" s="106"/>
      <c r="QMG79" s="106"/>
      <c r="QMH79" s="106"/>
      <c r="QMI79" s="107"/>
      <c r="QMK79" s="105"/>
      <c r="QML79" s="109"/>
      <c r="QMM79" s="109"/>
      <c r="QMN79" s="106"/>
      <c r="QMO79" s="106"/>
      <c r="QMP79" s="106"/>
      <c r="QMQ79" s="107"/>
      <c r="QMS79" s="105"/>
      <c r="QMT79" s="109"/>
      <c r="QMU79" s="109"/>
      <c r="QMV79" s="106"/>
      <c r="QMW79" s="106"/>
      <c r="QMX79" s="106"/>
      <c r="QMY79" s="107"/>
      <c r="QNA79" s="105"/>
      <c r="QNB79" s="109"/>
      <c r="QNC79" s="109"/>
      <c r="QND79" s="106"/>
      <c r="QNE79" s="106"/>
      <c r="QNF79" s="106"/>
      <c r="QNG79" s="107"/>
      <c r="QNI79" s="105"/>
      <c r="QNJ79" s="109"/>
      <c r="QNK79" s="109"/>
      <c r="QNL79" s="106"/>
      <c r="QNM79" s="106"/>
      <c r="QNN79" s="106"/>
      <c r="QNO79" s="107"/>
      <c r="QNQ79" s="105"/>
      <c r="QNR79" s="109"/>
      <c r="QNS79" s="109"/>
      <c r="QNT79" s="106"/>
      <c r="QNU79" s="106"/>
      <c r="QNV79" s="106"/>
      <c r="QNW79" s="107"/>
      <c r="QNY79" s="105"/>
      <c r="QNZ79" s="109"/>
      <c r="QOA79" s="109"/>
      <c r="QOB79" s="106"/>
      <c r="QOC79" s="106"/>
      <c r="QOD79" s="106"/>
      <c r="QOE79" s="107"/>
      <c r="QOG79" s="105"/>
      <c r="QOH79" s="109"/>
      <c r="QOI79" s="109"/>
      <c r="QOJ79" s="106"/>
      <c r="QOK79" s="106"/>
      <c r="QOL79" s="106"/>
      <c r="QOM79" s="107"/>
      <c r="QOO79" s="105"/>
      <c r="QOP79" s="109"/>
      <c r="QOQ79" s="109"/>
      <c r="QOR79" s="106"/>
      <c r="QOS79" s="106"/>
      <c r="QOT79" s="106"/>
      <c r="QOU79" s="107"/>
      <c r="QOW79" s="105"/>
      <c r="QOX79" s="109"/>
      <c r="QOY79" s="109"/>
      <c r="QOZ79" s="106"/>
      <c r="QPA79" s="106"/>
      <c r="QPB79" s="106"/>
      <c r="QPC79" s="107"/>
      <c r="QPE79" s="105"/>
      <c r="QPF79" s="109"/>
      <c r="QPG79" s="109"/>
      <c r="QPH79" s="106"/>
      <c r="QPI79" s="106"/>
      <c r="QPJ79" s="106"/>
      <c r="QPK79" s="107"/>
      <c r="QPM79" s="105"/>
      <c r="QPN79" s="109"/>
      <c r="QPO79" s="109"/>
      <c r="QPP79" s="106"/>
      <c r="QPQ79" s="106"/>
      <c r="QPR79" s="106"/>
      <c r="QPS79" s="107"/>
      <c r="QPU79" s="105"/>
      <c r="QPV79" s="109"/>
      <c r="QPW79" s="109"/>
      <c r="QPX79" s="106"/>
      <c r="QPY79" s="106"/>
      <c r="QPZ79" s="106"/>
      <c r="QQA79" s="107"/>
      <c r="QQC79" s="105"/>
      <c r="QQD79" s="109"/>
      <c r="QQE79" s="109"/>
      <c r="QQF79" s="106"/>
      <c r="QQG79" s="106"/>
      <c r="QQH79" s="106"/>
      <c r="QQI79" s="107"/>
      <c r="QQK79" s="105"/>
      <c r="QQL79" s="109"/>
      <c r="QQM79" s="109"/>
      <c r="QQN79" s="106"/>
      <c r="QQO79" s="106"/>
      <c r="QQP79" s="106"/>
      <c r="QQQ79" s="107"/>
      <c r="QQS79" s="105"/>
      <c r="QQT79" s="109"/>
      <c r="QQU79" s="109"/>
      <c r="QQV79" s="106"/>
      <c r="QQW79" s="106"/>
      <c r="QQX79" s="106"/>
      <c r="QQY79" s="107"/>
      <c r="QRA79" s="105"/>
      <c r="QRB79" s="109"/>
      <c r="QRC79" s="109"/>
      <c r="QRD79" s="106"/>
      <c r="QRE79" s="106"/>
      <c r="QRF79" s="106"/>
      <c r="QRG79" s="107"/>
      <c r="QRI79" s="105"/>
      <c r="QRJ79" s="109"/>
      <c r="QRK79" s="109"/>
      <c r="QRL79" s="106"/>
      <c r="QRM79" s="106"/>
      <c r="QRN79" s="106"/>
      <c r="QRO79" s="107"/>
      <c r="QRQ79" s="105"/>
      <c r="QRR79" s="109"/>
      <c r="QRS79" s="109"/>
      <c r="QRT79" s="106"/>
      <c r="QRU79" s="106"/>
      <c r="QRV79" s="106"/>
      <c r="QRW79" s="107"/>
      <c r="QRY79" s="105"/>
      <c r="QRZ79" s="109"/>
      <c r="QSA79" s="109"/>
      <c r="QSB79" s="106"/>
      <c r="QSC79" s="106"/>
      <c r="QSD79" s="106"/>
      <c r="QSE79" s="107"/>
      <c r="QSG79" s="105"/>
      <c r="QSH79" s="109"/>
      <c r="QSI79" s="109"/>
      <c r="QSJ79" s="106"/>
      <c r="QSK79" s="106"/>
      <c r="QSL79" s="106"/>
      <c r="QSM79" s="107"/>
      <c r="QSO79" s="105"/>
      <c r="QSP79" s="109"/>
      <c r="QSQ79" s="109"/>
      <c r="QSR79" s="106"/>
      <c r="QSS79" s="106"/>
      <c r="QST79" s="106"/>
      <c r="QSU79" s="107"/>
      <c r="QSW79" s="105"/>
      <c r="QSX79" s="109"/>
      <c r="QSY79" s="109"/>
      <c r="QSZ79" s="106"/>
      <c r="QTA79" s="106"/>
      <c r="QTB79" s="106"/>
      <c r="QTC79" s="107"/>
      <c r="QTE79" s="105"/>
      <c r="QTF79" s="109"/>
      <c r="QTG79" s="109"/>
      <c r="QTH79" s="106"/>
      <c r="QTI79" s="106"/>
      <c r="QTJ79" s="106"/>
      <c r="QTK79" s="107"/>
      <c r="QTM79" s="105"/>
      <c r="QTN79" s="109"/>
      <c r="QTO79" s="109"/>
      <c r="QTP79" s="106"/>
      <c r="QTQ79" s="106"/>
      <c r="QTR79" s="106"/>
      <c r="QTS79" s="107"/>
      <c r="QTU79" s="105"/>
      <c r="QTV79" s="109"/>
      <c r="QTW79" s="109"/>
      <c r="QTX79" s="106"/>
      <c r="QTY79" s="106"/>
      <c r="QTZ79" s="106"/>
      <c r="QUA79" s="107"/>
      <c r="QUC79" s="105"/>
      <c r="QUD79" s="109"/>
      <c r="QUE79" s="109"/>
      <c r="QUF79" s="106"/>
      <c r="QUG79" s="106"/>
      <c r="QUH79" s="106"/>
      <c r="QUI79" s="107"/>
      <c r="QUK79" s="105"/>
      <c r="QUL79" s="109"/>
      <c r="QUM79" s="109"/>
      <c r="QUN79" s="106"/>
      <c r="QUO79" s="106"/>
      <c r="QUP79" s="106"/>
      <c r="QUQ79" s="107"/>
      <c r="QUS79" s="105"/>
      <c r="QUT79" s="109"/>
      <c r="QUU79" s="109"/>
      <c r="QUV79" s="106"/>
      <c r="QUW79" s="106"/>
      <c r="QUX79" s="106"/>
      <c r="QUY79" s="107"/>
      <c r="QVA79" s="105"/>
      <c r="QVB79" s="109"/>
      <c r="QVC79" s="109"/>
      <c r="QVD79" s="106"/>
      <c r="QVE79" s="106"/>
      <c r="QVF79" s="106"/>
      <c r="QVG79" s="107"/>
      <c r="QVI79" s="105"/>
      <c r="QVJ79" s="109"/>
      <c r="QVK79" s="109"/>
      <c r="QVL79" s="106"/>
      <c r="QVM79" s="106"/>
      <c r="QVN79" s="106"/>
      <c r="QVO79" s="107"/>
      <c r="QVQ79" s="105"/>
      <c r="QVR79" s="109"/>
      <c r="QVS79" s="109"/>
      <c r="QVT79" s="106"/>
      <c r="QVU79" s="106"/>
      <c r="QVV79" s="106"/>
      <c r="QVW79" s="107"/>
      <c r="QVY79" s="105"/>
      <c r="QVZ79" s="109"/>
      <c r="QWA79" s="109"/>
      <c r="QWB79" s="106"/>
      <c r="QWC79" s="106"/>
      <c r="QWD79" s="106"/>
      <c r="QWE79" s="107"/>
      <c r="QWG79" s="105"/>
      <c r="QWH79" s="109"/>
      <c r="QWI79" s="109"/>
      <c r="QWJ79" s="106"/>
      <c r="QWK79" s="106"/>
      <c r="QWL79" s="106"/>
      <c r="QWM79" s="107"/>
      <c r="QWO79" s="105"/>
      <c r="QWP79" s="109"/>
      <c r="QWQ79" s="109"/>
      <c r="QWR79" s="106"/>
      <c r="QWS79" s="106"/>
      <c r="QWT79" s="106"/>
      <c r="QWU79" s="107"/>
      <c r="QWW79" s="105"/>
      <c r="QWX79" s="109"/>
      <c r="QWY79" s="109"/>
      <c r="QWZ79" s="106"/>
      <c r="QXA79" s="106"/>
      <c r="QXB79" s="106"/>
      <c r="QXC79" s="107"/>
      <c r="QXE79" s="105"/>
      <c r="QXF79" s="109"/>
      <c r="QXG79" s="109"/>
      <c r="QXH79" s="106"/>
      <c r="QXI79" s="106"/>
      <c r="QXJ79" s="106"/>
      <c r="QXK79" s="107"/>
      <c r="QXM79" s="105"/>
      <c r="QXN79" s="109"/>
      <c r="QXO79" s="109"/>
      <c r="QXP79" s="106"/>
      <c r="QXQ79" s="106"/>
      <c r="QXR79" s="106"/>
      <c r="QXS79" s="107"/>
      <c r="QXU79" s="105"/>
      <c r="QXV79" s="109"/>
      <c r="QXW79" s="109"/>
      <c r="QXX79" s="106"/>
      <c r="QXY79" s="106"/>
      <c r="QXZ79" s="106"/>
      <c r="QYA79" s="107"/>
      <c r="QYC79" s="105"/>
      <c r="QYD79" s="109"/>
      <c r="QYE79" s="109"/>
      <c r="QYF79" s="106"/>
      <c r="QYG79" s="106"/>
      <c r="QYH79" s="106"/>
      <c r="QYI79" s="107"/>
      <c r="QYK79" s="105"/>
      <c r="QYL79" s="109"/>
      <c r="QYM79" s="109"/>
      <c r="QYN79" s="106"/>
      <c r="QYO79" s="106"/>
      <c r="QYP79" s="106"/>
      <c r="QYQ79" s="107"/>
      <c r="QYS79" s="105"/>
      <c r="QYT79" s="109"/>
      <c r="QYU79" s="109"/>
      <c r="QYV79" s="106"/>
      <c r="QYW79" s="106"/>
      <c r="QYX79" s="106"/>
      <c r="QYY79" s="107"/>
      <c r="QZA79" s="105"/>
      <c r="QZB79" s="109"/>
      <c r="QZC79" s="109"/>
      <c r="QZD79" s="106"/>
      <c r="QZE79" s="106"/>
      <c r="QZF79" s="106"/>
      <c r="QZG79" s="107"/>
      <c r="QZI79" s="105"/>
      <c r="QZJ79" s="109"/>
      <c r="QZK79" s="109"/>
      <c r="QZL79" s="106"/>
      <c r="QZM79" s="106"/>
      <c r="QZN79" s="106"/>
      <c r="QZO79" s="107"/>
      <c r="QZQ79" s="105"/>
      <c r="QZR79" s="109"/>
      <c r="QZS79" s="109"/>
      <c r="QZT79" s="106"/>
      <c r="QZU79" s="106"/>
      <c r="QZV79" s="106"/>
      <c r="QZW79" s="107"/>
      <c r="QZY79" s="105"/>
      <c r="QZZ79" s="109"/>
      <c r="RAA79" s="109"/>
      <c r="RAB79" s="106"/>
      <c r="RAC79" s="106"/>
      <c r="RAD79" s="106"/>
      <c r="RAE79" s="107"/>
      <c r="RAG79" s="105"/>
      <c r="RAH79" s="109"/>
      <c r="RAI79" s="109"/>
      <c r="RAJ79" s="106"/>
      <c r="RAK79" s="106"/>
      <c r="RAL79" s="106"/>
      <c r="RAM79" s="107"/>
      <c r="RAO79" s="105"/>
      <c r="RAP79" s="109"/>
      <c r="RAQ79" s="109"/>
      <c r="RAR79" s="106"/>
      <c r="RAS79" s="106"/>
      <c r="RAT79" s="106"/>
      <c r="RAU79" s="107"/>
      <c r="RAW79" s="105"/>
      <c r="RAX79" s="109"/>
      <c r="RAY79" s="109"/>
      <c r="RAZ79" s="106"/>
      <c r="RBA79" s="106"/>
      <c r="RBB79" s="106"/>
      <c r="RBC79" s="107"/>
      <c r="RBE79" s="105"/>
      <c r="RBF79" s="109"/>
      <c r="RBG79" s="109"/>
      <c r="RBH79" s="106"/>
      <c r="RBI79" s="106"/>
      <c r="RBJ79" s="106"/>
      <c r="RBK79" s="107"/>
      <c r="RBM79" s="105"/>
      <c r="RBN79" s="109"/>
      <c r="RBO79" s="109"/>
      <c r="RBP79" s="106"/>
      <c r="RBQ79" s="106"/>
      <c r="RBR79" s="106"/>
      <c r="RBS79" s="107"/>
      <c r="RBU79" s="105"/>
      <c r="RBV79" s="109"/>
      <c r="RBW79" s="109"/>
      <c r="RBX79" s="106"/>
      <c r="RBY79" s="106"/>
      <c r="RBZ79" s="106"/>
      <c r="RCA79" s="107"/>
      <c r="RCC79" s="105"/>
      <c r="RCD79" s="109"/>
      <c r="RCE79" s="109"/>
      <c r="RCF79" s="106"/>
      <c r="RCG79" s="106"/>
      <c r="RCH79" s="106"/>
      <c r="RCI79" s="107"/>
      <c r="RCK79" s="105"/>
      <c r="RCL79" s="109"/>
      <c r="RCM79" s="109"/>
      <c r="RCN79" s="106"/>
      <c r="RCO79" s="106"/>
      <c r="RCP79" s="106"/>
      <c r="RCQ79" s="107"/>
      <c r="RCS79" s="105"/>
      <c r="RCT79" s="109"/>
      <c r="RCU79" s="109"/>
      <c r="RCV79" s="106"/>
      <c r="RCW79" s="106"/>
      <c r="RCX79" s="106"/>
      <c r="RCY79" s="107"/>
      <c r="RDA79" s="105"/>
      <c r="RDB79" s="109"/>
      <c r="RDC79" s="109"/>
      <c r="RDD79" s="106"/>
      <c r="RDE79" s="106"/>
      <c r="RDF79" s="106"/>
      <c r="RDG79" s="107"/>
      <c r="RDI79" s="105"/>
      <c r="RDJ79" s="109"/>
      <c r="RDK79" s="109"/>
      <c r="RDL79" s="106"/>
      <c r="RDM79" s="106"/>
      <c r="RDN79" s="106"/>
      <c r="RDO79" s="107"/>
      <c r="RDQ79" s="105"/>
      <c r="RDR79" s="109"/>
      <c r="RDS79" s="109"/>
      <c r="RDT79" s="106"/>
      <c r="RDU79" s="106"/>
      <c r="RDV79" s="106"/>
      <c r="RDW79" s="107"/>
      <c r="RDY79" s="105"/>
      <c r="RDZ79" s="109"/>
      <c r="REA79" s="109"/>
      <c r="REB79" s="106"/>
      <c r="REC79" s="106"/>
      <c r="RED79" s="106"/>
      <c r="REE79" s="107"/>
      <c r="REG79" s="105"/>
      <c r="REH79" s="109"/>
      <c r="REI79" s="109"/>
      <c r="REJ79" s="106"/>
      <c r="REK79" s="106"/>
      <c r="REL79" s="106"/>
      <c r="REM79" s="107"/>
      <c r="REO79" s="105"/>
      <c r="REP79" s="109"/>
      <c r="REQ79" s="109"/>
      <c r="RER79" s="106"/>
      <c r="RES79" s="106"/>
      <c r="RET79" s="106"/>
      <c r="REU79" s="107"/>
      <c r="REW79" s="105"/>
      <c r="REX79" s="109"/>
      <c r="REY79" s="109"/>
      <c r="REZ79" s="106"/>
      <c r="RFA79" s="106"/>
      <c r="RFB79" s="106"/>
      <c r="RFC79" s="107"/>
      <c r="RFE79" s="105"/>
      <c r="RFF79" s="109"/>
      <c r="RFG79" s="109"/>
      <c r="RFH79" s="106"/>
      <c r="RFI79" s="106"/>
      <c r="RFJ79" s="106"/>
      <c r="RFK79" s="107"/>
      <c r="RFM79" s="105"/>
      <c r="RFN79" s="109"/>
      <c r="RFO79" s="109"/>
      <c r="RFP79" s="106"/>
      <c r="RFQ79" s="106"/>
      <c r="RFR79" s="106"/>
      <c r="RFS79" s="107"/>
      <c r="RFU79" s="105"/>
      <c r="RFV79" s="109"/>
      <c r="RFW79" s="109"/>
      <c r="RFX79" s="106"/>
      <c r="RFY79" s="106"/>
      <c r="RFZ79" s="106"/>
      <c r="RGA79" s="107"/>
      <c r="RGC79" s="105"/>
      <c r="RGD79" s="109"/>
      <c r="RGE79" s="109"/>
      <c r="RGF79" s="106"/>
      <c r="RGG79" s="106"/>
      <c r="RGH79" s="106"/>
      <c r="RGI79" s="107"/>
      <c r="RGK79" s="105"/>
      <c r="RGL79" s="109"/>
      <c r="RGM79" s="109"/>
      <c r="RGN79" s="106"/>
      <c r="RGO79" s="106"/>
      <c r="RGP79" s="106"/>
      <c r="RGQ79" s="107"/>
      <c r="RGS79" s="105"/>
      <c r="RGT79" s="109"/>
      <c r="RGU79" s="109"/>
      <c r="RGV79" s="106"/>
      <c r="RGW79" s="106"/>
      <c r="RGX79" s="106"/>
      <c r="RGY79" s="107"/>
      <c r="RHA79" s="105"/>
      <c r="RHB79" s="109"/>
      <c r="RHC79" s="109"/>
      <c r="RHD79" s="106"/>
      <c r="RHE79" s="106"/>
      <c r="RHF79" s="106"/>
      <c r="RHG79" s="107"/>
      <c r="RHI79" s="105"/>
      <c r="RHJ79" s="109"/>
      <c r="RHK79" s="109"/>
      <c r="RHL79" s="106"/>
      <c r="RHM79" s="106"/>
      <c r="RHN79" s="106"/>
      <c r="RHO79" s="107"/>
      <c r="RHQ79" s="105"/>
      <c r="RHR79" s="109"/>
      <c r="RHS79" s="109"/>
      <c r="RHT79" s="106"/>
      <c r="RHU79" s="106"/>
      <c r="RHV79" s="106"/>
      <c r="RHW79" s="107"/>
      <c r="RHY79" s="105"/>
      <c r="RHZ79" s="109"/>
      <c r="RIA79" s="109"/>
      <c r="RIB79" s="106"/>
      <c r="RIC79" s="106"/>
      <c r="RID79" s="106"/>
      <c r="RIE79" s="107"/>
      <c r="RIG79" s="105"/>
      <c r="RIH79" s="109"/>
      <c r="RII79" s="109"/>
      <c r="RIJ79" s="106"/>
      <c r="RIK79" s="106"/>
      <c r="RIL79" s="106"/>
      <c r="RIM79" s="107"/>
      <c r="RIO79" s="105"/>
      <c r="RIP79" s="109"/>
      <c r="RIQ79" s="109"/>
      <c r="RIR79" s="106"/>
      <c r="RIS79" s="106"/>
      <c r="RIT79" s="106"/>
      <c r="RIU79" s="107"/>
      <c r="RIW79" s="105"/>
      <c r="RIX79" s="109"/>
      <c r="RIY79" s="109"/>
      <c r="RIZ79" s="106"/>
      <c r="RJA79" s="106"/>
      <c r="RJB79" s="106"/>
      <c r="RJC79" s="107"/>
      <c r="RJE79" s="105"/>
      <c r="RJF79" s="109"/>
      <c r="RJG79" s="109"/>
      <c r="RJH79" s="106"/>
      <c r="RJI79" s="106"/>
      <c r="RJJ79" s="106"/>
      <c r="RJK79" s="107"/>
      <c r="RJM79" s="105"/>
      <c r="RJN79" s="109"/>
      <c r="RJO79" s="109"/>
      <c r="RJP79" s="106"/>
      <c r="RJQ79" s="106"/>
      <c r="RJR79" s="106"/>
      <c r="RJS79" s="107"/>
      <c r="RJU79" s="105"/>
      <c r="RJV79" s="109"/>
      <c r="RJW79" s="109"/>
      <c r="RJX79" s="106"/>
      <c r="RJY79" s="106"/>
      <c r="RJZ79" s="106"/>
      <c r="RKA79" s="107"/>
      <c r="RKC79" s="105"/>
      <c r="RKD79" s="109"/>
      <c r="RKE79" s="109"/>
      <c r="RKF79" s="106"/>
      <c r="RKG79" s="106"/>
      <c r="RKH79" s="106"/>
      <c r="RKI79" s="107"/>
      <c r="RKK79" s="105"/>
      <c r="RKL79" s="109"/>
      <c r="RKM79" s="109"/>
      <c r="RKN79" s="106"/>
      <c r="RKO79" s="106"/>
      <c r="RKP79" s="106"/>
      <c r="RKQ79" s="107"/>
      <c r="RKS79" s="105"/>
      <c r="RKT79" s="109"/>
      <c r="RKU79" s="109"/>
      <c r="RKV79" s="106"/>
      <c r="RKW79" s="106"/>
      <c r="RKX79" s="106"/>
      <c r="RKY79" s="107"/>
      <c r="RLA79" s="105"/>
      <c r="RLB79" s="109"/>
      <c r="RLC79" s="109"/>
      <c r="RLD79" s="106"/>
      <c r="RLE79" s="106"/>
      <c r="RLF79" s="106"/>
      <c r="RLG79" s="107"/>
      <c r="RLI79" s="105"/>
      <c r="RLJ79" s="109"/>
      <c r="RLK79" s="109"/>
      <c r="RLL79" s="106"/>
      <c r="RLM79" s="106"/>
      <c r="RLN79" s="106"/>
      <c r="RLO79" s="107"/>
      <c r="RLQ79" s="105"/>
      <c r="RLR79" s="109"/>
      <c r="RLS79" s="109"/>
      <c r="RLT79" s="106"/>
      <c r="RLU79" s="106"/>
      <c r="RLV79" s="106"/>
      <c r="RLW79" s="107"/>
      <c r="RLY79" s="105"/>
      <c r="RLZ79" s="109"/>
      <c r="RMA79" s="109"/>
      <c r="RMB79" s="106"/>
      <c r="RMC79" s="106"/>
      <c r="RMD79" s="106"/>
      <c r="RME79" s="107"/>
      <c r="RMG79" s="105"/>
      <c r="RMH79" s="109"/>
      <c r="RMI79" s="109"/>
      <c r="RMJ79" s="106"/>
      <c r="RMK79" s="106"/>
      <c r="RML79" s="106"/>
      <c r="RMM79" s="107"/>
      <c r="RMO79" s="105"/>
      <c r="RMP79" s="109"/>
      <c r="RMQ79" s="109"/>
      <c r="RMR79" s="106"/>
      <c r="RMS79" s="106"/>
      <c r="RMT79" s="106"/>
      <c r="RMU79" s="107"/>
      <c r="RMW79" s="105"/>
      <c r="RMX79" s="109"/>
      <c r="RMY79" s="109"/>
      <c r="RMZ79" s="106"/>
      <c r="RNA79" s="106"/>
      <c r="RNB79" s="106"/>
      <c r="RNC79" s="107"/>
      <c r="RNE79" s="105"/>
      <c r="RNF79" s="109"/>
      <c r="RNG79" s="109"/>
      <c r="RNH79" s="106"/>
      <c r="RNI79" s="106"/>
      <c r="RNJ79" s="106"/>
      <c r="RNK79" s="107"/>
      <c r="RNM79" s="105"/>
      <c r="RNN79" s="109"/>
      <c r="RNO79" s="109"/>
      <c r="RNP79" s="106"/>
      <c r="RNQ79" s="106"/>
      <c r="RNR79" s="106"/>
      <c r="RNS79" s="107"/>
      <c r="RNU79" s="105"/>
      <c r="RNV79" s="109"/>
      <c r="RNW79" s="109"/>
      <c r="RNX79" s="106"/>
      <c r="RNY79" s="106"/>
      <c r="RNZ79" s="106"/>
      <c r="ROA79" s="107"/>
      <c r="ROC79" s="105"/>
      <c r="ROD79" s="109"/>
      <c r="ROE79" s="109"/>
      <c r="ROF79" s="106"/>
      <c r="ROG79" s="106"/>
      <c r="ROH79" s="106"/>
      <c r="ROI79" s="107"/>
      <c r="ROK79" s="105"/>
      <c r="ROL79" s="109"/>
      <c r="ROM79" s="109"/>
      <c r="RON79" s="106"/>
      <c r="ROO79" s="106"/>
      <c r="ROP79" s="106"/>
      <c r="ROQ79" s="107"/>
      <c r="ROS79" s="105"/>
      <c r="ROT79" s="109"/>
      <c r="ROU79" s="109"/>
      <c r="ROV79" s="106"/>
      <c r="ROW79" s="106"/>
      <c r="ROX79" s="106"/>
      <c r="ROY79" s="107"/>
      <c r="RPA79" s="105"/>
      <c r="RPB79" s="109"/>
      <c r="RPC79" s="109"/>
      <c r="RPD79" s="106"/>
      <c r="RPE79" s="106"/>
      <c r="RPF79" s="106"/>
      <c r="RPG79" s="107"/>
      <c r="RPI79" s="105"/>
      <c r="RPJ79" s="109"/>
      <c r="RPK79" s="109"/>
      <c r="RPL79" s="106"/>
      <c r="RPM79" s="106"/>
      <c r="RPN79" s="106"/>
      <c r="RPO79" s="107"/>
      <c r="RPQ79" s="105"/>
      <c r="RPR79" s="109"/>
      <c r="RPS79" s="109"/>
      <c r="RPT79" s="106"/>
      <c r="RPU79" s="106"/>
      <c r="RPV79" s="106"/>
      <c r="RPW79" s="107"/>
      <c r="RPY79" s="105"/>
      <c r="RPZ79" s="109"/>
      <c r="RQA79" s="109"/>
      <c r="RQB79" s="106"/>
      <c r="RQC79" s="106"/>
      <c r="RQD79" s="106"/>
      <c r="RQE79" s="107"/>
      <c r="RQG79" s="105"/>
      <c r="RQH79" s="109"/>
      <c r="RQI79" s="109"/>
      <c r="RQJ79" s="106"/>
      <c r="RQK79" s="106"/>
      <c r="RQL79" s="106"/>
      <c r="RQM79" s="107"/>
      <c r="RQO79" s="105"/>
      <c r="RQP79" s="109"/>
      <c r="RQQ79" s="109"/>
      <c r="RQR79" s="106"/>
      <c r="RQS79" s="106"/>
      <c r="RQT79" s="106"/>
      <c r="RQU79" s="107"/>
      <c r="RQW79" s="105"/>
      <c r="RQX79" s="109"/>
      <c r="RQY79" s="109"/>
      <c r="RQZ79" s="106"/>
      <c r="RRA79" s="106"/>
      <c r="RRB79" s="106"/>
      <c r="RRC79" s="107"/>
      <c r="RRE79" s="105"/>
      <c r="RRF79" s="109"/>
      <c r="RRG79" s="109"/>
      <c r="RRH79" s="106"/>
      <c r="RRI79" s="106"/>
      <c r="RRJ79" s="106"/>
      <c r="RRK79" s="107"/>
      <c r="RRM79" s="105"/>
      <c r="RRN79" s="109"/>
      <c r="RRO79" s="109"/>
      <c r="RRP79" s="106"/>
      <c r="RRQ79" s="106"/>
      <c r="RRR79" s="106"/>
      <c r="RRS79" s="107"/>
      <c r="RRU79" s="105"/>
      <c r="RRV79" s="109"/>
      <c r="RRW79" s="109"/>
      <c r="RRX79" s="106"/>
      <c r="RRY79" s="106"/>
      <c r="RRZ79" s="106"/>
      <c r="RSA79" s="107"/>
      <c r="RSC79" s="105"/>
      <c r="RSD79" s="109"/>
      <c r="RSE79" s="109"/>
      <c r="RSF79" s="106"/>
      <c r="RSG79" s="106"/>
      <c r="RSH79" s="106"/>
      <c r="RSI79" s="107"/>
      <c r="RSK79" s="105"/>
      <c r="RSL79" s="109"/>
      <c r="RSM79" s="109"/>
      <c r="RSN79" s="106"/>
      <c r="RSO79" s="106"/>
      <c r="RSP79" s="106"/>
      <c r="RSQ79" s="107"/>
      <c r="RSS79" s="105"/>
      <c r="RST79" s="109"/>
      <c r="RSU79" s="109"/>
      <c r="RSV79" s="106"/>
      <c r="RSW79" s="106"/>
      <c r="RSX79" s="106"/>
      <c r="RSY79" s="107"/>
      <c r="RTA79" s="105"/>
      <c r="RTB79" s="109"/>
      <c r="RTC79" s="109"/>
      <c r="RTD79" s="106"/>
      <c r="RTE79" s="106"/>
      <c r="RTF79" s="106"/>
      <c r="RTG79" s="107"/>
      <c r="RTI79" s="105"/>
      <c r="RTJ79" s="109"/>
      <c r="RTK79" s="109"/>
      <c r="RTL79" s="106"/>
      <c r="RTM79" s="106"/>
      <c r="RTN79" s="106"/>
      <c r="RTO79" s="107"/>
      <c r="RTQ79" s="105"/>
      <c r="RTR79" s="109"/>
      <c r="RTS79" s="109"/>
      <c r="RTT79" s="106"/>
      <c r="RTU79" s="106"/>
      <c r="RTV79" s="106"/>
      <c r="RTW79" s="107"/>
      <c r="RTY79" s="105"/>
      <c r="RTZ79" s="109"/>
      <c r="RUA79" s="109"/>
      <c r="RUB79" s="106"/>
      <c r="RUC79" s="106"/>
      <c r="RUD79" s="106"/>
      <c r="RUE79" s="107"/>
      <c r="RUG79" s="105"/>
      <c r="RUH79" s="109"/>
      <c r="RUI79" s="109"/>
      <c r="RUJ79" s="106"/>
      <c r="RUK79" s="106"/>
      <c r="RUL79" s="106"/>
      <c r="RUM79" s="107"/>
      <c r="RUO79" s="105"/>
      <c r="RUP79" s="109"/>
      <c r="RUQ79" s="109"/>
      <c r="RUR79" s="106"/>
      <c r="RUS79" s="106"/>
      <c r="RUT79" s="106"/>
      <c r="RUU79" s="107"/>
      <c r="RUW79" s="105"/>
      <c r="RUX79" s="109"/>
      <c r="RUY79" s="109"/>
      <c r="RUZ79" s="106"/>
      <c r="RVA79" s="106"/>
      <c r="RVB79" s="106"/>
      <c r="RVC79" s="107"/>
      <c r="RVE79" s="105"/>
      <c r="RVF79" s="109"/>
      <c r="RVG79" s="109"/>
      <c r="RVH79" s="106"/>
      <c r="RVI79" s="106"/>
      <c r="RVJ79" s="106"/>
      <c r="RVK79" s="107"/>
      <c r="RVM79" s="105"/>
      <c r="RVN79" s="109"/>
      <c r="RVO79" s="109"/>
      <c r="RVP79" s="106"/>
      <c r="RVQ79" s="106"/>
      <c r="RVR79" s="106"/>
      <c r="RVS79" s="107"/>
      <c r="RVU79" s="105"/>
      <c r="RVV79" s="109"/>
      <c r="RVW79" s="109"/>
      <c r="RVX79" s="106"/>
      <c r="RVY79" s="106"/>
      <c r="RVZ79" s="106"/>
      <c r="RWA79" s="107"/>
      <c r="RWC79" s="105"/>
      <c r="RWD79" s="109"/>
      <c r="RWE79" s="109"/>
      <c r="RWF79" s="106"/>
      <c r="RWG79" s="106"/>
      <c r="RWH79" s="106"/>
      <c r="RWI79" s="107"/>
      <c r="RWK79" s="105"/>
      <c r="RWL79" s="109"/>
      <c r="RWM79" s="109"/>
      <c r="RWN79" s="106"/>
      <c r="RWO79" s="106"/>
      <c r="RWP79" s="106"/>
      <c r="RWQ79" s="107"/>
      <c r="RWS79" s="105"/>
      <c r="RWT79" s="109"/>
      <c r="RWU79" s="109"/>
      <c r="RWV79" s="106"/>
      <c r="RWW79" s="106"/>
      <c r="RWX79" s="106"/>
      <c r="RWY79" s="107"/>
      <c r="RXA79" s="105"/>
      <c r="RXB79" s="109"/>
      <c r="RXC79" s="109"/>
      <c r="RXD79" s="106"/>
      <c r="RXE79" s="106"/>
      <c r="RXF79" s="106"/>
      <c r="RXG79" s="107"/>
      <c r="RXI79" s="105"/>
      <c r="RXJ79" s="109"/>
      <c r="RXK79" s="109"/>
      <c r="RXL79" s="106"/>
      <c r="RXM79" s="106"/>
      <c r="RXN79" s="106"/>
      <c r="RXO79" s="107"/>
      <c r="RXQ79" s="105"/>
      <c r="RXR79" s="109"/>
      <c r="RXS79" s="109"/>
      <c r="RXT79" s="106"/>
      <c r="RXU79" s="106"/>
      <c r="RXV79" s="106"/>
      <c r="RXW79" s="107"/>
      <c r="RXY79" s="105"/>
      <c r="RXZ79" s="109"/>
      <c r="RYA79" s="109"/>
      <c r="RYB79" s="106"/>
      <c r="RYC79" s="106"/>
      <c r="RYD79" s="106"/>
      <c r="RYE79" s="107"/>
      <c r="RYG79" s="105"/>
      <c r="RYH79" s="109"/>
      <c r="RYI79" s="109"/>
      <c r="RYJ79" s="106"/>
      <c r="RYK79" s="106"/>
      <c r="RYL79" s="106"/>
      <c r="RYM79" s="107"/>
      <c r="RYO79" s="105"/>
      <c r="RYP79" s="109"/>
      <c r="RYQ79" s="109"/>
      <c r="RYR79" s="106"/>
      <c r="RYS79" s="106"/>
      <c r="RYT79" s="106"/>
      <c r="RYU79" s="107"/>
      <c r="RYW79" s="105"/>
      <c r="RYX79" s="109"/>
      <c r="RYY79" s="109"/>
      <c r="RYZ79" s="106"/>
      <c r="RZA79" s="106"/>
      <c r="RZB79" s="106"/>
      <c r="RZC79" s="107"/>
      <c r="RZE79" s="105"/>
      <c r="RZF79" s="109"/>
      <c r="RZG79" s="109"/>
      <c r="RZH79" s="106"/>
      <c r="RZI79" s="106"/>
      <c r="RZJ79" s="106"/>
      <c r="RZK79" s="107"/>
      <c r="RZM79" s="105"/>
      <c r="RZN79" s="109"/>
      <c r="RZO79" s="109"/>
      <c r="RZP79" s="106"/>
      <c r="RZQ79" s="106"/>
      <c r="RZR79" s="106"/>
      <c r="RZS79" s="107"/>
      <c r="RZU79" s="105"/>
      <c r="RZV79" s="109"/>
      <c r="RZW79" s="109"/>
      <c r="RZX79" s="106"/>
      <c r="RZY79" s="106"/>
      <c r="RZZ79" s="106"/>
      <c r="SAA79" s="107"/>
      <c r="SAC79" s="105"/>
      <c r="SAD79" s="109"/>
      <c r="SAE79" s="109"/>
      <c r="SAF79" s="106"/>
      <c r="SAG79" s="106"/>
      <c r="SAH79" s="106"/>
      <c r="SAI79" s="107"/>
      <c r="SAK79" s="105"/>
      <c r="SAL79" s="109"/>
      <c r="SAM79" s="109"/>
      <c r="SAN79" s="106"/>
      <c r="SAO79" s="106"/>
      <c r="SAP79" s="106"/>
      <c r="SAQ79" s="107"/>
      <c r="SAS79" s="105"/>
      <c r="SAT79" s="109"/>
      <c r="SAU79" s="109"/>
      <c r="SAV79" s="106"/>
      <c r="SAW79" s="106"/>
      <c r="SAX79" s="106"/>
      <c r="SAY79" s="107"/>
      <c r="SBA79" s="105"/>
      <c r="SBB79" s="109"/>
      <c r="SBC79" s="109"/>
      <c r="SBD79" s="106"/>
      <c r="SBE79" s="106"/>
      <c r="SBF79" s="106"/>
      <c r="SBG79" s="107"/>
      <c r="SBI79" s="105"/>
      <c r="SBJ79" s="109"/>
      <c r="SBK79" s="109"/>
      <c r="SBL79" s="106"/>
      <c r="SBM79" s="106"/>
      <c r="SBN79" s="106"/>
      <c r="SBO79" s="107"/>
      <c r="SBQ79" s="105"/>
      <c r="SBR79" s="109"/>
      <c r="SBS79" s="109"/>
      <c r="SBT79" s="106"/>
      <c r="SBU79" s="106"/>
      <c r="SBV79" s="106"/>
      <c r="SBW79" s="107"/>
      <c r="SBY79" s="105"/>
      <c r="SBZ79" s="109"/>
      <c r="SCA79" s="109"/>
      <c r="SCB79" s="106"/>
      <c r="SCC79" s="106"/>
      <c r="SCD79" s="106"/>
      <c r="SCE79" s="107"/>
      <c r="SCG79" s="105"/>
      <c r="SCH79" s="109"/>
      <c r="SCI79" s="109"/>
      <c r="SCJ79" s="106"/>
      <c r="SCK79" s="106"/>
      <c r="SCL79" s="106"/>
      <c r="SCM79" s="107"/>
      <c r="SCO79" s="105"/>
      <c r="SCP79" s="109"/>
      <c r="SCQ79" s="109"/>
      <c r="SCR79" s="106"/>
      <c r="SCS79" s="106"/>
      <c r="SCT79" s="106"/>
      <c r="SCU79" s="107"/>
      <c r="SCW79" s="105"/>
      <c r="SCX79" s="109"/>
      <c r="SCY79" s="109"/>
      <c r="SCZ79" s="106"/>
      <c r="SDA79" s="106"/>
      <c r="SDB79" s="106"/>
      <c r="SDC79" s="107"/>
      <c r="SDE79" s="105"/>
      <c r="SDF79" s="109"/>
      <c r="SDG79" s="109"/>
      <c r="SDH79" s="106"/>
      <c r="SDI79" s="106"/>
      <c r="SDJ79" s="106"/>
      <c r="SDK79" s="107"/>
      <c r="SDM79" s="105"/>
      <c r="SDN79" s="109"/>
      <c r="SDO79" s="109"/>
      <c r="SDP79" s="106"/>
      <c r="SDQ79" s="106"/>
      <c r="SDR79" s="106"/>
      <c r="SDS79" s="107"/>
      <c r="SDU79" s="105"/>
      <c r="SDV79" s="109"/>
      <c r="SDW79" s="109"/>
      <c r="SDX79" s="106"/>
      <c r="SDY79" s="106"/>
      <c r="SDZ79" s="106"/>
      <c r="SEA79" s="107"/>
      <c r="SEC79" s="105"/>
      <c r="SED79" s="109"/>
      <c r="SEE79" s="109"/>
      <c r="SEF79" s="106"/>
      <c r="SEG79" s="106"/>
      <c r="SEH79" s="106"/>
      <c r="SEI79" s="107"/>
      <c r="SEK79" s="105"/>
      <c r="SEL79" s="109"/>
      <c r="SEM79" s="109"/>
      <c r="SEN79" s="106"/>
      <c r="SEO79" s="106"/>
      <c r="SEP79" s="106"/>
      <c r="SEQ79" s="107"/>
      <c r="SES79" s="105"/>
      <c r="SET79" s="109"/>
      <c r="SEU79" s="109"/>
      <c r="SEV79" s="106"/>
      <c r="SEW79" s="106"/>
      <c r="SEX79" s="106"/>
      <c r="SEY79" s="107"/>
      <c r="SFA79" s="105"/>
      <c r="SFB79" s="109"/>
      <c r="SFC79" s="109"/>
      <c r="SFD79" s="106"/>
      <c r="SFE79" s="106"/>
      <c r="SFF79" s="106"/>
      <c r="SFG79" s="107"/>
      <c r="SFI79" s="105"/>
      <c r="SFJ79" s="109"/>
      <c r="SFK79" s="109"/>
      <c r="SFL79" s="106"/>
      <c r="SFM79" s="106"/>
      <c r="SFN79" s="106"/>
      <c r="SFO79" s="107"/>
      <c r="SFQ79" s="105"/>
      <c r="SFR79" s="109"/>
      <c r="SFS79" s="109"/>
      <c r="SFT79" s="106"/>
      <c r="SFU79" s="106"/>
      <c r="SFV79" s="106"/>
      <c r="SFW79" s="107"/>
      <c r="SFY79" s="105"/>
      <c r="SFZ79" s="109"/>
      <c r="SGA79" s="109"/>
      <c r="SGB79" s="106"/>
      <c r="SGC79" s="106"/>
      <c r="SGD79" s="106"/>
      <c r="SGE79" s="107"/>
      <c r="SGG79" s="105"/>
      <c r="SGH79" s="109"/>
      <c r="SGI79" s="109"/>
      <c r="SGJ79" s="106"/>
      <c r="SGK79" s="106"/>
      <c r="SGL79" s="106"/>
      <c r="SGM79" s="107"/>
      <c r="SGO79" s="105"/>
      <c r="SGP79" s="109"/>
      <c r="SGQ79" s="109"/>
      <c r="SGR79" s="106"/>
      <c r="SGS79" s="106"/>
      <c r="SGT79" s="106"/>
      <c r="SGU79" s="107"/>
      <c r="SGW79" s="105"/>
      <c r="SGX79" s="109"/>
      <c r="SGY79" s="109"/>
      <c r="SGZ79" s="106"/>
      <c r="SHA79" s="106"/>
      <c r="SHB79" s="106"/>
      <c r="SHC79" s="107"/>
      <c r="SHE79" s="105"/>
      <c r="SHF79" s="109"/>
      <c r="SHG79" s="109"/>
      <c r="SHH79" s="106"/>
      <c r="SHI79" s="106"/>
      <c r="SHJ79" s="106"/>
      <c r="SHK79" s="107"/>
      <c r="SHM79" s="105"/>
      <c r="SHN79" s="109"/>
      <c r="SHO79" s="109"/>
      <c r="SHP79" s="106"/>
      <c r="SHQ79" s="106"/>
      <c r="SHR79" s="106"/>
      <c r="SHS79" s="107"/>
      <c r="SHU79" s="105"/>
      <c r="SHV79" s="109"/>
      <c r="SHW79" s="109"/>
      <c r="SHX79" s="106"/>
      <c r="SHY79" s="106"/>
      <c r="SHZ79" s="106"/>
      <c r="SIA79" s="107"/>
      <c r="SIC79" s="105"/>
      <c r="SID79" s="109"/>
      <c r="SIE79" s="109"/>
      <c r="SIF79" s="106"/>
      <c r="SIG79" s="106"/>
      <c r="SIH79" s="106"/>
      <c r="SII79" s="107"/>
      <c r="SIK79" s="105"/>
      <c r="SIL79" s="109"/>
      <c r="SIM79" s="109"/>
      <c r="SIN79" s="106"/>
      <c r="SIO79" s="106"/>
      <c r="SIP79" s="106"/>
      <c r="SIQ79" s="107"/>
      <c r="SIS79" s="105"/>
      <c r="SIT79" s="109"/>
      <c r="SIU79" s="109"/>
      <c r="SIV79" s="106"/>
      <c r="SIW79" s="106"/>
      <c r="SIX79" s="106"/>
      <c r="SIY79" s="107"/>
      <c r="SJA79" s="105"/>
      <c r="SJB79" s="109"/>
      <c r="SJC79" s="109"/>
      <c r="SJD79" s="106"/>
      <c r="SJE79" s="106"/>
      <c r="SJF79" s="106"/>
      <c r="SJG79" s="107"/>
      <c r="SJI79" s="105"/>
      <c r="SJJ79" s="109"/>
      <c r="SJK79" s="109"/>
      <c r="SJL79" s="106"/>
      <c r="SJM79" s="106"/>
      <c r="SJN79" s="106"/>
      <c r="SJO79" s="107"/>
      <c r="SJQ79" s="105"/>
      <c r="SJR79" s="109"/>
      <c r="SJS79" s="109"/>
      <c r="SJT79" s="106"/>
      <c r="SJU79" s="106"/>
      <c r="SJV79" s="106"/>
      <c r="SJW79" s="107"/>
      <c r="SJY79" s="105"/>
      <c r="SJZ79" s="109"/>
      <c r="SKA79" s="109"/>
      <c r="SKB79" s="106"/>
      <c r="SKC79" s="106"/>
      <c r="SKD79" s="106"/>
      <c r="SKE79" s="107"/>
      <c r="SKG79" s="105"/>
      <c r="SKH79" s="109"/>
      <c r="SKI79" s="109"/>
      <c r="SKJ79" s="106"/>
      <c r="SKK79" s="106"/>
      <c r="SKL79" s="106"/>
      <c r="SKM79" s="107"/>
      <c r="SKO79" s="105"/>
      <c r="SKP79" s="109"/>
      <c r="SKQ79" s="109"/>
      <c r="SKR79" s="106"/>
      <c r="SKS79" s="106"/>
      <c r="SKT79" s="106"/>
      <c r="SKU79" s="107"/>
      <c r="SKW79" s="105"/>
      <c r="SKX79" s="109"/>
      <c r="SKY79" s="109"/>
      <c r="SKZ79" s="106"/>
      <c r="SLA79" s="106"/>
      <c r="SLB79" s="106"/>
      <c r="SLC79" s="107"/>
      <c r="SLE79" s="105"/>
      <c r="SLF79" s="109"/>
      <c r="SLG79" s="109"/>
      <c r="SLH79" s="106"/>
      <c r="SLI79" s="106"/>
      <c r="SLJ79" s="106"/>
      <c r="SLK79" s="107"/>
      <c r="SLM79" s="105"/>
      <c r="SLN79" s="109"/>
      <c r="SLO79" s="109"/>
      <c r="SLP79" s="106"/>
      <c r="SLQ79" s="106"/>
      <c r="SLR79" s="106"/>
      <c r="SLS79" s="107"/>
      <c r="SLU79" s="105"/>
      <c r="SLV79" s="109"/>
      <c r="SLW79" s="109"/>
      <c r="SLX79" s="106"/>
      <c r="SLY79" s="106"/>
      <c r="SLZ79" s="106"/>
      <c r="SMA79" s="107"/>
      <c r="SMC79" s="105"/>
      <c r="SMD79" s="109"/>
      <c r="SME79" s="109"/>
      <c r="SMF79" s="106"/>
      <c r="SMG79" s="106"/>
      <c r="SMH79" s="106"/>
      <c r="SMI79" s="107"/>
      <c r="SMK79" s="105"/>
      <c r="SML79" s="109"/>
      <c r="SMM79" s="109"/>
      <c r="SMN79" s="106"/>
      <c r="SMO79" s="106"/>
      <c r="SMP79" s="106"/>
      <c r="SMQ79" s="107"/>
      <c r="SMS79" s="105"/>
      <c r="SMT79" s="109"/>
      <c r="SMU79" s="109"/>
      <c r="SMV79" s="106"/>
      <c r="SMW79" s="106"/>
      <c r="SMX79" s="106"/>
      <c r="SMY79" s="107"/>
      <c r="SNA79" s="105"/>
      <c r="SNB79" s="109"/>
      <c r="SNC79" s="109"/>
      <c r="SND79" s="106"/>
      <c r="SNE79" s="106"/>
      <c r="SNF79" s="106"/>
      <c r="SNG79" s="107"/>
      <c r="SNI79" s="105"/>
      <c r="SNJ79" s="109"/>
      <c r="SNK79" s="109"/>
      <c r="SNL79" s="106"/>
      <c r="SNM79" s="106"/>
      <c r="SNN79" s="106"/>
      <c r="SNO79" s="107"/>
      <c r="SNQ79" s="105"/>
      <c r="SNR79" s="109"/>
      <c r="SNS79" s="109"/>
      <c r="SNT79" s="106"/>
      <c r="SNU79" s="106"/>
      <c r="SNV79" s="106"/>
      <c r="SNW79" s="107"/>
      <c r="SNY79" s="105"/>
      <c r="SNZ79" s="109"/>
      <c r="SOA79" s="109"/>
      <c r="SOB79" s="106"/>
      <c r="SOC79" s="106"/>
      <c r="SOD79" s="106"/>
      <c r="SOE79" s="107"/>
      <c r="SOG79" s="105"/>
      <c r="SOH79" s="109"/>
      <c r="SOI79" s="109"/>
      <c r="SOJ79" s="106"/>
      <c r="SOK79" s="106"/>
      <c r="SOL79" s="106"/>
      <c r="SOM79" s="107"/>
      <c r="SOO79" s="105"/>
      <c r="SOP79" s="109"/>
      <c r="SOQ79" s="109"/>
      <c r="SOR79" s="106"/>
      <c r="SOS79" s="106"/>
      <c r="SOT79" s="106"/>
      <c r="SOU79" s="107"/>
      <c r="SOW79" s="105"/>
      <c r="SOX79" s="109"/>
      <c r="SOY79" s="109"/>
      <c r="SOZ79" s="106"/>
      <c r="SPA79" s="106"/>
      <c r="SPB79" s="106"/>
      <c r="SPC79" s="107"/>
      <c r="SPE79" s="105"/>
      <c r="SPF79" s="109"/>
      <c r="SPG79" s="109"/>
      <c r="SPH79" s="106"/>
      <c r="SPI79" s="106"/>
      <c r="SPJ79" s="106"/>
      <c r="SPK79" s="107"/>
      <c r="SPM79" s="105"/>
      <c r="SPN79" s="109"/>
      <c r="SPO79" s="109"/>
      <c r="SPP79" s="106"/>
      <c r="SPQ79" s="106"/>
      <c r="SPR79" s="106"/>
      <c r="SPS79" s="107"/>
      <c r="SPU79" s="105"/>
      <c r="SPV79" s="109"/>
      <c r="SPW79" s="109"/>
      <c r="SPX79" s="106"/>
      <c r="SPY79" s="106"/>
      <c r="SPZ79" s="106"/>
      <c r="SQA79" s="107"/>
      <c r="SQC79" s="105"/>
      <c r="SQD79" s="109"/>
      <c r="SQE79" s="109"/>
      <c r="SQF79" s="106"/>
      <c r="SQG79" s="106"/>
      <c r="SQH79" s="106"/>
      <c r="SQI79" s="107"/>
      <c r="SQK79" s="105"/>
      <c r="SQL79" s="109"/>
      <c r="SQM79" s="109"/>
      <c r="SQN79" s="106"/>
      <c r="SQO79" s="106"/>
      <c r="SQP79" s="106"/>
      <c r="SQQ79" s="107"/>
      <c r="SQS79" s="105"/>
      <c r="SQT79" s="109"/>
      <c r="SQU79" s="109"/>
      <c r="SQV79" s="106"/>
      <c r="SQW79" s="106"/>
      <c r="SQX79" s="106"/>
      <c r="SQY79" s="107"/>
      <c r="SRA79" s="105"/>
      <c r="SRB79" s="109"/>
      <c r="SRC79" s="109"/>
      <c r="SRD79" s="106"/>
      <c r="SRE79" s="106"/>
      <c r="SRF79" s="106"/>
      <c r="SRG79" s="107"/>
      <c r="SRI79" s="105"/>
      <c r="SRJ79" s="109"/>
      <c r="SRK79" s="109"/>
      <c r="SRL79" s="106"/>
      <c r="SRM79" s="106"/>
      <c r="SRN79" s="106"/>
      <c r="SRO79" s="107"/>
      <c r="SRQ79" s="105"/>
      <c r="SRR79" s="109"/>
      <c r="SRS79" s="109"/>
      <c r="SRT79" s="106"/>
      <c r="SRU79" s="106"/>
      <c r="SRV79" s="106"/>
      <c r="SRW79" s="107"/>
      <c r="SRY79" s="105"/>
      <c r="SRZ79" s="109"/>
      <c r="SSA79" s="109"/>
      <c r="SSB79" s="106"/>
      <c r="SSC79" s="106"/>
      <c r="SSD79" s="106"/>
      <c r="SSE79" s="107"/>
      <c r="SSG79" s="105"/>
      <c r="SSH79" s="109"/>
      <c r="SSI79" s="109"/>
      <c r="SSJ79" s="106"/>
      <c r="SSK79" s="106"/>
      <c r="SSL79" s="106"/>
      <c r="SSM79" s="107"/>
      <c r="SSO79" s="105"/>
      <c r="SSP79" s="109"/>
      <c r="SSQ79" s="109"/>
      <c r="SSR79" s="106"/>
      <c r="SSS79" s="106"/>
      <c r="SST79" s="106"/>
      <c r="SSU79" s="107"/>
      <c r="SSW79" s="105"/>
      <c r="SSX79" s="109"/>
      <c r="SSY79" s="109"/>
      <c r="SSZ79" s="106"/>
      <c r="STA79" s="106"/>
      <c r="STB79" s="106"/>
      <c r="STC79" s="107"/>
      <c r="STE79" s="105"/>
      <c r="STF79" s="109"/>
      <c r="STG79" s="109"/>
      <c r="STH79" s="106"/>
      <c r="STI79" s="106"/>
      <c r="STJ79" s="106"/>
      <c r="STK79" s="107"/>
      <c r="STM79" s="105"/>
      <c r="STN79" s="109"/>
      <c r="STO79" s="109"/>
      <c r="STP79" s="106"/>
      <c r="STQ79" s="106"/>
      <c r="STR79" s="106"/>
      <c r="STS79" s="107"/>
      <c r="STU79" s="105"/>
      <c r="STV79" s="109"/>
      <c r="STW79" s="109"/>
      <c r="STX79" s="106"/>
      <c r="STY79" s="106"/>
      <c r="STZ79" s="106"/>
      <c r="SUA79" s="107"/>
      <c r="SUC79" s="105"/>
      <c r="SUD79" s="109"/>
      <c r="SUE79" s="109"/>
      <c r="SUF79" s="106"/>
      <c r="SUG79" s="106"/>
      <c r="SUH79" s="106"/>
      <c r="SUI79" s="107"/>
      <c r="SUK79" s="105"/>
      <c r="SUL79" s="109"/>
      <c r="SUM79" s="109"/>
      <c r="SUN79" s="106"/>
      <c r="SUO79" s="106"/>
      <c r="SUP79" s="106"/>
      <c r="SUQ79" s="107"/>
      <c r="SUS79" s="105"/>
      <c r="SUT79" s="109"/>
      <c r="SUU79" s="109"/>
      <c r="SUV79" s="106"/>
      <c r="SUW79" s="106"/>
      <c r="SUX79" s="106"/>
      <c r="SUY79" s="107"/>
      <c r="SVA79" s="105"/>
      <c r="SVB79" s="109"/>
      <c r="SVC79" s="109"/>
      <c r="SVD79" s="106"/>
      <c r="SVE79" s="106"/>
      <c r="SVF79" s="106"/>
      <c r="SVG79" s="107"/>
      <c r="SVI79" s="105"/>
      <c r="SVJ79" s="109"/>
      <c r="SVK79" s="109"/>
      <c r="SVL79" s="106"/>
      <c r="SVM79" s="106"/>
      <c r="SVN79" s="106"/>
      <c r="SVO79" s="107"/>
      <c r="SVQ79" s="105"/>
      <c r="SVR79" s="109"/>
      <c r="SVS79" s="109"/>
      <c r="SVT79" s="106"/>
      <c r="SVU79" s="106"/>
      <c r="SVV79" s="106"/>
      <c r="SVW79" s="107"/>
      <c r="SVY79" s="105"/>
      <c r="SVZ79" s="109"/>
      <c r="SWA79" s="109"/>
      <c r="SWB79" s="106"/>
      <c r="SWC79" s="106"/>
      <c r="SWD79" s="106"/>
      <c r="SWE79" s="107"/>
      <c r="SWG79" s="105"/>
      <c r="SWH79" s="109"/>
      <c r="SWI79" s="109"/>
      <c r="SWJ79" s="106"/>
      <c r="SWK79" s="106"/>
      <c r="SWL79" s="106"/>
      <c r="SWM79" s="107"/>
      <c r="SWO79" s="105"/>
      <c r="SWP79" s="109"/>
      <c r="SWQ79" s="109"/>
      <c r="SWR79" s="106"/>
      <c r="SWS79" s="106"/>
      <c r="SWT79" s="106"/>
      <c r="SWU79" s="107"/>
      <c r="SWW79" s="105"/>
      <c r="SWX79" s="109"/>
      <c r="SWY79" s="109"/>
      <c r="SWZ79" s="106"/>
      <c r="SXA79" s="106"/>
      <c r="SXB79" s="106"/>
      <c r="SXC79" s="107"/>
      <c r="SXE79" s="105"/>
      <c r="SXF79" s="109"/>
      <c r="SXG79" s="109"/>
      <c r="SXH79" s="106"/>
      <c r="SXI79" s="106"/>
      <c r="SXJ79" s="106"/>
      <c r="SXK79" s="107"/>
      <c r="SXM79" s="105"/>
      <c r="SXN79" s="109"/>
      <c r="SXO79" s="109"/>
      <c r="SXP79" s="106"/>
      <c r="SXQ79" s="106"/>
      <c r="SXR79" s="106"/>
      <c r="SXS79" s="107"/>
      <c r="SXU79" s="105"/>
      <c r="SXV79" s="109"/>
      <c r="SXW79" s="109"/>
      <c r="SXX79" s="106"/>
      <c r="SXY79" s="106"/>
      <c r="SXZ79" s="106"/>
      <c r="SYA79" s="107"/>
      <c r="SYC79" s="105"/>
      <c r="SYD79" s="109"/>
      <c r="SYE79" s="109"/>
      <c r="SYF79" s="106"/>
      <c r="SYG79" s="106"/>
      <c r="SYH79" s="106"/>
      <c r="SYI79" s="107"/>
      <c r="SYK79" s="105"/>
      <c r="SYL79" s="109"/>
      <c r="SYM79" s="109"/>
      <c r="SYN79" s="106"/>
      <c r="SYO79" s="106"/>
      <c r="SYP79" s="106"/>
      <c r="SYQ79" s="107"/>
      <c r="SYS79" s="105"/>
      <c r="SYT79" s="109"/>
      <c r="SYU79" s="109"/>
      <c r="SYV79" s="106"/>
      <c r="SYW79" s="106"/>
      <c r="SYX79" s="106"/>
      <c r="SYY79" s="107"/>
      <c r="SZA79" s="105"/>
      <c r="SZB79" s="109"/>
      <c r="SZC79" s="109"/>
      <c r="SZD79" s="106"/>
      <c r="SZE79" s="106"/>
      <c r="SZF79" s="106"/>
      <c r="SZG79" s="107"/>
      <c r="SZI79" s="105"/>
      <c r="SZJ79" s="109"/>
      <c r="SZK79" s="109"/>
      <c r="SZL79" s="106"/>
      <c r="SZM79" s="106"/>
      <c r="SZN79" s="106"/>
      <c r="SZO79" s="107"/>
      <c r="SZQ79" s="105"/>
      <c r="SZR79" s="109"/>
      <c r="SZS79" s="109"/>
      <c r="SZT79" s="106"/>
      <c r="SZU79" s="106"/>
      <c r="SZV79" s="106"/>
      <c r="SZW79" s="107"/>
      <c r="SZY79" s="105"/>
      <c r="SZZ79" s="109"/>
      <c r="TAA79" s="109"/>
      <c r="TAB79" s="106"/>
      <c r="TAC79" s="106"/>
      <c r="TAD79" s="106"/>
      <c r="TAE79" s="107"/>
      <c r="TAG79" s="105"/>
      <c r="TAH79" s="109"/>
      <c r="TAI79" s="109"/>
      <c r="TAJ79" s="106"/>
      <c r="TAK79" s="106"/>
      <c r="TAL79" s="106"/>
      <c r="TAM79" s="107"/>
      <c r="TAO79" s="105"/>
      <c r="TAP79" s="109"/>
      <c r="TAQ79" s="109"/>
      <c r="TAR79" s="106"/>
      <c r="TAS79" s="106"/>
      <c r="TAT79" s="106"/>
      <c r="TAU79" s="107"/>
      <c r="TAW79" s="105"/>
      <c r="TAX79" s="109"/>
      <c r="TAY79" s="109"/>
      <c r="TAZ79" s="106"/>
      <c r="TBA79" s="106"/>
      <c r="TBB79" s="106"/>
      <c r="TBC79" s="107"/>
      <c r="TBE79" s="105"/>
      <c r="TBF79" s="109"/>
      <c r="TBG79" s="109"/>
      <c r="TBH79" s="106"/>
      <c r="TBI79" s="106"/>
      <c r="TBJ79" s="106"/>
      <c r="TBK79" s="107"/>
      <c r="TBM79" s="105"/>
      <c r="TBN79" s="109"/>
      <c r="TBO79" s="109"/>
      <c r="TBP79" s="106"/>
      <c r="TBQ79" s="106"/>
      <c r="TBR79" s="106"/>
      <c r="TBS79" s="107"/>
      <c r="TBU79" s="105"/>
      <c r="TBV79" s="109"/>
      <c r="TBW79" s="109"/>
      <c r="TBX79" s="106"/>
      <c r="TBY79" s="106"/>
      <c r="TBZ79" s="106"/>
      <c r="TCA79" s="107"/>
      <c r="TCC79" s="105"/>
      <c r="TCD79" s="109"/>
      <c r="TCE79" s="109"/>
      <c r="TCF79" s="106"/>
      <c r="TCG79" s="106"/>
      <c r="TCH79" s="106"/>
      <c r="TCI79" s="107"/>
      <c r="TCK79" s="105"/>
      <c r="TCL79" s="109"/>
      <c r="TCM79" s="109"/>
      <c r="TCN79" s="106"/>
      <c r="TCO79" s="106"/>
      <c r="TCP79" s="106"/>
      <c r="TCQ79" s="107"/>
      <c r="TCS79" s="105"/>
      <c r="TCT79" s="109"/>
      <c r="TCU79" s="109"/>
      <c r="TCV79" s="106"/>
      <c r="TCW79" s="106"/>
      <c r="TCX79" s="106"/>
      <c r="TCY79" s="107"/>
      <c r="TDA79" s="105"/>
      <c r="TDB79" s="109"/>
      <c r="TDC79" s="109"/>
      <c r="TDD79" s="106"/>
      <c r="TDE79" s="106"/>
      <c r="TDF79" s="106"/>
      <c r="TDG79" s="107"/>
      <c r="TDI79" s="105"/>
      <c r="TDJ79" s="109"/>
      <c r="TDK79" s="109"/>
      <c r="TDL79" s="106"/>
      <c r="TDM79" s="106"/>
      <c r="TDN79" s="106"/>
      <c r="TDO79" s="107"/>
      <c r="TDQ79" s="105"/>
      <c r="TDR79" s="109"/>
      <c r="TDS79" s="109"/>
      <c r="TDT79" s="106"/>
      <c r="TDU79" s="106"/>
      <c r="TDV79" s="106"/>
      <c r="TDW79" s="107"/>
      <c r="TDY79" s="105"/>
      <c r="TDZ79" s="109"/>
      <c r="TEA79" s="109"/>
      <c r="TEB79" s="106"/>
      <c r="TEC79" s="106"/>
      <c r="TED79" s="106"/>
      <c r="TEE79" s="107"/>
      <c r="TEG79" s="105"/>
      <c r="TEH79" s="109"/>
      <c r="TEI79" s="109"/>
      <c r="TEJ79" s="106"/>
      <c r="TEK79" s="106"/>
      <c r="TEL79" s="106"/>
      <c r="TEM79" s="107"/>
      <c r="TEO79" s="105"/>
      <c r="TEP79" s="109"/>
      <c r="TEQ79" s="109"/>
      <c r="TER79" s="106"/>
      <c r="TES79" s="106"/>
      <c r="TET79" s="106"/>
      <c r="TEU79" s="107"/>
      <c r="TEW79" s="105"/>
      <c r="TEX79" s="109"/>
      <c r="TEY79" s="109"/>
      <c r="TEZ79" s="106"/>
      <c r="TFA79" s="106"/>
      <c r="TFB79" s="106"/>
      <c r="TFC79" s="107"/>
      <c r="TFE79" s="105"/>
      <c r="TFF79" s="109"/>
      <c r="TFG79" s="109"/>
      <c r="TFH79" s="106"/>
      <c r="TFI79" s="106"/>
      <c r="TFJ79" s="106"/>
      <c r="TFK79" s="107"/>
      <c r="TFM79" s="105"/>
      <c r="TFN79" s="109"/>
      <c r="TFO79" s="109"/>
      <c r="TFP79" s="106"/>
      <c r="TFQ79" s="106"/>
      <c r="TFR79" s="106"/>
      <c r="TFS79" s="107"/>
      <c r="TFU79" s="105"/>
      <c r="TFV79" s="109"/>
      <c r="TFW79" s="109"/>
      <c r="TFX79" s="106"/>
      <c r="TFY79" s="106"/>
      <c r="TFZ79" s="106"/>
      <c r="TGA79" s="107"/>
      <c r="TGC79" s="105"/>
      <c r="TGD79" s="109"/>
      <c r="TGE79" s="109"/>
      <c r="TGF79" s="106"/>
      <c r="TGG79" s="106"/>
      <c r="TGH79" s="106"/>
      <c r="TGI79" s="107"/>
      <c r="TGK79" s="105"/>
      <c r="TGL79" s="109"/>
      <c r="TGM79" s="109"/>
      <c r="TGN79" s="106"/>
      <c r="TGO79" s="106"/>
      <c r="TGP79" s="106"/>
      <c r="TGQ79" s="107"/>
      <c r="TGS79" s="105"/>
      <c r="TGT79" s="109"/>
      <c r="TGU79" s="109"/>
      <c r="TGV79" s="106"/>
      <c r="TGW79" s="106"/>
      <c r="TGX79" s="106"/>
      <c r="TGY79" s="107"/>
      <c r="THA79" s="105"/>
      <c r="THB79" s="109"/>
      <c r="THC79" s="109"/>
      <c r="THD79" s="106"/>
      <c r="THE79" s="106"/>
      <c r="THF79" s="106"/>
      <c r="THG79" s="107"/>
      <c r="THI79" s="105"/>
      <c r="THJ79" s="109"/>
      <c r="THK79" s="109"/>
      <c r="THL79" s="106"/>
      <c r="THM79" s="106"/>
      <c r="THN79" s="106"/>
      <c r="THO79" s="107"/>
      <c r="THQ79" s="105"/>
      <c r="THR79" s="109"/>
      <c r="THS79" s="109"/>
      <c r="THT79" s="106"/>
      <c r="THU79" s="106"/>
      <c r="THV79" s="106"/>
      <c r="THW79" s="107"/>
      <c r="THY79" s="105"/>
      <c r="THZ79" s="109"/>
      <c r="TIA79" s="109"/>
      <c r="TIB79" s="106"/>
      <c r="TIC79" s="106"/>
      <c r="TID79" s="106"/>
      <c r="TIE79" s="107"/>
      <c r="TIG79" s="105"/>
      <c r="TIH79" s="109"/>
      <c r="TII79" s="109"/>
      <c r="TIJ79" s="106"/>
      <c r="TIK79" s="106"/>
      <c r="TIL79" s="106"/>
      <c r="TIM79" s="107"/>
      <c r="TIO79" s="105"/>
      <c r="TIP79" s="109"/>
      <c r="TIQ79" s="109"/>
      <c r="TIR79" s="106"/>
      <c r="TIS79" s="106"/>
      <c r="TIT79" s="106"/>
      <c r="TIU79" s="107"/>
      <c r="TIW79" s="105"/>
      <c r="TIX79" s="109"/>
      <c r="TIY79" s="109"/>
      <c r="TIZ79" s="106"/>
      <c r="TJA79" s="106"/>
      <c r="TJB79" s="106"/>
      <c r="TJC79" s="107"/>
      <c r="TJE79" s="105"/>
      <c r="TJF79" s="109"/>
      <c r="TJG79" s="109"/>
      <c r="TJH79" s="106"/>
      <c r="TJI79" s="106"/>
      <c r="TJJ79" s="106"/>
      <c r="TJK79" s="107"/>
      <c r="TJM79" s="105"/>
      <c r="TJN79" s="109"/>
      <c r="TJO79" s="109"/>
      <c r="TJP79" s="106"/>
      <c r="TJQ79" s="106"/>
      <c r="TJR79" s="106"/>
      <c r="TJS79" s="107"/>
      <c r="TJU79" s="105"/>
      <c r="TJV79" s="109"/>
      <c r="TJW79" s="109"/>
      <c r="TJX79" s="106"/>
      <c r="TJY79" s="106"/>
      <c r="TJZ79" s="106"/>
      <c r="TKA79" s="107"/>
      <c r="TKC79" s="105"/>
      <c r="TKD79" s="109"/>
      <c r="TKE79" s="109"/>
      <c r="TKF79" s="106"/>
      <c r="TKG79" s="106"/>
      <c r="TKH79" s="106"/>
      <c r="TKI79" s="107"/>
      <c r="TKK79" s="105"/>
      <c r="TKL79" s="109"/>
      <c r="TKM79" s="109"/>
      <c r="TKN79" s="106"/>
      <c r="TKO79" s="106"/>
      <c r="TKP79" s="106"/>
      <c r="TKQ79" s="107"/>
      <c r="TKS79" s="105"/>
      <c r="TKT79" s="109"/>
      <c r="TKU79" s="109"/>
      <c r="TKV79" s="106"/>
      <c r="TKW79" s="106"/>
      <c r="TKX79" s="106"/>
      <c r="TKY79" s="107"/>
      <c r="TLA79" s="105"/>
      <c r="TLB79" s="109"/>
      <c r="TLC79" s="109"/>
      <c r="TLD79" s="106"/>
      <c r="TLE79" s="106"/>
      <c r="TLF79" s="106"/>
      <c r="TLG79" s="107"/>
      <c r="TLI79" s="105"/>
      <c r="TLJ79" s="109"/>
      <c r="TLK79" s="109"/>
      <c r="TLL79" s="106"/>
      <c r="TLM79" s="106"/>
      <c r="TLN79" s="106"/>
      <c r="TLO79" s="107"/>
      <c r="TLQ79" s="105"/>
      <c r="TLR79" s="109"/>
      <c r="TLS79" s="109"/>
      <c r="TLT79" s="106"/>
      <c r="TLU79" s="106"/>
      <c r="TLV79" s="106"/>
      <c r="TLW79" s="107"/>
      <c r="TLY79" s="105"/>
      <c r="TLZ79" s="109"/>
      <c r="TMA79" s="109"/>
      <c r="TMB79" s="106"/>
      <c r="TMC79" s="106"/>
      <c r="TMD79" s="106"/>
      <c r="TME79" s="107"/>
      <c r="TMG79" s="105"/>
      <c r="TMH79" s="109"/>
      <c r="TMI79" s="109"/>
      <c r="TMJ79" s="106"/>
      <c r="TMK79" s="106"/>
      <c r="TML79" s="106"/>
      <c r="TMM79" s="107"/>
      <c r="TMO79" s="105"/>
      <c r="TMP79" s="109"/>
      <c r="TMQ79" s="109"/>
      <c r="TMR79" s="106"/>
      <c r="TMS79" s="106"/>
      <c r="TMT79" s="106"/>
      <c r="TMU79" s="107"/>
      <c r="TMW79" s="105"/>
      <c r="TMX79" s="109"/>
      <c r="TMY79" s="109"/>
      <c r="TMZ79" s="106"/>
      <c r="TNA79" s="106"/>
      <c r="TNB79" s="106"/>
      <c r="TNC79" s="107"/>
      <c r="TNE79" s="105"/>
      <c r="TNF79" s="109"/>
      <c r="TNG79" s="109"/>
      <c r="TNH79" s="106"/>
      <c r="TNI79" s="106"/>
      <c r="TNJ79" s="106"/>
      <c r="TNK79" s="107"/>
      <c r="TNM79" s="105"/>
      <c r="TNN79" s="109"/>
      <c r="TNO79" s="109"/>
      <c r="TNP79" s="106"/>
      <c r="TNQ79" s="106"/>
      <c r="TNR79" s="106"/>
      <c r="TNS79" s="107"/>
      <c r="TNU79" s="105"/>
      <c r="TNV79" s="109"/>
      <c r="TNW79" s="109"/>
      <c r="TNX79" s="106"/>
      <c r="TNY79" s="106"/>
      <c r="TNZ79" s="106"/>
      <c r="TOA79" s="107"/>
      <c r="TOC79" s="105"/>
      <c r="TOD79" s="109"/>
      <c r="TOE79" s="109"/>
      <c r="TOF79" s="106"/>
      <c r="TOG79" s="106"/>
      <c r="TOH79" s="106"/>
      <c r="TOI79" s="107"/>
      <c r="TOK79" s="105"/>
      <c r="TOL79" s="109"/>
      <c r="TOM79" s="109"/>
      <c r="TON79" s="106"/>
      <c r="TOO79" s="106"/>
      <c r="TOP79" s="106"/>
      <c r="TOQ79" s="107"/>
      <c r="TOS79" s="105"/>
      <c r="TOT79" s="109"/>
      <c r="TOU79" s="109"/>
      <c r="TOV79" s="106"/>
      <c r="TOW79" s="106"/>
      <c r="TOX79" s="106"/>
      <c r="TOY79" s="107"/>
      <c r="TPA79" s="105"/>
      <c r="TPB79" s="109"/>
      <c r="TPC79" s="109"/>
      <c r="TPD79" s="106"/>
      <c r="TPE79" s="106"/>
      <c r="TPF79" s="106"/>
      <c r="TPG79" s="107"/>
      <c r="TPI79" s="105"/>
      <c r="TPJ79" s="109"/>
      <c r="TPK79" s="109"/>
      <c r="TPL79" s="106"/>
      <c r="TPM79" s="106"/>
      <c r="TPN79" s="106"/>
      <c r="TPO79" s="107"/>
      <c r="TPQ79" s="105"/>
      <c r="TPR79" s="109"/>
      <c r="TPS79" s="109"/>
      <c r="TPT79" s="106"/>
      <c r="TPU79" s="106"/>
      <c r="TPV79" s="106"/>
      <c r="TPW79" s="107"/>
      <c r="TPY79" s="105"/>
      <c r="TPZ79" s="109"/>
      <c r="TQA79" s="109"/>
      <c r="TQB79" s="106"/>
      <c r="TQC79" s="106"/>
      <c r="TQD79" s="106"/>
      <c r="TQE79" s="107"/>
      <c r="TQG79" s="105"/>
      <c r="TQH79" s="109"/>
      <c r="TQI79" s="109"/>
      <c r="TQJ79" s="106"/>
      <c r="TQK79" s="106"/>
      <c r="TQL79" s="106"/>
      <c r="TQM79" s="107"/>
      <c r="TQO79" s="105"/>
      <c r="TQP79" s="109"/>
      <c r="TQQ79" s="109"/>
      <c r="TQR79" s="106"/>
      <c r="TQS79" s="106"/>
      <c r="TQT79" s="106"/>
      <c r="TQU79" s="107"/>
      <c r="TQW79" s="105"/>
      <c r="TQX79" s="109"/>
      <c r="TQY79" s="109"/>
      <c r="TQZ79" s="106"/>
      <c r="TRA79" s="106"/>
      <c r="TRB79" s="106"/>
      <c r="TRC79" s="107"/>
      <c r="TRE79" s="105"/>
      <c r="TRF79" s="109"/>
      <c r="TRG79" s="109"/>
      <c r="TRH79" s="106"/>
      <c r="TRI79" s="106"/>
      <c r="TRJ79" s="106"/>
      <c r="TRK79" s="107"/>
      <c r="TRM79" s="105"/>
      <c r="TRN79" s="109"/>
      <c r="TRO79" s="109"/>
      <c r="TRP79" s="106"/>
      <c r="TRQ79" s="106"/>
      <c r="TRR79" s="106"/>
      <c r="TRS79" s="107"/>
      <c r="TRU79" s="105"/>
      <c r="TRV79" s="109"/>
      <c r="TRW79" s="109"/>
      <c r="TRX79" s="106"/>
      <c r="TRY79" s="106"/>
      <c r="TRZ79" s="106"/>
      <c r="TSA79" s="107"/>
      <c r="TSC79" s="105"/>
      <c r="TSD79" s="109"/>
      <c r="TSE79" s="109"/>
      <c r="TSF79" s="106"/>
      <c r="TSG79" s="106"/>
      <c r="TSH79" s="106"/>
      <c r="TSI79" s="107"/>
      <c r="TSK79" s="105"/>
      <c r="TSL79" s="109"/>
      <c r="TSM79" s="109"/>
      <c r="TSN79" s="106"/>
      <c r="TSO79" s="106"/>
      <c r="TSP79" s="106"/>
      <c r="TSQ79" s="107"/>
      <c r="TSS79" s="105"/>
      <c r="TST79" s="109"/>
      <c r="TSU79" s="109"/>
      <c r="TSV79" s="106"/>
      <c r="TSW79" s="106"/>
      <c r="TSX79" s="106"/>
      <c r="TSY79" s="107"/>
      <c r="TTA79" s="105"/>
      <c r="TTB79" s="109"/>
      <c r="TTC79" s="109"/>
      <c r="TTD79" s="106"/>
      <c r="TTE79" s="106"/>
      <c r="TTF79" s="106"/>
      <c r="TTG79" s="107"/>
      <c r="TTI79" s="105"/>
      <c r="TTJ79" s="109"/>
      <c r="TTK79" s="109"/>
      <c r="TTL79" s="106"/>
      <c r="TTM79" s="106"/>
      <c r="TTN79" s="106"/>
      <c r="TTO79" s="107"/>
      <c r="TTQ79" s="105"/>
      <c r="TTR79" s="109"/>
      <c r="TTS79" s="109"/>
      <c r="TTT79" s="106"/>
      <c r="TTU79" s="106"/>
      <c r="TTV79" s="106"/>
      <c r="TTW79" s="107"/>
      <c r="TTY79" s="105"/>
      <c r="TTZ79" s="109"/>
      <c r="TUA79" s="109"/>
      <c r="TUB79" s="106"/>
      <c r="TUC79" s="106"/>
      <c r="TUD79" s="106"/>
      <c r="TUE79" s="107"/>
      <c r="TUG79" s="105"/>
      <c r="TUH79" s="109"/>
      <c r="TUI79" s="109"/>
      <c r="TUJ79" s="106"/>
      <c r="TUK79" s="106"/>
      <c r="TUL79" s="106"/>
      <c r="TUM79" s="107"/>
      <c r="TUO79" s="105"/>
      <c r="TUP79" s="109"/>
      <c r="TUQ79" s="109"/>
      <c r="TUR79" s="106"/>
      <c r="TUS79" s="106"/>
      <c r="TUT79" s="106"/>
      <c r="TUU79" s="107"/>
      <c r="TUW79" s="105"/>
      <c r="TUX79" s="109"/>
      <c r="TUY79" s="109"/>
      <c r="TUZ79" s="106"/>
      <c r="TVA79" s="106"/>
      <c r="TVB79" s="106"/>
      <c r="TVC79" s="107"/>
      <c r="TVE79" s="105"/>
      <c r="TVF79" s="109"/>
      <c r="TVG79" s="109"/>
      <c r="TVH79" s="106"/>
      <c r="TVI79" s="106"/>
      <c r="TVJ79" s="106"/>
      <c r="TVK79" s="107"/>
      <c r="TVM79" s="105"/>
      <c r="TVN79" s="109"/>
      <c r="TVO79" s="109"/>
      <c r="TVP79" s="106"/>
      <c r="TVQ79" s="106"/>
      <c r="TVR79" s="106"/>
      <c r="TVS79" s="107"/>
      <c r="TVU79" s="105"/>
      <c r="TVV79" s="109"/>
      <c r="TVW79" s="109"/>
      <c r="TVX79" s="106"/>
      <c r="TVY79" s="106"/>
      <c r="TVZ79" s="106"/>
      <c r="TWA79" s="107"/>
      <c r="TWC79" s="105"/>
      <c r="TWD79" s="109"/>
      <c r="TWE79" s="109"/>
      <c r="TWF79" s="106"/>
      <c r="TWG79" s="106"/>
      <c r="TWH79" s="106"/>
      <c r="TWI79" s="107"/>
      <c r="TWK79" s="105"/>
      <c r="TWL79" s="109"/>
      <c r="TWM79" s="109"/>
      <c r="TWN79" s="106"/>
      <c r="TWO79" s="106"/>
      <c r="TWP79" s="106"/>
      <c r="TWQ79" s="107"/>
      <c r="TWS79" s="105"/>
      <c r="TWT79" s="109"/>
      <c r="TWU79" s="109"/>
      <c r="TWV79" s="106"/>
      <c r="TWW79" s="106"/>
      <c r="TWX79" s="106"/>
      <c r="TWY79" s="107"/>
      <c r="TXA79" s="105"/>
      <c r="TXB79" s="109"/>
      <c r="TXC79" s="109"/>
      <c r="TXD79" s="106"/>
      <c r="TXE79" s="106"/>
      <c r="TXF79" s="106"/>
      <c r="TXG79" s="107"/>
      <c r="TXI79" s="105"/>
      <c r="TXJ79" s="109"/>
      <c r="TXK79" s="109"/>
      <c r="TXL79" s="106"/>
      <c r="TXM79" s="106"/>
      <c r="TXN79" s="106"/>
      <c r="TXO79" s="107"/>
      <c r="TXQ79" s="105"/>
      <c r="TXR79" s="109"/>
      <c r="TXS79" s="109"/>
      <c r="TXT79" s="106"/>
      <c r="TXU79" s="106"/>
      <c r="TXV79" s="106"/>
      <c r="TXW79" s="107"/>
      <c r="TXY79" s="105"/>
      <c r="TXZ79" s="109"/>
      <c r="TYA79" s="109"/>
      <c r="TYB79" s="106"/>
      <c r="TYC79" s="106"/>
      <c r="TYD79" s="106"/>
      <c r="TYE79" s="107"/>
      <c r="TYG79" s="105"/>
      <c r="TYH79" s="109"/>
      <c r="TYI79" s="109"/>
      <c r="TYJ79" s="106"/>
      <c r="TYK79" s="106"/>
      <c r="TYL79" s="106"/>
      <c r="TYM79" s="107"/>
      <c r="TYO79" s="105"/>
      <c r="TYP79" s="109"/>
      <c r="TYQ79" s="109"/>
      <c r="TYR79" s="106"/>
      <c r="TYS79" s="106"/>
      <c r="TYT79" s="106"/>
      <c r="TYU79" s="107"/>
      <c r="TYW79" s="105"/>
      <c r="TYX79" s="109"/>
      <c r="TYY79" s="109"/>
      <c r="TYZ79" s="106"/>
      <c r="TZA79" s="106"/>
      <c r="TZB79" s="106"/>
      <c r="TZC79" s="107"/>
      <c r="TZE79" s="105"/>
      <c r="TZF79" s="109"/>
      <c r="TZG79" s="109"/>
      <c r="TZH79" s="106"/>
      <c r="TZI79" s="106"/>
      <c r="TZJ79" s="106"/>
      <c r="TZK79" s="107"/>
      <c r="TZM79" s="105"/>
      <c r="TZN79" s="109"/>
      <c r="TZO79" s="109"/>
      <c r="TZP79" s="106"/>
      <c r="TZQ79" s="106"/>
      <c r="TZR79" s="106"/>
      <c r="TZS79" s="107"/>
      <c r="TZU79" s="105"/>
      <c r="TZV79" s="109"/>
      <c r="TZW79" s="109"/>
      <c r="TZX79" s="106"/>
      <c r="TZY79" s="106"/>
      <c r="TZZ79" s="106"/>
      <c r="UAA79" s="107"/>
      <c r="UAC79" s="105"/>
      <c r="UAD79" s="109"/>
      <c r="UAE79" s="109"/>
      <c r="UAF79" s="106"/>
      <c r="UAG79" s="106"/>
      <c r="UAH79" s="106"/>
      <c r="UAI79" s="107"/>
      <c r="UAK79" s="105"/>
      <c r="UAL79" s="109"/>
      <c r="UAM79" s="109"/>
      <c r="UAN79" s="106"/>
      <c r="UAO79" s="106"/>
      <c r="UAP79" s="106"/>
      <c r="UAQ79" s="107"/>
      <c r="UAS79" s="105"/>
      <c r="UAT79" s="109"/>
      <c r="UAU79" s="109"/>
      <c r="UAV79" s="106"/>
      <c r="UAW79" s="106"/>
      <c r="UAX79" s="106"/>
      <c r="UAY79" s="107"/>
      <c r="UBA79" s="105"/>
      <c r="UBB79" s="109"/>
      <c r="UBC79" s="109"/>
      <c r="UBD79" s="106"/>
      <c r="UBE79" s="106"/>
      <c r="UBF79" s="106"/>
      <c r="UBG79" s="107"/>
      <c r="UBI79" s="105"/>
      <c r="UBJ79" s="109"/>
      <c r="UBK79" s="109"/>
      <c r="UBL79" s="106"/>
      <c r="UBM79" s="106"/>
      <c r="UBN79" s="106"/>
      <c r="UBO79" s="107"/>
      <c r="UBQ79" s="105"/>
      <c r="UBR79" s="109"/>
      <c r="UBS79" s="109"/>
      <c r="UBT79" s="106"/>
      <c r="UBU79" s="106"/>
      <c r="UBV79" s="106"/>
      <c r="UBW79" s="107"/>
      <c r="UBY79" s="105"/>
      <c r="UBZ79" s="109"/>
      <c r="UCA79" s="109"/>
      <c r="UCB79" s="106"/>
      <c r="UCC79" s="106"/>
      <c r="UCD79" s="106"/>
      <c r="UCE79" s="107"/>
      <c r="UCG79" s="105"/>
      <c r="UCH79" s="109"/>
      <c r="UCI79" s="109"/>
      <c r="UCJ79" s="106"/>
      <c r="UCK79" s="106"/>
      <c r="UCL79" s="106"/>
      <c r="UCM79" s="107"/>
      <c r="UCO79" s="105"/>
      <c r="UCP79" s="109"/>
      <c r="UCQ79" s="109"/>
      <c r="UCR79" s="106"/>
      <c r="UCS79" s="106"/>
      <c r="UCT79" s="106"/>
      <c r="UCU79" s="107"/>
      <c r="UCW79" s="105"/>
      <c r="UCX79" s="109"/>
      <c r="UCY79" s="109"/>
      <c r="UCZ79" s="106"/>
      <c r="UDA79" s="106"/>
      <c r="UDB79" s="106"/>
      <c r="UDC79" s="107"/>
      <c r="UDE79" s="105"/>
      <c r="UDF79" s="109"/>
      <c r="UDG79" s="109"/>
      <c r="UDH79" s="106"/>
      <c r="UDI79" s="106"/>
      <c r="UDJ79" s="106"/>
      <c r="UDK79" s="107"/>
      <c r="UDM79" s="105"/>
      <c r="UDN79" s="109"/>
      <c r="UDO79" s="109"/>
      <c r="UDP79" s="106"/>
      <c r="UDQ79" s="106"/>
      <c r="UDR79" s="106"/>
      <c r="UDS79" s="107"/>
      <c r="UDU79" s="105"/>
      <c r="UDV79" s="109"/>
      <c r="UDW79" s="109"/>
      <c r="UDX79" s="106"/>
      <c r="UDY79" s="106"/>
      <c r="UDZ79" s="106"/>
      <c r="UEA79" s="107"/>
      <c r="UEC79" s="105"/>
      <c r="UED79" s="109"/>
      <c r="UEE79" s="109"/>
      <c r="UEF79" s="106"/>
      <c r="UEG79" s="106"/>
      <c r="UEH79" s="106"/>
      <c r="UEI79" s="107"/>
      <c r="UEK79" s="105"/>
      <c r="UEL79" s="109"/>
      <c r="UEM79" s="109"/>
      <c r="UEN79" s="106"/>
      <c r="UEO79" s="106"/>
      <c r="UEP79" s="106"/>
      <c r="UEQ79" s="107"/>
      <c r="UES79" s="105"/>
      <c r="UET79" s="109"/>
      <c r="UEU79" s="109"/>
      <c r="UEV79" s="106"/>
      <c r="UEW79" s="106"/>
      <c r="UEX79" s="106"/>
      <c r="UEY79" s="107"/>
      <c r="UFA79" s="105"/>
      <c r="UFB79" s="109"/>
      <c r="UFC79" s="109"/>
      <c r="UFD79" s="106"/>
      <c r="UFE79" s="106"/>
      <c r="UFF79" s="106"/>
      <c r="UFG79" s="107"/>
      <c r="UFI79" s="105"/>
      <c r="UFJ79" s="109"/>
      <c r="UFK79" s="109"/>
      <c r="UFL79" s="106"/>
      <c r="UFM79" s="106"/>
      <c r="UFN79" s="106"/>
      <c r="UFO79" s="107"/>
      <c r="UFQ79" s="105"/>
      <c r="UFR79" s="109"/>
      <c r="UFS79" s="109"/>
      <c r="UFT79" s="106"/>
      <c r="UFU79" s="106"/>
      <c r="UFV79" s="106"/>
      <c r="UFW79" s="107"/>
      <c r="UFY79" s="105"/>
      <c r="UFZ79" s="109"/>
      <c r="UGA79" s="109"/>
      <c r="UGB79" s="106"/>
      <c r="UGC79" s="106"/>
      <c r="UGD79" s="106"/>
      <c r="UGE79" s="107"/>
      <c r="UGG79" s="105"/>
      <c r="UGH79" s="109"/>
      <c r="UGI79" s="109"/>
      <c r="UGJ79" s="106"/>
      <c r="UGK79" s="106"/>
      <c r="UGL79" s="106"/>
      <c r="UGM79" s="107"/>
      <c r="UGO79" s="105"/>
      <c r="UGP79" s="109"/>
      <c r="UGQ79" s="109"/>
      <c r="UGR79" s="106"/>
      <c r="UGS79" s="106"/>
      <c r="UGT79" s="106"/>
      <c r="UGU79" s="107"/>
      <c r="UGW79" s="105"/>
      <c r="UGX79" s="109"/>
      <c r="UGY79" s="109"/>
      <c r="UGZ79" s="106"/>
      <c r="UHA79" s="106"/>
      <c r="UHB79" s="106"/>
      <c r="UHC79" s="107"/>
      <c r="UHE79" s="105"/>
      <c r="UHF79" s="109"/>
      <c r="UHG79" s="109"/>
      <c r="UHH79" s="106"/>
      <c r="UHI79" s="106"/>
      <c r="UHJ79" s="106"/>
      <c r="UHK79" s="107"/>
      <c r="UHM79" s="105"/>
      <c r="UHN79" s="109"/>
      <c r="UHO79" s="109"/>
      <c r="UHP79" s="106"/>
      <c r="UHQ79" s="106"/>
      <c r="UHR79" s="106"/>
      <c r="UHS79" s="107"/>
      <c r="UHU79" s="105"/>
      <c r="UHV79" s="109"/>
      <c r="UHW79" s="109"/>
      <c r="UHX79" s="106"/>
      <c r="UHY79" s="106"/>
      <c r="UHZ79" s="106"/>
      <c r="UIA79" s="107"/>
      <c r="UIC79" s="105"/>
      <c r="UID79" s="109"/>
      <c r="UIE79" s="109"/>
      <c r="UIF79" s="106"/>
      <c r="UIG79" s="106"/>
      <c r="UIH79" s="106"/>
      <c r="UII79" s="107"/>
      <c r="UIK79" s="105"/>
      <c r="UIL79" s="109"/>
      <c r="UIM79" s="109"/>
      <c r="UIN79" s="106"/>
      <c r="UIO79" s="106"/>
      <c r="UIP79" s="106"/>
      <c r="UIQ79" s="107"/>
      <c r="UIS79" s="105"/>
      <c r="UIT79" s="109"/>
      <c r="UIU79" s="109"/>
      <c r="UIV79" s="106"/>
      <c r="UIW79" s="106"/>
      <c r="UIX79" s="106"/>
      <c r="UIY79" s="107"/>
      <c r="UJA79" s="105"/>
      <c r="UJB79" s="109"/>
      <c r="UJC79" s="109"/>
      <c r="UJD79" s="106"/>
      <c r="UJE79" s="106"/>
      <c r="UJF79" s="106"/>
      <c r="UJG79" s="107"/>
      <c r="UJI79" s="105"/>
      <c r="UJJ79" s="109"/>
      <c r="UJK79" s="109"/>
      <c r="UJL79" s="106"/>
      <c r="UJM79" s="106"/>
      <c r="UJN79" s="106"/>
      <c r="UJO79" s="107"/>
      <c r="UJQ79" s="105"/>
      <c r="UJR79" s="109"/>
      <c r="UJS79" s="109"/>
      <c r="UJT79" s="106"/>
      <c r="UJU79" s="106"/>
      <c r="UJV79" s="106"/>
      <c r="UJW79" s="107"/>
      <c r="UJY79" s="105"/>
      <c r="UJZ79" s="109"/>
      <c r="UKA79" s="109"/>
      <c r="UKB79" s="106"/>
      <c r="UKC79" s="106"/>
      <c r="UKD79" s="106"/>
      <c r="UKE79" s="107"/>
      <c r="UKG79" s="105"/>
      <c r="UKH79" s="109"/>
      <c r="UKI79" s="109"/>
      <c r="UKJ79" s="106"/>
      <c r="UKK79" s="106"/>
      <c r="UKL79" s="106"/>
      <c r="UKM79" s="107"/>
      <c r="UKO79" s="105"/>
      <c r="UKP79" s="109"/>
      <c r="UKQ79" s="109"/>
      <c r="UKR79" s="106"/>
      <c r="UKS79" s="106"/>
      <c r="UKT79" s="106"/>
      <c r="UKU79" s="107"/>
      <c r="UKW79" s="105"/>
      <c r="UKX79" s="109"/>
      <c r="UKY79" s="109"/>
      <c r="UKZ79" s="106"/>
      <c r="ULA79" s="106"/>
      <c r="ULB79" s="106"/>
      <c r="ULC79" s="107"/>
      <c r="ULE79" s="105"/>
      <c r="ULF79" s="109"/>
      <c r="ULG79" s="109"/>
      <c r="ULH79" s="106"/>
      <c r="ULI79" s="106"/>
      <c r="ULJ79" s="106"/>
      <c r="ULK79" s="107"/>
      <c r="ULM79" s="105"/>
      <c r="ULN79" s="109"/>
      <c r="ULO79" s="109"/>
      <c r="ULP79" s="106"/>
      <c r="ULQ79" s="106"/>
      <c r="ULR79" s="106"/>
      <c r="ULS79" s="107"/>
      <c r="ULU79" s="105"/>
      <c r="ULV79" s="109"/>
      <c r="ULW79" s="109"/>
      <c r="ULX79" s="106"/>
      <c r="ULY79" s="106"/>
      <c r="ULZ79" s="106"/>
      <c r="UMA79" s="107"/>
      <c r="UMC79" s="105"/>
      <c r="UMD79" s="109"/>
      <c r="UME79" s="109"/>
      <c r="UMF79" s="106"/>
      <c r="UMG79" s="106"/>
      <c r="UMH79" s="106"/>
      <c r="UMI79" s="107"/>
      <c r="UMK79" s="105"/>
      <c r="UML79" s="109"/>
      <c r="UMM79" s="109"/>
      <c r="UMN79" s="106"/>
      <c r="UMO79" s="106"/>
      <c r="UMP79" s="106"/>
      <c r="UMQ79" s="107"/>
      <c r="UMS79" s="105"/>
      <c r="UMT79" s="109"/>
      <c r="UMU79" s="109"/>
      <c r="UMV79" s="106"/>
      <c r="UMW79" s="106"/>
      <c r="UMX79" s="106"/>
      <c r="UMY79" s="107"/>
      <c r="UNA79" s="105"/>
      <c r="UNB79" s="109"/>
      <c r="UNC79" s="109"/>
      <c r="UND79" s="106"/>
      <c r="UNE79" s="106"/>
      <c r="UNF79" s="106"/>
      <c r="UNG79" s="107"/>
      <c r="UNI79" s="105"/>
      <c r="UNJ79" s="109"/>
      <c r="UNK79" s="109"/>
      <c r="UNL79" s="106"/>
      <c r="UNM79" s="106"/>
      <c r="UNN79" s="106"/>
      <c r="UNO79" s="107"/>
      <c r="UNQ79" s="105"/>
      <c r="UNR79" s="109"/>
      <c r="UNS79" s="109"/>
      <c r="UNT79" s="106"/>
      <c r="UNU79" s="106"/>
      <c r="UNV79" s="106"/>
      <c r="UNW79" s="107"/>
      <c r="UNY79" s="105"/>
      <c r="UNZ79" s="109"/>
      <c r="UOA79" s="109"/>
      <c r="UOB79" s="106"/>
      <c r="UOC79" s="106"/>
      <c r="UOD79" s="106"/>
      <c r="UOE79" s="107"/>
      <c r="UOG79" s="105"/>
      <c r="UOH79" s="109"/>
      <c r="UOI79" s="109"/>
      <c r="UOJ79" s="106"/>
      <c r="UOK79" s="106"/>
      <c r="UOL79" s="106"/>
      <c r="UOM79" s="107"/>
      <c r="UOO79" s="105"/>
      <c r="UOP79" s="109"/>
      <c r="UOQ79" s="109"/>
      <c r="UOR79" s="106"/>
      <c r="UOS79" s="106"/>
      <c r="UOT79" s="106"/>
      <c r="UOU79" s="107"/>
      <c r="UOW79" s="105"/>
      <c r="UOX79" s="109"/>
      <c r="UOY79" s="109"/>
      <c r="UOZ79" s="106"/>
      <c r="UPA79" s="106"/>
      <c r="UPB79" s="106"/>
      <c r="UPC79" s="107"/>
      <c r="UPE79" s="105"/>
      <c r="UPF79" s="109"/>
      <c r="UPG79" s="109"/>
      <c r="UPH79" s="106"/>
      <c r="UPI79" s="106"/>
      <c r="UPJ79" s="106"/>
      <c r="UPK79" s="107"/>
      <c r="UPM79" s="105"/>
      <c r="UPN79" s="109"/>
      <c r="UPO79" s="109"/>
      <c r="UPP79" s="106"/>
      <c r="UPQ79" s="106"/>
      <c r="UPR79" s="106"/>
      <c r="UPS79" s="107"/>
      <c r="UPU79" s="105"/>
      <c r="UPV79" s="109"/>
      <c r="UPW79" s="109"/>
      <c r="UPX79" s="106"/>
      <c r="UPY79" s="106"/>
      <c r="UPZ79" s="106"/>
      <c r="UQA79" s="107"/>
      <c r="UQC79" s="105"/>
      <c r="UQD79" s="109"/>
      <c r="UQE79" s="109"/>
      <c r="UQF79" s="106"/>
      <c r="UQG79" s="106"/>
      <c r="UQH79" s="106"/>
      <c r="UQI79" s="107"/>
      <c r="UQK79" s="105"/>
      <c r="UQL79" s="109"/>
      <c r="UQM79" s="109"/>
      <c r="UQN79" s="106"/>
      <c r="UQO79" s="106"/>
      <c r="UQP79" s="106"/>
      <c r="UQQ79" s="107"/>
      <c r="UQS79" s="105"/>
      <c r="UQT79" s="109"/>
      <c r="UQU79" s="109"/>
      <c r="UQV79" s="106"/>
      <c r="UQW79" s="106"/>
      <c r="UQX79" s="106"/>
      <c r="UQY79" s="107"/>
      <c r="URA79" s="105"/>
      <c r="URB79" s="109"/>
      <c r="URC79" s="109"/>
      <c r="URD79" s="106"/>
      <c r="URE79" s="106"/>
      <c r="URF79" s="106"/>
      <c r="URG79" s="107"/>
      <c r="URI79" s="105"/>
      <c r="URJ79" s="109"/>
      <c r="URK79" s="109"/>
      <c r="URL79" s="106"/>
      <c r="URM79" s="106"/>
      <c r="URN79" s="106"/>
      <c r="URO79" s="107"/>
      <c r="URQ79" s="105"/>
      <c r="URR79" s="109"/>
      <c r="URS79" s="109"/>
      <c r="URT79" s="106"/>
      <c r="URU79" s="106"/>
      <c r="URV79" s="106"/>
      <c r="URW79" s="107"/>
      <c r="URY79" s="105"/>
      <c r="URZ79" s="109"/>
      <c r="USA79" s="109"/>
      <c r="USB79" s="106"/>
      <c r="USC79" s="106"/>
      <c r="USD79" s="106"/>
      <c r="USE79" s="107"/>
      <c r="USG79" s="105"/>
      <c r="USH79" s="109"/>
      <c r="USI79" s="109"/>
      <c r="USJ79" s="106"/>
      <c r="USK79" s="106"/>
      <c r="USL79" s="106"/>
      <c r="USM79" s="107"/>
      <c r="USO79" s="105"/>
      <c r="USP79" s="109"/>
      <c r="USQ79" s="109"/>
      <c r="USR79" s="106"/>
      <c r="USS79" s="106"/>
      <c r="UST79" s="106"/>
      <c r="USU79" s="107"/>
      <c r="USW79" s="105"/>
      <c r="USX79" s="109"/>
      <c r="USY79" s="109"/>
      <c r="USZ79" s="106"/>
      <c r="UTA79" s="106"/>
      <c r="UTB79" s="106"/>
      <c r="UTC79" s="107"/>
      <c r="UTE79" s="105"/>
      <c r="UTF79" s="109"/>
      <c r="UTG79" s="109"/>
      <c r="UTH79" s="106"/>
      <c r="UTI79" s="106"/>
      <c r="UTJ79" s="106"/>
      <c r="UTK79" s="107"/>
      <c r="UTM79" s="105"/>
      <c r="UTN79" s="109"/>
      <c r="UTO79" s="109"/>
      <c r="UTP79" s="106"/>
      <c r="UTQ79" s="106"/>
      <c r="UTR79" s="106"/>
      <c r="UTS79" s="107"/>
      <c r="UTU79" s="105"/>
      <c r="UTV79" s="109"/>
      <c r="UTW79" s="109"/>
      <c r="UTX79" s="106"/>
      <c r="UTY79" s="106"/>
      <c r="UTZ79" s="106"/>
      <c r="UUA79" s="107"/>
      <c r="UUC79" s="105"/>
      <c r="UUD79" s="109"/>
      <c r="UUE79" s="109"/>
      <c r="UUF79" s="106"/>
      <c r="UUG79" s="106"/>
      <c r="UUH79" s="106"/>
      <c r="UUI79" s="107"/>
      <c r="UUK79" s="105"/>
      <c r="UUL79" s="109"/>
      <c r="UUM79" s="109"/>
      <c r="UUN79" s="106"/>
      <c r="UUO79" s="106"/>
      <c r="UUP79" s="106"/>
      <c r="UUQ79" s="107"/>
      <c r="UUS79" s="105"/>
      <c r="UUT79" s="109"/>
      <c r="UUU79" s="109"/>
      <c r="UUV79" s="106"/>
      <c r="UUW79" s="106"/>
      <c r="UUX79" s="106"/>
      <c r="UUY79" s="107"/>
      <c r="UVA79" s="105"/>
      <c r="UVB79" s="109"/>
      <c r="UVC79" s="109"/>
      <c r="UVD79" s="106"/>
      <c r="UVE79" s="106"/>
      <c r="UVF79" s="106"/>
      <c r="UVG79" s="107"/>
      <c r="UVI79" s="105"/>
      <c r="UVJ79" s="109"/>
      <c r="UVK79" s="109"/>
      <c r="UVL79" s="106"/>
      <c r="UVM79" s="106"/>
      <c r="UVN79" s="106"/>
      <c r="UVO79" s="107"/>
      <c r="UVQ79" s="105"/>
      <c r="UVR79" s="109"/>
      <c r="UVS79" s="109"/>
      <c r="UVT79" s="106"/>
      <c r="UVU79" s="106"/>
      <c r="UVV79" s="106"/>
      <c r="UVW79" s="107"/>
      <c r="UVY79" s="105"/>
      <c r="UVZ79" s="109"/>
      <c r="UWA79" s="109"/>
      <c r="UWB79" s="106"/>
      <c r="UWC79" s="106"/>
      <c r="UWD79" s="106"/>
      <c r="UWE79" s="107"/>
      <c r="UWG79" s="105"/>
      <c r="UWH79" s="109"/>
      <c r="UWI79" s="109"/>
      <c r="UWJ79" s="106"/>
      <c r="UWK79" s="106"/>
      <c r="UWL79" s="106"/>
      <c r="UWM79" s="107"/>
      <c r="UWO79" s="105"/>
      <c r="UWP79" s="109"/>
      <c r="UWQ79" s="109"/>
      <c r="UWR79" s="106"/>
      <c r="UWS79" s="106"/>
      <c r="UWT79" s="106"/>
      <c r="UWU79" s="107"/>
      <c r="UWW79" s="105"/>
      <c r="UWX79" s="109"/>
      <c r="UWY79" s="109"/>
      <c r="UWZ79" s="106"/>
      <c r="UXA79" s="106"/>
      <c r="UXB79" s="106"/>
      <c r="UXC79" s="107"/>
      <c r="UXE79" s="105"/>
      <c r="UXF79" s="109"/>
      <c r="UXG79" s="109"/>
      <c r="UXH79" s="106"/>
      <c r="UXI79" s="106"/>
      <c r="UXJ79" s="106"/>
      <c r="UXK79" s="107"/>
      <c r="UXM79" s="105"/>
      <c r="UXN79" s="109"/>
      <c r="UXO79" s="109"/>
      <c r="UXP79" s="106"/>
      <c r="UXQ79" s="106"/>
      <c r="UXR79" s="106"/>
      <c r="UXS79" s="107"/>
      <c r="UXU79" s="105"/>
      <c r="UXV79" s="109"/>
      <c r="UXW79" s="109"/>
      <c r="UXX79" s="106"/>
      <c r="UXY79" s="106"/>
      <c r="UXZ79" s="106"/>
      <c r="UYA79" s="107"/>
      <c r="UYC79" s="105"/>
      <c r="UYD79" s="109"/>
      <c r="UYE79" s="109"/>
      <c r="UYF79" s="106"/>
      <c r="UYG79" s="106"/>
      <c r="UYH79" s="106"/>
      <c r="UYI79" s="107"/>
      <c r="UYK79" s="105"/>
      <c r="UYL79" s="109"/>
      <c r="UYM79" s="109"/>
      <c r="UYN79" s="106"/>
      <c r="UYO79" s="106"/>
      <c r="UYP79" s="106"/>
      <c r="UYQ79" s="107"/>
      <c r="UYS79" s="105"/>
      <c r="UYT79" s="109"/>
      <c r="UYU79" s="109"/>
      <c r="UYV79" s="106"/>
      <c r="UYW79" s="106"/>
      <c r="UYX79" s="106"/>
      <c r="UYY79" s="107"/>
      <c r="UZA79" s="105"/>
      <c r="UZB79" s="109"/>
      <c r="UZC79" s="109"/>
      <c r="UZD79" s="106"/>
      <c r="UZE79" s="106"/>
      <c r="UZF79" s="106"/>
      <c r="UZG79" s="107"/>
      <c r="UZI79" s="105"/>
      <c r="UZJ79" s="109"/>
      <c r="UZK79" s="109"/>
      <c r="UZL79" s="106"/>
      <c r="UZM79" s="106"/>
      <c r="UZN79" s="106"/>
      <c r="UZO79" s="107"/>
      <c r="UZQ79" s="105"/>
      <c r="UZR79" s="109"/>
      <c r="UZS79" s="109"/>
      <c r="UZT79" s="106"/>
      <c r="UZU79" s="106"/>
      <c r="UZV79" s="106"/>
      <c r="UZW79" s="107"/>
      <c r="UZY79" s="105"/>
      <c r="UZZ79" s="109"/>
      <c r="VAA79" s="109"/>
      <c r="VAB79" s="106"/>
      <c r="VAC79" s="106"/>
      <c r="VAD79" s="106"/>
      <c r="VAE79" s="107"/>
      <c r="VAG79" s="105"/>
      <c r="VAH79" s="109"/>
      <c r="VAI79" s="109"/>
      <c r="VAJ79" s="106"/>
      <c r="VAK79" s="106"/>
      <c r="VAL79" s="106"/>
      <c r="VAM79" s="107"/>
      <c r="VAO79" s="105"/>
      <c r="VAP79" s="109"/>
      <c r="VAQ79" s="109"/>
      <c r="VAR79" s="106"/>
      <c r="VAS79" s="106"/>
      <c r="VAT79" s="106"/>
      <c r="VAU79" s="107"/>
      <c r="VAW79" s="105"/>
      <c r="VAX79" s="109"/>
      <c r="VAY79" s="109"/>
      <c r="VAZ79" s="106"/>
      <c r="VBA79" s="106"/>
      <c r="VBB79" s="106"/>
      <c r="VBC79" s="107"/>
      <c r="VBE79" s="105"/>
      <c r="VBF79" s="109"/>
      <c r="VBG79" s="109"/>
      <c r="VBH79" s="106"/>
      <c r="VBI79" s="106"/>
      <c r="VBJ79" s="106"/>
      <c r="VBK79" s="107"/>
      <c r="VBM79" s="105"/>
      <c r="VBN79" s="109"/>
      <c r="VBO79" s="109"/>
      <c r="VBP79" s="106"/>
      <c r="VBQ79" s="106"/>
      <c r="VBR79" s="106"/>
      <c r="VBS79" s="107"/>
      <c r="VBU79" s="105"/>
      <c r="VBV79" s="109"/>
      <c r="VBW79" s="109"/>
      <c r="VBX79" s="106"/>
      <c r="VBY79" s="106"/>
      <c r="VBZ79" s="106"/>
      <c r="VCA79" s="107"/>
      <c r="VCC79" s="105"/>
      <c r="VCD79" s="109"/>
      <c r="VCE79" s="109"/>
      <c r="VCF79" s="106"/>
      <c r="VCG79" s="106"/>
      <c r="VCH79" s="106"/>
      <c r="VCI79" s="107"/>
      <c r="VCK79" s="105"/>
      <c r="VCL79" s="109"/>
      <c r="VCM79" s="109"/>
      <c r="VCN79" s="106"/>
      <c r="VCO79" s="106"/>
      <c r="VCP79" s="106"/>
      <c r="VCQ79" s="107"/>
      <c r="VCS79" s="105"/>
      <c r="VCT79" s="109"/>
      <c r="VCU79" s="109"/>
      <c r="VCV79" s="106"/>
      <c r="VCW79" s="106"/>
      <c r="VCX79" s="106"/>
      <c r="VCY79" s="107"/>
      <c r="VDA79" s="105"/>
      <c r="VDB79" s="109"/>
      <c r="VDC79" s="109"/>
      <c r="VDD79" s="106"/>
      <c r="VDE79" s="106"/>
      <c r="VDF79" s="106"/>
      <c r="VDG79" s="107"/>
      <c r="VDI79" s="105"/>
      <c r="VDJ79" s="109"/>
      <c r="VDK79" s="109"/>
      <c r="VDL79" s="106"/>
      <c r="VDM79" s="106"/>
      <c r="VDN79" s="106"/>
      <c r="VDO79" s="107"/>
      <c r="VDQ79" s="105"/>
      <c r="VDR79" s="109"/>
      <c r="VDS79" s="109"/>
      <c r="VDT79" s="106"/>
      <c r="VDU79" s="106"/>
      <c r="VDV79" s="106"/>
      <c r="VDW79" s="107"/>
      <c r="VDY79" s="105"/>
      <c r="VDZ79" s="109"/>
      <c r="VEA79" s="109"/>
      <c r="VEB79" s="106"/>
      <c r="VEC79" s="106"/>
      <c r="VED79" s="106"/>
      <c r="VEE79" s="107"/>
      <c r="VEG79" s="105"/>
      <c r="VEH79" s="109"/>
      <c r="VEI79" s="109"/>
      <c r="VEJ79" s="106"/>
      <c r="VEK79" s="106"/>
      <c r="VEL79" s="106"/>
      <c r="VEM79" s="107"/>
      <c r="VEO79" s="105"/>
      <c r="VEP79" s="109"/>
      <c r="VEQ79" s="109"/>
      <c r="VER79" s="106"/>
      <c r="VES79" s="106"/>
      <c r="VET79" s="106"/>
      <c r="VEU79" s="107"/>
      <c r="VEW79" s="105"/>
      <c r="VEX79" s="109"/>
      <c r="VEY79" s="109"/>
      <c r="VEZ79" s="106"/>
      <c r="VFA79" s="106"/>
      <c r="VFB79" s="106"/>
      <c r="VFC79" s="107"/>
      <c r="VFE79" s="105"/>
      <c r="VFF79" s="109"/>
      <c r="VFG79" s="109"/>
      <c r="VFH79" s="106"/>
      <c r="VFI79" s="106"/>
      <c r="VFJ79" s="106"/>
      <c r="VFK79" s="107"/>
      <c r="VFM79" s="105"/>
      <c r="VFN79" s="109"/>
      <c r="VFO79" s="109"/>
      <c r="VFP79" s="106"/>
      <c r="VFQ79" s="106"/>
      <c r="VFR79" s="106"/>
      <c r="VFS79" s="107"/>
      <c r="VFU79" s="105"/>
      <c r="VFV79" s="109"/>
      <c r="VFW79" s="109"/>
      <c r="VFX79" s="106"/>
      <c r="VFY79" s="106"/>
      <c r="VFZ79" s="106"/>
      <c r="VGA79" s="107"/>
      <c r="VGC79" s="105"/>
      <c r="VGD79" s="109"/>
      <c r="VGE79" s="109"/>
      <c r="VGF79" s="106"/>
      <c r="VGG79" s="106"/>
      <c r="VGH79" s="106"/>
      <c r="VGI79" s="107"/>
      <c r="VGK79" s="105"/>
      <c r="VGL79" s="109"/>
      <c r="VGM79" s="109"/>
      <c r="VGN79" s="106"/>
      <c r="VGO79" s="106"/>
      <c r="VGP79" s="106"/>
      <c r="VGQ79" s="107"/>
      <c r="VGS79" s="105"/>
      <c r="VGT79" s="109"/>
      <c r="VGU79" s="109"/>
      <c r="VGV79" s="106"/>
      <c r="VGW79" s="106"/>
      <c r="VGX79" s="106"/>
      <c r="VGY79" s="107"/>
      <c r="VHA79" s="105"/>
      <c r="VHB79" s="109"/>
      <c r="VHC79" s="109"/>
      <c r="VHD79" s="106"/>
      <c r="VHE79" s="106"/>
      <c r="VHF79" s="106"/>
      <c r="VHG79" s="107"/>
      <c r="VHI79" s="105"/>
      <c r="VHJ79" s="109"/>
      <c r="VHK79" s="109"/>
      <c r="VHL79" s="106"/>
      <c r="VHM79" s="106"/>
      <c r="VHN79" s="106"/>
      <c r="VHO79" s="107"/>
      <c r="VHQ79" s="105"/>
      <c r="VHR79" s="109"/>
      <c r="VHS79" s="109"/>
      <c r="VHT79" s="106"/>
      <c r="VHU79" s="106"/>
      <c r="VHV79" s="106"/>
      <c r="VHW79" s="107"/>
      <c r="VHY79" s="105"/>
      <c r="VHZ79" s="109"/>
      <c r="VIA79" s="109"/>
      <c r="VIB79" s="106"/>
      <c r="VIC79" s="106"/>
      <c r="VID79" s="106"/>
      <c r="VIE79" s="107"/>
      <c r="VIG79" s="105"/>
      <c r="VIH79" s="109"/>
      <c r="VII79" s="109"/>
      <c r="VIJ79" s="106"/>
      <c r="VIK79" s="106"/>
      <c r="VIL79" s="106"/>
      <c r="VIM79" s="107"/>
      <c r="VIO79" s="105"/>
      <c r="VIP79" s="109"/>
      <c r="VIQ79" s="109"/>
      <c r="VIR79" s="106"/>
      <c r="VIS79" s="106"/>
      <c r="VIT79" s="106"/>
      <c r="VIU79" s="107"/>
      <c r="VIW79" s="105"/>
      <c r="VIX79" s="109"/>
      <c r="VIY79" s="109"/>
      <c r="VIZ79" s="106"/>
      <c r="VJA79" s="106"/>
      <c r="VJB79" s="106"/>
      <c r="VJC79" s="107"/>
      <c r="VJE79" s="105"/>
      <c r="VJF79" s="109"/>
      <c r="VJG79" s="109"/>
      <c r="VJH79" s="106"/>
      <c r="VJI79" s="106"/>
      <c r="VJJ79" s="106"/>
      <c r="VJK79" s="107"/>
      <c r="VJM79" s="105"/>
      <c r="VJN79" s="109"/>
      <c r="VJO79" s="109"/>
      <c r="VJP79" s="106"/>
      <c r="VJQ79" s="106"/>
      <c r="VJR79" s="106"/>
      <c r="VJS79" s="107"/>
      <c r="VJU79" s="105"/>
      <c r="VJV79" s="109"/>
      <c r="VJW79" s="109"/>
      <c r="VJX79" s="106"/>
      <c r="VJY79" s="106"/>
      <c r="VJZ79" s="106"/>
      <c r="VKA79" s="107"/>
      <c r="VKC79" s="105"/>
      <c r="VKD79" s="109"/>
      <c r="VKE79" s="109"/>
      <c r="VKF79" s="106"/>
      <c r="VKG79" s="106"/>
      <c r="VKH79" s="106"/>
      <c r="VKI79" s="107"/>
      <c r="VKK79" s="105"/>
      <c r="VKL79" s="109"/>
      <c r="VKM79" s="109"/>
      <c r="VKN79" s="106"/>
      <c r="VKO79" s="106"/>
      <c r="VKP79" s="106"/>
      <c r="VKQ79" s="107"/>
      <c r="VKS79" s="105"/>
      <c r="VKT79" s="109"/>
      <c r="VKU79" s="109"/>
      <c r="VKV79" s="106"/>
      <c r="VKW79" s="106"/>
      <c r="VKX79" s="106"/>
      <c r="VKY79" s="107"/>
      <c r="VLA79" s="105"/>
      <c r="VLB79" s="109"/>
      <c r="VLC79" s="109"/>
      <c r="VLD79" s="106"/>
      <c r="VLE79" s="106"/>
      <c r="VLF79" s="106"/>
      <c r="VLG79" s="107"/>
      <c r="VLI79" s="105"/>
      <c r="VLJ79" s="109"/>
      <c r="VLK79" s="109"/>
      <c r="VLL79" s="106"/>
      <c r="VLM79" s="106"/>
      <c r="VLN79" s="106"/>
      <c r="VLO79" s="107"/>
      <c r="VLQ79" s="105"/>
      <c r="VLR79" s="109"/>
      <c r="VLS79" s="109"/>
      <c r="VLT79" s="106"/>
      <c r="VLU79" s="106"/>
      <c r="VLV79" s="106"/>
      <c r="VLW79" s="107"/>
      <c r="VLY79" s="105"/>
      <c r="VLZ79" s="109"/>
      <c r="VMA79" s="109"/>
      <c r="VMB79" s="106"/>
      <c r="VMC79" s="106"/>
      <c r="VMD79" s="106"/>
      <c r="VME79" s="107"/>
      <c r="VMG79" s="105"/>
      <c r="VMH79" s="109"/>
      <c r="VMI79" s="109"/>
      <c r="VMJ79" s="106"/>
      <c r="VMK79" s="106"/>
      <c r="VML79" s="106"/>
      <c r="VMM79" s="107"/>
      <c r="VMO79" s="105"/>
      <c r="VMP79" s="109"/>
      <c r="VMQ79" s="109"/>
      <c r="VMR79" s="106"/>
      <c r="VMS79" s="106"/>
      <c r="VMT79" s="106"/>
      <c r="VMU79" s="107"/>
      <c r="VMW79" s="105"/>
      <c r="VMX79" s="109"/>
      <c r="VMY79" s="109"/>
      <c r="VMZ79" s="106"/>
      <c r="VNA79" s="106"/>
      <c r="VNB79" s="106"/>
      <c r="VNC79" s="107"/>
      <c r="VNE79" s="105"/>
      <c r="VNF79" s="109"/>
      <c r="VNG79" s="109"/>
      <c r="VNH79" s="106"/>
      <c r="VNI79" s="106"/>
      <c r="VNJ79" s="106"/>
      <c r="VNK79" s="107"/>
      <c r="VNM79" s="105"/>
      <c r="VNN79" s="109"/>
      <c r="VNO79" s="109"/>
      <c r="VNP79" s="106"/>
      <c r="VNQ79" s="106"/>
      <c r="VNR79" s="106"/>
      <c r="VNS79" s="107"/>
      <c r="VNU79" s="105"/>
      <c r="VNV79" s="109"/>
      <c r="VNW79" s="109"/>
      <c r="VNX79" s="106"/>
      <c r="VNY79" s="106"/>
      <c r="VNZ79" s="106"/>
      <c r="VOA79" s="107"/>
      <c r="VOC79" s="105"/>
      <c r="VOD79" s="109"/>
      <c r="VOE79" s="109"/>
      <c r="VOF79" s="106"/>
      <c r="VOG79" s="106"/>
      <c r="VOH79" s="106"/>
      <c r="VOI79" s="107"/>
      <c r="VOK79" s="105"/>
      <c r="VOL79" s="109"/>
      <c r="VOM79" s="109"/>
      <c r="VON79" s="106"/>
      <c r="VOO79" s="106"/>
      <c r="VOP79" s="106"/>
      <c r="VOQ79" s="107"/>
      <c r="VOS79" s="105"/>
      <c r="VOT79" s="109"/>
      <c r="VOU79" s="109"/>
      <c r="VOV79" s="106"/>
      <c r="VOW79" s="106"/>
      <c r="VOX79" s="106"/>
      <c r="VOY79" s="107"/>
      <c r="VPA79" s="105"/>
      <c r="VPB79" s="109"/>
      <c r="VPC79" s="109"/>
      <c r="VPD79" s="106"/>
      <c r="VPE79" s="106"/>
      <c r="VPF79" s="106"/>
      <c r="VPG79" s="107"/>
      <c r="VPI79" s="105"/>
      <c r="VPJ79" s="109"/>
      <c r="VPK79" s="109"/>
      <c r="VPL79" s="106"/>
      <c r="VPM79" s="106"/>
      <c r="VPN79" s="106"/>
      <c r="VPO79" s="107"/>
      <c r="VPQ79" s="105"/>
      <c r="VPR79" s="109"/>
      <c r="VPS79" s="109"/>
      <c r="VPT79" s="106"/>
      <c r="VPU79" s="106"/>
      <c r="VPV79" s="106"/>
      <c r="VPW79" s="107"/>
      <c r="VPY79" s="105"/>
      <c r="VPZ79" s="109"/>
      <c r="VQA79" s="109"/>
      <c r="VQB79" s="106"/>
      <c r="VQC79" s="106"/>
      <c r="VQD79" s="106"/>
      <c r="VQE79" s="107"/>
      <c r="VQG79" s="105"/>
      <c r="VQH79" s="109"/>
      <c r="VQI79" s="109"/>
      <c r="VQJ79" s="106"/>
      <c r="VQK79" s="106"/>
      <c r="VQL79" s="106"/>
      <c r="VQM79" s="107"/>
      <c r="VQO79" s="105"/>
      <c r="VQP79" s="109"/>
      <c r="VQQ79" s="109"/>
      <c r="VQR79" s="106"/>
      <c r="VQS79" s="106"/>
      <c r="VQT79" s="106"/>
      <c r="VQU79" s="107"/>
      <c r="VQW79" s="105"/>
      <c r="VQX79" s="109"/>
      <c r="VQY79" s="109"/>
      <c r="VQZ79" s="106"/>
      <c r="VRA79" s="106"/>
      <c r="VRB79" s="106"/>
      <c r="VRC79" s="107"/>
      <c r="VRE79" s="105"/>
      <c r="VRF79" s="109"/>
      <c r="VRG79" s="109"/>
      <c r="VRH79" s="106"/>
      <c r="VRI79" s="106"/>
      <c r="VRJ79" s="106"/>
      <c r="VRK79" s="107"/>
      <c r="VRM79" s="105"/>
      <c r="VRN79" s="109"/>
      <c r="VRO79" s="109"/>
      <c r="VRP79" s="106"/>
      <c r="VRQ79" s="106"/>
      <c r="VRR79" s="106"/>
      <c r="VRS79" s="107"/>
      <c r="VRU79" s="105"/>
      <c r="VRV79" s="109"/>
      <c r="VRW79" s="109"/>
      <c r="VRX79" s="106"/>
      <c r="VRY79" s="106"/>
      <c r="VRZ79" s="106"/>
      <c r="VSA79" s="107"/>
      <c r="VSC79" s="105"/>
      <c r="VSD79" s="109"/>
      <c r="VSE79" s="109"/>
      <c r="VSF79" s="106"/>
      <c r="VSG79" s="106"/>
      <c r="VSH79" s="106"/>
      <c r="VSI79" s="107"/>
      <c r="VSK79" s="105"/>
      <c r="VSL79" s="109"/>
      <c r="VSM79" s="109"/>
      <c r="VSN79" s="106"/>
      <c r="VSO79" s="106"/>
      <c r="VSP79" s="106"/>
      <c r="VSQ79" s="107"/>
      <c r="VSS79" s="105"/>
      <c r="VST79" s="109"/>
      <c r="VSU79" s="109"/>
      <c r="VSV79" s="106"/>
      <c r="VSW79" s="106"/>
      <c r="VSX79" s="106"/>
      <c r="VSY79" s="107"/>
      <c r="VTA79" s="105"/>
      <c r="VTB79" s="109"/>
      <c r="VTC79" s="109"/>
      <c r="VTD79" s="106"/>
      <c r="VTE79" s="106"/>
      <c r="VTF79" s="106"/>
      <c r="VTG79" s="107"/>
      <c r="VTI79" s="105"/>
      <c r="VTJ79" s="109"/>
      <c r="VTK79" s="109"/>
      <c r="VTL79" s="106"/>
      <c r="VTM79" s="106"/>
      <c r="VTN79" s="106"/>
      <c r="VTO79" s="107"/>
      <c r="VTQ79" s="105"/>
      <c r="VTR79" s="109"/>
      <c r="VTS79" s="109"/>
      <c r="VTT79" s="106"/>
      <c r="VTU79" s="106"/>
      <c r="VTV79" s="106"/>
      <c r="VTW79" s="107"/>
      <c r="VTY79" s="105"/>
      <c r="VTZ79" s="109"/>
      <c r="VUA79" s="109"/>
      <c r="VUB79" s="106"/>
      <c r="VUC79" s="106"/>
      <c r="VUD79" s="106"/>
      <c r="VUE79" s="107"/>
      <c r="VUG79" s="105"/>
      <c r="VUH79" s="109"/>
      <c r="VUI79" s="109"/>
      <c r="VUJ79" s="106"/>
      <c r="VUK79" s="106"/>
      <c r="VUL79" s="106"/>
      <c r="VUM79" s="107"/>
      <c r="VUO79" s="105"/>
      <c r="VUP79" s="109"/>
      <c r="VUQ79" s="109"/>
      <c r="VUR79" s="106"/>
      <c r="VUS79" s="106"/>
      <c r="VUT79" s="106"/>
      <c r="VUU79" s="107"/>
      <c r="VUW79" s="105"/>
      <c r="VUX79" s="109"/>
      <c r="VUY79" s="109"/>
      <c r="VUZ79" s="106"/>
      <c r="VVA79" s="106"/>
      <c r="VVB79" s="106"/>
      <c r="VVC79" s="107"/>
      <c r="VVE79" s="105"/>
      <c r="VVF79" s="109"/>
      <c r="VVG79" s="109"/>
      <c r="VVH79" s="106"/>
      <c r="VVI79" s="106"/>
      <c r="VVJ79" s="106"/>
      <c r="VVK79" s="107"/>
      <c r="VVM79" s="105"/>
      <c r="VVN79" s="109"/>
      <c r="VVO79" s="109"/>
      <c r="VVP79" s="106"/>
      <c r="VVQ79" s="106"/>
      <c r="VVR79" s="106"/>
      <c r="VVS79" s="107"/>
      <c r="VVU79" s="105"/>
      <c r="VVV79" s="109"/>
      <c r="VVW79" s="109"/>
      <c r="VVX79" s="106"/>
      <c r="VVY79" s="106"/>
      <c r="VVZ79" s="106"/>
      <c r="VWA79" s="107"/>
      <c r="VWC79" s="105"/>
      <c r="VWD79" s="109"/>
      <c r="VWE79" s="109"/>
      <c r="VWF79" s="106"/>
      <c r="VWG79" s="106"/>
      <c r="VWH79" s="106"/>
      <c r="VWI79" s="107"/>
      <c r="VWK79" s="105"/>
      <c r="VWL79" s="109"/>
      <c r="VWM79" s="109"/>
      <c r="VWN79" s="106"/>
      <c r="VWO79" s="106"/>
      <c r="VWP79" s="106"/>
      <c r="VWQ79" s="107"/>
      <c r="VWS79" s="105"/>
      <c r="VWT79" s="109"/>
      <c r="VWU79" s="109"/>
      <c r="VWV79" s="106"/>
      <c r="VWW79" s="106"/>
      <c r="VWX79" s="106"/>
      <c r="VWY79" s="107"/>
      <c r="VXA79" s="105"/>
      <c r="VXB79" s="109"/>
      <c r="VXC79" s="109"/>
      <c r="VXD79" s="106"/>
      <c r="VXE79" s="106"/>
      <c r="VXF79" s="106"/>
      <c r="VXG79" s="107"/>
      <c r="VXI79" s="105"/>
      <c r="VXJ79" s="109"/>
      <c r="VXK79" s="109"/>
      <c r="VXL79" s="106"/>
      <c r="VXM79" s="106"/>
      <c r="VXN79" s="106"/>
      <c r="VXO79" s="107"/>
      <c r="VXQ79" s="105"/>
      <c r="VXR79" s="109"/>
      <c r="VXS79" s="109"/>
      <c r="VXT79" s="106"/>
      <c r="VXU79" s="106"/>
      <c r="VXV79" s="106"/>
      <c r="VXW79" s="107"/>
      <c r="VXY79" s="105"/>
      <c r="VXZ79" s="109"/>
      <c r="VYA79" s="109"/>
      <c r="VYB79" s="106"/>
      <c r="VYC79" s="106"/>
      <c r="VYD79" s="106"/>
      <c r="VYE79" s="107"/>
      <c r="VYG79" s="105"/>
      <c r="VYH79" s="109"/>
      <c r="VYI79" s="109"/>
      <c r="VYJ79" s="106"/>
      <c r="VYK79" s="106"/>
      <c r="VYL79" s="106"/>
      <c r="VYM79" s="107"/>
      <c r="VYO79" s="105"/>
      <c r="VYP79" s="109"/>
      <c r="VYQ79" s="109"/>
      <c r="VYR79" s="106"/>
      <c r="VYS79" s="106"/>
      <c r="VYT79" s="106"/>
      <c r="VYU79" s="107"/>
      <c r="VYW79" s="105"/>
      <c r="VYX79" s="109"/>
      <c r="VYY79" s="109"/>
      <c r="VYZ79" s="106"/>
      <c r="VZA79" s="106"/>
      <c r="VZB79" s="106"/>
      <c r="VZC79" s="107"/>
      <c r="VZE79" s="105"/>
      <c r="VZF79" s="109"/>
      <c r="VZG79" s="109"/>
      <c r="VZH79" s="106"/>
      <c r="VZI79" s="106"/>
      <c r="VZJ79" s="106"/>
      <c r="VZK79" s="107"/>
      <c r="VZM79" s="105"/>
      <c r="VZN79" s="109"/>
      <c r="VZO79" s="109"/>
      <c r="VZP79" s="106"/>
      <c r="VZQ79" s="106"/>
      <c r="VZR79" s="106"/>
      <c r="VZS79" s="107"/>
      <c r="VZU79" s="105"/>
      <c r="VZV79" s="109"/>
      <c r="VZW79" s="109"/>
      <c r="VZX79" s="106"/>
      <c r="VZY79" s="106"/>
      <c r="VZZ79" s="106"/>
      <c r="WAA79" s="107"/>
      <c r="WAC79" s="105"/>
      <c r="WAD79" s="109"/>
      <c r="WAE79" s="109"/>
      <c r="WAF79" s="106"/>
      <c r="WAG79" s="106"/>
      <c r="WAH79" s="106"/>
      <c r="WAI79" s="107"/>
      <c r="WAK79" s="105"/>
      <c r="WAL79" s="109"/>
      <c r="WAM79" s="109"/>
      <c r="WAN79" s="106"/>
      <c r="WAO79" s="106"/>
      <c r="WAP79" s="106"/>
      <c r="WAQ79" s="107"/>
      <c r="WAS79" s="105"/>
      <c r="WAT79" s="109"/>
      <c r="WAU79" s="109"/>
      <c r="WAV79" s="106"/>
      <c r="WAW79" s="106"/>
      <c r="WAX79" s="106"/>
      <c r="WAY79" s="107"/>
      <c r="WBA79" s="105"/>
      <c r="WBB79" s="109"/>
      <c r="WBC79" s="109"/>
      <c r="WBD79" s="106"/>
      <c r="WBE79" s="106"/>
      <c r="WBF79" s="106"/>
      <c r="WBG79" s="107"/>
      <c r="WBI79" s="105"/>
      <c r="WBJ79" s="109"/>
      <c r="WBK79" s="109"/>
      <c r="WBL79" s="106"/>
      <c r="WBM79" s="106"/>
      <c r="WBN79" s="106"/>
      <c r="WBO79" s="107"/>
      <c r="WBQ79" s="105"/>
      <c r="WBR79" s="109"/>
      <c r="WBS79" s="109"/>
      <c r="WBT79" s="106"/>
      <c r="WBU79" s="106"/>
      <c r="WBV79" s="106"/>
      <c r="WBW79" s="107"/>
      <c r="WBY79" s="105"/>
      <c r="WBZ79" s="109"/>
      <c r="WCA79" s="109"/>
      <c r="WCB79" s="106"/>
      <c r="WCC79" s="106"/>
      <c r="WCD79" s="106"/>
      <c r="WCE79" s="107"/>
      <c r="WCG79" s="105"/>
      <c r="WCH79" s="109"/>
      <c r="WCI79" s="109"/>
      <c r="WCJ79" s="106"/>
      <c r="WCK79" s="106"/>
      <c r="WCL79" s="106"/>
      <c r="WCM79" s="107"/>
      <c r="WCO79" s="105"/>
      <c r="WCP79" s="109"/>
      <c r="WCQ79" s="109"/>
      <c r="WCR79" s="106"/>
      <c r="WCS79" s="106"/>
      <c r="WCT79" s="106"/>
      <c r="WCU79" s="107"/>
      <c r="WCW79" s="105"/>
      <c r="WCX79" s="109"/>
      <c r="WCY79" s="109"/>
      <c r="WCZ79" s="106"/>
      <c r="WDA79" s="106"/>
      <c r="WDB79" s="106"/>
      <c r="WDC79" s="107"/>
      <c r="WDE79" s="105"/>
      <c r="WDF79" s="109"/>
      <c r="WDG79" s="109"/>
      <c r="WDH79" s="106"/>
      <c r="WDI79" s="106"/>
      <c r="WDJ79" s="106"/>
      <c r="WDK79" s="107"/>
      <c r="WDM79" s="105"/>
      <c r="WDN79" s="109"/>
      <c r="WDO79" s="109"/>
      <c r="WDP79" s="106"/>
      <c r="WDQ79" s="106"/>
      <c r="WDR79" s="106"/>
      <c r="WDS79" s="107"/>
      <c r="WDU79" s="105"/>
      <c r="WDV79" s="109"/>
      <c r="WDW79" s="109"/>
      <c r="WDX79" s="106"/>
      <c r="WDY79" s="106"/>
      <c r="WDZ79" s="106"/>
      <c r="WEA79" s="107"/>
      <c r="WEC79" s="105"/>
      <c r="WED79" s="109"/>
      <c r="WEE79" s="109"/>
      <c r="WEF79" s="106"/>
      <c r="WEG79" s="106"/>
      <c r="WEH79" s="106"/>
      <c r="WEI79" s="107"/>
      <c r="WEK79" s="105"/>
      <c r="WEL79" s="109"/>
      <c r="WEM79" s="109"/>
      <c r="WEN79" s="106"/>
      <c r="WEO79" s="106"/>
      <c r="WEP79" s="106"/>
      <c r="WEQ79" s="107"/>
      <c r="WES79" s="105"/>
      <c r="WET79" s="109"/>
      <c r="WEU79" s="109"/>
      <c r="WEV79" s="106"/>
      <c r="WEW79" s="106"/>
      <c r="WEX79" s="106"/>
      <c r="WEY79" s="107"/>
      <c r="WFA79" s="105"/>
      <c r="WFB79" s="109"/>
      <c r="WFC79" s="109"/>
      <c r="WFD79" s="106"/>
      <c r="WFE79" s="106"/>
      <c r="WFF79" s="106"/>
      <c r="WFG79" s="107"/>
      <c r="WFI79" s="105"/>
      <c r="WFJ79" s="109"/>
      <c r="WFK79" s="109"/>
      <c r="WFL79" s="106"/>
      <c r="WFM79" s="106"/>
      <c r="WFN79" s="106"/>
      <c r="WFO79" s="107"/>
      <c r="WFQ79" s="105"/>
      <c r="WFR79" s="109"/>
      <c r="WFS79" s="109"/>
      <c r="WFT79" s="106"/>
      <c r="WFU79" s="106"/>
      <c r="WFV79" s="106"/>
      <c r="WFW79" s="107"/>
      <c r="WFY79" s="105"/>
      <c r="WFZ79" s="109"/>
      <c r="WGA79" s="109"/>
      <c r="WGB79" s="106"/>
      <c r="WGC79" s="106"/>
      <c r="WGD79" s="106"/>
      <c r="WGE79" s="107"/>
      <c r="WGG79" s="105"/>
      <c r="WGH79" s="109"/>
      <c r="WGI79" s="109"/>
      <c r="WGJ79" s="106"/>
      <c r="WGK79" s="106"/>
      <c r="WGL79" s="106"/>
      <c r="WGM79" s="107"/>
      <c r="WGO79" s="105"/>
      <c r="WGP79" s="109"/>
      <c r="WGQ79" s="109"/>
      <c r="WGR79" s="106"/>
      <c r="WGS79" s="106"/>
      <c r="WGT79" s="106"/>
      <c r="WGU79" s="107"/>
      <c r="WGW79" s="105"/>
      <c r="WGX79" s="109"/>
      <c r="WGY79" s="109"/>
      <c r="WGZ79" s="106"/>
      <c r="WHA79" s="106"/>
      <c r="WHB79" s="106"/>
      <c r="WHC79" s="107"/>
      <c r="WHE79" s="105"/>
      <c r="WHF79" s="109"/>
      <c r="WHG79" s="109"/>
      <c r="WHH79" s="106"/>
      <c r="WHI79" s="106"/>
      <c r="WHJ79" s="106"/>
      <c r="WHK79" s="107"/>
      <c r="WHM79" s="105"/>
      <c r="WHN79" s="109"/>
      <c r="WHO79" s="109"/>
      <c r="WHP79" s="106"/>
      <c r="WHQ79" s="106"/>
      <c r="WHR79" s="106"/>
      <c r="WHS79" s="107"/>
      <c r="WHU79" s="105"/>
      <c r="WHV79" s="109"/>
      <c r="WHW79" s="109"/>
      <c r="WHX79" s="106"/>
      <c r="WHY79" s="106"/>
      <c r="WHZ79" s="106"/>
      <c r="WIA79" s="107"/>
      <c r="WIC79" s="105"/>
      <c r="WID79" s="109"/>
      <c r="WIE79" s="109"/>
      <c r="WIF79" s="106"/>
      <c r="WIG79" s="106"/>
      <c r="WIH79" s="106"/>
      <c r="WII79" s="107"/>
      <c r="WIK79" s="105"/>
      <c r="WIL79" s="109"/>
      <c r="WIM79" s="109"/>
      <c r="WIN79" s="106"/>
      <c r="WIO79" s="106"/>
      <c r="WIP79" s="106"/>
      <c r="WIQ79" s="107"/>
      <c r="WIS79" s="105"/>
      <c r="WIT79" s="109"/>
      <c r="WIU79" s="109"/>
      <c r="WIV79" s="106"/>
      <c r="WIW79" s="106"/>
      <c r="WIX79" s="106"/>
      <c r="WIY79" s="107"/>
      <c r="WJA79" s="105"/>
      <c r="WJB79" s="109"/>
      <c r="WJC79" s="109"/>
      <c r="WJD79" s="106"/>
      <c r="WJE79" s="106"/>
      <c r="WJF79" s="106"/>
      <c r="WJG79" s="107"/>
      <c r="WJI79" s="105"/>
      <c r="WJJ79" s="109"/>
      <c r="WJK79" s="109"/>
      <c r="WJL79" s="106"/>
      <c r="WJM79" s="106"/>
      <c r="WJN79" s="106"/>
      <c r="WJO79" s="107"/>
      <c r="WJQ79" s="105"/>
      <c r="WJR79" s="109"/>
      <c r="WJS79" s="109"/>
      <c r="WJT79" s="106"/>
      <c r="WJU79" s="106"/>
      <c r="WJV79" s="106"/>
      <c r="WJW79" s="107"/>
      <c r="WJY79" s="105"/>
      <c r="WJZ79" s="109"/>
      <c r="WKA79" s="109"/>
      <c r="WKB79" s="106"/>
      <c r="WKC79" s="106"/>
      <c r="WKD79" s="106"/>
      <c r="WKE79" s="107"/>
      <c r="WKG79" s="105"/>
      <c r="WKH79" s="109"/>
      <c r="WKI79" s="109"/>
      <c r="WKJ79" s="106"/>
      <c r="WKK79" s="106"/>
      <c r="WKL79" s="106"/>
      <c r="WKM79" s="107"/>
      <c r="WKO79" s="105"/>
      <c r="WKP79" s="109"/>
      <c r="WKQ79" s="109"/>
      <c r="WKR79" s="106"/>
      <c r="WKS79" s="106"/>
      <c r="WKT79" s="106"/>
      <c r="WKU79" s="107"/>
      <c r="WKW79" s="105"/>
      <c r="WKX79" s="109"/>
      <c r="WKY79" s="109"/>
      <c r="WKZ79" s="106"/>
      <c r="WLA79" s="106"/>
      <c r="WLB79" s="106"/>
      <c r="WLC79" s="107"/>
      <c r="WLE79" s="105"/>
      <c r="WLF79" s="109"/>
      <c r="WLG79" s="109"/>
      <c r="WLH79" s="106"/>
      <c r="WLI79" s="106"/>
      <c r="WLJ79" s="106"/>
      <c r="WLK79" s="107"/>
      <c r="WLM79" s="105"/>
      <c r="WLN79" s="109"/>
      <c r="WLO79" s="109"/>
      <c r="WLP79" s="106"/>
      <c r="WLQ79" s="106"/>
      <c r="WLR79" s="106"/>
      <c r="WLS79" s="107"/>
      <c r="WLU79" s="105"/>
      <c r="WLV79" s="109"/>
      <c r="WLW79" s="109"/>
      <c r="WLX79" s="106"/>
      <c r="WLY79" s="106"/>
      <c r="WLZ79" s="106"/>
      <c r="WMA79" s="107"/>
      <c r="WMC79" s="105"/>
      <c r="WMD79" s="109"/>
      <c r="WME79" s="109"/>
      <c r="WMF79" s="106"/>
      <c r="WMG79" s="106"/>
      <c r="WMH79" s="106"/>
      <c r="WMI79" s="107"/>
      <c r="WMK79" s="105"/>
      <c r="WML79" s="109"/>
      <c r="WMM79" s="109"/>
      <c r="WMN79" s="106"/>
      <c r="WMO79" s="106"/>
      <c r="WMP79" s="106"/>
      <c r="WMQ79" s="107"/>
      <c r="WMS79" s="105"/>
      <c r="WMT79" s="109"/>
      <c r="WMU79" s="109"/>
      <c r="WMV79" s="106"/>
      <c r="WMW79" s="106"/>
      <c r="WMX79" s="106"/>
      <c r="WMY79" s="107"/>
      <c r="WNA79" s="105"/>
      <c r="WNB79" s="109"/>
      <c r="WNC79" s="109"/>
      <c r="WND79" s="106"/>
      <c r="WNE79" s="106"/>
      <c r="WNF79" s="106"/>
      <c r="WNG79" s="107"/>
      <c r="WNI79" s="105"/>
      <c r="WNJ79" s="109"/>
      <c r="WNK79" s="109"/>
      <c r="WNL79" s="106"/>
      <c r="WNM79" s="106"/>
      <c r="WNN79" s="106"/>
      <c r="WNO79" s="107"/>
      <c r="WNQ79" s="105"/>
      <c r="WNR79" s="109"/>
      <c r="WNS79" s="109"/>
      <c r="WNT79" s="106"/>
      <c r="WNU79" s="106"/>
      <c r="WNV79" s="106"/>
      <c r="WNW79" s="107"/>
      <c r="WNY79" s="105"/>
      <c r="WNZ79" s="109"/>
      <c r="WOA79" s="109"/>
      <c r="WOB79" s="106"/>
      <c r="WOC79" s="106"/>
      <c r="WOD79" s="106"/>
      <c r="WOE79" s="107"/>
      <c r="WOG79" s="105"/>
      <c r="WOH79" s="109"/>
      <c r="WOI79" s="109"/>
      <c r="WOJ79" s="106"/>
      <c r="WOK79" s="106"/>
      <c r="WOL79" s="106"/>
      <c r="WOM79" s="107"/>
      <c r="WOO79" s="105"/>
      <c r="WOP79" s="109"/>
      <c r="WOQ79" s="109"/>
      <c r="WOR79" s="106"/>
      <c r="WOS79" s="106"/>
      <c r="WOT79" s="106"/>
      <c r="WOU79" s="107"/>
      <c r="WOW79" s="105"/>
      <c r="WOX79" s="109"/>
      <c r="WOY79" s="109"/>
      <c r="WOZ79" s="106"/>
      <c r="WPA79" s="106"/>
      <c r="WPB79" s="106"/>
      <c r="WPC79" s="107"/>
      <c r="WPE79" s="105"/>
      <c r="WPF79" s="109"/>
      <c r="WPG79" s="109"/>
      <c r="WPH79" s="106"/>
      <c r="WPI79" s="106"/>
      <c r="WPJ79" s="106"/>
      <c r="WPK79" s="107"/>
      <c r="WPM79" s="105"/>
      <c r="WPN79" s="109"/>
      <c r="WPO79" s="109"/>
      <c r="WPP79" s="106"/>
      <c r="WPQ79" s="106"/>
      <c r="WPR79" s="106"/>
      <c r="WPS79" s="107"/>
      <c r="WPU79" s="105"/>
      <c r="WPV79" s="109"/>
      <c r="WPW79" s="109"/>
      <c r="WPX79" s="106"/>
      <c r="WPY79" s="106"/>
      <c r="WPZ79" s="106"/>
      <c r="WQA79" s="107"/>
      <c r="WQC79" s="105"/>
      <c r="WQD79" s="109"/>
      <c r="WQE79" s="109"/>
      <c r="WQF79" s="106"/>
      <c r="WQG79" s="106"/>
      <c r="WQH79" s="106"/>
      <c r="WQI79" s="107"/>
      <c r="WQK79" s="105"/>
      <c r="WQL79" s="109"/>
      <c r="WQM79" s="109"/>
      <c r="WQN79" s="106"/>
      <c r="WQO79" s="106"/>
      <c r="WQP79" s="106"/>
      <c r="WQQ79" s="107"/>
      <c r="WQS79" s="105"/>
      <c r="WQT79" s="109"/>
      <c r="WQU79" s="109"/>
      <c r="WQV79" s="106"/>
      <c r="WQW79" s="106"/>
      <c r="WQX79" s="106"/>
      <c r="WQY79" s="107"/>
      <c r="WRA79" s="105"/>
      <c r="WRB79" s="109"/>
      <c r="WRC79" s="109"/>
      <c r="WRD79" s="106"/>
      <c r="WRE79" s="106"/>
      <c r="WRF79" s="106"/>
      <c r="WRG79" s="107"/>
      <c r="WRI79" s="105"/>
      <c r="WRJ79" s="109"/>
      <c r="WRK79" s="109"/>
      <c r="WRL79" s="106"/>
      <c r="WRM79" s="106"/>
      <c r="WRN79" s="106"/>
      <c r="WRO79" s="107"/>
      <c r="WRQ79" s="105"/>
      <c r="WRR79" s="109"/>
      <c r="WRS79" s="109"/>
      <c r="WRT79" s="106"/>
      <c r="WRU79" s="106"/>
      <c r="WRV79" s="106"/>
      <c r="WRW79" s="107"/>
      <c r="WRY79" s="105"/>
      <c r="WRZ79" s="109"/>
      <c r="WSA79" s="109"/>
      <c r="WSB79" s="106"/>
      <c r="WSC79" s="106"/>
      <c r="WSD79" s="106"/>
      <c r="WSE79" s="107"/>
      <c r="WSG79" s="105"/>
      <c r="WSH79" s="109"/>
      <c r="WSI79" s="109"/>
      <c r="WSJ79" s="106"/>
      <c r="WSK79" s="106"/>
      <c r="WSL79" s="106"/>
      <c r="WSM79" s="107"/>
      <c r="WSO79" s="105"/>
      <c r="WSP79" s="109"/>
      <c r="WSQ79" s="109"/>
      <c r="WSR79" s="106"/>
      <c r="WSS79" s="106"/>
      <c r="WST79" s="106"/>
      <c r="WSU79" s="107"/>
      <c r="WSW79" s="105"/>
      <c r="WSX79" s="109"/>
      <c r="WSY79" s="109"/>
      <c r="WSZ79" s="106"/>
      <c r="WTA79" s="106"/>
      <c r="WTB79" s="106"/>
      <c r="WTC79" s="107"/>
      <c r="WTE79" s="105"/>
      <c r="WTF79" s="109"/>
      <c r="WTG79" s="109"/>
      <c r="WTH79" s="106"/>
      <c r="WTI79" s="106"/>
      <c r="WTJ79" s="106"/>
      <c r="WTK79" s="107"/>
      <c r="WTM79" s="105"/>
      <c r="WTN79" s="109"/>
      <c r="WTO79" s="109"/>
      <c r="WTP79" s="106"/>
      <c r="WTQ79" s="106"/>
      <c r="WTR79" s="106"/>
      <c r="WTS79" s="107"/>
      <c r="WTU79" s="105"/>
      <c r="WTV79" s="109"/>
      <c r="WTW79" s="109"/>
      <c r="WTX79" s="106"/>
      <c r="WTY79" s="106"/>
      <c r="WTZ79" s="106"/>
      <c r="WUA79" s="107"/>
      <c r="WUC79" s="105"/>
      <c r="WUD79" s="109"/>
      <c r="WUE79" s="109"/>
      <c r="WUF79" s="106"/>
      <c r="WUG79" s="106"/>
      <c r="WUH79" s="106"/>
      <c r="WUI79" s="107"/>
      <c r="WUK79" s="105"/>
      <c r="WUL79" s="109"/>
      <c r="WUM79" s="109"/>
      <c r="WUN79" s="106"/>
      <c r="WUO79" s="106"/>
      <c r="WUP79" s="106"/>
      <c r="WUQ79" s="107"/>
      <c r="WUS79" s="105"/>
      <c r="WUT79" s="109"/>
      <c r="WUU79" s="109"/>
      <c r="WUV79" s="106"/>
      <c r="WUW79" s="106"/>
      <c r="WUX79" s="106"/>
      <c r="WUY79" s="107"/>
      <c r="WVA79" s="105"/>
      <c r="WVB79" s="109"/>
      <c r="WVC79" s="109"/>
      <c r="WVD79" s="106"/>
      <c r="WVE79" s="106"/>
      <c r="WVF79" s="106"/>
      <c r="WVG79" s="107"/>
      <c r="WVI79" s="105"/>
      <c r="WVJ79" s="109"/>
      <c r="WVK79" s="109"/>
      <c r="WVL79" s="106"/>
      <c r="WVM79" s="106"/>
      <c r="WVN79" s="106"/>
      <c r="WVO79" s="107"/>
      <c r="WVQ79" s="105"/>
      <c r="WVR79" s="109"/>
      <c r="WVS79" s="109"/>
      <c r="WVT79" s="106"/>
      <c r="WVU79" s="106"/>
      <c r="WVV79" s="106"/>
      <c r="WVW79" s="107"/>
      <c r="WVY79" s="105"/>
      <c r="WVZ79" s="109"/>
      <c r="WWA79" s="109"/>
      <c r="WWB79" s="106"/>
      <c r="WWC79" s="106"/>
      <c r="WWD79" s="106"/>
      <c r="WWE79" s="107"/>
      <c r="WWG79" s="105"/>
      <c r="WWH79" s="109"/>
      <c r="WWI79" s="109"/>
      <c r="WWJ79" s="106"/>
      <c r="WWK79" s="106"/>
      <c r="WWL79" s="106"/>
      <c r="WWM79" s="107"/>
      <c r="WWO79" s="105"/>
      <c r="WWP79" s="109"/>
      <c r="WWQ79" s="109"/>
      <c r="WWR79" s="106"/>
      <c r="WWS79" s="106"/>
      <c r="WWT79" s="106"/>
      <c r="WWU79" s="107"/>
      <c r="WWW79" s="105"/>
      <c r="WWX79" s="109"/>
      <c r="WWY79" s="109"/>
      <c r="WWZ79" s="106"/>
      <c r="WXA79" s="106"/>
      <c r="WXB79" s="106"/>
      <c r="WXC79" s="107"/>
      <c r="WXE79" s="105"/>
      <c r="WXF79" s="109"/>
      <c r="WXG79" s="109"/>
      <c r="WXH79" s="106"/>
      <c r="WXI79" s="106"/>
      <c r="WXJ79" s="106"/>
      <c r="WXK79" s="107"/>
      <c r="WXM79" s="105"/>
      <c r="WXN79" s="109"/>
      <c r="WXO79" s="109"/>
      <c r="WXP79" s="106"/>
      <c r="WXQ79" s="106"/>
      <c r="WXR79" s="106"/>
      <c r="WXS79" s="107"/>
      <c r="WXU79" s="105"/>
      <c r="WXV79" s="109"/>
      <c r="WXW79" s="109"/>
      <c r="WXX79" s="106"/>
      <c r="WXY79" s="106"/>
      <c r="WXZ79" s="106"/>
      <c r="WYA79" s="107"/>
      <c r="WYC79" s="105"/>
      <c r="WYD79" s="109"/>
      <c r="WYE79" s="109"/>
      <c r="WYF79" s="106"/>
      <c r="WYG79" s="106"/>
      <c r="WYH79" s="106"/>
      <c r="WYI79" s="107"/>
      <c r="WYK79" s="105"/>
      <c r="WYL79" s="109"/>
      <c r="WYM79" s="109"/>
      <c r="WYN79" s="106"/>
      <c r="WYO79" s="106"/>
      <c r="WYP79" s="106"/>
      <c r="WYQ79" s="107"/>
      <c r="WYS79" s="105"/>
      <c r="WYT79" s="109"/>
      <c r="WYU79" s="109"/>
      <c r="WYV79" s="106"/>
      <c r="WYW79" s="106"/>
      <c r="WYX79" s="106"/>
      <c r="WYY79" s="107"/>
      <c r="WZA79" s="105"/>
      <c r="WZB79" s="109"/>
      <c r="WZC79" s="109"/>
      <c r="WZD79" s="106"/>
      <c r="WZE79" s="106"/>
      <c r="WZF79" s="106"/>
      <c r="WZG79" s="107"/>
      <c r="WZI79" s="105"/>
      <c r="WZJ79" s="109"/>
      <c r="WZK79" s="109"/>
      <c r="WZL79" s="106"/>
      <c r="WZM79" s="106"/>
      <c r="WZN79" s="106"/>
      <c r="WZO79" s="107"/>
      <c r="WZQ79" s="105"/>
      <c r="WZR79" s="109"/>
      <c r="WZS79" s="109"/>
      <c r="WZT79" s="106"/>
      <c r="WZU79" s="106"/>
      <c r="WZV79" s="106"/>
      <c r="WZW79" s="107"/>
      <c r="WZY79" s="105"/>
      <c r="WZZ79" s="109"/>
      <c r="XAA79" s="109"/>
      <c r="XAB79" s="106"/>
      <c r="XAC79" s="106"/>
      <c r="XAD79" s="106"/>
      <c r="XAE79" s="107"/>
      <c r="XAG79" s="105"/>
      <c r="XAH79" s="109"/>
      <c r="XAI79" s="109"/>
      <c r="XAJ79" s="106"/>
      <c r="XAK79" s="106"/>
      <c r="XAL79" s="106"/>
      <c r="XAM79" s="107"/>
      <c r="XAO79" s="105"/>
      <c r="XAP79" s="109"/>
      <c r="XAQ79" s="109"/>
      <c r="XAR79" s="106"/>
      <c r="XAS79" s="106"/>
      <c r="XAT79" s="106"/>
      <c r="XAU79" s="107"/>
      <c r="XAW79" s="105"/>
      <c r="XAX79" s="109"/>
      <c r="XAY79" s="109"/>
      <c r="XAZ79" s="106"/>
      <c r="XBA79" s="106"/>
      <c r="XBB79" s="106"/>
      <c r="XBC79" s="107"/>
      <c r="XBE79" s="105"/>
      <c r="XBF79" s="109"/>
      <c r="XBG79" s="109"/>
      <c r="XBH79" s="106"/>
      <c r="XBI79" s="106"/>
      <c r="XBJ79" s="106"/>
      <c r="XBK79" s="107"/>
      <c r="XBM79" s="105"/>
      <c r="XBN79" s="109"/>
      <c r="XBO79" s="109"/>
      <c r="XBP79" s="106"/>
      <c r="XBQ79" s="106"/>
      <c r="XBR79" s="106"/>
      <c r="XBS79" s="107"/>
      <c r="XBU79" s="105"/>
      <c r="XBV79" s="109"/>
      <c r="XBW79" s="109"/>
      <c r="XBX79" s="106"/>
      <c r="XBY79" s="106"/>
      <c r="XBZ79" s="106"/>
      <c r="XCA79" s="107"/>
      <c r="XCC79" s="105"/>
      <c r="XCD79" s="109"/>
      <c r="XCE79" s="109"/>
      <c r="XCF79" s="106"/>
      <c r="XCG79" s="106"/>
      <c r="XCH79" s="106"/>
      <c r="XCI79" s="107"/>
      <c r="XCK79" s="105"/>
      <c r="XCL79" s="109"/>
      <c r="XCM79" s="109"/>
      <c r="XCN79" s="106"/>
      <c r="XCO79" s="106"/>
      <c r="XCP79" s="106"/>
      <c r="XCQ79" s="107"/>
      <c r="XCS79" s="105"/>
      <c r="XCT79" s="109"/>
      <c r="XCU79" s="109"/>
      <c r="XCV79" s="106"/>
      <c r="XCW79" s="106"/>
      <c r="XCX79" s="106"/>
      <c r="XCY79" s="107"/>
      <c r="XDA79" s="105"/>
      <c r="XDB79" s="109"/>
      <c r="XDC79" s="109"/>
      <c r="XDD79" s="106"/>
      <c r="XDE79" s="106"/>
      <c r="XDF79" s="106"/>
      <c r="XDG79" s="107"/>
      <c r="XDI79" s="105"/>
      <c r="XDJ79" s="109"/>
      <c r="XDK79" s="109"/>
      <c r="XDL79" s="106"/>
      <c r="XDM79" s="106"/>
      <c r="XDN79" s="106"/>
      <c r="XDO79" s="107"/>
      <c r="XDQ79" s="105"/>
      <c r="XDR79" s="109"/>
      <c r="XDS79" s="109"/>
      <c r="XDT79" s="106"/>
      <c r="XDU79" s="106"/>
      <c r="XDV79" s="106"/>
      <c r="XDW79" s="107"/>
      <c r="XDY79" s="105"/>
      <c r="XDZ79" s="109"/>
      <c r="XEA79" s="109"/>
      <c r="XEB79" s="106"/>
      <c r="XEC79" s="106"/>
      <c r="XED79" s="106"/>
      <c r="XEE79" s="107"/>
      <c r="XEG79" s="105"/>
      <c r="XEH79" s="109"/>
      <c r="XEI79" s="109"/>
      <c r="XEJ79" s="106"/>
      <c r="XEK79" s="106"/>
      <c r="XEL79" s="106"/>
      <c r="XEM79" s="107"/>
      <c r="XEO79" s="105"/>
      <c r="XEP79" s="109"/>
      <c r="XEQ79" s="109"/>
      <c r="XER79" s="106"/>
      <c r="XES79" s="106"/>
      <c r="XET79" s="106"/>
      <c r="XEU79" s="107"/>
      <c r="XEW79" s="105"/>
      <c r="XEX79" s="109"/>
      <c r="XEY79" s="109"/>
      <c r="XEZ79" s="106"/>
      <c r="XFA79" s="106"/>
    </row>
    <row r="80" spans="1:1023 1025:2047 2049:3071 3073:4095 4097:5119 5121:6143 6145:7167 7169:8191 8193:9215 9217:10239 10241:11263 11265:12287 12289:13311 13313:14335 14337:15359 15361:16381" ht="14.5">
      <c r="A80" s="88">
        <f t="shared" si="1"/>
        <v>80</v>
      </c>
      <c r="B80" s="445"/>
      <c r="C80" s="490"/>
      <c r="D80" s="450" t="s">
        <v>423</v>
      </c>
      <c r="E80" s="451"/>
      <c r="F80" s="452"/>
      <c r="G80" s="101"/>
      <c r="H80" s="518" t="s">
        <v>424</v>
      </c>
      <c r="I80" s="105"/>
      <c r="J80" s="109"/>
      <c r="K80" s="109"/>
      <c r="L80" s="106"/>
      <c r="M80" s="106"/>
      <c r="N80" s="106"/>
      <c r="O80" s="107"/>
      <c r="P80" s="99"/>
      <c r="Q80" s="105"/>
      <c r="R80" s="109"/>
      <c r="S80" s="109"/>
      <c r="T80" s="106"/>
      <c r="U80" s="106"/>
      <c r="V80" s="106"/>
      <c r="W80" s="107"/>
      <c r="Y80" s="105"/>
      <c r="Z80" s="109"/>
      <c r="AA80" s="109"/>
      <c r="AB80" s="106"/>
      <c r="AC80" s="106"/>
      <c r="AD80" s="106"/>
      <c r="AE80" s="107"/>
      <c r="AG80" s="105"/>
      <c r="AH80" s="109"/>
      <c r="AI80" s="109"/>
      <c r="AJ80" s="106"/>
      <c r="AK80" s="106"/>
      <c r="AL80" s="106"/>
      <c r="AM80" s="107"/>
      <c r="AO80" s="105"/>
      <c r="AP80" s="109"/>
      <c r="AQ80" s="109"/>
      <c r="AR80" s="106"/>
      <c r="AS80" s="106"/>
      <c r="AT80" s="106"/>
      <c r="AU80" s="107"/>
      <c r="AW80" s="105"/>
      <c r="AX80" s="109"/>
      <c r="AY80" s="109"/>
      <c r="AZ80" s="106"/>
      <c r="BA80" s="106"/>
      <c r="BB80" s="106"/>
      <c r="BC80" s="107"/>
      <c r="BE80" s="105"/>
      <c r="BF80" s="109"/>
      <c r="BG80" s="109"/>
      <c r="BH80" s="106"/>
      <c r="BI80" s="106"/>
      <c r="BJ80" s="106"/>
      <c r="BK80" s="107"/>
      <c r="BM80" s="105"/>
      <c r="BN80" s="109"/>
      <c r="BO80" s="109"/>
      <c r="BP80" s="106"/>
      <c r="BQ80" s="106"/>
      <c r="BR80" s="106"/>
      <c r="BS80" s="107"/>
      <c r="BU80" s="105"/>
      <c r="BV80" s="109"/>
      <c r="BW80" s="109"/>
      <c r="BX80" s="106"/>
      <c r="BY80" s="106"/>
      <c r="BZ80" s="106"/>
      <c r="CA80" s="107"/>
      <c r="CC80" s="105"/>
      <c r="CD80" s="109"/>
      <c r="CE80" s="109"/>
      <c r="CF80" s="106"/>
      <c r="CG80" s="106"/>
      <c r="CH80" s="106"/>
      <c r="CI80" s="107"/>
      <c r="CK80" s="105"/>
      <c r="CL80" s="109"/>
      <c r="CM80" s="109"/>
      <c r="CN80" s="106"/>
      <c r="CO80" s="106"/>
      <c r="CP80" s="106"/>
      <c r="CQ80" s="107"/>
      <c r="CS80" s="105"/>
      <c r="CT80" s="109"/>
      <c r="CU80" s="109"/>
      <c r="CV80" s="106"/>
      <c r="CW80" s="106"/>
      <c r="CX80" s="106"/>
      <c r="CY80" s="107"/>
      <c r="DA80" s="105"/>
      <c r="DB80" s="109"/>
      <c r="DC80" s="109"/>
      <c r="DD80" s="106"/>
      <c r="DE80" s="106"/>
      <c r="DF80" s="106"/>
      <c r="DG80" s="107"/>
      <c r="DI80" s="105"/>
      <c r="DJ80" s="109"/>
      <c r="DK80" s="109"/>
      <c r="DL80" s="106"/>
      <c r="DM80" s="106"/>
      <c r="DN80" s="106"/>
      <c r="DO80" s="107"/>
      <c r="DQ80" s="105"/>
      <c r="DR80" s="109"/>
      <c r="DS80" s="109"/>
      <c r="DT80" s="106"/>
      <c r="DU80" s="106"/>
      <c r="DV80" s="106"/>
      <c r="DW80" s="107"/>
      <c r="DY80" s="105"/>
      <c r="DZ80" s="109"/>
      <c r="EA80" s="109"/>
      <c r="EB80" s="106"/>
      <c r="EC80" s="106"/>
      <c r="ED80" s="106"/>
      <c r="EE80" s="107"/>
      <c r="EG80" s="105"/>
      <c r="EH80" s="109"/>
      <c r="EI80" s="109"/>
      <c r="EJ80" s="106"/>
      <c r="EK80" s="106"/>
      <c r="EL80" s="106"/>
      <c r="EM80" s="107"/>
      <c r="EO80" s="105"/>
      <c r="EP80" s="109"/>
      <c r="EQ80" s="109"/>
      <c r="ER80" s="106"/>
      <c r="ES80" s="106"/>
      <c r="ET80" s="106"/>
      <c r="EU80" s="107"/>
      <c r="EW80" s="105"/>
      <c r="EX80" s="109"/>
      <c r="EY80" s="109"/>
      <c r="EZ80" s="106"/>
      <c r="FA80" s="106"/>
      <c r="FB80" s="106"/>
      <c r="FC80" s="107"/>
      <c r="FE80" s="105"/>
      <c r="FF80" s="109"/>
      <c r="FG80" s="109"/>
      <c r="FH80" s="106"/>
      <c r="FI80" s="106"/>
      <c r="FJ80" s="106"/>
      <c r="FK80" s="107"/>
      <c r="FM80" s="105"/>
      <c r="FN80" s="109"/>
      <c r="FO80" s="109"/>
      <c r="FP80" s="106"/>
      <c r="FQ80" s="106"/>
      <c r="FR80" s="106"/>
      <c r="FS80" s="107"/>
      <c r="FU80" s="105"/>
      <c r="FV80" s="109"/>
      <c r="FW80" s="109"/>
      <c r="FX80" s="106"/>
      <c r="FY80" s="106"/>
      <c r="FZ80" s="106"/>
      <c r="GA80" s="107"/>
      <c r="GC80" s="105"/>
      <c r="GD80" s="109"/>
      <c r="GE80" s="109"/>
      <c r="GF80" s="106"/>
      <c r="GG80" s="106"/>
      <c r="GH80" s="106"/>
      <c r="GI80" s="107"/>
      <c r="GK80" s="105"/>
      <c r="GL80" s="109"/>
      <c r="GM80" s="109"/>
      <c r="GN80" s="106"/>
      <c r="GO80" s="106"/>
      <c r="GP80" s="106"/>
      <c r="GQ80" s="107"/>
      <c r="GS80" s="105"/>
      <c r="GT80" s="109"/>
      <c r="GU80" s="109"/>
      <c r="GV80" s="106"/>
      <c r="GW80" s="106"/>
      <c r="GX80" s="106"/>
      <c r="GY80" s="107"/>
      <c r="HA80" s="105"/>
      <c r="HB80" s="109"/>
      <c r="HC80" s="109"/>
      <c r="HD80" s="106"/>
      <c r="HE80" s="106"/>
      <c r="HF80" s="106"/>
      <c r="HG80" s="107"/>
      <c r="HI80" s="105"/>
      <c r="HJ80" s="109"/>
      <c r="HK80" s="109"/>
      <c r="HL80" s="106"/>
      <c r="HM80" s="106"/>
      <c r="HN80" s="106"/>
      <c r="HO80" s="107"/>
      <c r="HQ80" s="105"/>
      <c r="HR80" s="109"/>
      <c r="HS80" s="109"/>
      <c r="HT80" s="106"/>
      <c r="HU80" s="106"/>
      <c r="HV80" s="106"/>
      <c r="HW80" s="107"/>
      <c r="HY80" s="105"/>
      <c r="HZ80" s="109"/>
      <c r="IA80" s="109"/>
      <c r="IB80" s="106"/>
      <c r="IC80" s="106"/>
      <c r="ID80" s="106"/>
      <c r="IE80" s="107"/>
      <c r="IG80" s="105"/>
      <c r="IH80" s="109"/>
      <c r="II80" s="109"/>
      <c r="IJ80" s="106"/>
      <c r="IK80" s="106"/>
      <c r="IL80" s="106"/>
      <c r="IM80" s="107"/>
      <c r="IO80" s="105"/>
      <c r="IP80" s="109"/>
      <c r="IQ80" s="109"/>
      <c r="IR80" s="106"/>
      <c r="IS80" s="106"/>
      <c r="IT80" s="106"/>
      <c r="IU80" s="107"/>
      <c r="IW80" s="105"/>
      <c r="IX80" s="109"/>
      <c r="IY80" s="109"/>
      <c r="IZ80" s="106"/>
      <c r="JA80" s="106"/>
      <c r="JB80" s="106"/>
      <c r="JC80" s="107"/>
      <c r="JE80" s="105"/>
      <c r="JF80" s="109"/>
      <c r="JG80" s="109"/>
      <c r="JH80" s="106"/>
      <c r="JI80" s="106"/>
      <c r="JJ80" s="106"/>
      <c r="JK80" s="107"/>
      <c r="JM80" s="105"/>
      <c r="JN80" s="109"/>
      <c r="JO80" s="109"/>
      <c r="JP80" s="106"/>
      <c r="JQ80" s="106"/>
      <c r="JR80" s="106"/>
      <c r="JS80" s="107"/>
      <c r="JU80" s="105"/>
      <c r="JV80" s="109"/>
      <c r="JW80" s="109"/>
      <c r="JX80" s="106"/>
      <c r="JY80" s="106"/>
      <c r="JZ80" s="106"/>
      <c r="KA80" s="107"/>
      <c r="KC80" s="105"/>
      <c r="KD80" s="109"/>
      <c r="KE80" s="109"/>
      <c r="KF80" s="106"/>
      <c r="KG80" s="106"/>
      <c r="KH80" s="106"/>
      <c r="KI80" s="107"/>
      <c r="KK80" s="105"/>
      <c r="KL80" s="109"/>
      <c r="KM80" s="109"/>
      <c r="KN80" s="106"/>
      <c r="KO80" s="106"/>
      <c r="KP80" s="106"/>
      <c r="KQ80" s="107"/>
      <c r="KS80" s="105"/>
      <c r="KT80" s="109"/>
      <c r="KU80" s="109"/>
      <c r="KV80" s="106"/>
      <c r="KW80" s="106"/>
      <c r="KX80" s="106"/>
      <c r="KY80" s="107"/>
      <c r="LA80" s="105"/>
      <c r="LB80" s="109"/>
      <c r="LC80" s="109"/>
      <c r="LD80" s="106"/>
      <c r="LE80" s="106"/>
      <c r="LF80" s="106"/>
      <c r="LG80" s="107"/>
      <c r="LI80" s="105"/>
      <c r="LJ80" s="109"/>
      <c r="LK80" s="109"/>
      <c r="LL80" s="106"/>
      <c r="LM80" s="106"/>
      <c r="LN80" s="106"/>
      <c r="LO80" s="107"/>
      <c r="LQ80" s="105"/>
      <c r="LR80" s="109"/>
      <c r="LS80" s="109"/>
      <c r="LT80" s="106"/>
      <c r="LU80" s="106"/>
      <c r="LV80" s="106"/>
      <c r="LW80" s="107"/>
      <c r="LY80" s="105"/>
      <c r="LZ80" s="109"/>
      <c r="MA80" s="109"/>
      <c r="MB80" s="106"/>
      <c r="MC80" s="106"/>
      <c r="MD80" s="106"/>
      <c r="ME80" s="107"/>
      <c r="MG80" s="105"/>
      <c r="MH80" s="109"/>
      <c r="MI80" s="109"/>
      <c r="MJ80" s="106"/>
      <c r="MK80" s="106"/>
      <c r="ML80" s="106"/>
      <c r="MM80" s="107"/>
      <c r="MO80" s="105"/>
      <c r="MP80" s="109"/>
      <c r="MQ80" s="109"/>
      <c r="MR80" s="106"/>
      <c r="MS80" s="106"/>
      <c r="MT80" s="106"/>
      <c r="MU80" s="107"/>
      <c r="MW80" s="105"/>
      <c r="MX80" s="109"/>
      <c r="MY80" s="109"/>
      <c r="MZ80" s="106"/>
      <c r="NA80" s="106"/>
      <c r="NB80" s="106"/>
      <c r="NC80" s="107"/>
      <c r="NE80" s="105"/>
      <c r="NF80" s="109"/>
      <c r="NG80" s="109"/>
      <c r="NH80" s="106"/>
      <c r="NI80" s="106"/>
      <c r="NJ80" s="106"/>
      <c r="NK80" s="107"/>
      <c r="NM80" s="105"/>
      <c r="NN80" s="109"/>
      <c r="NO80" s="109"/>
      <c r="NP80" s="106"/>
      <c r="NQ80" s="106"/>
      <c r="NR80" s="106"/>
      <c r="NS80" s="107"/>
      <c r="NU80" s="105"/>
      <c r="NV80" s="109"/>
      <c r="NW80" s="109"/>
      <c r="NX80" s="106"/>
      <c r="NY80" s="106"/>
      <c r="NZ80" s="106"/>
      <c r="OA80" s="107"/>
      <c r="OC80" s="105"/>
      <c r="OD80" s="109"/>
      <c r="OE80" s="109"/>
      <c r="OF80" s="106"/>
      <c r="OG80" s="106"/>
      <c r="OH80" s="106"/>
      <c r="OI80" s="107"/>
      <c r="OK80" s="105"/>
      <c r="OL80" s="109"/>
      <c r="OM80" s="109"/>
      <c r="ON80" s="106"/>
      <c r="OO80" s="106"/>
      <c r="OP80" s="106"/>
      <c r="OQ80" s="107"/>
      <c r="OS80" s="105"/>
      <c r="OT80" s="109"/>
      <c r="OU80" s="109"/>
      <c r="OV80" s="106"/>
      <c r="OW80" s="106"/>
      <c r="OX80" s="106"/>
      <c r="OY80" s="107"/>
      <c r="PA80" s="105"/>
      <c r="PB80" s="109"/>
      <c r="PC80" s="109"/>
      <c r="PD80" s="106"/>
      <c r="PE80" s="106"/>
      <c r="PF80" s="106"/>
      <c r="PG80" s="107"/>
      <c r="PI80" s="105"/>
      <c r="PJ80" s="109"/>
      <c r="PK80" s="109"/>
      <c r="PL80" s="106"/>
      <c r="PM80" s="106"/>
      <c r="PN80" s="106"/>
      <c r="PO80" s="107"/>
      <c r="PQ80" s="105"/>
      <c r="PR80" s="109"/>
      <c r="PS80" s="109"/>
      <c r="PT80" s="106"/>
      <c r="PU80" s="106"/>
      <c r="PV80" s="106"/>
      <c r="PW80" s="107"/>
      <c r="PY80" s="105"/>
      <c r="PZ80" s="109"/>
      <c r="QA80" s="109"/>
      <c r="QB80" s="106"/>
      <c r="QC80" s="106"/>
      <c r="QD80" s="106"/>
      <c r="QE80" s="107"/>
      <c r="QG80" s="105"/>
      <c r="QH80" s="109"/>
      <c r="QI80" s="109"/>
      <c r="QJ80" s="106"/>
      <c r="QK80" s="106"/>
      <c r="QL80" s="106"/>
      <c r="QM80" s="107"/>
      <c r="QO80" s="105"/>
      <c r="QP80" s="109"/>
      <c r="QQ80" s="109"/>
      <c r="QR80" s="106"/>
      <c r="QS80" s="106"/>
      <c r="QT80" s="106"/>
      <c r="QU80" s="107"/>
      <c r="QW80" s="105"/>
      <c r="QX80" s="109"/>
      <c r="QY80" s="109"/>
      <c r="QZ80" s="106"/>
      <c r="RA80" s="106"/>
      <c r="RB80" s="106"/>
      <c r="RC80" s="107"/>
      <c r="RE80" s="105"/>
      <c r="RF80" s="109"/>
      <c r="RG80" s="109"/>
      <c r="RH80" s="106"/>
      <c r="RI80" s="106"/>
      <c r="RJ80" s="106"/>
      <c r="RK80" s="107"/>
      <c r="RM80" s="105"/>
      <c r="RN80" s="109"/>
      <c r="RO80" s="109"/>
      <c r="RP80" s="106"/>
      <c r="RQ80" s="106"/>
      <c r="RR80" s="106"/>
      <c r="RS80" s="107"/>
      <c r="RU80" s="105"/>
      <c r="RV80" s="109"/>
      <c r="RW80" s="109"/>
      <c r="RX80" s="106"/>
      <c r="RY80" s="106"/>
      <c r="RZ80" s="106"/>
      <c r="SA80" s="107"/>
      <c r="SC80" s="105"/>
      <c r="SD80" s="109"/>
      <c r="SE80" s="109"/>
      <c r="SF80" s="106"/>
      <c r="SG80" s="106"/>
      <c r="SH80" s="106"/>
      <c r="SI80" s="107"/>
      <c r="SK80" s="105"/>
      <c r="SL80" s="109"/>
      <c r="SM80" s="109"/>
      <c r="SN80" s="106"/>
      <c r="SO80" s="106"/>
      <c r="SP80" s="106"/>
      <c r="SQ80" s="107"/>
      <c r="SS80" s="105"/>
      <c r="ST80" s="109"/>
      <c r="SU80" s="109"/>
      <c r="SV80" s="106"/>
      <c r="SW80" s="106"/>
      <c r="SX80" s="106"/>
      <c r="SY80" s="107"/>
      <c r="TA80" s="105"/>
      <c r="TB80" s="109"/>
      <c r="TC80" s="109"/>
      <c r="TD80" s="106"/>
      <c r="TE80" s="106"/>
      <c r="TF80" s="106"/>
      <c r="TG80" s="107"/>
      <c r="TI80" s="105"/>
      <c r="TJ80" s="109"/>
      <c r="TK80" s="109"/>
      <c r="TL80" s="106"/>
      <c r="TM80" s="106"/>
      <c r="TN80" s="106"/>
      <c r="TO80" s="107"/>
      <c r="TQ80" s="105"/>
      <c r="TR80" s="109"/>
      <c r="TS80" s="109"/>
      <c r="TT80" s="106"/>
      <c r="TU80" s="106"/>
      <c r="TV80" s="106"/>
      <c r="TW80" s="107"/>
      <c r="TY80" s="105"/>
      <c r="TZ80" s="109"/>
      <c r="UA80" s="109"/>
      <c r="UB80" s="106"/>
      <c r="UC80" s="106"/>
      <c r="UD80" s="106"/>
      <c r="UE80" s="107"/>
      <c r="UG80" s="105"/>
      <c r="UH80" s="109"/>
      <c r="UI80" s="109"/>
      <c r="UJ80" s="106"/>
      <c r="UK80" s="106"/>
      <c r="UL80" s="106"/>
      <c r="UM80" s="107"/>
      <c r="UO80" s="105"/>
      <c r="UP80" s="109"/>
      <c r="UQ80" s="109"/>
      <c r="UR80" s="106"/>
      <c r="US80" s="106"/>
      <c r="UT80" s="106"/>
      <c r="UU80" s="107"/>
      <c r="UW80" s="105"/>
      <c r="UX80" s="109"/>
      <c r="UY80" s="109"/>
      <c r="UZ80" s="106"/>
      <c r="VA80" s="106"/>
      <c r="VB80" s="106"/>
      <c r="VC80" s="107"/>
      <c r="VE80" s="105"/>
      <c r="VF80" s="109"/>
      <c r="VG80" s="109"/>
      <c r="VH80" s="106"/>
      <c r="VI80" s="106"/>
      <c r="VJ80" s="106"/>
      <c r="VK80" s="107"/>
      <c r="VM80" s="105"/>
      <c r="VN80" s="109"/>
      <c r="VO80" s="109"/>
      <c r="VP80" s="106"/>
      <c r="VQ80" s="106"/>
      <c r="VR80" s="106"/>
      <c r="VS80" s="107"/>
      <c r="VU80" s="105"/>
      <c r="VV80" s="109"/>
      <c r="VW80" s="109"/>
      <c r="VX80" s="106"/>
      <c r="VY80" s="106"/>
      <c r="VZ80" s="106"/>
      <c r="WA80" s="107"/>
      <c r="WC80" s="105"/>
      <c r="WD80" s="109"/>
      <c r="WE80" s="109"/>
      <c r="WF80" s="106"/>
      <c r="WG80" s="106"/>
      <c r="WH80" s="106"/>
      <c r="WI80" s="107"/>
      <c r="WK80" s="105"/>
      <c r="WL80" s="109"/>
      <c r="WM80" s="109"/>
      <c r="WN80" s="106"/>
      <c r="WO80" s="106"/>
      <c r="WP80" s="106"/>
      <c r="WQ80" s="107"/>
      <c r="WS80" s="105"/>
      <c r="WT80" s="109"/>
      <c r="WU80" s="109"/>
      <c r="WV80" s="106"/>
      <c r="WW80" s="106"/>
      <c r="WX80" s="106"/>
      <c r="WY80" s="107"/>
      <c r="XA80" s="105"/>
      <c r="XB80" s="109"/>
      <c r="XC80" s="109"/>
      <c r="XD80" s="106"/>
      <c r="XE80" s="106"/>
      <c r="XF80" s="106"/>
      <c r="XG80" s="107"/>
      <c r="XI80" s="105"/>
      <c r="XJ80" s="109"/>
      <c r="XK80" s="109"/>
      <c r="XL80" s="106"/>
      <c r="XM80" s="106"/>
      <c r="XN80" s="106"/>
      <c r="XO80" s="107"/>
      <c r="XQ80" s="105"/>
      <c r="XR80" s="109"/>
      <c r="XS80" s="109"/>
      <c r="XT80" s="106"/>
      <c r="XU80" s="106"/>
      <c r="XV80" s="106"/>
      <c r="XW80" s="107"/>
      <c r="XY80" s="105"/>
      <c r="XZ80" s="109"/>
      <c r="YA80" s="109"/>
      <c r="YB80" s="106"/>
      <c r="YC80" s="106"/>
      <c r="YD80" s="106"/>
      <c r="YE80" s="107"/>
      <c r="YG80" s="105"/>
      <c r="YH80" s="109"/>
      <c r="YI80" s="109"/>
      <c r="YJ80" s="106"/>
      <c r="YK80" s="106"/>
      <c r="YL80" s="106"/>
      <c r="YM80" s="107"/>
      <c r="YO80" s="105"/>
      <c r="YP80" s="109"/>
      <c r="YQ80" s="109"/>
      <c r="YR80" s="106"/>
      <c r="YS80" s="106"/>
      <c r="YT80" s="106"/>
      <c r="YU80" s="107"/>
      <c r="YW80" s="105"/>
      <c r="YX80" s="109"/>
      <c r="YY80" s="109"/>
      <c r="YZ80" s="106"/>
      <c r="ZA80" s="106"/>
      <c r="ZB80" s="106"/>
      <c r="ZC80" s="107"/>
      <c r="ZE80" s="105"/>
      <c r="ZF80" s="109"/>
      <c r="ZG80" s="109"/>
      <c r="ZH80" s="106"/>
      <c r="ZI80" s="106"/>
      <c r="ZJ80" s="106"/>
      <c r="ZK80" s="107"/>
      <c r="ZM80" s="105"/>
      <c r="ZN80" s="109"/>
      <c r="ZO80" s="109"/>
      <c r="ZP80" s="106"/>
      <c r="ZQ80" s="106"/>
      <c r="ZR80" s="106"/>
      <c r="ZS80" s="107"/>
      <c r="ZU80" s="105"/>
      <c r="ZV80" s="109"/>
      <c r="ZW80" s="109"/>
      <c r="ZX80" s="106"/>
      <c r="ZY80" s="106"/>
      <c r="ZZ80" s="106"/>
      <c r="AAA80" s="107"/>
      <c r="AAC80" s="105"/>
      <c r="AAD80" s="109"/>
      <c r="AAE80" s="109"/>
      <c r="AAF80" s="106"/>
      <c r="AAG80" s="106"/>
      <c r="AAH80" s="106"/>
      <c r="AAI80" s="107"/>
      <c r="AAK80" s="105"/>
      <c r="AAL80" s="109"/>
      <c r="AAM80" s="109"/>
      <c r="AAN80" s="106"/>
      <c r="AAO80" s="106"/>
      <c r="AAP80" s="106"/>
      <c r="AAQ80" s="107"/>
      <c r="AAS80" s="105"/>
      <c r="AAT80" s="109"/>
      <c r="AAU80" s="109"/>
      <c r="AAV80" s="106"/>
      <c r="AAW80" s="106"/>
      <c r="AAX80" s="106"/>
      <c r="AAY80" s="107"/>
      <c r="ABA80" s="105"/>
      <c r="ABB80" s="109"/>
      <c r="ABC80" s="109"/>
      <c r="ABD80" s="106"/>
      <c r="ABE80" s="106"/>
      <c r="ABF80" s="106"/>
      <c r="ABG80" s="107"/>
      <c r="ABI80" s="105"/>
      <c r="ABJ80" s="109"/>
      <c r="ABK80" s="109"/>
      <c r="ABL80" s="106"/>
      <c r="ABM80" s="106"/>
      <c r="ABN80" s="106"/>
      <c r="ABO80" s="107"/>
      <c r="ABQ80" s="105"/>
      <c r="ABR80" s="109"/>
      <c r="ABS80" s="109"/>
      <c r="ABT80" s="106"/>
      <c r="ABU80" s="106"/>
      <c r="ABV80" s="106"/>
      <c r="ABW80" s="107"/>
      <c r="ABY80" s="105"/>
      <c r="ABZ80" s="109"/>
      <c r="ACA80" s="109"/>
      <c r="ACB80" s="106"/>
      <c r="ACC80" s="106"/>
      <c r="ACD80" s="106"/>
      <c r="ACE80" s="107"/>
      <c r="ACG80" s="105"/>
      <c r="ACH80" s="109"/>
      <c r="ACI80" s="109"/>
      <c r="ACJ80" s="106"/>
      <c r="ACK80" s="106"/>
      <c r="ACL80" s="106"/>
      <c r="ACM80" s="107"/>
      <c r="ACO80" s="105"/>
      <c r="ACP80" s="109"/>
      <c r="ACQ80" s="109"/>
      <c r="ACR80" s="106"/>
      <c r="ACS80" s="106"/>
      <c r="ACT80" s="106"/>
      <c r="ACU80" s="107"/>
      <c r="ACW80" s="105"/>
      <c r="ACX80" s="109"/>
      <c r="ACY80" s="109"/>
      <c r="ACZ80" s="106"/>
      <c r="ADA80" s="106"/>
      <c r="ADB80" s="106"/>
      <c r="ADC80" s="107"/>
      <c r="ADE80" s="105"/>
      <c r="ADF80" s="109"/>
      <c r="ADG80" s="109"/>
      <c r="ADH80" s="106"/>
      <c r="ADI80" s="106"/>
      <c r="ADJ80" s="106"/>
      <c r="ADK80" s="107"/>
      <c r="ADM80" s="105"/>
      <c r="ADN80" s="109"/>
      <c r="ADO80" s="109"/>
      <c r="ADP80" s="106"/>
      <c r="ADQ80" s="106"/>
      <c r="ADR80" s="106"/>
      <c r="ADS80" s="107"/>
      <c r="ADU80" s="105"/>
      <c r="ADV80" s="109"/>
      <c r="ADW80" s="109"/>
      <c r="ADX80" s="106"/>
      <c r="ADY80" s="106"/>
      <c r="ADZ80" s="106"/>
      <c r="AEA80" s="107"/>
      <c r="AEC80" s="105"/>
      <c r="AED80" s="109"/>
      <c r="AEE80" s="109"/>
      <c r="AEF80" s="106"/>
      <c r="AEG80" s="106"/>
      <c r="AEH80" s="106"/>
      <c r="AEI80" s="107"/>
      <c r="AEK80" s="105"/>
      <c r="AEL80" s="109"/>
      <c r="AEM80" s="109"/>
      <c r="AEN80" s="106"/>
      <c r="AEO80" s="106"/>
      <c r="AEP80" s="106"/>
      <c r="AEQ80" s="107"/>
      <c r="AES80" s="105"/>
      <c r="AET80" s="109"/>
      <c r="AEU80" s="109"/>
      <c r="AEV80" s="106"/>
      <c r="AEW80" s="106"/>
      <c r="AEX80" s="106"/>
      <c r="AEY80" s="107"/>
      <c r="AFA80" s="105"/>
      <c r="AFB80" s="109"/>
      <c r="AFC80" s="109"/>
      <c r="AFD80" s="106"/>
      <c r="AFE80" s="106"/>
      <c r="AFF80" s="106"/>
      <c r="AFG80" s="107"/>
      <c r="AFI80" s="105"/>
      <c r="AFJ80" s="109"/>
      <c r="AFK80" s="109"/>
      <c r="AFL80" s="106"/>
      <c r="AFM80" s="106"/>
      <c r="AFN80" s="106"/>
      <c r="AFO80" s="107"/>
      <c r="AFQ80" s="105"/>
      <c r="AFR80" s="109"/>
      <c r="AFS80" s="109"/>
      <c r="AFT80" s="106"/>
      <c r="AFU80" s="106"/>
      <c r="AFV80" s="106"/>
      <c r="AFW80" s="107"/>
      <c r="AFY80" s="105"/>
      <c r="AFZ80" s="109"/>
      <c r="AGA80" s="109"/>
      <c r="AGB80" s="106"/>
      <c r="AGC80" s="106"/>
      <c r="AGD80" s="106"/>
      <c r="AGE80" s="107"/>
      <c r="AGG80" s="105"/>
      <c r="AGH80" s="109"/>
      <c r="AGI80" s="109"/>
      <c r="AGJ80" s="106"/>
      <c r="AGK80" s="106"/>
      <c r="AGL80" s="106"/>
      <c r="AGM80" s="107"/>
      <c r="AGO80" s="105"/>
      <c r="AGP80" s="109"/>
      <c r="AGQ80" s="109"/>
      <c r="AGR80" s="106"/>
      <c r="AGS80" s="106"/>
      <c r="AGT80" s="106"/>
      <c r="AGU80" s="107"/>
      <c r="AGW80" s="105"/>
      <c r="AGX80" s="109"/>
      <c r="AGY80" s="109"/>
      <c r="AGZ80" s="106"/>
      <c r="AHA80" s="106"/>
      <c r="AHB80" s="106"/>
      <c r="AHC80" s="107"/>
      <c r="AHE80" s="105"/>
      <c r="AHF80" s="109"/>
      <c r="AHG80" s="109"/>
      <c r="AHH80" s="106"/>
      <c r="AHI80" s="106"/>
      <c r="AHJ80" s="106"/>
      <c r="AHK80" s="107"/>
      <c r="AHM80" s="105"/>
      <c r="AHN80" s="109"/>
      <c r="AHO80" s="109"/>
      <c r="AHP80" s="106"/>
      <c r="AHQ80" s="106"/>
      <c r="AHR80" s="106"/>
      <c r="AHS80" s="107"/>
      <c r="AHU80" s="105"/>
      <c r="AHV80" s="109"/>
      <c r="AHW80" s="109"/>
      <c r="AHX80" s="106"/>
      <c r="AHY80" s="106"/>
      <c r="AHZ80" s="106"/>
      <c r="AIA80" s="107"/>
      <c r="AIC80" s="105"/>
      <c r="AID80" s="109"/>
      <c r="AIE80" s="109"/>
      <c r="AIF80" s="106"/>
      <c r="AIG80" s="106"/>
      <c r="AIH80" s="106"/>
      <c r="AII80" s="107"/>
      <c r="AIK80" s="105"/>
      <c r="AIL80" s="109"/>
      <c r="AIM80" s="109"/>
      <c r="AIN80" s="106"/>
      <c r="AIO80" s="106"/>
      <c r="AIP80" s="106"/>
      <c r="AIQ80" s="107"/>
      <c r="AIS80" s="105"/>
      <c r="AIT80" s="109"/>
      <c r="AIU80" s="109"/>
      <c r="AIV80" s="106"/>
      <c r="AIW80" s="106"/>
      <c r="AIX80" s="106"/>
      <c r="AIY80" s="107"/>
      <c r="AJA80" s="105"/>
      <c r="AJB80" s="109"/>
      <c r="AJC80" s="109"/>
      <c r="AJD80" s="106"/>
      <c r="AJE80" s="106"/>
      <c r="AJF80" s="106"/>
      <c r="AJG80" s="107"/>
      <c r="AJI80" s="105"/>
      <c r="AJJ80" s="109"/>
      <c r="AJK80" s="109"/>
      <c r="AJL80" s="106"/>
      <c r="AJM80" s="106"/>
      <c r="AJN80" s="106"/>
      <c r="AJO80" s="107"/>
      <c r="AJQ80" s="105"/>
      <c r="AJR80" s="109"/>
      <c r="AJS80" s="109"/>
      <c r="AJT80" s="106"/>
      <c r="AJU80" s="106"/>
      <c r="AJV80" s="106"/>
      <c r="AJW80" s="107"/>
      <c r="AJY80" s="105"/>
      <c r="AJZ80" s="109"/>
      <c r="AKA80" s="109"/>
      <c r="AKB80" s="106"/>
      <c r="AKC80" s="106"/>
      <c r="AKD80" s="106"/>
      <c r="AKE80" s="107"/>
      <c r="AKG80" s="105"/>
      <c r="AKH80" s="109"/>
      <c r="AKI80" s="109"/>
      <c r="AKJ80" s="106"/>
      <c r="AKK80" s="106"/>
      <c r="AKL80" s="106"/>
      <c r="AKM80" s="107"/>
      <c r="AKO80" s="105"/>
      <c r="AKP80" s="109"/>
      <c r="AKQ80" s="109"/>
      <c r="AKR80" s="106"/>
      <c r="AKS80" s="106"/>
      <c r="AKT80" s="106"/>
      <c r="AKU80" s="107"/>
      <c r="AKW80" s="105"/>
      <c r="AKX80" s="109"/>
      <c r="AKY80" s="109"/>
      <c r="AKZ80" s="106"/>
      <c r="ALA80" s="106"/>
      <c r="ALB80" s="106"/>
      <c r="ALC80" s="107"/>
      <c r="ALE80" s="105"/>
      <c r="ALF80" s="109"/>
      <c r="ALG80" s="109"/>
      <c r="ALH80" s="106"/>
      <c r="ALI80" s="106"/>
      <c r="ALJ80" s="106"/>
      <c r="ALK80" s="107"/>
      <c r="ALM80" s="105"/>
      <c r="ALN80" s="109"/>
      <c r="ALO80" s="109"/>
      <c r="ALP80" s="106"/>
      <c r="ALQ80" s="106"/>
      <c r="ALR80" s="106"/>
      <c r="ALS80" s="107"/>
      <c r="ALU80" s="105"/>
      <c r="ALV80" s="109"/>
      <c r="ALW80" s="109"/>
      <c r="ALX80" s="106"/>
      <c r="ALY80" s="106"/>
      <c r="ALZ80" s="106"/>
      <c r="AMA80" s="107"/>
      <c r="AMC80" s="105"/>
      <c r="AMD80" s="109"/>
      <c r="AME80" s="109"/>
      <c r="AMF80" s="106"/>
      <c r="AMG80" s="106"/>
      <c r="AMH80" s="106"/>
      <c r="AMI80" s="107"/>
      <c r="AMK80" s="105"/>
      <c r="AML80" s="109"/>
      <c r="AMM80" s="109"/>
      <c r="AMN80" s="106"/>
      <c r="AMO80" s="106"/>
      <c r="AMP80" s="106"/>
      <c r="AMQ80" s="107"/>
      <c r="AMS80" s="105"/>
      <c r="AMT80" s="109"/>
      <c r="AMU80" s="109"/>
      <c r="AMV80" s="106"/>
      <c r="AMW80" s="106"/>
      <c r="AMX80" s="106"/>
      <c r="AMY80" s="107"/>
      <c r="ANA80" s="105"/>
      <c r="ANB80" s="109"/>
      <c r="ANC80" s="109"/>
      <c r="AND80" s="106"/>
      <c r="ANE80" s="106"/>
      <c r="ANF80" s="106"/>
      <c r="ANG80" s="107"/>
      <c r="ANI80" s="105"/>
      <c r="ANJ80" s="109"/>
      <c r="ANK80" s="109"/>
      <c r="ANL80" s="106"/>
      <c r="ANM80" s="106"/>
      <c r="ANN80" s="106"/>
      <c r="ANO80" s="107"/>
      <c r="ANQ80" s="105"/>
      <c r="ANR80" s="109"/>
      <c r="ANS80" s="109"/>
      <c r="ANT80" s="106"/>
      <c r="ANU80" s="106"/>
      <c r="ANV80" s="106"/>
      <c r="ANW80" s="107"/>
      <c r="ANY80" s="105"/>
      <c r="ANZ80" s="109"/>
      <c r="AOA80" s="109"/>
      <c r="AOB80" s="106"/>
      <c r="AOC80" s="106"/>
      <c r="AOD80" s="106"/>
      <c r="AOE80" s="107"/>
      <c r="AOG80" s="105"/>
      <c r="AOH80" s="109"/>
      <c r="AOI80" s="109"/>
      <c r="AOJ80" s="106"/>
      <c r="AOK80" s="106"/>
      <c r="AOL80" s="106"/>
      <c r="AOM80" s="107"/>
      <c r="AOO80" s="105"/>
      <c r="AOP80" s="109"/>
      <c r="AOQ80" s="109"/>
      <c r="AOR80" s="106"/>
      <c r="AOS80" s="106"/>
      <c r="AOT80" s="106"/>
      <c r="AOU80" s="107"/>
      <c r="AOW80" s="105"/>
      <c r="AOX80" s="109"/>
      <c r="AOY80" s="109"/>
      <c r="AOZ80" s="106"/>
      <c r="APA80" s="106"/>
      <c r="APB80" s="106"/>
      <c r="APC80" s="107"/>
      <c r="APE80" s="105"/>
      <c r="APF80" s="109"/>
      <c r="APG80" s="109"/>
      <c r="APH80" s="106"/>
      <c r="API80" s="106"/>
      <c r="APJ80" s="106"/>
      <c r="APK80" s="107"/>
      <c r="APM80" s="105"/>
      <c r="APN80" s="109"/>
      <c r="APO80" s="109"/>
      <c r="APP80" s="106"/>
      <c r="APQ80" s="106"/>
      <c r="APR80" s="106"/>
      <c r="APS80" s="107"/>
      <c r="APU80" s="105"/>
      <c r="APV80" s="109"/>
      <c r="APW80" s="109"/>
      <c r="APX80" s="106"/>
      <c r="APY80" s="106"/>
      <c r="APZ80" s="106"/>
      <c r="AQA80" s="107"/>
      <c r="AQC80" s="105"/>
      <c r="AQD80" s="109"/>
      <c r="AQE80" s="109"/>
      <c r="AQF80" s="106"/>
      <c r="AQG80" s="106"/>
      <c r="AQH80" s="106"/>
      <c r="AQI80" s="107"/>
      <c r="AQK80" s="105"/>
      <c r="AQL80" s="109"/>
      <c r="AQM80" s="109"/>
      <c r="AQN80" s="106"/>
      <c r="AQO80" s="106"/>
      <c r="AQP80" s="106"/>
      <c r="AQQ80" s="107"/>
      <c r="AQS80" s="105"/>
      <c r="AQT80" s="109"/>
      <c r="AQU80" s="109"/>
      <c r="AQV80" s="106"/>
      <c r="AQW80" s="106"/>
      <c r="AQX80" s="106"/>
      <c r="AQY80" s="107"/>
      <c r="ARA80" s="105"/>
      <c r="ARB80" s="109"/>
      <c r="ARC80" s="109"/>
      <c r="ARD80" s="106"/>
      <c r="ARE80" s="106"/>
      <c r="ARF80" s="106"/>
      <c r="ARG80" s="107"/>
      <c r="ARI80" s="105"/>
      <c r="ARJ80" s="109"/>
      <c r="ARK80" s="109"/>
      <c r="ARL80" s="106"/>
      <c r="ARM80" s="106"/>
      <c r="ARN80" s="106"/>
      <c r="ARO80" s="107"/>
      <c r="ARQ80" s="105"/>
      <c r="ARR80" s="109"/>
      <c r="ARS80" s="109"/>
      <c r="ART80" s="106"/>
      <c r="ARU80" s="106"/>
      <c r="ARV80" s="106"/>
      <c r="ARW80" s="107"/>
      <c r="ARY80" s="105"/>
      <c r="ARZ80" s="109"/>
      <c r="ASA80" s="109"/>
      <c r="ASB80" s="106"/>
      <c r="ASC80" s="106"/>
      <c r="ASD80" s="106"/>
      <c r="ASE80" s="107"/>
      <c r="ASG80" s="105"/>
      <c r="ASH80" s="109"/>
      <c r="ASI80" s="109"/>
      <c r="ASJ80" s="106"/>
      <c r="ASK80" s="106"/>
      <c r="ASL80" s="106"/>
      <c r="ASM80" s="107"/>
      <c r="ASO80" s="105"/>
      <c r="ASP80" s="109"/>
      <c r="ASQ80" s="109"/>
      <c r="ASR80" s="106"/>
      <c r="ASS80" s="106"/>
      <c r="AST80" s="106"/>
      <c r="ASU80" s="107"/>
      <c r="ASW80" s="105"/>
      <c r="ASX80" s="109"/>
      <c r="ASY80" s="109"/>
      <c r="ASZ80" s="106"/>
      <c r="ATA80" s="106"/>
      <c r="ATB80" s="106"/>
      <c r="ATC80" s="107"/>
      <c r="ATE80" s="105"/>
      <c r="ATF80" s="109"/>
      <c r="ATG80" s="109"/>
      <c r="ATH80" s="106"/>
      <c r="ATI80" s="106"/>
      <c r="ATJ80" s="106"/>
      <c r="ATK80" s="107"/>
      <c r="ATM80" s="105"/>
      <c r="ATN80" s="109"/>
      <c r="ATO80" s="109"/>
      <c r="ATP80" s="106"/>
      <c r="ATQ80" s="106"/>
      <c r="ATR80" s="106"/>
      <c r="ATS80" s="107"/>
      <c r="ATU80" s="105"/>
      <c r="ATV80" s="109"/>
      <c r="ATW80" s="109"/>
      <c r="ATX80" s="106"/>
      <c r="ATY80" s="106"/>
      <c r="ATZ80" s="106"/>
      <c r="AUA80" s="107"/>
      <c r="AUC80" s="105"/>
      <c r="AUD80" s="109"/>
      <c r="AUE80" s="109"/>
      <c r="AUF80" s="106"/>
      <c r="AUG80" s="106"/>
      <c r="AUH80" s="106"/>
      <c r="AUI80" s="107"/>
      <c r="AUK80" s="105"/>
      <c r="AUL80" s="109"/>
      <c r="AUM80" s="109"/>
      <c r="AUN80" s="106"/>
      <c r="AUO80" s="106"/>
      <c r="AUP80" s="106"/>
      <c r="AUQ80" s="107"/>
      <c r="AUS80" s="105"/>
      <c r="AUT80" s="109"/>
      <c r="AUU80" s="109"/>
      <c r="AUV80" s="106"/>
      <c r="AUW80" s="106"/>
      <c r="AUX80" s="106"/>
      <c r="AUY80" s="107"/>
      <c r="AVA80" s="105"/>
      <c r="AVB80" s="109"/>
      <c r="AVC80" s="109"/>
      <c r="AVD80" s="106"/>
      <c r="AVE80" s="106"/>
      <c r="AVF80" s="106"/>
      <c r="AVG80" s="107"/>
      <c r="AVI80" s="105"/>
      <c r="AVJ80" s="109"/>
      <c r="AVK80" s="109"/>
      <c r="AVL80" s="106"/>
      <c r="AVM80" s="106"/>
      <c r="AVN80" s="106"/>
      <c r="AVO80" s="107"/>
      <c r="AVQ80" s="105"/>
      <c r="AVR80" s="109"/>
      <c r="AVS80" s="109"/>
      <c r="AVT80" s="106"/>
      <c r="AVU80" s="106"/>
      <c r="AVV80" s="106"/>
      <c r="AVW80" s="107"/>
      <c r="AVY80" s="105"/>
      <c r="AVZ80" s="109"/>
      <c r="AWA80" s="109"/>
      <c r="AWB80" s="106"/>
      <c r="AWC80" s="106"/>
      <c r="AWD80" s="106"/>
      <c r="AWE80" s="107"/>
      <c r="AWG80" s="105"/>
      <c r="AWH80" s="109"/>
      <c r="AWI80" s="109"/>
      <c r="AWJ80" s="106"/>
      <c r="AWK80" s="106"/>
      <c r="AWL80" s="106"/>
      <c r="AWM80" s="107"/>
      <c r="AWO80" s="105"/>
      <c r="AWP80" s="109"/>
      <c r="AWQ80" s="109"/>
      <c r="AWR80" s="106"/>
      <c r="AWS80" s="106"/>
      <c r="AWT80" s="106"/>
      <c r="AWU80" s="107"/>
      <c r="AWW80" s="105"/>
      <c r="AWX80" s="109"/>
      <c r="AWY80" s="109"/>
      <c r="AWZ80" s="106"/>
      <c r="AXA80" s="106"/>
      <c r="AXB80" s="106"/>
      <c r="AXC80" s="107"/>
      <c r="AXE80" s="105"/>
      <c r="AXF80" s="109"/>
      <c r="AXG80" s="109"/>
      <c r="AXH80" s="106"/>
      <c r="AXI80" s="106"/>
      <c r="AXJ80" s="106"/>
      <c r="AXK80" s="107"/>
      <c r="AXM80" s="105"/>
      <c r="AXN80" s="109"/>
      <c r="AXO80" s="109"/>
      <c r="AXP80" s="106"/>
      <c r="AXQ80" s="106"/>
      <c r="AXR80" s="106"/>
      <c r="AXS80" s="107"/>
      <c r="AXU80" s="105"/>
      <c r="AXV80" s="109"/>
      <c r="AXW80" s="109"/>
      <c r="AXX80" s="106"/>
      <c r="AXY80" s="106"/>
      <c r="AXZ80" s="106"/>
      <c r="AYA80" s="107"/>
      <c r="AYC80" s="105"/>
      <c r="AYD80" s="109"/>
      <c r="AYE80" s="109"/>
      <c r="AYF80" s="106"/>
      <c r="AYG80" s="106"/>
      <c r="AYH80" s="106"/>
      <c r="AYI80" s="107"/>
      <c r="AYK80" s="105"/>
      <c r="AYL80" s="109"/>
      <c r="AYM80" s="109"/>
      <c r="AYN80" s="106"/>
      <c r="AYO80" s="106"/>
      <c r="AYP80" s="106"/>
      <c r="AYQ80" s="107"/>
      <c r="AYS80" s="105"/>
      <c r="AYT80" s="109"/>
      <c r="AYU80" s="109"/>
      <c r="AYV80" s="106"/>
      <c r="AYW80" s="106"/>
      <c r="AYX80" s="106"/>
      <c r="AYY80" s="107"/>
      <c r="AZA80" s="105"/>
      <c r="AZB80" s="109"/>
      <c r="AZC80" s="109"/>
      <c r="AZD80" s="106"/>
      <c r="AZE80" s="106"/>
      <c r="AZF80" s="106"/>
      <c r="AZG80" s="107"/>
      <c r="AZI80" s="105"/>
      <c r="AZJ80" s="109"/>
      <c r="AZK80" s="109"/>
      <c r="AZL80" s="106"/>
      <c r="AZM80" s="106"/>
      <c r="AZN80" s="106"/>
      <c r="AZO80" s="107"/>
      <c r="AZQ80" s="105"/>
      <c r="AZR80" s="109"/>
      <c r="AZS80" s="109"/>
      <c r="AZT80" s="106"/>
      <c r="AZU80" s="106"/>
      <c r="AZV80" s="106"/>
      <c r="AZW80" s="107"/>
      <c r="AZY80" s="105"/>
      <c r="AZZ80" s="109"/>
      <c r="BAA80" s="109"/>
      <c r="BAB80" s="106"/>
      <c r="BAC80" s="106"/>
      <c r="BAD80" s="106"/>
      <c r="BAE80" s="107"/>
      <c r="BAG80" s="105"/>
      <c r="BAH80" s="109"/>
      <c r="BAI80" s="109"/>
      <c r="BAJ80" s="106"/>
      <c r="BAK80" s="106"/>
      <c r="BAL80" s="106"/>
      <c r="BAM80" s="107"/>
      <c r="BAO80" s="105"/>
      <c r="BAP80" s="109"/>
      <c r="BAQ80" s="109"/>
      <c r="BAR80" s="106"/>
      <c r="BAS80" s="106"/>
      <c r="BAT80" s="106"/>
      <c r="BAU80" s="107"/>
      <c r="BAW80" s="105"/>
      <c r="BAX80" s="109"/>
      <c r="BAY80" s="109"/>
      <c r="BAZ80" s="106"/>
      <c r="BBA80" s="106"/>
      <c r="BBB80" s="106"/>
      <c r="BBC80" s="107"/>
      <c r="BBE80" s="105"/>
      <c r="BBF80" s="109"/>
      <c r="BBG80" s="109"/>
      <c r="BBH80" s="106"/>
      <c r="BBI80" s="106"/>
      <c r="BBJ80" s="106"/>
      <c r="BBK80" s="107"/>
      <c r="BBM80" s="105"/>
      <c r="BBN80" s="109"/>
      <c r="BBO80" s="109"/>
      <c r="BBP80" s="106"/>
      <c r="BBQ80" s="106"/>
      <c r="BBR80" s="106"/>
      <c r="BBS80" s="107"/>
      <c r="BBU80" s="105"/>
      <c r="BBV80" s="109"/>
      <c r="BBW80" s="109"/>
      <c r="BBX80" s="106"/>
      <c r="BBY80" s="106"/>
      <c r="BBZ80" s="106"/>
      <c r="BCA80" s="107"/>
      <c r="BCC80" s="105"/>
      <c r="BCD80" s="109"/>
      <c r="BCE80" s="109"/>
      <c r="BCF80" s="106"/>
      <c r="BCG80" s="106"/>
      <c r="BCH80" s="106"/>
      <c r="BCI80" s="107"/>
      <c r="BCK80" s="105"/>
      <c r="BCL80" s="109"/>
      <c r="BCM80" s="109"/>
      <c r="BCN80" s="106"/>
      <c r="BCO80" s="106"/>
      <c r="BCP80" s="106"/>
      <c r="BCQ80" s="107"/>
      <c r="BCS80" s="105"/>
      <c r="BCT80" s="109"/>
      <c r="BCU80" s="109"/>
      <c r="BCV80" s="106"/>
      <c r="BCW80" s="106"/>
      <c r="BCX80" s="106"/>
      <c r="BCY80" s="107"/>
      <c r="BDA80" s="105"/>
      <c r="BDB80" s="109"/>
      <c r="BDC80" s="109"/>
      <c r="BDD80" s="106"/>
      <c r="BDE80" s="106"/>
      <c r="BDF80" s="106"/>
      <c r="BDG80" s="107"/>
      <c r="BDI80" s="105"/>
      <c r="BDJ80" s="109"/>
      <c r="BDK80" s="109"/>
      <c r="BDL80" s="106"/>
      <c r="BDM80" s="106"/>
      <c r="BDN80" s="106"/>
      <c r="BDO80" s="107"/>
      <c r="BDQ80" s="105"/>
      <c r="BDR80" s="109"/>
      <c r="BDS80" s="109"/>
      <c r="BDT80" s="106"/>
      <c r="BDU80" s="106"/>
      <c r="BDV80" s="106"/>
      <c r="BDW80" s="107"/>
      <c r="BDY80" s="105"/>
      <c r="BDZ80" s="109"/>
      <c r="BEA80" s="109"/>
      <c r="BEB80" s="106"/>
      <c r="BEC80" s="106"/>
      <c r="BED80" s="106"/>
      <c r="BEE80" s="107"/>
      <c r="BEG80" s="105"/>
      <c r="BEH80" s="109"/>
      <c r="BEI80" s="109"/>
      <c r="BEJ80" s="106"/>
      <c r="BEK80" s="106"/>
      <c r="BEL80" s="106"/>
      <c r="BEM80" s="107"/>
      <c r="BEO80" s="105"/>
      <c r="BEP80" s="109"/>
      <c r="BEQ80" s="109"/>
      <c r="BER80" s="106"/>
      <c r="BES80" s="106"/>
      <c r="BET80" s="106"/>
      <c r="BEU80" s="107"/>
      <c r="BEW80" s="105"/>
      <c r="BEX80" s="109"/>
      <c r="BEY80" s="109"/>
      <c r="BEZ80" s="106"/>
      <c r="BFA80" s="106"/>
      <c r="BFB80" s="106"/>
      <c r="BFC80" s="107"/>
      <c r="BFE80" s="105"/>
      <c r="BFF80" s="109"/>
      <c r="BFG80" s="109"/>
      <c r="BFH80" s="106"/>
      <c r="BFI80" s="106"/>
      <c r="BFJ80" s="106"/>
      <c r="BFK80" s="107"/>
      <c r="BFM80" s="105"/>
      <c r="BFN80" s="109"/>
      <c r="BFO80" s="109"/>
      <c r="BFP80" s="106"/>
      <c r="BFQ80" s="106"/>
      <c r="BFR80" s="106"/>
      <c r="BFS80" s="107"/>
      <c r="BFU80" s="105"/>
      <c r="BFV80" s="109"/>
      <c r="BFW80" s="109"/>
      <c r="BFX80" s="106"/>
      <c r="BFY80" s="106"/>
      <c r="BFZ80" s="106"/>
      <c r="BGA80" s="107"/>
      <c r="BGC80" s="105"/>
      <c r="BGD80" s="109"/>
      <c r="BGE80" s="109"/>
      <c r="BGF80" s="106"/>
      <c r="BGG80" s="106"/>
      <c r="BGH80" s="106"/>
      <c r="BGI80" s="107"/>
      <c r="BGK80" s="105"/>
      <c r="BGL80" s="109"/>
      <c r="BGM80" s="109"/>
      <c r="BGN80" s="106"/>
      <c r="BGO80" s="106"/>
      <c r="BGP80" s="106"/>
      <c r="BGQ80" s="107"/>
      <c r="BGS80" s="105"/>
      <c r="BGT80" s="109"/>
      <c r="BGU80" s="109"/>
      <c r="BGV80" s="106"/>
      <c r="BGW80" s="106"/>
      <c r="BGX80" s="106"/>
      <c r="BGY80" s="107"/>
      <c r="BHA80" s="105"/>
      <c r="BHB80" s="109"/>
      <c r="BHC80" s="109"/>
      <c r="BHD80" s="106"/>
      <c r="BHE80" s="106"/>
      <c r="BHF80" s="106"/>
      <c r="BHG80" s="107"/>
      <c r="BHI80" s="105"/>
      <c r="BHJ80" s="109"/>
      <c r="BHK80" s="109"/>
      <c r="BHL80" s="106"/>
      <c r="BHM80" s="106"/>
      <c r="BHN80" s="106"/>
      <c r="BHO80" s="107"/>
      <c r="BHQ80" s="105"/>
      <c r="BHR80" s="109"/>
      <c r="BHS80" s="109"/>
      <c r="BHT80" s="106"/>
      <c r="BHU80" s="106"/>
      <c r="BHV80" s="106"/>
      <c r="BHW80" s="107"/>
      <c r="BHY80" s="105"/>
      <c r="BHZ80" s="109"/>
      <c r="BIA80" s="109"/>
      <c r="BIB80" s="106"/>
      <c r="BIC80" s="106"/>
      <c r="BID80" s="106"/>
      <c r="BIE80" s="107"/>
      <c r="BIG80" s="105"/>
      <c r="BIH80" s="109"/>
      <c r="BII80" s="109"/>
      <c r="BIJ80" s="106"/>
      <c r="BIK80" s="106"/>
      <c r="BIL80" s="106"/>
      <c r="BIM80" s="107"/>
      <c r="BIO80" s="105"/>
      <c r="BIP80" s="109"/>
      <c r="BIQ80" s="109"/>
      <c r="BIR80" s="106"/>
      <c r="BIS80" s="106"/>
      <c r="BIT80" s="106"/>
      <c r="BIU80" s="107"/>
      <c r="BIW80" s="105"/>
      <c r="BIX80" s="109"/>
      <c r="BIY80" s="109"/>
      <c r="BIZ80" s="106"/>
      <c r="BJA80" s="106"/>
      <c r="BJB80" s="106"/>
      <c r="BJC80" s="107"/>
      <c r="BJE80" s="105"/>
      <c r="BJF80" s="109"/>
      <c r="BJG80" s="109"/>
      <c r="BJH80" s="106"/>
      <c r="BJI80" s="106"/>
      <c r="BJJ80" s="106"/>
      <c r="BJK80" s="107"/>
      <c r="BJM80" s="105"/>
      <c r="BJN80" s="109"/>
      <c r="BJO80" s="109"/>
      <c r="BJP80" s="106"/>
      <c r="BJQ80" s="106"/>
      <c r="BJR80" s="106"/>
      <c r="BJS80" s="107"/>
      <c r="BJU80" s="105"/>
      <c r="BJV80" s="109"/>
      <c r="BJW80" s="109"/>
      <c r="BJX80" s="106"/>
      <c r="BJY80" s="106"/>
      <c r="BJZ80" s="106"/>
      <c r="BKA80" s="107"/>
      <c r="BKC80" s="105"/>
      <c r="BKD80" s="109"/>
      <c r="BKE80" s="109"/>
      <c r="BKF80" s="106"/>
      <c r="BKG80" s="106"/>
      <c r="BKH80" s="106"/>
      <c r="BKI80" s="107"/>
      <c r="BKK80" s="105"/>
      <c r="BKL80" s="109"/>
      <c r="BKM80" s="109"/>
      <c r="BKN80" s="106"/>
      <c r="BKO80" s="106"/>
      <c r="BKP80" s="106"/>
      <c r="BKQ80" s="107"/>
      <c r="BKS80" s="105"/>
      <c r="BKT80" s="109"/>
      <c r="BKU80" s="109"/>
      <c r="BKV80" s="106"/>
      <c r="BKW80" s="106"/>
      <c r="BKX80" s="106"/>
      <c r="BKY80" s="107"/>
      <c r="BLA80" s="105"/>
      <c r="BLB80" s="109"/>
      <c r="BLC80" s="109"/>
      <c r="BLD80" s="106"/>
      <c r="BLE80" s="106"/>
      <c r="BLF80" s="106"/>
      <c r="BLG80" s="107"/>
      <c r="BLI80" s="105"/>
      <c r="BLJ80" s="109"/>
      <c r="BLK80" s="109"/>
      <c r="BLL80" s="106"/>
      <c r="BLM80" s="106"/>
      <c r="BLN80" s="106"/>
      <c r="BLO80" s="107"/>
      <c r="BLQ80" s="105"/>
      <c r="BLR80" s="109"/>
      <c r="BLS80" s="109"/>
      <c r="BLT80" s="106"/>
      <c r="BLU80" s="106"/>
      <c r="BLV80" s="106"/>
      <c r="BLW80" s="107"/>
      <c r="BLY80" s="105"/>
      <c r="BLZ80" s="109"/>
      <c r="BMA80" s="109"/>
      <c r="BMB80" s="106"/>
      <c r="BMC80" s="106"/>
      <c r="BMD80" s="106"/>
      <c r="BME80" s="107"/>
      <c r="BMG80" s="105"/>
      <c r="BMH80" s="109"/>
      <c r="BMI80" s="109"/>
      <c r="BMJ80" s="106"/>
      <c r="BMK80" s="106"/>
      <c r="BML80" s="106"/>
      <c r="BMM80" s="107"/>
      <c r="BMO80" s="105"/>
      <c r="BMP80" s="109"/>
      <c r="BMQ80" s="109"/>
      <c r="BMR80" s="106"/>
      <c r="BMS80" s="106"/>
      <c r="BMT80" s="106"/>
      <c r="BMU80" s="107"/>
      <c r="BMW80" s="105"/>
      <c r="BMX80" s="109"/>
      <c r="BMY80" s="109"/>
      <c r="BMZ80" s="106"/>
      <c r="BNA80" s="106"/>
      <c r="BNB80" s="106"/>
      <c r="BNC80" s="107"/>
      <c r="BNE80" s="105"/>
      <c r="BNF80" s="109"/>
      <c r="BNG80" s="109"/>
      <c r="BNH80" s="106"/>
      <c r="BNI80" s="106"/>
      <c r="BNJ80" s="106"/>
      <c r="BNK80" s="107"/>
      <c r="BNM80" s="105"/>
      <c r="BNN80" s="109"/>
      <c r="BNO80" s="109"/>
      <c r="BNP80" s="106"/>
      <c r="BNQ80" s="106"/>
      <c r="BNR80" s="106"/>
      <c r="BNS80" s="107"/>
      <c r="BNU80" s="105"/>
      <c r="BNV80" s="109"/>
      <c r="BNW80" s="109"/>
      <c r="BNX80" s="106"/>
      <c r="BNY80" s="106"/>
      <c r="BNZ80" s="106"/>
      <c r="BOA80" s="107"/>
      <c r="BOC80" s="105"/>
      <c r="BOD80" s="109"/>
      <c r="BOE80" s="109"/>
      <c r="BOF80" s="106"/>
      <c r="BOG80" s="106"/>
      <c r="BOH80" s="106"/>
      <c r="BOI80" s="107"/>
      <c r="BOK80" s="105"/>
      <c r="BOL80" s="109"/>
      <c r="BOM80" s="109"/>
      <c r="BON80" s="106"/>
      <c r="BOO80" s="106"/>
      <c r="BOP80" s="106"/>
      <c r="BOQ80" s="107"/>
      <c r="BOS80" s="105"/>
      <c r="BOT80" s="109"/>
      <c r="BOU80" s="109"/>
      <c r="BOV80" s="106"/>
      <c r="BOW80" s="106"/>
      <c r="BOX80" s="106"/>
      <c r="BOY80" s="107"/>
      <c r="BPA80" s="105"/>
      <c r="BPB80" s="109"/>
      <c r="BPC80" s="109"/>
      <c r="BPD80" s="106"/>
      <c r="BPE80" s="106"/>
      <c r="BPF80" s="106"/>
      <c r="BPG80" s="107"/>
      <c r="BPI80" s="105"/>
      <c r="BPJ80" s="109"/>
      <c r="BPK80" s="109"/>
      <c r="BPL80" s="106"/>
      <c r="BPM80" s="106"/>
      <c r="BPN80" s="106"/>
      <c r="BPO80" s="107"/>
      <c r="BPQ80" s="105"/>
      <c r="BPR80" s="109"/>
      <c r="BPS80" s="109"/>
      <c r="BPT80" s="106"/>
      <c r="BPU80" s="106"/>
      <c r="BPV80" s="106"/>
      <c r="BPW80" s="107"/>
      <c r="BPY80" s="105"/>
      <c r="BPZ80" s="109"/>
      <c r="BQA80" s="109"/>
      <c r="BQB80" s="106"/>
      <c r="BQC80" s="106"/>
      <c r="BQD80" s="106"/>
      <c r="BQE80" s="107"/>
      <c r="BQG80" s="105"/>
      <c r="BQH80" s="109"/>
      <c r="BQI80" s="109"/>
      <c r="BQJ80" s="106"/>
      <c r="BQK80" s="106"/>
      <c r="BQL80" s="106"/>
      <c r="BQM80" s="107"/>
      <c r="BQO80" s="105"/>
      <c r="BQP80" s="109"/>
      <c r="BQQ80" s="109"/>
      <c r="BQR80" s="106"/>
      <c r="BQS80" s="106"/>
      <c r="BQT80" s="106"/>
      <c r="BQU80" s="107"/>
      <c r="BQW80" s="105"/>
      <c r="BQX80" s="109"/>
      <c r="BQY80" s="109"/>
      <c r="BQZ80" s="106"/>
      <c r="BRA80" s="106"/>
      <c r="BRB80" s="106"/>
      <c r="BRC80" s="107"/>
      <c r="BRE80" s="105"/>
      <c r="BRF80" s="109"/>
      <c r="BRG80" s="109"/>
      <c r="BRH80" s="106"/>
      <c r="BRI80" s="106"/>
      <c r="BRJ80" s="106"/>
      <c r="BRK80" s="107"/>
      <c r="BRM80" s="105"/>
      <c r="BRN80" s="109"/>
      <c r="BRO80" s="109"/>
      <c r="BRP80" s="106"/>
      <c r="BRQ80" s="106"/>
      <c r="BRR80" s="106"/>
      <c r="BRS80" s="107"/>
      <c r="BRU80" s="105"/>
      <c r="BRV80" s="109"/>
      <c r="BRW80" s="109"/>
      <c r="BRX80" s="106"/>
      <c r="BRY80" s="106"/>
      <c r="BRZ80" s="106"/>
      <c r="BSA80" s="107"/>
      <c r="BSC80" s="105"/>
      <c r="BSD80" s="109"/>
      <c r="BSE80" s="109"/>
      <c r="BSF80" s="106"/>
      <c r="BSG80" s="106"/>
      <c r="BSH80" s="106"/>
      <c r="BSI80" s="107"/>
      <c r="BSK80" s="105"/>
      <c r="BSL80" s="109"/>
      <c r="BSM80" s="109"/>
      <c r="BSN80" s="106"/>
      <c r="BSO80" s="106"/>
      <c r="BSP80" s="106"/>
      <c r="BSQ80" s="107"/>
      <c r="BSS80" s="105"/>
      <c r="BST80" s="109"/>
      <c r="BSU80" s="109"/>
      <c r="BSV80" s="106"/>
      <c r="BSW80" s="106"/>
      <c r="BSX80" s="106"/>
      <c r="BSY80" s="107"/>
      <c r="BTA80" s="105"/>
      <c r="BTB80" s="109"/>
      <c r="BTC80" s="109"/>
      <c r="BTD80" s="106"/>
      <c r="BTE80" s="106"/>
      <c r="BTF80" s="106"/>
      <c r="BTG80" s="107"/>
      <c r="BTI80" s="105"/>
      <c r="BTJ80" s="109"/>
      <c r="BTK80" s="109"/>
      <c r="BTL80" s="106"/>
      <c r="BTM80" s="106"/>
      <c r="BTN80" s="106"/>
      <c r="BTO80" s="107"/>
      <c r="BTQ80" s="105"/>
      <c r="BTR80" s="109"/>
      <c r="BTS80" s="109"/>
      <c r="BTT80" s="106"/>
      <c r="BTU80" s="106"/>
      <c r="BTV80" s="106"/>
      <c r="BTW80" s="107"/>
      <c r="BTY80" s="105"/>
      <c r="BTZ80" s="109"/>
      <c r="BUA80" s="109"/>
      <c r="BUB80" s="106"/>
      <c r="BUC80" s="106"/>
      <c r="BUD80" s="106"/>
      <c r="BUE80" s="107"/>
      <c r="BUG80" s="105"/>
      <c r="BUH80" s="109"/>
      <c r="BUI80" s="109"/>
      <c r="BUJ80" s="106"/>
      <c r="BUK80" s="106"/>
      <c r="BUL80" s="106"/>
      <c r="BUM80" s="107"/>
      <c r="BUO80" s="105"/>
      <c r="BUP80" s="109"/>
      <c r="BUQ80" s="109"/>
      <c r="BUR80" s="106"/>
      <c r="BUS80" s="106"/>
      <c r="BUT80" s="106"/>
      <c r="BUU80" s="107"/>
      <c r="BUW80" s="105"/>
      <c r="BUX80" s="109"/>
      <c r="BUY80" s="109"/>
      <c r="BUZ80" s="106"/>
      <c r="BVA80" s="106"/>
      <c r="BVB80" s="106"/>
      <c r="BVC80" s="107"/>
      <c r="BVE80" s="105"/>
      <c r="BVF80" s="109"/>
      <c r="BVG80" s="109"/>
      <c r="BVH80" s="106"/>
      <c r="BVI80" s="106"/>
      <c r="BVJ80" s="106"/>
      <c r="BVK80" s="107"/>
      <c r="BVM80" s="105"/>
      <c r="BVN80" s="109"/>
      <c r="BVO80" s="109"/>
      <c r="BVP80" s="106"/>
      <c r="BVQ80" s="106"/>
      <c r="BVR80" s="106"/>
      <c r="BVS80" s="107"/>
      <c r="BVU80" s="105"/>
      <c r="BVV80" s="109"/>
      <c r="BVW80" s="109"/>
      <c r="BVX80" s="106"/>
      <c r="BVY80" s="106"/>
      <c r="BVZ80" s="106"/>
      <c r="BWA80" s="107"/>
      <c r="BWC80" s="105"/>
      <c r="BWD80" s="109"/>
      <c r="BWE80" s="109"/>
      <c r="BWF80" s="106"/>
      <c r="BWG80" s="106"/>
      <c r="BWH80" s="106"/>
      <c r="BWI80" s="107"/>
      <c r="BWK80" s="105"/>
      <c r="BWL80" s="109"/>
      <c r="BWM80" s="109"/>
      <c r="BWN80" s="106"/>
      <c r="BWO80" s="106"/>
      <c r="BWP80" s="106"/>
      <c r="BWQ80" s="107"/>
      <c r="BWS80" s="105"/>
      <c r="BWT80" s="109"/>
      <c r="BWU80" s="109"/>
      <c r="BWV80" s="106"/>
      <c r="BWW80" s="106"/>
      <c r="BWX80" s="106"/>
      <c r="BWY80" s="107"/>
      <c r="BXA80" s="105"/>
      <c r="BXB80" s="109"/>
      <c r="BXC80" s="109"/>
      <c r="BXD80" s="106"/>
      <c r="BXE80" s="106"/>
      <c r="BXF80" s="106"/>
      <c r="BXG80" s="107"/>
      <c r="BXI80" s="105"/>
      <c r="BXJ80" s="109"/>
      <c r="BXK80" s="109"/>
      <c r="BXL80" s="106"/>
      <c r="BXM80" s="106"/>
      <c r="BXN80" s="106"/>
      <c r="BXO80" s="107"/>
      <c r="BXQ80" s="105"/>
      <c r="BXR80" s="109"/>
      <c r="BXS80" s="109"/>
      <c r="BXT80" s="106"/>
      <c r="BXU80" s="106"/>
      <c r="BXV80" s="106"/>
      <c r="BXW80" s="107"/>
      <c r="BXY80" s="105"/>
      <c r="BXZ80" s="109"/>
      <c r="BYA80" s="109"/>
      <c r="BYB80" s="106"/>
      <c r="BYC80" s="106"/>
      <c r="BYD80" s="106"/>
      <c r="BYE80" s="107"/>
      <c r="BYG80" s="105"/>
      <c r="BYH80" s="109"/>
      <c r="BYI80" s="109"/>
      <c r="BYJ80" s="106"/>
      <c r="BYK80" s="106"/>
      <c r="BYL80" s="106"/>
      <c r="BYM80" s="107"/>
      <c r="BYO80" s="105"/>
      <c r="BYP80" s="109"/>
      <c r="BYQ80" s="109"/>
      <c r="BYR80" s="106"/>
      <c r="BYS80" s="106"/>
      <c r="BYT80" s="106"/>
      <c r="BYU80" s="107"/>
      <c r="BYW80" s="105"/>
      <c r="BYX80" s="109"/>
      <c r="BYY80" s="109"/>
      <c r="BYZ80" s="106"/>
      <c r="BZA80" s="106"/>
      <c r="BZB80" s="106"/>
      <c r="BZC80" s="107"/>
      <c r="BZE80" s="105"/>
      <c r="BZF80" s="109"/>
      <c r="BZG80" s="109"/>
      <c r="BZH80" s="106"/>
      <c r="BZI80" s="106"/>
      <c r="BZJ80" s="106"/>
      <c r="BZK80" s="107"/>
      <c r="BZM80" s="105"/>
      <c r="BZN80" s="109"/>
      <c r="BZO80" s="109"/>
      <c r="BZP80" s="106"/>
      <c r="BZQ80" s="106"/>
      <c r="BZR80" s="106"/>
      <c r="BZS80" s="107"/>
      <c r="BZU80" s="105"/>
      <c r="BZV80" s="109"/>
      <c r="BZW80" s="109"/>
      <c r="BZX80" s="106"/>
      <c r="BZY80" s="106"/>
      <c r="BZZ80" s="106"/>
      <c r="CAA80" s="107"/>
      <c r="CAC80" s="105"/>
      <c r="CAD80" s="109"/>
      <c r="CAE80" s="109"/>
      <c r="CAF80" s="106"/>
      <c r="CAG80" s="106"/>
      <c r="CAH80" s="106"/>
      <c r="CAI80" s="107"/>
      <c r="CAK80" s="105"/>
      <c r="CAL80" s="109"/>
      <c r="CAM80" s="109"/>
      <c r="CAN80" s="106"/>
      <c r="CAO80" s="106"/>
      <c r="CAP80" s="106"/>
      <c r="CAQ80" s="107"/>
      <c r="CAS80" s="105"/>
      <c r="CAT80" s="109"/>
      <c r="CAU80" s="109"/>
      <c r="CAV80" s="106"/>
      <c r="CAW80" s="106"/>
      <c r="CAX80" s="106"/>
      <c r="CAY80" s="107"/>
      <c r="CBA80" s="105"/>
      <c r="CBB80" s="109"/>
      <c r="CBC80" s="109"/>
      <c r="CBD80" s="106"/>
      <c r="CBE80" s="106"/>
      <c r="CBF80" s="106"/>
      <c r="CBG80" s="107"/>
      <c r="CBI80" s="105"/>
      <c r="CBJ80" s="109"/>
      <c r="CBK80" s="109"/>
      <c r="CBL80" s="106"/>
      <c r="CBM80" s="106"/>
      <c r="CBN80" s="106"/>
      <c r="CBO80" s="107"/>
      <c r="CBQ80" s="105"/>
      <c r="CBR80" s="109"/>
      <c r="CBS80" s="109"/>
      <c r="CBT80" s="106"/>
      <c r="CBU80" s="106"/>
      <c r="CBV80" s="106"/>
      <c r="CBW80" s="107"/>
      <c r="CBY80" s="105"/>
      <c r="CBZ80" s="109"/>
      <c r="CCA80" s="109"/>
      <c r="CCB80" s="106"/>
      <c r="CCC80" s="106"/>
      <c r="CCD80" s="106"/>
      <c r="CCE80" s="107"/>
      <c r="CCG80" s="105"/>
      <c r="CCH80" s="109"/>
      <c r="CCI80" s="109"/>
      <c r="CCJ80" s="106"/>
      <c r="CCK80" s="106"/>
      <c r="CCL80" s="106"/>
      <c r="CCM80" s="107"/>
      <c r="CCO80" s="105"/>
      <c r="CCP80" s="109"/>
      <c r="CCQ80" s="109"/>
      <c r="CCR80" s="106"/>
      <c r="CCS80" s="106"/>
      <c r="CCT80" s="106"/>
      <c r="CCU80" s="107"/>
      <c r="CCW80" s="105"/>
      <c r="CCX80" s="109"/>
      <c r="CCY80" s="109"/>
      <c r="CCZ80" s="106"/>
      <c r="CDA80" s="106"/>
      <c r="CDB80" s="106"/>
      <c r="CDC80" s="107"/>
      <c r="CDE80" s="105"/>
      <c r="CDF80" s="109"/>
      <c r="CDG80" s="109"/>
      <c r="CDH80" s="106"/>
      <c r="CDI80" s="106"/>
      <c r="CDJ80" s="106"/>
      <c r="CDK80" s="107"/>
      <c r="CDM80" s="105"/>
      <c r="CDN80" s="109"/>
      <c r="CDO80" s="109"/>
      <c r="CDP80" s="106"/>
      <c r="CDQ80" s="106"/>
      <c r="CDR80" s="106"/>
      <c r="CDS80" s="107"/>
      <c r="CDU80" s="105"/>
      <c r="CDV80" s="109"/>
      <c r="CDW80" s="109"/>
      <c r="CDX80" s="106"/>
      <c r="CDY80" s="106"/>
      <c r="CDZ80" s="106"/>
      <c r="CEA80" s="107"/>
      <c r="CEC80" s="105"/>
      <c r="CED80" s="109"/>
      <c r="CEE80" s="109"/>
      <c r="CEF80" s="106"/>
      <c r="CEG80" s="106"/>
      <c r="CEH80" s="106"/>
      <c r="CEI80" s="107"/>
      <c r="CEK80" s="105"/>
      <c r="CEL80" s="109"/>
      <c r="CEM80" s="109"/>
      <c r="CEN80" s="106"/>
      <c r="CEO80" s="106"/>
      <c r="CEP80" s="106"/>
      <c r="CEQ80" s="107"/>
      <c r="CES80" s="105"/>
      <c r="CET80" s="109"/>
      <c r="CEU80" s="109"/>
      <c r="CEV80" s="106"/>
      <c r="CEW80" s="106"/>
      <c r="CEX80" s="106"/>
      <c r="CEY80" s="107"/>
      <c r="CFA80" s="105"/>
      <c r="CFB80" s="109"/>
      <c r="CFC80" s="109"/>
      <c r="CFD80" s="106"/>
      <c r="CFE80" s="106"/>
      <c r="CFF80" s="106"/>
      <c r="CFG80" s="107"/>
      <c r="CFI80" s="105"/>
      <c r="CFJ80" s="109"/>
      <c r="CFK80" s="109"/>
      <c r="CFL80" s="106"/>
      <c r="CFM80" s="106"/>
      <c r="CFN80" s="106"/>
      <c r="CFO80" s="107"/>
      <c r="CFQ80" s="105"/>
      <c r="CFR80" s="109"/>
      <c r="CFS80" s="109"/>
      <c r="CFT80" s="106"/>
      <c r="CFU80" s="106"/>
      <c r="CFV80" s="106"/>
      <c r="CFW80" s="107"/>
      <c r="CFY80" s="105"/>
      <c r="CFZ80" s="109"/>
      <c r="CGA80" s="109"/>
      <c r="CGB80" s="106"/>
      <c r="CGC80" s="106"/>
      <c r="CGD80" s="106"/>
      <c r="CGE80" s="107"/>
      <c r="CGG80" s="105"/>
      <c r="CGH80" s="109"/>
      <c r="CGI80" s="109"/>
      <c r="CGJ80" s="106"/>
      <c r="CGK80" s="106"/>
      <c r="CGL80" s="106"/>
      <c r="CGM80" s="107"/>
      <c r="CGO80" s="105"/>
      <c r="CGP80" s="109"/>
      <c r="CGQ80" s="109"/>
      <c r="CGR80" s="106"/>
      <c r="CGS80" s="106"/>
      <c r="CGT80" s="106"/>
      <c r="CGU80" s="107"/>
      <c r="CGW80" s="105"/>
      <c r="CGX80" s="109"/>
      <c r="CGY80" s="109"/>
      <c r="CGZ80" s="106"/>
      <c r="CHA80" s="106"/>
      <c r="CHB80" s="106"/>
      <c r="CHC80" s="107"/>
      <c r="CHE80" s="105"/>
      <c r="CHF80" s="109"/>
      <c r="CHG80" s="109"/>
      <c r="CHH80" s="106"/>
      <c r="CHI80" s="106"/>
      <c r="CHJ80" s="106"/>
      <c r="CHK80" s="107"/>
      <c r="CHM80" s="105"/>
      <c r="CHN80" s="109"/>
      <c r="CHO80" s="109"/>
      <c r="CHP80" s="106"/>
      <c r="CHQ80" s="106"/>
      <c r="CHR80" s="106"/>
      <c r="CHS80" s="107"/>
      <c r="CHU80" s="105"/>
      <c r="CHV80" s="109"/>
      <c r="CHW80" s="109"/>
      <c r="CHX80" s="106"/>
      <c r="CHY80" s="106"/>
      <c r="CHZ80" s="106"/>
      <c r="CIA80" s="107"/>
      <c r="CIC80" s="105"/>
      <c r="CID80" s="109"/>
      <c r="CIE80" s="109"/>
      <c r="CIF80" s="106"/>
      <c r="CIG80" s="106"/>
      <c r="CIH80" s="106"/>
      <c r="CII80" s="107"/>
      <c r="CIK80" s="105"/>
      <c r="CIL80" s="109"/>
      <c r="CIM80" s="109"/>
      <c r="CIN80" s="106"/>
      <c r="CIO80" s="106"/>
      <c r="CIP80" s="106"/>
      <c r="CIQ80" s="107"/>
      <c r="CIS80" s="105"/>
      <c r="CIT80" s="109"/>
      <c r="CIU80" s="109"/>
      <c r="CIV80" s="106"/>
      <c r="CIW80" s="106"/>
      <c r="CIX80" s="106"/>
      <c r="CIY80" s="107"/>
      <c r="CJA80" s="105"/>
      <c r="CJB80" s="109"/>
      <c r="CJC80" s="109"/>
      <c r="CJD80" s="106"/>
      <c r="CJE80" s="106"/>
      <c r="CJF80" s="106"/>
      <c r="CJG80" s="107"/>
      <c r="CJI80" s="105"/>
      <c r="CJJ80" s="109"/>
      <c r="CJK80" s="109"/>
      <c r="CJL80" s="106"/>
      <c r="CJM80" s="106"/>
      <c r="CJN80" s="106"/>
      <c r="CJO80" s="107"/>
      <c r="CJQ80" s="105"/>
      <c r="CJR80" s="109"/>
      <c r="CJS80" s="109"/>
      <c r="CJT80" s="106"/>
      <c r="CJU80" s="106"/>
      <c r="CJV80" s="106"/>
      <c r="CJW80" s="107"/>
      <c r="CJY80" s="105"/>
      <c r="CJZ80" s="109"/>
      <c r="CKA80" s="109"/>
      <c r="CKB80" s="106"/>
      <c r="CKC80" s="106"/>
      <c r="CKD80" s="106"/>
      <c r="CKE80" s="107"/>
      <c r="CKG80" s="105"/>
      <c r="CKH80" s="109"/>
      <c r="CKI80" s="109"/>
      <c r="CKJ80" s="106"/>
      <c r="CKK80" s="106"/>
      <c r="CKL80" s="106"/>
      <c r="CKM80" s="107"/>
      <c r="CKO80" s="105"/>
      <c r="CKP80" s="109"/>
      <c r="CKQ80" s="109"/>
      <c r="CKR80" s="106"/>
      <c r="CKS80" s="106"/>
      <c r="CKT80" s="106"/>
      <c r="CKU80" s="107"/>
      <c r="CKW80" s="105"/>
      <c r="CKX80" s="109"/>
      <c r="CKY80" s="109"/>
      <c r="CKZ80" s="106"/>
      <c r="CLA80" s="106"/>
      <c r="CLB80" s="106"/>
      <c r="CLC80" s="107"/>
      <c r="CLE80" s="105"/>
      <c r="CLF80" s="109"/>
      <c r="CLG80" s="109"/>
      <c r="CLH80" s="106"/>
      <c r="CLI80" s="106"/>
      <c r="CLJ80" s="106"/>
      <c r="CLK80" s="107"/>
      <c r="CLM80" s="105"/>
      <c r="CLN80" s="109"/>
      <c r="CLO80" s="109"/>
      <c r="CLP80" s="106"/>
      <c r="CLQ80" s="106"/>
      <c r="CLR80" s="106"/>
      <c r="CLS80" s="107"/>
      <c r="CLU80" s="105"/>
      <c r="CLV80" s="109"/>
      <c r="CLW80" s="109"/>
      <c r="CLX80" s="106"/>
      <c r="CLY80" s="106"/>
      <c r="CLZ80" s="106"/>
      <c r="CMA80" s="107"/>
      <c r="CMC80" s="105"/>
      <c r="CMD80" s="109"/>
      <c r="CME80" s="109"/>
      <c r="CMF80" s="106"/>
      <c r="CMG80" s="106"/>
      <c r="CMH80" s="106"/>
      <c r="CMI80" s="107"/>
      <c r="CMK80" s="105"/>
      <c r="CML80" s="109"/>
      <c r="CMM80" s="109"/>
      <c r="CMN80" s="106"/>
      <c r="CMO80" s="106"/>
      <c r="CMP80" s="106"/>
      <c r="CMQ80" s="107"/>
      <c r="CMS80" s="105"/>
      <c r="CMT80" s="109"/>
      <c r="CMU80" s="109"/>
      <c r="CMV80" s="106"/>
      <c r="CMW80" s="106"/>
      <c r="CMX80" s="106"/>
      <c r="CMY80" s="107"/>
      <c r="CNA80" s="105"/>
      <c r="CNB80" s="109"/>
      <c r="CNC80" s="109"/>
      <c r="CND80" s="106"/>
      <c r="CNE80" s="106"/>
      <c r="CNF80" s="106"/>
      <c r="CNG80" s="107"/>
      <c r="CNI80" s="105"/>
      <c r="CNJ80" s="109"/>
      <c r="CNK80" s="109"/>
      <c r="CNL80" s="106"/>
      <c r="CNM80" s="106"/>
      <c r="CNN80" s="106"/>
      <c r="CNO80" s="107"/>
      <c r="CNQ80" s="105"/>
      <c r="CNR80" s="109"/>
      <c r="CNS80" s="109"/>
      <c r="CNT80" s="106"/>
      <c r="CNU80" s="106"/>
      <c r="CNV80" s="106"/>
      <c r="CNW80" s="107"/>
      <c r="CNY80" s="105"/>
      <c r="CNZ80" s="109"/>
      <c r="COA80" s="109"/>
      <c r="COB80" s="106"/>
      <c r="COC80" s="106"/>
      <c r="COD80" s="106"/>
      <c r="COE80" s="107"/>
      <c r="COG80" s="105"/>
      <c r="COH80" s="109"/>
      <c r="COI80" s="109"/>
      <c r="COJ80" s="106"/>
      <c r="COK80" s="106"/>
      <c r="COL80" s="106"/>
      <c r="COM80" s="107"/>
      <c r="COO80" s="105"/>
      <c r="COP80" s="109"/>
      <c r="COQ80" s="109"/>
      <c r="COR80" s="106"/>
      <c r="COS80" s="106"/>
      <c r="COT80" s="106"/>
      <c r="COU80" s="107"/>
      <c r="COW80" s="105"/>
      <c r="COX80" s="109"/>
      <c r="COY80" s="109"/>
      <c r="COZ80" s="106"/>
      <c r="CPA80" s="106"/>
      <c r="CPB80" s="106"/>
      <c r="CPC80" s="107"/>
      <c r="CPE80" s="105"/>
      <c r="CPF80" s="109"/>
      <c r="CPG80" s="109"/>
      <c r="CPH80" s="106"/>
      <c r="CPI80" s="106"/>
      <c r="CPJ80" s="106"/>
      <c r="CPK80" s="107"/>
      <c r="CPM80" s="105"/>
      <c r="CPN80" s="109"/>
      <c r="CPO80" s="109"/>
      <c r="CPP80" s="106"/>
      <c r="CPQ80" s="106"/>
      <c r="CPR80" s="106"/>
      <c r="CPS80" s="107"/>
      <c r="CPU80" s="105"/>
      <c r="CPV80" s="109"/>
      <c r="CPW80" s="109"/>
      <c r="CPX80" s="106"/>
      <c r="CPY80" s="106"/>
      <c r="CPZ80" s="106"/>
      <c r="CQA80" s="107"/>
      <c r="CQC80" s="105"/>
      <c r="CQD80" s="109"/>
      <c r="CQE80" s="109"/>
      <c r="CQF80" s="106"/>
      <c r="CQG80" s="106"/>
      <c r="CQH80" s="106"/>
      <c r="CQI80" s="107"/>
      <c r="CQK80" s="105"/>
      <c r="CQL80" s="109"/>
      <c r="CQM80" s="109"/>
      <c r="CQN80" s="106"/>
      <c r="CQO80" s="106"/>
      <c r="CQP80" s="106"/>
      <c r="CQQ80" s="107"/>
      <c r="CQS80" s="105"/>
      <c r="CQT80" s="109"/>
      <c r="CQU80" s="109"/>
      <c r="CQV80" s="106"/>
      <c r="CQW80" s="106"/>
      <c r="CQX80" s="106"/>
      <c r="CQY80" s="107"/>
      <c r="CRA80" s="105"/>
      <c r="CRB80" s="109"/>
      <c r="CRC80" s="109"/>
      <c r="CRD80" s="106"/>
      <c r="CRE80" s="106"/>
      <c r="CRF80" s="106"/>
      <c r="CRG80" s="107"/>
      <c r="CRI80" s="105"/>
      <c r="CRJ80" s="109"/>
      <c r="CRK80" s="109"/>
      <c r="CRL80" s="106"/>
      <c r="CRM80" s="106"/>
      <c r="CRN80" s="106"/>
      <c r="CRO80" s="107"/>
      <c r="CRQ80" s="105"/>
      <c r="CRR80" s="109"/>
      <c r="CRS80" s="109"/>
      <c r="CRT80" s="106"/>
      <c r="CRU80" s="106"/>
      <c r="CRV80" s="106"/>
      <c r="CRW80" s="107"/>
      <c r="CRY80" s="105"/>
      <c r="CRZ80" s="109"/>
      <c r="CSA80" s="109"/>
      <c r="CSB80" s="106"/>
      <c r="CSC80" s="106"/>
      <c r="CSD80" s="106"/>
      <c r="CSE80" s="107"/>
      <c r="CSG80" s="105"/>
      <c r="CSH80" s="109"/>
      <c r="CSI80" s="109"/>
      <c r="CSJ80" s="106"/>
      <c r="CSK80" s="106"/>
      <c r="CSL80" s="106"/>
      <c r="CSM80" s="107"/>
      <c r="CSO80" s="105"/>
      <c r="CSP80" s="109"/>
      <c r="CSQ80" s="109"/>
      <c r="CSR80" s="106"/>
      <c r="CSS80" s="106"/>
      <c r="CST80" s="106"/>
      <c r="CSU80" s="107"/>
      <c r="CSW80" s="105"/>
      <c r="CSX80" s="109"/>
      <c r="CSY80" s="109"/>
      <c r="CSZ80" s="106"/>
      <c r="CTA80" s="106"/>
      <c r="CTB80" s="106"/>
      <c r="CTC80" s="107"/>
      <c r="CTE80" s="105"/>
      <c r="CTF80" s="109"/>
      <c r="CTG80" s="109"/>
      <c r="CTH80" s="106"/>
      <c r="CTI80" s="106"/>
      <c r="CTJ80" s="106"/>
      <c r="CTK80" s="107"/>
      <c r="CTM80" s="105"/>
      <c r="CTN80" s="109"/>
      <c r="CTO80" s="109"/>
      <c r="CTP80" s="106"/>
      <c r="CTQ80" s="106"/>
      <c r="CTR80" s="106"/>
      <c r="CTS80" s="107"/>
      <c r="CTU80" s="105"/>
      <c r="CTV80" s="109"/>
      <c r="CTW80" s="109"/>
      <c r="CTX80" s="106"/>
      <c r="CTY80" s="106"/>
      <c r="CTZ80" s="106"/>
      <c r="CUA80" s="107"/>
      <c r="CUC80" s="105"/>
      <c r="CUD80" s="109"/>
      <c r="CUE80" s="109"/>
      <c r="CUF80" s="106"/>
      <c r="CUG80" s="106"/>
      <c r="CUH80" s="106"/>
      <c r="CUI80" s="107"/>
      <c r="CUK80" s="105"/>
      <c r="CUL80" s="109"/>
      <c r="CUM80" s="109"/>
      <c r="CUN80" s="106"/>
      <c r="CUO80" s="106"/>
      <c r="CUP80" s="106"/>
      <c r="CUQ80" s="107"/>
      <c r="CUS80" s="105"/>
      <c r="CUT80" s="109"/>
      <c r="CUU80" s="109"/>
      <c r="CUV80" s="106"/>
      <c r="CUW80" s="106"/>
      <c r="CUX80" s="106"/>
      <c r="CUY80" s="107"/>
      <c r="CVA80" s="105"/>
      <c r="CVB80" s="109"/>
      <c r="CVC80" s="109"/>
      <c r="CVD80" s="106"/>
      <c r="CVE80" s="106"/>
      <c r="CVF80" s="106"/>
      <c r="CVG80" s="107"/>
      <c r="CVI80" s="105"/>
      <c r="CVJ80" s="109"/>
      <c r="CVK80" s="109"/>
      <c r="CVL80" s="106"/>
      <c r="CVM80" s="106"/>
      <c r="CVN80" s="106"/>
      <c r="CVO80" s="107"/>
      <c r="CVQ80" s="105"/>
      <c r="CVR80" s="109"/>
      <c r="CVS80" s="109"/>
      <c r="CVT80" s="106"/>
      <c r="CVU80" s="106"/>
      <c r="CVV80" s="106"/>
      <c r="CVW80" s="107"/>
      <c r="CVY80" s="105"/>
      <c r="CVZ80" s="109"/>
      <c r="CWA80" s="109"/>
      <c r="CWB80" s="106"/>
      <c r="CWC80" s="106"/>
      <c r="CWD80" s="106"/>
      <c r="CWE80" s="107"/>
      <c r="CWG80" s="105"/>
      <c r="CWH80" s="109"/>
      <c r="CWI80" s="109"/>
      <c r="CWJ80" s="106"/>
      <c r="CWK80" s="106"/>
      <c r="CWL80" s="106"/>
      <c r="CWM80" s="107"/>
      <c r="CWO80" s="105"/>
      <c r="CWP80" s="109"/>
      <c r="CWQ80" s="109"/>
      <c r="CWR80" s="106"/>
      <c r="CWS80" s="106"/>
      <c r="CWT80" s="106"/>
      <c r="CWU80" s="107"/>
      <c r="CWW80" s="105"/>
      <c r="CWX80" s="109"/>
      <c r="CWY80" s="109"/>
      <c r="CWZ80" s="106"/>
      <c r="CXA80" s="106"/>
      <c r="CXB80" s="106"/>
      <c r="CXC80" s="107"/>
      <c r="CXE80" s="105"/>
      <c r="CXF80" s="109"/>
      <c r="CXG80" s="109"/>
      <c r="CXH80" s="106"/>
      <c r="CXI80" s="106"/>
      <c r="CXJ80" s="106"/>
      <c r="CXK80" s="107"/>
      <c r="CXM80" s="105"/>
      <c r="CXN80" s="109"/>
      <c r="CXO80" s="109"/>
      <c r="CXP80" s="106"/>
      <c r="CXQ80" s="106"/>
      <c r="CXR80" s="106"/>
      <c r="CXS80" s="107"/>
      <c r="CXU80" s="105"/>
      <c r="CXV80" s="109"/>
      <c r="CXW80" s="109"/>
      <c r="CXX80" s="106"/>
      <c r="CXY80" s="106"/>
      <c r="CXZ80" s="106"/>
      <c r="CYA80" s="107"/>
      <c r="CYC80" s="105"/>
      <c r="CYD80" s="109"/>
      <c r="CYE80" s="109"/>
      <c r="CYF80" s="106"/>
      <c r="CYG80" s="106"/>
      <c r="CYH80" s="106"/>
      <c r="CYI80" s="107"/>
      <c r="CYK80" s="105"/>
      <c r="CYL80" s="109"/>
      <c r="CYM80" s="109"/>
      <c r="CYN80" s="106"/>
      <c r="CYO80" s="106"/>
      <c r="CYP80" s="106"/>
      <c r="CYQ80" s="107"/>
      <c r="CYS80" s="105"/>
      <c r="CYT80" s="109"/>
      <c r="CYU80" s="109"/>
      <c r="CYV80" s="106"/>
      <c r="CYW80" s="106"/>
      <c r="CYX80" s="106"/>
      <c r="CYY80" s="107"/>
      <c r="CZA80" s="105"/>
      <c r="CZB80" s="109"/>
      <c r="CZC80" s="109"/>
      <c r="CZD80" s="106"/>
      <c r="CZE80" s="106"/>
      <c r="CZF80" s="106"/>
      <c r="CZG80" s="107"/>
      <c r="CZI80" s="105"/>
      <c r="CZJ80" s="109"/>
      <c r="CZK80" s="109"/>
      <c r="CZL80" s="106"/>
      <c r="CZM80" s="106"/>
      <c r="CZN80" s="106"/>
      <c r="CZO80" s="107"/>
      <c r="CZQ80" s="105"/>
      <c r="CZR80" s="109"/>
      <c r="CZS80" s="109"/>
      <c r="CZT80" s="106"/>
      <c r="CZU80" s="106"/>
      <c r="CZV80" s="106"/>
      <c r="CZW80" s="107"/>
      <c r="CZY80" s="105"/>
      <c r="CZZ80" s="109"/>
      <c r="DAA80" s="109"/>
      <c r="DAB80" s="106"/>
      <c r="DAC80" s="106"/>
      <c r="DAD80" s="106"/>
      <c r="DAE80" s="107"/>
      <c r="DAG80" s="105"/>
      <c r="DAH80" s="109"/>
      <c r="DAI80" s="109"/>
      <c r="DAJ80" s="106"/>
      <c r="DAK80" s="106"/>
      <c r="DAL80" s="106"/>
      <c r="DAM80" s="107"/>
      <c r="DAO80" s="105"/>
      <c r="DAP80" s="109"/>
      <c r="DAQ80" s="109"/>
      <c r="DAR80" s="106"/>
      <c r="DAS80" s="106"/>
      <c r="DAT80" s="106"/>
      <c r="DAU80" s="107"/>
      <c r="DAW80" s="105"/>
      <c r="DAX80" s="109"/>
      <c r="DAY80" s="109"/>
      <c r="DAZ80" s="106"/>
      <c r="DBA80" s="106"/>
      <c r="DBB80" s="106"/>
      <c r="DBC80" s="107"/>
      <c r="DBE80" s="105"/>
      <c r="DBF80" s="109"/>
      <c r="DBG80" s="109"/>
      <c r="DBH80" s="106"/>
      <c r="DBI80" s="106"/>
      <c r="DBJ80" s="106"/>
      <c r="DBK80" s="107"/>
      <c r="DBM80" s="105"/>
      <c r="DBN80" s="109"/>
      <c r="DBO80" s="109"/>
      <c r="DBP80" s="106"/>
      <c r="DBQ80" s="106"/>
      <c r="DBR80" s="106"/>
      <c r="DBS80" s="107"/>
      <c r="DBU80" s="105"/>
      <c r="DBV80" s="109"/>
      <c r="DBW80" s="109"/>
      <c r="DBX80" s="106"/>
      <c r="DBY80" s="106"/>
      <c r="DBZ80" s="106"/>
      <c r="DCA80" s="107"/>
      <c r="DCC80" s="105"/>
      <c r="DCD80" s="109"/>
      <c r="DCE80" s="109"/>
      <c r="DCF80" s="106"/>
      <c r="DCG80" s="106"/>
      <c r="DCH80" s="106"/>
      <c r="DCI80" s="107"/>
      <c r="DCK80" s="105"/>
      <c r="DCL80" s="109"/>
      <c r="DCM80" s="109"/>
      <c r="DCN80" s="106"/>
      <c r="DCO80" s="106"/>
      <c r="DCP80" s="106"/>
      <c r="DCQ80" s="107"/>
      <c r="DCS80" s="105"/>
      <c r="DCT80" s="109"/>
      <c r="DCU80" s="109"/>
      <c r="DCV80" s="106"/>
      <c r="DCW80" s="106"/>
      <c r="DCX80" s="106"/>
      <c r="DCY80" s="107"/>
      <c r="DDA80" s="105"/>
      <c r="DDB80" s="109"/>
      <c r="DDC80" s="109"/>
      <c r="DDD80" s="106"/>
      <c r="DDE80" s="106"/>
      <c r="DDF80" s="106"/>
      <c r="DDG80" s="107"/>
      <c r="DDI80" s="105"/>
      <c r="DDJ80" s="109"/>
      <c r="DDK80" s="109"/>
      <c r="DDL80" s="106"/>
      <c r="DDM80" s="106"/>
      <c r="DDN80" s="106"/>
      <c r="DDO80" s="107"/>
      <c r="DDQ80" s="105"/>
      <c r="DDR80" s="109"/>
      <c r="DDS80" s="109"/>
      <c r="DDT80" s="106"/>
      <c r="DDU80" s="106"/>
      <c r="DDV80" s="106"/>
      <c r="DDW80" s="107"/>
      <c r="DDY80" s="105"/>
      <c r="DDZ80" s="109"/>
      <c r="DEA80" s="109"/>
      <c r="DEB80" s="106"/>
      <c r="DEC80" s="106"/>
      <c r="DED80" s="106"/>
      <c r="DEE80" s="107"/>
      <c r="DEG80" s="105"/>
      <c r="DEH80" s="109"/>
      <c r="DEI80" s="109"/>
      <c r="DEJ80" s="106"/>
      <c r="DEK80" s="106"/>
      <c r="DEL80" s="106"/>
      <c r="DEM80" s="107"/>
      <c r="DEO80" s="105"/>
      <c r="DEP80" s="109"/>
      <c r="DEQ80" s="109"/>
      <c r="DER80" s="106"/>
      <c r="DES80" s="106"/>
      <c r="DET80" s="106"/>
      <c r="DEU80" s="107"/>
      <c r="DEW80" s="105"/>
      <c r="DEX80" s="109"/>
      <c r="DEY80" s="109"/>
      <c r="DEZ80" s="106"/>
      <c r="DFA80" s="106"/>
      <c r="DFB80" s="106"/>
      <c r="DFC80" s="107"/>
      <c r="DFE80" s="105"/>
      <c r="DFF80" s="109"/>
      <c r="DFG80" s="109"/>
      <c r="DFH80" s="106"/>
      <c r="DFI80" s="106"/>
      <c r="DFJ80" s="106"/>
      <c r="DFK80" s="107"/>
      <c r="DFM80" s="105"/>
      <c r="DFN80" s="109"/>
      <c r="DFO80" s="109"/>
      <c r="DFP80" s="106"/>
      <c r="DFQ80" s="106"/>
      <c r="DFR80" s="106"/>
      <c r="DFS80" s="107"/>
      <c r="DFU80" s="105"/>
      <c r="DFV80" s="109"/>
      <c r="DFW80" s="109"/>
      <c r="DFX80" s="106"/>
      <c r="DFY80" s="106"/>
      <c r="DFZ80" s="106"/>
      <c r="DGA80" s="107"/>
      <c r="DGC80" s="105"/>
      <c r="DGD80" s="109"/>
      <c r="DGE80" s="109"/>
      <c r="DGF80" s="106"/>
      <c r="DGG80" s="106"/>
      <c r="DGH80" s="106"/>
      <c r="DGI80" s="107"/>
      <c r="DGK80" s="105"/>
      <c r="DGL80" s="109"/>
      <c r="DGM80" s="109"/>
      <c r="DGN80" s="106"/>
      <c r="DGO80" s="106"/>
      <c r="DGP80" s="106"/>
      <c r="DGQ80" s="107"/>
      <c r="DGS80" s="105"/>
      <c r="DGT80" s="109"/>
      <c r="DGU80" s="109"/>
      <c r="DGV80" s="106"/>
      <c r="DGW80" s="106"/>
      <c r="DGX80" s="106"/>
      <c r="DGY80" s="107"/>
      <c r="DHA80" s="105"/>
      <c r="DHB80" s="109"/>
      <c r="DHC80" s="109"/>
      <c r="DHD80" s="106"/>
      <c r="DHE80" s="106"/>
      <c r="DHF80" s="106"/>
      <c r="DHG80" s="107"/>
      <c r="DHI80" s="105"/>
      <c r="DHJ80" s="109"/>
      <c r="DHK80" s="109"/>
      <c r="DHL80" s="106"/>
      <c r="DHM80" s="106"/>
      <c r="DHN80" s="106"/>
      <c r="DHO80" s="107"/>
      <c r="DHQ80" s="105"/>
      <c r="DHR80" s="109"/>
      <c r="DHS80" s="109"/>
      <c r="DHT80" s="106"/>
      <c r="DHU80" s="106"/>
      <c r="DHV80" s="106"/>
      <c r="DHW80" s="107"/>
      <c r="DHY80" s="105"/>
      <c r="DHZ80" s="109"/>
      <c r="DIA80" s="109"/>
      <c r="DIB80" s="106"/>
      <c r="DIC80" s="106"/>
      <c r="DID80" s="106"/>
      <c r="DIE80" s="107"/>
      <c r="DIG80" s="105"/>
      <c r="DIH80" s="109"/>
      <c r="DII80" s="109"/>
      <c r="DIJ80" s="106"/>
      <c r="DIK80" s="106"/>
      <c r="DIL80" s="106"/>
      <c r="DIM80" s="107"/>
      <c r="DIO80" s="105"/>
      <c r="DIP80" s="109"/>
      <c r="DIQ80" s="109"/>
      <c r="DIR80" s="106"/>
      <c r="DIS80" s="106"/>
      <c r="DIT80" s="106"/>
      <c r="DIU80" s="107"/>
      <c r="DIW80" s="105"/>
      <c r="DIX80" s="109"/>
      <c r="DIY80" s="109"/>
      <c r="DIZ80" s="106"/>
      <c r="DJA80" s="106"/>
      <c r="DJB80" s="106"/>
      <c r="DJC80" s="107"/>
      <c r="DJE80" s="105"/>
      <c r="DJF80" s="109"/>
      <c r="DJG80" s="109"/>
      <c r="DJH80" s="106"/>
      <c r="DJI80" s="106"/>
      <c r="DJJ80" s="106"/>
      <c r="DJK80" s="107"/>
      <c r="DJM80" s="105"/>
      <c r="DJN80" s="109"/>
      <c r="DJO80" s="109"/>
      <c r="DJP80" s="106"/>
      <c r="DJQ80" s="106"/>
      <c r="DJR80" s="106"/>
      <c r="DJS80" s="107"/>
      <c r="DJU80" s="105"/>
      <c r="DJV80" s="109"/>
      <c r="DJW80" s="109"/>
      <c r="DJX80" s="106"/>
      <c r="DJY80" s="106"/>
      <c r="DJZ80" s="106"/>
      <c r="DKA80" s="107"/>
      <c r="DKC80" s="105"/>
      <c r="DKD80" s="109"/>
      <c r="DKE80" s="109"/>
      <c r="DKF80" s="106"/>
      <c r="DKG80" s="106"/>
      <c r="DKH80" s="106"/>
      <c r="DKI80" s="107"/>
      <c r="DKK80" s="105"/>
      <c r="DKL80" s="109"/>
      <c r="DKM80" s="109"/>
      <c r="DKN80" s="106"/>
      <c r="DKO80" s="106"/>
      <c r="DKP80" s="106"/>
      <c r="DKQ80" s="107"/>
      <c r="DKS80" s="105"/>
      <c r="DKT80" s="109"/>
      <c r="DKU80" s="109"/>
      <c r="DKV80" s="106"/>
      <c r="DKW80" s="106"/>
      <c r="DKX80" s="106"/>
      <c r="DKY80" s="107"/>
      <c r="DLA80" s="105"/>
      <c r="DLB80" s="109"/>
      <c r="DLC80" s="109"/>
      <c r="DLD80" s="106"/>
      <c r="DLE80" s="106"/>
      <c r="DLF80" s="106"/>
      <c r="DLG80" s="107"/>
      <c r="DLI80" s="105"/>
      <c r="DLJ80" s="109"/>
      <c r="DLK80" s="109"/>
      <c r="DLL80" s="106"/>
      <c r="DLM80" s="106"/>
      <c r="DLN80" s="106"/>
      <c r="DLO80" s="107"/>
      <c r="DLQ80" s="105"/>
      <c r="DLR80" s="109"/>
      <c r="DLS80" s="109"/>
      <c r="DLT80" s="106"/>
      <c r="DLU80" s="106"/>
      <c r="DLV80" s="106"/>
      <c r="DLW80" s="107"/>
      <c r="DLY80" s="105"/>
      <c r="DLZ80" s="109"/>
      <c r="DMA80" s="109"/>
      <c r="DMB80" s="106"/>
      <c r="DMC80" s="106"/>
      <c r="DMD80" s="106"/>
      <c r="DME80" s="107"/>
      <c r="DMG80" s="105"/>
      <c r="DMH80" s="109"/>
      <c r="DMI80" s="109"/>
      <c r="DMJ80" s="106"/>
      <c r="DMK80" s="106"/>
      <c r="DML80" s="106"/>
      <c r="DMM80" s="107"/>
      <c r="DMO80" s="105"/>
      <c r="DMP80" s="109"/>
      <c r="DMQ80" s="109"/>
      <c r="DMR80" s="106"/>
      <c r="DMS80" s="106"/>
      <c r="DMT80" s="106"/>
      <c r="DMU80" s="107"/>
      <c r="DMW80" s="105"/>
      <c r="DMX80" s="109"/>
      <c r="DMY80" s="109"/>
      <c r="DMZ80" s="106"/>
      <c r="DNA80" s="106"/>
      <c r="DNB80" s="106"/>
      <c r="DNC80" s="107"/>
      <c r="DNE80" s="105"/>
      <c r="DNF80" s="109"/>
      <c r="DNG80" s="109"/>
      <c r="DNH80" s="106"/>
      <c r="DNI80" s="106"/>
      <c r="DNJ80" s="106"/>
      <c r="DNK80" s="107"/>
      <c r="DNM80" s="105"/>
      <c r="DNN80" s="109"/>
      <c r="DNO80" s="109"/>
      <c r="DNP80" s="106"/>
      <c r="DNQ80" s="106"/>
      <c r="DNR80" s="106"/>
      <c r="DNS80" s="107"/>
      <c r="DNU80" s="105"/>
      <c r="DNV80" s="109"/>
      <c r="DNW80" s="109"/>
      <c r="DNX80" s="106"/>
      <c r="DNY80" s="106"/>
      <c r="DNZ80" s="106"/>
      <c r="DOA80" s="107"/>
      <c r="DOC80" s="105"/>
      <c r="DOD80" s="109"/>
      <c r="DOE80" s="109"/>
      <c r="DOF80" s="106"/>
      <c r="DOG80" s="106"/>
      <c r="DOH80" s="106"/>
      <c r="DOI80" s="107"/>
      <c r="DOK80" s="105"/>
      <c r="DOL80" s="109"/>
      <c r="DOM80" s="109"/>
      <c r="DON80" s="106"/>
      <c r="DOO80" s="106"/>
      <c r="DOP80" s="106"/>
      <c r="DOQ80" s="107"/>
      <c r="DOS80" s="105"/>
      <c r="DOT80" s="109"/>
      <c r="DOU80" s="109"/>
      <c r="DOV80" s="106"/>
      <c r="DOW80" s="106"/>
      <c r="DOX80" s="106"/>
      <c r="DOY80" s="107"/>
      <c r="DPA80" s="105"/>
      <c r="DPB80" s="109"/>
      <c r="DPC80" s="109"/>
      <c r="DPD80" s="106"/>
      <c r="DPE80" s="106"/>
      <c r="DPF80" s="106"/>
      <c r="DPG80" s="107"/>
      <c r="DPI80" s="105"/>
      <c r="DPJ80" s="109"/>
      <c r="DPK80" s="109"/>
      <c r="DPL80" s="106"/>
      <c r="DPM80" s="106"/>
      <c r="DPN80" s="106"/>
      <c r="DPO80" s="107"/>
      <c r="DPQ80" s="105"/>
      <c r="DPR80" s="109"/>
      <c r="DPS80" s="109"/>
      <c r="DPT80" s="106"/>
      <c r="DPU80" s="106"/>
      <c r="DPV80" s="106"/>
      <c r="DPW80" s="107"/>
      <c r="DPY80" s="105"/>
      <c r="DPZ80" s="109"/>
      <c r="DQA80" s="109"/>
      <c r="DQB80" s="106"/>
      <c r="DQC80" s="106"/>
      <c r="DQD80" s="106"/>
      <c r="DQE80" s="107"/>
      <c r="DQG80" s="105"/>
      <c r="DQH80" s="109"/>
      <c r="DQI80" s="109"/>
      <c r="DQJ80" s="106"/>
      <c r="DQK80" s="106"/>
      <c r="DQL80" s="106"/>
      <c r="DQM80" s="107"/>
      <c r="DQO80" s="105"/>
      <c r="DQP80" s="109"/>
      <c r="DQQ80" s="109"/>
      <c r="DQR80" s="106"/>
      <c r="DQS80" s="106"/>
      <c r="DQT80" s="106"/>
      <c r="DQU80" s="107"/>
      <c r="DQW80" s="105"/>
      <c r="DQX80" s="109"/>
      <c r="DQY80" s="109"/>
      <c r="DQZ80" s="106"/>
      <c r="DRA80" s="106"/>
      <c r="DRB80" s="106"/>
      <c r="DRC80" s="107"/>
      <c r="DRE80" s="105"/>
      <c r="DRF80" s="109"/>
      <c r="DRG80" s="109"/>
      <c r="DRH80" s="106"/>
      <c r="DRI80" s="106"/>
      <c r="DRJ80" s="106"/>
      <c r="DRK80" s="107"/>
      <c r="DRM80" s="105"/>
      <c r="DRN80" s="109"/>
      <c r="DRO80" s="109"/>
      <c r="DRP80" s="106"/>
      <c r="DRQ80" s="106"/>
      <c r="DRR80" s="106"/>
      <c r="DRS80" s="107"/>
      <c r="DRU80" s="105"/>
      <c r="DRV80" s="109"/>
      <c r="DRW80" s="109"/>
      <c r="DRX80" s="106"/>
      <c r="DRY80" s="106"/>
      <c r="DRZ80" s="106"/>
      <c r="DSA80" s="107"/>
      <c r="DSC80" s="105"/>
      <c r="DSD80" s="109"/>
      <c r="DSE80" s="109"/>
      <c r="DSF80" s="106"/>
      <c r="DSG80" s="106"/>
      <c r="DSH80" s="106"/>
      <c r="DSI80" s="107"/>
      <c r="DSK80" s="105"/>
      <c r="DSL80" s="109"/>
      <c r="DSM80" s="109"/>
      <c r="DSN80" s="106"/>
      <c r="DSO80" s="106"/>
      <c r="DSP80" s="106"/>
      <c r="DSQ80" s="107"/>
      <c r="DSS80" s="105"/>
      <c r="DST80" s="109"/>
      <c r="DSU80" s="109"/>
      <c r="DSV80" s="106"/>
      <c r="DSW80" s="106"/>
      <c r="DSX80" s="106"/>
      <c r="DSY80" s="107"/>
      <c r="DTA80" s="105"/>
      <c r="DTB80" s="109"/>
      <c r="DTC80" s="109"/>
      <c r="DTD80" s="106"/>
      <c r="DTE80" s="106"/>
      <c r="DTF80" s="106"/>
      <c r="DTG80" s="107"/>
      <c r="DTI80" s="105"/>
      <c r="DTJ80" s="109"/>
      <c r="DTK80" s="109"/>
      <c r="DTL80" s="106"/>
      <c r="DTM80" s="106"/>
      <c r="DTN80" s="106"/>
      <c r="DTO80" s="107"/>
      <c r="DTQ80" s="105"/>
      <c r="DTR80" s="109"/>
      <c r="DTS80" s="109"/>
      <c r="DTT80" s="106"/>
      <c r="DTU80" s="106"/>
      <c r="DTV80" s="106"/>
      <c r="DTW80" s="107"/>
      <c r="DTY80" s="105"/>
      <c r="DTZ80" s="109"/>
      <c r="DUA80" s="109"/>
      <c r="DUB80" s="106"/>
      <c r="DUC80" s="106"/>
      <c r="DUD80" s="106"/>
      <c r="DUE80" s="107"/>
      <c r="DUG80" s="105"/>
      <c r="DUH80" s="109"/>
      <c r="DUI80" s="109"/>
      <c r="DUJ80" s="106"/>
      <c r="DUK80" s="106"/>
      <c r="DUL80" s="106"/>
      <c r="DUM80" s="107"/>
      <c r="DUO80" s="105"/>
      <c r="DUP80" s="109"/>
      <c r="DUQ80" s="109"/>
      <c r="DUR80" s="106"/>
      <c r="DUS80" s="106"/>
      <c r="DUT80" s="106"/>
      <c r="DUU80" s="107"/>
      <c r="DUW80" s="105"/>
      <c r="DUX80" s="109"/>
      <c r="DUY80" s="109"/>
      <c r="DUZ80" s="106"/>
      <c r="DVA80" s="106"/>
      <c r="DVB80" s="106"/>
      <c r="DVC80" s="107"/>
      <c r="DVE80" s="105"/>
      <c r="DVF80" s="109"/>
      <c r="DVG80" s="109"/>
      <c r="DVH80" s="106"/>
      <c r="DVI80" s="106"/>
      <c r="DVJ80" s="106"/>
      <c r="DVK80" s="107"/>
      <c r="DVM80" s="105"/>
      <c r="DVN80" s="109"/>
      <c r="DVO80" s="109"/>
      <c r="DVP80" s="106"/>
      <c r="DVQ80" s="106"/>
      <c r="DVR80" s="106"/>
      <c r="DVS80" s="107"/>
      <c r="DVU80" s="105"/>
      <c r="DVV80" s="109"/>
      <c r="DVW80" s="109"/>
      <c r="DVX80" s="106"/>
      <c r="DVY80" s="106"/>
      <c r="DVZ80" s="106"/>
      <c r="DWA80" s="107"/>
      <c r="DWC80" s="105"/>
      <c r="DWD80" s="109"/>
      <c r="DWE80" s="109"/>
      <c r="DWF80" s="106"/>
      <c r="DWG80" s="106"/>
      <c r="DWH80" s="106"/>
      <c r="DWI80" s="107"/>
      <c r="DWK80" s="105"/>
      <c r="DWL80" s="109"/>
      <c r="DWM80" s="109"/>
      <c r="DWN80" s="106"/>
      <c r="DWO80" s="106"/>
      <c r="DWP80" s="106"/>
      <c r="DWQ80" s="107"/>
      <c r="DWS80" s="105"/>
      <c r="DWT80" s="109"/>
      <c r="DWU80" s="109"/>
      <c r="DWV80" s="106"/>
      <c r="DWW80" s="106"/>
      <c r="DWX80" s="106"/>
      <c r="DWY80" s="107"/>
      <c r="DXA80" s="105"/>
      <c r="DXB80" s="109"/>
      <c r="DXC80" s="109"/>
      <c r="DXD80" s="106"/>
      <c r="DXE80" s="106"/>
      <c r="DXF80" s="106"/>
      <c r="DXG80" s="107"/>
      <c r="DXI80" s="105"/>
      <c r="DXJ80" s="109"/>
      <c r="DXK80" s="109"/>
      <c r="DXL80" s="106"/>
      <c r="DXM80" s="106"/>
      <c r="DXN80" s="106"/>
      <c r="DXO80" s="107"/>
      <c r="DXQ80" s="105"/>
      <c r="DXR80" s="109"/>
      <c r="DXS80" s="109"/>
      <c r="DXT80" s="106"/>
      <c r="DXU80" s="106"/>
      <c r="DXV80" s="106"/>
      <c r="DXW80" s="107"/>
      <c r="DXY80" s="105"/>
      <c r="DXZ80" s="109"/>
      <c r="DYA80" s="109"/>
      <c r="DYB80" s="106"/>
      <c r="DYC80" s="106"/>
      <c r="DYD80" s="106"/>
      <c r="DYE80" s="107"/>
      <c r="DYG80" s="105"/>
      <c r="DYH80" s="109"/>
      <c r="DYI80" s="109"/>
      <c r="DYJ80" s="106"/>
      <c r="DYK80" s="106"/>
      <c r="DYL80" s="106"/>
      <c r="DYM80" s="107"/>
      <c r="DYO80" s="105"/>
      <c r="DYP80" s="109"/>
      <c r="DYQ80" s="109"/>
      <c r="DYR80" s="106"/>
      <c r="DYS80" s="106"/>
      <c r="DYT80" s="106"/>
      <c r="DYU80" s="107"/>
      <c r="DYW80" s="105"/>
      <c r="DYX80" s="109"/>
      <c r="DYY80" s="109"/>
      <c r="DYZ80" s="106"/>
      <c r="DZA80" s="106"/>
      <c r="DZB80" s="106"/>
      <c r="DZC80" s="107"/>
      <c r="DZE80" s="105"/>
      <c r="DZF80" s="109"/>
      <c r="DZG80" s="109"/>
      <c r="DZH80" s="106"/>
      <c r="DZI80" s="106"/>
      <c r="DZJ80" s="106"/>
      <c r="DZK80" s="107"/>
      <c r="DZM80" s="105"/>
      <c r="DZN80" s="109"/>
      <c r="DZO80" s="109"/>
      <c r="DZP80" s="106"/>
      <c r="DZQ80" s="106"/>
      <c r="DZR80" s="106"/>
      <c r="DZS80" s="107"/>
      <c r="DZU80" s="105"/>
      <c r="DZV80" s="109"/>
      <c r="DZW80" s="109"/>
      <c r="DZX80" s="106"/>
      <c r="DZY80" s="106"/>
      <c r="DZZ80" s="106"/>
      <c r="EAA80" s="107"/>
      <c r="EAC80" s="105"/>
      <c r="EAD80" s="109"/>
      <c r="EAE80" s="109"/>
      <c r="EAF80" s="106"/>
      <c r="EAG80" s="106"/>
      <c r="EAH80" s="106"/>
      <c r="EAI80" s="107"/>
      <c r="EAK80" s="105"/>
      <c r="EAL80" s="109"/>
      <c r="EAM80" s="109"/>
      <c r="EAN80" s="106"/>
      <c r="EAO80" s="106"/>
      <c r="EAP80" s="106"/>
      <c r="EAQ80" s="107"/>
      <c r="EAS80" s="105"/>
      <c r="EAT80" s="109"/>
      <c r="EAU80" s="109"/>
      <c r="EAV80" s="106"/>
      <c r="EAW80" s="106"/>
      <c r="EAX80" s="106"/>
      <c r="EAY80" s="107"/>
      <c r="EBA80" s="105"/>
      <c r="EBB80" s="109"/>
      <c r="EBC80" s="109"/>
      <c r="EBD80" s="106"/>
      <c r="EBE80" s="106"/>
      <c r="EBF80" s="106"/>
      <c r="EBG80" s="107"/>
      <c r="EBI80" s="105"/>
      <c r="EBJ80" s="109"/>
      <c r="EBK80" s="109"/>
      <c r="EBL80" s="106"/>
      <c r="EBM80" s="106"/>
      <c r="EBN80" s="106"/>
      <c r="EBO80" s="107"/>
      <c r="EBQ80" s="105"/>
      <c r="EBR80" s="109"/>
      <c r="EBS80" s="109"/>
      <c r="EBT80" s="106"/>
      <c r="EBU80" s="106"/>
      <c r="EBV80" s="106"/>
      <c r="EBW80" s="107"/>
      <c r="EBY80" s="105"/>
      <c r="EBZ80" s="109"/>
      <c r="ECA80" s="109"/>
      <c r="ECB80" s="106"/>
      <c r="ECC80" s="106"/>
      <c r="ECD80" s="106"/>
      <c r="ECE80" s="107"/>
      <c r="ECG80" s="105"/>
      <c r="ECH80" s="109"/>
      <c r="ECI80" s="109"/>
      <c r="ECJ80" s="106"/>
      <c r="ECK80" s="106"/>
      <c r="ECL80" s="106"/>
      <c r="ECM80" s="107"/>
      <c r="ECO80" s="105"/>
      <c r="ECP80" s="109"/>
      <c r="ECQ80" s="109"/>
      <c r="ECR80" s="106"/>
      <c r="ECS80" s="106"/>
      <c r="ECT80" s="106"/>
      <c r="ECU80" s="107"/>
      <c r="ECW80" s="105"/>
      <c r="ECX80" s="109"/>
      <c r="ECY80" s="109"/>
      <c r="ECZ80" s="106"/>
      <c r="EDA80" s="106"/>
      <c r="EDB80" s="106"/>
      <c r="EDC80" s="107"/>
      <c r="EDE80" s="105"/>
      <c r="EDF80" s="109"/>
      <c r="EDG80" s="109"/>
      <c r="EDH80" s="106"/>
      <c r="EDI80" s="106"/>
      <c r="EDJ80" s="106"/>
      <c r="EDK80" s="107"/>
      <c r="EDM80" s="105"/>
      <c r="EDN80" s="109"/>
      <c r="EDO80" s="109"/>
      <c r="EDP80" s="106"/>
      <c r="EDQ80" s="106"/>
      <c r="EDR80" s="106"/>
      <c r="EDS80" s="107"/>
      <c r="EDU80" s="105"/>
      <c r="EDV80" s="109"/>
      <c r="EDW80" s="109"/>
      <c r="EDX80" s="106"/>
      <c r="EDY80" s="106"/>
      <c r="EDZ80" s="106"/>
      <c r="EEA80" s="107"/>
      <c r="EEC80" s="105"/>
      <c r="EED80" s="109"/>
      <c r="EEE80" s="109"/>
      <c r="EEF80" s="106"/>
      <c r="EEG80" s="106"/>
      <c r="EEH80" s="106"/>
      <c r="EEI80" s="107"/>
      <c r="EEK80" s="105"/>
      <c r="EEL80" s="109"/>
      <c r="EEM80" s="109"/>
      <c r="EEN80" s="106"/>
      <c r="EEO80" s="106"/>
      <c r="EEP80" s="106"/>
      <c r="EEQ80" s="107"/>
      <c r="EES80" s="105"/>
      <c r="EET80" s="109"/>
      <c r="EEU80" s="109"/>
      <c r="EEV80" s="106"/>
      <c r="EEW80" s="106"/>
      <c r="EEX80" s="106"/>
      <c r="EEY80" s="107"/>
      <c r="EFA80" s="105"/>
      <c r="EFB80" s="109"/>
      <c r="EFC80" s="109"/>
      <c r="EFD80" s="106"/>
      <c r="EFE80" s="106"/>
      <c r="EFF80" s="106"/>
      <c r="EFG80" s="107"/>
      <c r="EFI80" s="105"/>
      <c r="EFJ80" s="109"/>
      <c r="EFK80" s="109"/>
      <c r="EFL80" s="106"/>
      <c r="EFM80" s="106"/>
      <c r="EFN80" s="106"/>
      <c r="EFO80" s="107"/>
      <c r="EFQ80" s="105"/>
      <c r="EFR80" s="109"/>
      <c r="EFS80" s="109"/>
      <c r="EFT80" s="106"/>
      <c r="EFU80" s="106"/>
      <c r="EFV80" s="106"/>
      <c r="EFW80" s="107"/>
      <c r="EFY80" s="105"/>
      <c r="EFZ80" s="109"/>
      <c r="EGA80" s="109"/>
      <c r="EGB80" s="106"/>
      <c r="EGC80" s="106"/>
      <c r="EGD80" s="106"/>
      <c r="EGE80" s="107"/>
      <c r="EGG80" s="105"/>
      <c r="EGH80" s="109"/>
      <c r="EGI80" s="109"/>
      <c r="EGJ80" s="106"/>
      <c r="EGK80" s="106"/>
      <c r="EGL80" s="106"/>
      <c r="EGM80" s="107"/>
      <c r="EGO80" s="105"/>
      <c r="EGP80" s="109"/>
      <c r="EGQ80" s="109"/>
      <c r="EGR80" s="106"/>
      <c r="EGS80" s="106"/>
      <c r="EGT80" s="106"/>
      <c r="EGU80" s="107"/>
      <c r="EGW80" s="105"/>
      <c r="EGX80" s="109"/>
      <c r="EGY80" s="109"/>
      <c r="EGZ80" s="106"/>
      <c r="EHA80" s="106"/>
      <c r="EHB80" s="106"/>
      <c r="EHC80" s="107"/>
      <c r="EHE80" s="105"/>
      <c r="EHF80" s="109"/>
      <c r="EHG80" s="109"/>
      <c r="EHH80" s="106"/>
      <c r="EHI80" s="106"/>
      <c r="EHJ80" s="106"/>
      <c r="EHK80" s="107"/>
      <c r="EHM80" s="105"/>
      <c r="EHN80" s="109"/>
      <c r="EHO80" s="109"/>
      <c r="EHP80" s="106"/>
      <c r="EHQ80" s="106"/>
      <c r="EHR80" s="106"/>
      <c r="EHS80" s="107"/>
      <c r="EHU80" s="105"/>
      <c r="EHV80" s="109"/>
      <c r="EHW80" s="109"/>
      <c r="EHX80" s="106"/>
      <c r="EHY80" s="106"/>
      <c r="EHZ80" s="106"/>
      <c r="EIA80" s="107"/>
      <c r="EIC80" s="105"/>
      <c r="EID80" s="109"/>
      <c r="EIE80" s="109"/>
      <c r="EIF80" s="106"/>
      <c r="EIG80" s="106"/>
      <c r="EIH80" s="106"/>
      <c r="EII80" s="107"/>
      <c r="EIK80" s="105"/>
      <c r="EIL80" s="109"/>
      <c r="EIM80" s="109"/>
      <c r="EIN80" s="106"/>
      <c r="EIO80" s="106"/>
      <c r="EIP80" s="106"/>
      <c r="EIQ80" s="107"/>
      <c r="EIS80" s="105"/>
      <c r="EIT80" s="109"/>
      <c r="EIU80" s="109"/>
      <c r="EIV80" s="106"/>
      <c r="EIW80" s="106"/>
      <c r="EIX80" s="106"/>
      <c r="EIY80" s="107"/>
      <c r="EJA80" s="105"/>
      <c r="EJB80" s="109"/>
      <c r="EJC80" s="109"/>
      <c r="EJD80" s="106"/>
      <c r="EJE80" s="106"/>
      <c r="EJF80" s="106"/>
      <c r="EJG80" s="107"/>
      <c r="EJI80" s="105"/>
      <c r="EJJ80" s="109"/>
      <c r="EJK80" s="109"/>
      <c r="EJL80" s="106"/>
      <c r="EJM80" s="106"/>
      <c r="EJN80" s="106"/>
      <c r="EJO80" s="107"/>
      <c r="EJQ80" s="105"/>
      <c r="EJR80" s="109"/>
      <c r="EJS80" s="109"/>
      <c r="EJT80" s="106"/>
      <c r="EJU80" s="106"/>
      <c r="EJV80" s="106"/>
      <c r="EJW80" s="107"/>
      <c r="EJY80" s="105"/>
      <c r="EJZ80" s="109"/>
      <c r="EKA80" s="109"/>
      <c r="EKB80" s="106"/>
      <c r="EKC80" s="106"/>
      <c r="EKD80" s="106"/>
      <c r="EKE80" s="107"/>
      <c r="EKG80" s="105"/>
      <c r="EKH80" s="109"/>
      <c r="EKI80" s="109"/>
      <c r="EKJ80" s="106"/>
      <c r="EKK80" s="106"/>
      <c r="EKL80" s="106"/>
      <c r="EKM80" s="107"/>
      <c r="EKO80" s="105"/>
      <c r="EKP80" s="109"/>
      <c r="EKQ80" s="109"/>
      <c r="EKR80" s="106"/>
      <c r="EKS80" s="106"/>
      <c r="EKT80" s="106"/>
      <c r="EKU80" s="107"/>
      <c r="EKW80" s="105"/>
      <c r="EKX80" s="109"/>
      <c r="EKY80" s="109"/>
      <c r="EKZ80" s="106"/>
      <c r="ELA80" s="106"/>
      <c r="ELB80" s="106"/>
      <c r="ELC80" s="107"/>
      <c r="ELE80" s="105"/>
      <c r="ELF80" s="109"/>
      <c r="ELG80" s="109"/>
      <c r="ELH80" s="106"/>
      <c r="ELI80" s="106"/>
      <c r="ELJ80" s="106"/>
      <c r="ELK80" s="107"/>
      <c r="ELM80" s="105"/>
      <c r="ELN80" s="109"/>
      <c r="ELO80" s="109"/>
      <c r="ELP80" s="106"/>
      <c r="ELQ80" s="106"/>
      <c r="ELR80" s="106"/>
      <c r="ELS80" s="107"/>
      <c r="ELU80" s="105"/>
      <c r="ELV80" s="109"/>
      <c r="ELW80" s="109"/>
      <c r="ELX80" s="106"/>
      <c r="ELY80" s="106"/>
      <c r="ELZ80" s="106"/>
      <c r="EMA80" s="107"/>
      <c r="EMC80" s="105"/>
      <c r="EMD80" s="109"/>
      <c r="EME80" s="109"/>
      <c r="EMF80" s="106"/>
      <c r="EMG80" s="106"/>
      <c r="EMH80" s="106"/>
      <c r="EMI80" s="107"/>
      <c r="EMK80" s="105"/>
      <c r="EML80" s="109"/>
      <c r="EMM80" s="109"/>
      <c r="EMN80" s="106"/>
      <c r="EMO80" s="106"/>
      <c r="EMP80" s="106"/>
      <c r="EMQ80" s="107"/>
      <c r="EMS80" s="105"/>
      <c r="EMT80" s="109"/>
      <c r="EMU80" s="109"/>
      <c r="EMV80" s="106"/>
      <c r="EMW80" s="106"/>
      <c r="EMX80" s="106"/>
      <c r="EMY80" s="107"/>
      <c r="ENA80" s="105"/>
      <c r="ENB80" s="109"/>
      <c r="ENC80" s="109"/>
      <c r="END80" s="106"/>
      <c r="ENE80" s="106"/>
      <c r="ENF80" s="106"/>
      <c r="ENG80" s="107"/>
      <c r="ENI80" s="105"/>
      <c r="ENJ80" s="109"/>
      <c r="ENK80" s="109"/>
      <c r="ENL80" s="106"/>
      <c r="ENM80" s="106"/>
      <c r="ENN80" s="106"/>
      <c r="ENO80" s="107"/>
      <c r="ENQ80" s="105"/>
      <c r="ENR80" s="109"/>
      <c r="ENS80" s="109"/>
      <c r="ENT80" s="106"/>
      <c r="ENU80" s="106"/>
      <c r="ENV80" s="106"/>
      <c r="ENW80" s="107"/>
      <c r="ENY80" s="105"/>
      <c r="ENZ80" s="109"/>
      <c r="EOA80" s="109"/>
      <c r="EOB80" s="106"/>
      <c r="EOC80" s="106"/>
      <c r="EOD80" s="106"/>
      <c r="EOE80" s="107"/>
      <c r="EOG80" s="105"/>
      <c r="EOH80" s="109"/>
      <c r="EOI80" s="109"/>
      <c r="EOJ80" s="106"/>
      <c r="EOK80" s="106"/>
      <c r="EOL80" s="106"/>
      <c r="EOM80" s="107"/>
      <c r="EOO80" s="105"/>
      <c r="EOP80" s="109"/>
      <c r="EOQ80" s="109"/>
      <c r="EOR80" s="106"/>
      <c r="EOS80" s="106"/>
      <c r="EOT80" s="106"/>
      <c r="EOU80" s="107"/>
      <c r="EOW80" s="105"/>
      <c r="EOX80" s="109"/>
      <c r="EOY80" s="109"/>
      <c r="EOZ80" s="106"/>
      <c r="EPA80" s="106"/>
      <c r="EPB80" s="106"/>
      <c r="EPC80" s="107"/>
      <c r="EPE80" s="105"/>
      <c r="EPF80" s="109"/>
      <c r="EPG80" s="109"/>
      <c r="EPH80" s="106"/>
      <c r="EPI80" s="106"/>
      <c r="EPJ80" s="106"/>
      <c r="EPK80" s="107"/>
      <c r="EPM80" s="105"/>
      <c r="EPN80" s="109"/>
      <c r="EPO80" s="109"/>
      <c r="EPP80" s="106"/>
      <c r="EPQ80" s="106"/>
      <c r="EPR80" s="106"/>
      <c r="EPS80" s="107"/>
      <c r="EPU80" s="105"/>
      <c r="EPV80" s="109"/>
      <c r="EPW80" s="109"/>
      <c r="EPX80" s="106"/>
      <c r="EPY80" s="106"/>
      <c r="EPZ80" s="106"/>
      <c r="EQA80" s="107"/>
      <c r="EQC80" s="105"/>
      <c r="EQD80" s="109"/>
      <c r="EQE80" s="109"/>
      <c r="EQF80" s="106"/>
      <c r="EQG80" s="106"/>
      <c r="EQH80" s="106"/>
      <c r="EQI80" s="107"/>
      <c r="EQK80" s="105"/>
      <c r="EQL80" s="109"/>
      <c r="EQM80" s="109"/>
      <c r="EQN80" s="106"/>
      <c r="EQO80" s="106"/>
      <c r="EQP80" s="106"/>
      <c r="EQQ80" s="107"/>
      <c r="EQS80" s="105"/>
      <c r="EQT80" s="109"/>
      <c r="EQU80" s="109"/>
      <c r="EQV80" s="106"/>
      <c r="EQW80" s="106"/>
      <c r="EQX80" s="106"/>
      <c r="EQY80" s="107"/>
      <c r="ERA80" s="105"/>
      <c r="ERB80" s="109"/>
      <c r="ERC80" s="109"/>
      <c r="ERD80" s="106"/>
      <c r="ERE80" s="106"/>
      <c r="ERF80" s="106"/>
      <c r="ERG80" s="107"/>
      <c r="ERI80" s="105"/>
      <c r="ERJ80" s="109"/>
      <c r="ERK80" s="109"/>
      <c r="ERL80" s="106"/>
      <c r="ERM80" s="106"/>
      <c r="ERN80" s="106"/>
      <c r="ERO80" s="107"/>
      <c r="ERQ80" s="105"/>
      <c r="ERR80" s="109"/>
      <c r="ERS80" s="109"/>
      <c r="ERT80" s="106"/>
      <c r="ERU80" s="106"/>
      <c r="ERV80" s="106"/>
      <c r="ERW80" s="107"/>
      <c r="ERY80" s="105"/>
      <c r="ERZ80" s="109"/>
      <c r="ESA80" s="109"/>
      <c r="ESB80" s="106"/>
      <c r="ESC80" s="106"/>
      <c r="ESD80" s="106"/>
      <c r="ESE80" s="107"/>
      <c r="ESG80" s="105"/>
      <c r="ESH80" s="109"/>
      <c r="ESI80" s="109"/>
      <c r="ESJ80" s="106"/>
      <c r="ESK80" s="106"/>
      <c r="ESL80" s="106"/>
      <c r="ESM80" s="107"/>
      <c r="ESO80" s="105"/>
      <c r="ESP80" s="109"/>
      <c r="ESQ80" s="109"/>
      <c r="ESR80" s="106"/>
      <c r="ESS80" s="106"/>
      <c r="EST80" s="106"/>
      <c r="ESU80" s="107"/>
      <c r="ESW80" s="105"/>
      <c r="ESX80" s="109"/>
      <c r="ESY80" s="109"/>
      <c r="ESZ80" s="106"/>
      <c r="ETA80" s="106"/>
      <c r="ETB80" s="106"/>
      <c r="ETC80" s="107"/>
      <c r="ETE80" s="105"/>
      <c r="ETF80" s="109"/>
      <c r="ETG80" s="109"/>
      <c r="ETH80" s="106"/>
      <c r="ETI80" s="106"/>
      <c r="ETJ80" s="106"/>
      <c r="ETK80" s="107"/>
      <c r="ETM80" s="105"/>
      <c r="ETN80" s="109"/>
      <c r="ETO80" s="109"/>
      <c r="ETP80" s="106"/>
      <c r="ETQ80" s="106"/>
      <c r="ETR80" s="106"/>
      <c r="ETS80" s="107"/>
      <c r="ETU80" s="105"/>
      <c r="ETV80" s="109"/>
      <c r="ETW80" s="109"/>
      <c r="ETX80" s="106"/>
      <c r="ETY80" s="106"/>
      <c r="ETZ80" s="106"/>
      <c r="EUA80" s="107"/>
      <c r="EUC80" s="105"/>
      <c r="EUD80" s="109"/>
      <c r="EUE80" s="109"/>
      <c r="EUF80" s="106"/>
      <c r="EUG80" s="106"/>
      <c r="EUH80" s="106"/>
      <c r="EUI80" s="107"/>
      <c r="EUK80" s="105"/>
      <c r="EUL80" s="109"/>
      <c r="EUM80" s="109"/>
      <c r="EUN80" s="106"/>
      <c r="EUO80" s="106"/>
      <c r="EUP80" s="106"/>
      <c r="EUQ80" s="107"/>
      <c r="EUS80" s="105"/>
      <c r="EUT80" s="109"/>
      <c r="EUU80" s="109"/>
      <c r="EUV80" s="106"/>
      <c r="EUW80" s="106"/>
      <c r="EUX80" s="106"/>
      <c r="EUY80" s="107"/>
      <c r="EVA80" s="105"/>
      <c r="EVB80" s="109"/>
      <c r="EVC80" s="109"/>
      <c r="EVD80" s="106"/>
      <c r="EVE80" s="106"/>
      <c r="EVF80" s="106"/>
      <c r="EVG80" s="107"/>
      <c r="EVI80" s="105"/>
      <c r="EVJ80" s="109"/>
      <c r="EVK80" s="109"/>
      <c r="EVL80" s="106"/>
      <c r="EVM80" s="106"/>
      <c r="EVN80" s="106"/>
      <c r="EVO80" s="107"/>
      <c r="EVQ80" s="105"/>
      <c r="EVR80" s="109"/>
      <c r="EVS80" s="109"/>
      <c r="EVT80" s="106"/>
      <c r="EVU80" s="106"/>
      <c r="EVV80" s="106"/>
      <c r="EVW80" s="107"/>
      <c r="EVY80" s="105"/>
      <c r="EVZ80" s="109"/>
      <c r="EWA80" s="109"/>
      <c r="EWB80" s="106"/>
      <c r="EWC80" s="106"/>
      <c r="EWD80" s="106"/>
      <c r="EWE80" s="107"/>
      <c r="EWG80" s="105"/>
      <c r="EWH80" s="109"/>
      <c r="EWI80" s="109"/>
      <c r="EWJ80" s="106"/>
      <c r="EWK80" s="106"/>
      <c r="EWL80" s="106"/>
      <c r="EWM80" s="107"/>
      <c r="EWO80" s="105"/>
      <c r="EWP80" s="109"/>
      <c r="EWQ80" s="109"/>
      <c r="EWR80" s="106"/>
      <c r="EWS80" s="106"/>
      <c r="EWT80" s="106"/>
      <c r="EWU80" s="107"/>
      <c r="EWW80" s="105"/>
      <c r="EWX80" s="109"/>
      <c r="EWY80" s="109"/>
      <c r="EWZ80" s="106"/>
      <c r="EXA80" s="106"/>
      <c r="EXB80" s="106"/>
      <c r="EXC80" s="107"/>
      <c r="EXE80" s="105"/>
      <c r="EXF80" s="109"/>
      <c r="EXG80" s="109"/>
      <c r="EXH80" s="106"/>
      <c r="EXI80" s="106"/>
      <c r="EXJ80" s="106"/>
      <c r="EXK80" s="107"/>
      <c r="EXM80" s="105"/>
      <c r="EXN80" s="109"/>
      <c r="EXO80" s="109"/>
      <c r="EXP80" s="106"/>
      <c r="EXQ80" s="106"/>
      <c r="EXR80" s="106"/>
      <c r="EXS80" s="107"/>
      <c r="EXU80" s="105"/>
      <c r="EXV80" s="109"/>
      <c r="EXW80" s="109"/>
      <c r="EXX80" s="106"/>
      <c r="EXY80" s="106"/>
      <c r="EXZ80" s="106"/>
      <c r="EYA80" s="107"/>
      <c r="EYC80" s="105"/>
      <c r="EYD80" s="109"/>
      <c r="EYE80" s="109"/>
      <c r="EYF80" s="106"/>
      <c r="EYG80" s="106"/>
      <c r="EYH80" s="106"/>
      <c r="EYI80" s="107"/>
      <c r="EYK80" s="105"/>
      <c r="EYL80" s="109"/>
      <c r="EYM80" s="109"/>
      <c r="EYN80" s="106"/>
      <c r="EYO80" s="106"/>
      <c r="EYP80" s="106"/>
      <c r="EYQ80" s="107"/>
      <c r="EYS80" s="105"/>
      <c r="EYT80" s="109"/>
      <c r="EYU80" s="109"/>
      <c r="EYV80" s="106"/>
      <c r="EYW80" s="106"/>
      <c r="EYX80" s="106"/>
      <c r="EYY80" s="107"/>
      <c r="EZA80" s="105"/>
      <c r="EZB80" s="109"/>
      <c r="EZC80" s="109"/>
      <c r="EZD80" s="106"/>
      <c r="EZE80" s="106"/>
      <c r="EZF80" s="106"/>
      <c r="EZG80" s="107"/>
      <c r="EZI80" s="105"/>
      <c r="EZJ80" s="109"/>
      <c r="EZK80" s="109"/>
      <c r="EZL80" s="106"/>
      <c r="EZM80" s="106"/>
      <c r="EZN80" s="106"/>
      <c r="EZO80" s="107"/>
      <c r="EZQ80" s="105"/>
      <c r="EZR80" s="109"/>
      <c r="EZS80" s="109"/>
      <c r="EZT80" s="106"/>
      <c r="EZU80" s="106"/>
      <c r="EZV80" s="106"/>
      <c r="EZW80" s="107"/>
      <c r="EZY80" s="105"/>
      <c r="EZZ80" s="109"/>
      <c r="FAA80" s="109"/>
      <c r="FAB80" s="106"/>
      <c r="FAC80" s="106"/>
      <c r="FAD80" s="106"/>
      <c r="FAE80" s="107"/>
      <c r="FAG80" s="105"/>
      <c r="FAH80" s="109"/>
      <c r="FAI80" s="109"/>
      <c r="FAJ80" s="106"/>
      <c r="FAK80" s="106"/>
      <c r="FAL80" s="106"/>
      <c r="FAM80" s="107"/>
      <c r="FAO80" s="105"/>
      <c r="FAP80" s="109"/>
      <c r="FAQ80" s="109"/>
      <c r="FAR80" s="106"/>
      <c r="FAS80" s="106"/>
      <c r="FAT80" s="106"/>
      <c r="FAU80" s="107"/>
      <c r="FAW80" s="105"/>
      <c r="FAX80" s="109"/>
      <c r="FAY80" s="109"/>
      <c r="FAZ80" s="106"/>
      <c r="FBA80" s="106"/>
      <c r="FBB80" s="106"/>
      <c r="FBC80" s="107"/>
      <c r="FBE80" s="105"/>
      <c r="FBF80" s="109"/>
      <c r="FBG80" s="109"/>
      <c r="FBH80" s="106"/>
      <c r="FBI80" s="106"/>
      <c r="FBJ80" s="106"/>
      <c r="FBK80" s="107"/>
      <c r="FBM80" s="105"/>
      <c r="FBN80" s="109"/>
      <c r="FBO80" s="109"/>
      <c r="FBP80" s="106"/>
      <c r="FBQ80" s="106"/>
      <c r="FBR80" s="106"/>
      <c r="FBS80" s="107"/>
      <c r="FBU80" s="105"/>
      <c r="FBV80" s="109"/>
      <c r="FBW80" s="109"/>
      <c r="FBX80" s="106"/>
      <c r="FBY80" s="106"/>
      <c r="FBZ80" s="106"/>
      <c r="FCA80" s="107"/>
      <c r="FCC80" s="105"/>
      <c r="FCD80" s="109"/>
      <c r="FCE80" s="109"/>
      <c r="FCF80" s="106"/>
      <c r="FCG80" s="106"/>
      <c r="FCH80" s="106"/>
      <c r="FCI80" s="107"/>
      <c r="FCK80" s="105"/>
      <c r="FCL80" s="109"/>
      <c r="FCM80" s="109"/>
      <c r="FCN80" s="106"/>
      <c r="FCO80" s="106"/>
      <c r="FCP80" s="106"/>
      <c r="FCQ80" s="107"/>
      <c r="FCS80" s="105"/>
      <c r="FCT80" s="109"/>
      <c r="FCU80" s="109"/>
      <c r="FCV80" s="106"/>
      <c r="FCW80" s="106"/>
      <c r="FCX80" s="106"/>
      <c r="FCY80" s="107"/>
      <c r="FDA80" s="105"/>
      <c r="FDB80" s="109"/>
      <c r="FDC80" s="109"/>
      <c r="FDD80" s="106"/>
      <c r="FDE80" s="106"/>
      <c r="FDF80" s="106"/>
      <c r="FDG80" s="107"/>
      <c r="FDI80" s="105"/>
      <c r="FDJ80" s="109"/>
      <c r="FDK80" s="109"/>
      <c r="FDL80" s="106"/>
      <c r="FDM80" s="106"/>
      <c r="FDN80" s="106"/>
      <c r="FDO80" s="107"/>
      <c r="FDQ80" s="105"/>
      <c r="FDR80" s="109"/>
      <c r="FDS80" s="109"/>
      <c r="FDT80" s="106"/>
      <c r="FDU80" s="106"/>
      <c r="FDV80" s="106"/>
      <c r="FDW80" s="107"/>
      <c r="FDY80" s="105"/>
      <c r="FDZ80" s="109"/>
      <c r="FEA80" s="109"/>
      <c r="FEB80" s="106"/>
      <c r="FEC80" s="106"/>
      <c r="FED80" s="106"/>
      <c r="FEE80" s="107"/>
      <c r="FEG80" s="105"/>
      <c r="FEH80" s="109"/>
      <c r="FEI80" s="109"/>
      <c r="FEJ80" s="106"/>
      <c r="FEK80" s="106"/>
      <c r="FEL80" s="106"/>
      <c r="FEM80" s="107"/>
      <c r="FEO80" s="105"/>
      <c r="FEP80" s="109"/>
      <c r="FEQ80" s="109"/>
      <c r="FER80" s="106"/>
      <c r="FES80" s="106"/>
      <c r="FET80" s="106"/>
      <c r="FEU80" s="107"/>
      <c r="FEW80" s="105"/>
      <c r="FEX80" s="109"/>
      <c r="FEY80" s="109"/>
      <c r="FEZ80" s="106"/>
      <c r="FFA80" s="106"/>
      <c r="FFB80" s="106"/>
      <c r="FFC80" s="107"/>
      <c r="FFE80" s="105"/>
      <c r="FFF80" s="109"/>
      <c r="FFG80" s="109"/>
      <c r="FFH80" s="106"/>
      <c r="FFI80" s="106"/>
      <c r="FFJ80" s="106"/>
      <c r="FFK80" s="107"/>
      <c r="FFM80" s="105"/>
      <c r="FFN80" s="109"/>
      <c r="FFO80" s="109"/>
      <c r="FFP80" s="106"/>
      <c r="FFQ80" s="106"/>
      <c r="FFR80" s="106"/>
      <c r="FFS80" s="107"/>
      <c r="FFU80" s="105"/>
      <c r="FFV80" s="109"/>
      <c r="FFW80" s="109"/>
      <c r="FFX80" s="106"/>
      <c r="FFY80" s="106"/>
      <c r="FFZ80" s="106"/>
      <c r="FGA80" s="107"/>
      <c r="FGC80" s="105"/>
      <c r="FGD80" s="109"/>
      <c r="FGE80" s="109"/>
      <c r="FGF80" s="106"/>
      <c r="FGG80" s="106"/>
      <c r="FGH80" s="106"/>
      <c r="FGI80" s="107"/>
      <c r="FGK80" s="105"/>
      <c r="FGL80" s="109"/>
      <c r="FGM80" s="109"/>
      <c r="FGN80" s="106"/>
      <c r="FGO80" s="106"/>
      <c r="FGP80" s="106"/>
      <c r="FGQ80" s="107"/>
      <c r="FGS80" s="105"/>
      <c r="FGT80" s="109"/>
      <c r="FGU80" s="109"/>
      <c r="FGV80" s="106"/>
      <c r="FGW80" s="106"/>
      <c r="FGX80" s="106"/>
      <c r="FGY80" s="107"/>
      <c r="FHA80" s="105"/>
      <c r="FHB80" s="109"/>
      <c r="FHC80" s="109"/>
      <c r="FHD80" s="106"/>
      <c r="FHE80" s="106"/>
      <c r="FHF80" s="106"/>
      <c r="FHG80" s="107"/>
      <c r="FHI80" s="105"/>
      <c r="FHJ80" s="109"/>
      <c r="FHK80" s="109"/>
      <c r="FHL80" s="106"/>
      <c r="FHM80" s="106"/>
      <c r="FHN80" s="106"/>
      <c r="FHO80" s="107"/>
      <c r="FHQ80" s="105"/>
      <c r="FHR80" s="109"/>
      <c r="FHS80" s="109"/>
      <c r="FHT80" s="106"/>
      <c r="FHU80" s="106"/>
      <c r="FHV80" s="106"/>
      <c r="FHW80" s="107"/>
      <c r="FHY80" s="105"/>
      <c r="FHZ80" s="109"/>
      <c r="FIA80" s="109"/>
      <c r="FIB80" s="106"/>
      <c r="FIC80" s="106"/>
      <c r="FID80" s="106"/>
      <c r="FIE80" s="107"/>
      <c r="FIG80" s="105"/>
      <c r="FIH80" s="109"/>
      <c r="FII80" s="109"/>
      <c r="FIJ80" s="106"/>
      <c r="FIK80" s="106"/>
      <c r="FIL80" s="106"/>
      <c r="FIM80" s="107"/>
      <c r="FIO80" s="105"/>
      <c r="FIP80" s="109"/>
      <c r="FIQ80" s="109"/>
      <c r="FIR80" s="106"/>
      <c r="FIS80" s="106"/>
      <c r="FIT80" s="106"/>
      <c r="FIU80" s="107"/>
      <c r="FIW80" s="105"/>
      <c r="FIX80" s="109"/>
      <c r="FIY80" s="109"/>
      <c r="FIZ80" s="106"/>
      <c r="FJA80" s="106"/>
      <c r="FJB80" s="106"/>
      <c r="FJC80" s="107"/>
      <c r="FJE80" s="105"/>
      <c r="FJF80" s="109"/>
      <c r="FJG80" s="109"/>
      <c r="FJH80" s="106"/>
      <c r="FJI80" s="106"/>
      <c r="FJJ80" s="106"/>
      <c r="FJK80" s="107"/>
      <c r="FJM80" s="105"/>
      <c r="FJN80" s="109"/>
      <c r="FJO80" s="109"/>
      <c r="FJP80" s="106"/>
      <c r="FJQ80" s="106"/>
      <c r="FJR80" s="106"/>
      <c r="FJS80" s="107"/>
      <c r="FJU80" s="105"/>
      <c r="FJV80" s="109"/>
      <c r="FJW80" s="109"/>
      <c r="FJX80" s="106"/>
      <c r="FJY80" s="106"/>
      <c r="FJZ80" s="106"/>
      <c r="FKA80" s="107"/>
      <c r="FKC80" s="105"/>
      <c r="FKD80" s="109"/>
      <c r="FKE80" s="109"/>
      <c r="FKF80" s="106"/>
      <c r="FKG80" s="106"/>
      <c r="FKH80" s="106"/>
      <c r="FKI80" s="107"/>
      <c r="FKK80" s="105"/>
      <c r="FKL80" s="109"/>
      <c r="FKM80" s="109"/>
      <c r="FKN80" s="106"/>
      <c r="FKO80" s="106"/>
      <c r="FKP80" s="106"/>
      <c r="FKQ80" s="107"/>
      <c r="FKS80" s="105"/>
      <c r="FKT80" s="109"/>
      <c r="FKU80" s="109"/>
      <c r="FKV80" s="106"/>
      <c r="FKW80" s="106"/>
      <c r="FKX80" s="106"/>
      <c r="FKY80" s="107"/>
      <c r="FLA80" s="105"/>
      <c r="FLB80" s="109"/>
      <c r="FLC80" s="109"/>
      <c r="FLD80" s="106"/>
      <c r="FLE80" s="106"/>
      <c r="FLF80" s="106"/>
      <c r="FLG80" s="107"/>
      <c r="FLI80" s="105"/>
      <c r="FLJ80" s="109"/>
      <c r="FLK80" s="109"/>
      <c r="FLL80" s="106"/>
      <c r="FLM80" s="106"/>
      <c r="FLN80" s="106"/>
      <c r="FLO80" s="107"/>
      <c r="FLQ80" s="105"/>
      <c r="FLR80" s="109"/>
      <c r="FLS80" s="109"/>
      <c r="FLT80" s="106"/>
      <c r="FLU80" s="106"/>
      <c r="FLV80" s="106"/>
      <c r="FLW80" s="107"/>
      <c r="FLY80" s="105"/>
      <c r="FLZ80" s="109"/>
      <c r="FMA80" s="109"/>
      <c r="FMB80" s="106"/>
      <c r="FMC80" s="106"/>
      <c r="FMD80" s="106"/>
      <c r="FME80" s="107"/>
      <c r="FMG80" s="105"/>
      <c r="FMH80" s="109"/>
      <c r="FMI80" s="109"/>
      <c r="FMJ80" s="106"/>
      <c r="FMK80" s="106"/>
      <c r="FML80" s="106"/>
      <c r="FMM80" s="107"/>
      <c r="FMO80" s="105"/>
      <c r="FMP80" s="109"/>
      <c r="FMQ80" s="109"/>
      <c r="FMR80" s="106"/>
      <c r="FMS80" s="106"/>
      <c r="FMT80" s="106"/>
      <c r="FMU80" s="107"/>
      <c r="FMW80" s="105"/>
      <c r="FMX80" s="109"/>
      <c r="FMY80" s="109"/>
      <c r="FMZ80" s="106"/>
      <c r="FNA80" s="106"/>
      <c r="FNB80" s="106"/>
      <c r="FNC80" s="107"/>
      <c r="FNE80" s="105"/>
      <c r="FNF80" s="109"/>
      <c r="FNG80" s="109"/>
      <c r="FNH80" s="106"/>
      <c r="FNI80" s="106"/>
      <c r="FNJ80" s="106"/>
      <c r="FNK80" s="107"/>
      <c r="FNM80" s="105"/>
      <c r="FNN80" s="109"/>
      <c r="FNO80" s="109"/>
      <c r="FNP80" s="106"/>
      <c r="FNQ80" s="106"/>
      <c r="FNR80" s="106"/>
      <c r="FNS80" s="107"/>
      <c r="FNU80" s="105"/>
      <c r="FNV80" s="109"/>
      <c r="FNW80" s="109"/>
      <c r="FNX80" s="106"/>
      <c r="FNY80" s="106"/>
      <c r="FNZ80" s="106"/>
      <c r="FOA80" s="107"/>
      <c r="FOC80" s="105"/>
      <c r="FOD80" s="109"/>
      <c r="FOE80" s="109"/>
      <c r="FOF80" s="106"/>
      <c r="FOG80" s="106"/>
      <c r="FOH80" s="106"/>
      <c r="FOI80" s="107"/>
      <c r="FOK80" s="105"/>
      <c r="FOL80" s="109"/>
      <c r="FOM80" s="109"/>
      <c r="FON80" s="106"/>
      <c r="FOO80" s="106"/>
      <c r="FOP80" s="106"/>
      <c r="FOQ80" s="107"/>
      <c r="FOS80" s="105"/>
      <c r="FOT80" s="109"/>
      <c r="FOU80" s="109"/>
      <c r="FOV80" s="106"/>
      <c r="FOW80" s="106"/>
      <c r="FOX80" s="106"/>
      <c r="FOY80" s="107"/>
      <c r="FPA80" s="105"/>
      <c r="FPB80" s="109"/>
      <c r="FPC80" s="109"/>
      <c r="FPD80" s="106"/>
      <c r="FPE80" s="106"/>
      <c r="FPF80" s="106"/>
      <c r="FPG80" s="107"/>
      <c r="FPI80" s="105"/>
      <c r="FPJ80" s="109"/>
      <c r="FPK80" s="109"/>
      <c r="FPL80" s="106"/>
      <c r="FPM80" s="106"/>
      <c r="FPN80" s="106"/>
      <c r="FPO80" s="107"/>
      <c r="FPQ80" s="105"/>
      <c r="FPR80" s="109"/>
      <c r="FPS80" s="109"/>
      <c r="FPT80" s="106"/>
      <c r="FPU80" s="106"/>
      <c r="FPV80" s="106"/>
      <c r="FPW80" s="107"/>
      <c r="FPY80" s="105"/>
      <c r="FPZ80" s="109"/>
      <c r="FQA80" s="109"/>
      <c r="FQB80" s="106"/>
      <c r="FQC80" s="106"/>
      <c r="FQD80" s="106"/>
      <c r="FQE80" s="107"/>
      <c r="FQG80" s="105"/>
      <c r="FQH80" s="109"/>
      <c r="FQI80" s="109"/>
      <c r="FQJ80" s="106"/>
      <c r="FQK80" s="106"/>
      <c r="FQL80" s="106"/>
      <c r="FQM80" s="107"/>
      <c r="FQO80" s="105"/>
      <c r="FQP80" s="109"/>
      <c r="FQQ80" s="109"/>
      <c r="FQR80" s="106"/>
      <c r="FQS80" s="106"/>
      <c r="FQT80" s="106"/>
      <c r="FQU80" s="107"/>
      <c r="FQW80" s="105"/>
      <c r="FQX80" s="109"/>
      <c r="FQY80" s="109"/>
      <c r="FQZ80" s="106"/>
      <c r="FRA80" s="106"/>
      <c r="FRB80" s="106"/>
      <c r="FRC80" s="107"/>
      <c r="FRE80" s="105"/>
      <c r="FRF80" s="109"/>
      <c r="FRG80" s="109"/>
      <c r="FRH80" s="106"/>
      <c r="FRI80" s="106"/>
      <c r="FRJ80" s="106"/>
      <c r="FRK80" s="107"/>
      <c r="FRM80" s="105"/>
      <c r="FRN80" s="109"/>
      <c r="FRO80" s="109"/>
      <c r="FRP80" s="106"/>
      <c r="FRQ80" s="106"/>
      <c r="FRR80" s="106"/>
      <c r="FRS80" s="107"/>
      <c r="FRU80" s="105"/>
      <c r="FRV80" s="109"/>
      <c r="FRW80" s="109"/>
      <c r="FRX80" s="106"/>
      <c r="FRY80" s="106"/>
      <c r="FRZ80" s="106"/>
      <c r="FSA80" s="107"/>
      <c r="FSC80" s="105"/>
      <c r="FSD80" s="109"/>
      <c r="FSE80" s="109"/>
      <c r="FSF80" s="106"/>
      <c r="FSG80" s="106"/>
      <c r="FSH80" s="106"/>
      <c r="FSI80" s="107"/>
      <c r="FSK80" s="105"/>
      <c r="FSL80" s="109"/>
      <c r="FSM80" s="109"/>
      <c r="FSN80" s="106"/>
      <c r="FSO80" s="106"/>
      <c r="FSP80" s="106"/>
      <c r="FSQ80" s="107"/>
      <c r="FSS80" s="105"/>
      <c r="FST80" s="109"/>
      <c r="FSU80" s="109"/>
      <c r="FSV80" s="106"/>
      <c r="FSW80" s="106"/>
      <c r="FSX80" s="106"/>
      <c r="FSY80" s="107"/>
      <c r="FTA80" s="105"/>
      <c r="FTB80" s="109"/>
      <c r="FTC80" s="109"/>
      <c r="FTD80" s="106"/>
      <c r="FTE80" s="106"/>
      <c r="FTF80" s="106"/>
      <c r="FTG80" s="107"/>
      <c r="FTI80" s="105"/>
      <c r="FTJ80" s="109"/>
      <c r="FTK80" s="109"/>
      <c r="FTL80" s="106"/>
      <c r="FTM80" s="106"/>
      <c r="FTN80" s="106"/>
      <c r="FTO80" s="107"/>
      <c r="FTQ80" s="105"/>
      <c r="FTR80" s="109"/>
      <c r="FTS80" s="109"/>
      <c r="FTT80" s="106"/>
      <c r="FTU80" s="106"/>
      <c r="FTV80" s="106"/>
      <c r="FTW80" s="107"/>
      <c r="FTY80" s="105"/>
      <c r="FTZ80" s="109"/>
      <c r="FUA80" s="109"/>
      <c r="FUB80" s="106"/>
      <c r="FUC80" s="106"/>
      <c r="FUD80" s="106"/>
      <c r="FUE80" s="107"/>
      <c r="FUG80" s="105"/>
      <c r="FUH80" s="109"/>
      <c r="FUI80" s="109"/>
      <c r="FUJ80" s="106"/>
      <c r="FUK80" s="106"/>
      <c r="FUL80" s="106"/>
      <c r="FUM80" s="107"/>
      <c r="FUO80" s="105"/>
      <c r="FUP80" s="109"/>
      <c r="FUQ80" s="109"/>
      <c r="FUR80" s="106"/>
      <c r="FUS80" s="106"/>
      <c r="FUT80" s="106"/>
      <c r="FUU80" s="107"/>
      <c r="FUW80" s="105"/>
      <c r="FUX80" s="109"/>
      <c r="FUY80" s="109"/>
      <c r="FUZ80" s="106"/>
      <c r="FVA80" s="106"/>
      <c r="FVB80" s="106"/>
      <c r="FVC80" s="107"/>
      <c r="FVE80" s="105"/>
      <c r="FVF80" s="109"/>
      <c r="FVG80" s="109"/>
      <c r="FVH80" s="106"/>
      <c r="FVI80" s="106"/>
      <c r="FVJ80" s="106"/>
      <c r="FVK80" s="107"/>
      <c r="FVM80" s="105"/>
      <c r="FVN80" s="109"/>
      <c r="FVO80" s="109"/>
      <c r="FVP80" s="106"/>
      <c r="FVQ80" s="106"/>
      <c r="FVR80" s="106"/>
      <c r="FVS80" s="107"/>
      <c r="FVU80" s="105"/>
      <c r="FVV80" s="109"/>
      <c r="FVW80" s="109"/>
      <c r="FVX80" s="106"/>
      <c r="FVY80" s="106"/>
      <c r="FVZ80" s="106"/>
      <c r="FWA80" s="107"/>
      <c r="FWC80" s="105"/>
      <c r="FWD80" s="109"/>
      <c r="FWE80" s="109"/>
      <c r="FWF80" s="106"/>
      <c r="FWG80" s="106"/>
      <c r="FWH80" s="106"/>
      <c r="FWI80" s="107"/>
      <c r="FWK80" s="105"/>
      <c r="FWL80" s="109"/>
      <c r="FWM80" s="109"/>
      <c r="FWN80" s="106"/>
      <c r="FWO80" s="106"/>
      <c r="FWP80" s="106"/>
      <c r="FWQ80" s="107"/>
      <c r="FWS80" s="105"/>
      <c r="FWT80" s="109"/>
      <c r="FWU80" s="109"/>
      <c r="FWV80" s="106"/>
      <c r="FWW80" s="106"/>
      <c r="FWX80" s="106"/>
      <c r="FWY80" s="107"/>
      <c r="FXA80" s="105"/>
      <c r="FXB80" s="109"/>
      <c r="FXC80" s="109"/>
      <c r="FXD80" s="106"/>
      <c r="FXE80" s="106"/>
      <c r="FXF80" s="106"/>
      <c r="FXG80" s="107"/>
      <c r="FXI80" s="105"/>
      <c r="FXJ80" s="109"/>
      <c r="FXK80" s="109"/>
      <c r="FXL80" s="106"/>
      <c r="FXM80" s="106"/>
      <c r="FXN80" s="106"/>
      <c r="FXO80" s="107"/>
      <c r="FXQ80" s="105"/>
      <c r="FXR80" s="109"/>
      <c r="FXS80" s="109"/>
      <c r="FXT80" s="106"/>
      <c r="FXU80" s="106"/>
      <c r="FXV80" s="106"/>
      <c r="FXW80" s="107"/>
      <c r="FXY80" s="105"/>
      <c r="FXZ80" s="109"/>
      <c r="FYA80" s="109"/>
      <c r="FYB80" s="106"/>
      <c r="FYC80" s="106"/>
      <c r="FYD80" s="106"/>
      <c r="FYE80" s="107"/>
      <c r="FYG80" s="105"/>
      <c r="FYH80" s="109"/>
      <c r="FYI80" s="109"/>
      <c r="FYJ80" s="106"/>
      <c r="FYK80" s="106"/>
      <c r="FYL80" s="106"/>
      <c r="FYM80" s="107"/>
      <c r="FYO80" s="105"/>
      <c r="FYP80" s="109"/>
      <c r="FYQ80" s="109"/>
      <c r="FYR80" s="106"/>
      <c r="FYS80" s="106"/>
      <c r="FYT80" s="106"/>
      <c r="FYU80" s="107"/>
      <c r="FYW80" s="105"/>
      <c r="FYX80" s="109"/>
      <c r="FYY80" s="109"/>
      <c r="FYZ80" s="106"/>
      <c r="FZA80" s="106"/>
      <c r="FZB80" s="106"/>
      <c r="FZC80" s="107"/>
      <c r="FZE80" s="105"/>
      <c r="FZF80" s="109"/>
      <c r="FZG80" s="109"/>
      <c r="FZH80" s="106"/>
      <c r="FZI80" s="106"/>
      <c r="FZJ80" s="106"/>
      <c r="FZK80" s="107"/>
      <c r="FZM80" s="105"/>
      <c r="FZN80" s="109"/>
      <c r="FZO80" s="109"/>
      <c r="FZP80" s="106"/>
      <c r="FZQ80" s="106"/>
      <c r="FZR80" s="106"/>
      <c r="FZS80" s="107"/>
      <c r="FZU80" s="105"/>
      <c r="FZV80" s="109"/>
      <c r="FZW80" s="109"/>
      <c r="FZX80" s="106"/>
      <c r="FZY80" s="106"/>
      <c r="FZZ80" s="106"/>
      <c r="GAA80" s="107"/>
      <c r="GAC80" s="105"/>
      <c r="GAD80" s="109"/>
      <c r="GAE80" s="109"/>
      <c r="GAF80" s="106"/>
      <c r="GAG80" s="106"/>
      <c r="GAH80" s="106"/>
      <c r="GAI80" s="107"/>
      <c r="GAK80" s="105"/>
      <c r="GAL80" s="109"/>
      <c r="GAM80" s="109"/>
      <c r="GAN80" s="106"/>
      <c r="GAO80" s="106"/>
      <c r="GAP80" s="106"/>
      <c r="GAQ80" s="107"/>
      <c r="GAS80" s="105"/>
      <c r="GAT80" s="109"/>
      <c r="GAU80" s="109"/>
      <c r="GAV80" s="106"/>
      <c r="GAW80" s="106"/>
      <c r="GAX80" s="106"/>
      <c r="GAY80" s="107"/>
      <c r="GBA80" s="105"/>
      <c r="GBB80" s="109"/>
      <c r="GBC80" s="109"/>
      <c r="GBD80" s="106"/>
      <c r="GBE80" s="106"/>
      <c r="GBF80" s="106"/>
      <c r="GBG80" s="107"/>
      <c r="GBI80" s="105"/>
      <c r="GBJ80" s="109"/>
      <c r="GBK80" s="109"/>
      <c r="GBL80" s="106"/>
      <c r="GBM80" s="106"/>
      <c r="GBN80" s="106"/>
      <c r="GBO80" s="107"/>
      <c r="GBQ80" s="105"/>
      <c r="GBR80" s="109"/>
      <c r="GBS80" s="109"/>
      <c r="GBT80" s="106"/>
      <c r="GBU80" s="106"/>
      <c r="GBV80" s="106"/>
      <c r="GBW80" s="107"/>
      <c r="GBY80" s="105"/>
      <c r="GBZ80" s="109"/>
      <c r="GCA80" s="109"/>
      <c r="GCB80" s="106"/>
      <c r="GCC80" s="106"/>
      <c r="GCD80" s="106"/>
      <c r="GCE80" s="107"/>
      <c r="GCG80" s="105"/>
      <c r="GCH80" s="109"/>
      <c r="GCI80" s="109"/>
      <c r="GCJ80" s="106"/>
      <c r="GCK80" s="106"/>
      <c r="GCL80" s="106"/>
      <c r="GCM80" s="107"/>
      <c r="GCO80" s="105"/>
      <c r="GCP80" s="109"/>
      <c r="GCQ80" s="109"/>
      <c r="GCR80" s="106"/>
      <c r="GCS80" s="106"/>
      <c r="GCT80" s="106"/>
      <c r="GCU80" s="107"/>
      <c r="GCW80" s="105"/>
      <c r="GCX80" s="109"/>
      <c r="GCY80" s="109"/>
      <c r="GCZ80" s="106"/>
      <c r="GDA80" s="106"/>
      <c r="GDB80" s="106"/>
      <c r="GDC80" s="107"/>
      <c r="GDE80" s="105"/>
      <c r="GDF80" s="109"/>
      <c r="GDG80" s="109"/>
      <c r="GDH80" s="106"/>
      <c r="GDI80" s="106"/>
      <c r="GDJ80" s="106"/>
      <c r="GDK80" s="107"/>
      <c r="GDM80" s="105"/>
      <c r="GDN80" s="109"/>
      <c r="GDO80" s="109"/>
      <c r="GDP80" s="106"/>
      <c r="GDQ80" s="106"/>
      <c r="GDR80" s="106"/>
      <c r="GDS80" s="107"/>
      <c r="GDU80" s="105"/>
      <c r="GDV80" s="109"/>
      <c r="GDW80" s="109"/>
      <c r="GDX80" s="106"/>
      <c r="GDY80" s="106"/>
      <c r="GDZ80" s="106"/>
      <c r="GEA80" s="107"/>
      <c r="GEC80" s="105"/>
      <c r="GED80" s="109"/>
      <c r="GEE80" s="109"/>
      <c r="GEF80" s="106"/>
      <c r="GEG80" s="106"/>
      <c r="GEH80" s="106"/>
      <c r="GEI80" s="107"/>
      <c r="GEK80" s="105"/>
      <c r="GEL80" s="109"/>
      <c r="GEM80" s="109"/>
      <c r="GEN80" s="106"/>
      <c r="GEO80" s="106"/>
      <c r="GEP80" s="106"/>
      <c r="GEQ80" s="107"/>
      <c r="GES80" s="105"/>
      <c r="GET80" s="109"/>
      <c r="GEU80" s="109"/>
      <c r="GEV80" s="106"/>
      <c r="GEW80" s="106"/>
      <c r="GEX80" s="106"/>
      <c r="GEY80" s="107"/>
      <c r="GFA80" s="105"/>
      <c r="GFB80" s="109"/>
      <c r="GFC80" s="109"/>
      <c r="GFD80" s="106"/>
      <c r="GFE80" s="106"/>
      <c r="GFF80" s="106"/>
      <c r="GFG80" s="107"/>
      <c r="GFI80" s="105"/>
      <c r="GFJ80" s="109"/>
      <c r="GFK80" s="109"/>
      <c r="GFL80" s="106"/>
      <c r="GFM80" s="106"/>
      <c r="GFN80" s="106"/>
      <c r="GFO80" s="107"/>
      <c r="GFQ80" s="105"/>
      <c r="GFR80" s="109"/>
      <c r="GFS80" s="109"/>
      <c r="GFT80" s="106"/>
      <c r="GFU80" s="106"/>
      <c r="GFV80" s="106"/>
      <c r="GFW80" s="107"/>
      <c r="GFY80" s="105"/>
      <c r="GFZ80" s="109"/>
      <c r="GGA80" s="109"/>
      <c r="GGB80" s="106"/>
      <c r="GGC80" s="106"/>
      <c r="GGD80" s="106"/>
      <c r="GGE80" s="107"/>
      <c r="GGG80" s="105"/>
      <c r="GGH80" s="109"/>
      <c r="GGI80" s="109"/>
      <c r="GGJ80" s="106"/>
      <c r="GGK80" s="106"/>
      <c r="GGL80" s="106"/>
      <c r="GGM80" s="107"/>
      <c r="GGO80" s="105"/>
      <c r="GGP80" s="109"/>
      <c r="GGQ80" s="109"/>
      <c r="GGR80" s="106"/>
      <c r="GGS80" s="106"/>
      <c r="GGT80" s="106"/>
      <c r="GGU80" s="107"/>
      <c r="GGW80" s="105"/>
      <c r="GGX80" s="109"/>
      <c r="GGY80" s="109"/>
      <c r="GGZ80" s="106"/>
      <c r="GHA80" s="106"/>
      <c r="GHB80" s="106"/>
      <c r="GHC80" s="107"/>
      <c r="GHE80" s="105"/>
      <c r="GHF80" s="109"/>
      <c r="GHG80" s="109"/>
      <c r="GHH80" s="106"/>
      <c r="GHI80" s="106"/>
      <c r="GHJ80" s="106"/>
      <c r="GHK80" s="107"/>
      <c r="GHM80" s="105"/>
      <c r="GHN80" s="109"/>
      <c r="GHO80" s="109"/>
      <c r="GHP80" s="106"/>
      <c r="GHQ80" s="106"/>
      <c r="GHR80" s="106"/>
      <c r="GHS80" s="107"/>
      <c r="GHU80" s="105"/>
      <c r="GHV80" s="109"/>
      <c r="GHW80" s="109"/>
      <c r="GHX80" s="106"/>
      <c r="GHY80" s="106"/>
      <c r="GHZ80" s="106"/>
      <c r="GIA80" s="107"/>
      <c r="GIC80" s="105"/>
      <c r="GID80" s="109"/>
      <c r="GIE80" s="109"/>
      <c r="GIF80" s="106"/>
      <c r="GIG80" s="106"/>
      <c r="GIH80" s="106"/>
      <c r="GII80" s="107"/>
      <c r="GIK80" s="105"/>
      <c r="GIL80" s="109"/>
      <c r="GIM80" s="109"/>
      <c r="GIN80" s="106"/>
      <c r="GIO80" s="106"/>
      <c r="GIP80" s="106"/>
      <c r="GIQ80" s="107"/>
      <c r="GIS80" s="105"/>
      <c r="GIT80" s="109"/>
      <c r="GIU80" s="109"/>
      <c r="GIV80" s="106"/>
      <c r="GIW80" s="106"/>
      <c r="GIX80" s="106"/>
      <c r="GIY80" s="107"/>
      <c r="GJA80" s="105"/>
      <c r="GJB80" s="109"/>
      <c r="GJC80" s="109"/>
      <c r="GJD80" s="106"/>
      <c r="GJE80" s="106"/>
      <c r="GJF80" s="106"/>
      <c r="GJG80" s="107"/>
      <c r="GJI80" s="105"/>
      <c r="GJJ80" s="109"/>
      <c r="GJK80" s="109"/>
      <c r="GJL80" s="106"/>
      <c r="GJM80" s="106"/>
      <c r="GJN80" s="106"/>
      <c r="GJO80" s="107"/>
      <c r="GJQ80" s="105"/>
      <c r="GJR80" s="109"/>
      <c r="GJS80" s="109"/>
      <c r="GJT80" s="106"/>
      <c r="GJU80" s="106"/>
      <c r="GJV80" s="106"/>
      <c r="GJW80" s="107"/>
      <c r="GJY80" s="105"/>
      <c r="GJZ80" s="109"/>
      <c r="GKA80" s="109"/>
      <c r="GKB80" s="106"/>
      <c r="GKC80" s="106"/>
      <c r="GKD80" s="106"/>
      <c r="GKE80" s="107"/>
      <c r="GKG80" s="105"/>
      <c r="GKH80" s="109"/>
      <c r="GKI80" s="109"/>
      <c r="GKJ80" s="106"/>
      <c r="GKK80" s="106"/>
      <c r="GKL80" s="106"/>
      <c r="GKM80" s="107"/>
      <c r="GKO80" s="105"/>
      <c r="GKP80" s="109"/>
      <c r="GKQ80" s="109"/>
      <c r="GKR80" s="106"/>
      <c r="GKS80" s="106"/>
      <c r="GKT80" s="106"/>
      <c r="GKU80" s="107"/>
      <c r="GKW80" s="105"/>
      <c r="GKX80" s="109"/>
      <c r="GKY80" s="109"/>
      <c r="GKZ80" s="106"/>
      <c r="GLA80" s="106"/>
      <c r="GLB80" s="106"/>
      <c r="GLC80" s="107"/>
      <c r="GLE80" s="105"/>
      <c r="GLF80" s="109"/>
      <c r="GLG80" s="109"/>
      <c r="GLH80" s="106"/>
      <c r="GLI80" s="106"/>
      <c r="GLJ80" s="106"/>
      <c r="GLK80" s="107"/>
      <c r="GLM80" s="105"/>
      <c r="GLN80" s="109"/>
      <c r="GLO80" s="109"/>
      <c r="GLP80" s="106"/>
      <c r="GLQ80" s="106"/>
      <c r="GLR80" s="106"/>
      <c r="GLS80" s="107"/>
      <c r="GLU80" s="105"/>
      <c r="GLV80" s="109"/>
      <c r="GLW80" s="109"/>
      <c r="GLX80" s="106"/>
      <c r="GLY80" s="106"/>
      <c r="GLZ80" s="106"/>
      <c r="GMA80" s="107"/>
      <c r="GMC80" s="105"/>
      <c r="GMD80" s="109"/>
      <c r="GME80" s="109"/>
      <c r="GMF80" s="106"/>
      <c r="GMG80" s="106"/>
      <c r="GMH80" s="106"/>
      <c r="GMI80" s="107"/>
      <c r="GMK80" s="105"/>
      <c r="GML80" s="109"/>
      <c r="GMM80" s="109"/>
      <c r="GMN80" s="106"/>
      <c r="GMO80" s="106"/>
      <c r="GMP80" s="106"/>
      <c r="GMQ80" s="107"/>
      <c r="GMS80" s="105"/>
      <c r="GMT80" s="109"/>
      <c r="GMU80" s="109"/>
      <c r="GMV80" s="106"/>
      <c r="GMW80" s="106"/>
      <c r="GMX80" s="106"/>
      <c r="GMY80" s="107"/>
      <c r="GNA80" s="105"/>
      <c r="GNB80" s="109"/>
      <c r="GNC80" s="109"/>
      <c r="GND80" s="106"/>
      <c r="GNE80" s="106"/>
      <c r="GNF80" s="106"/>
      <c r="GNG80" s="107"/>
      <c r="GNI80" s="105"/>
      <c r="GNJ80" s="109"/>
      <c r="GNK80" s="109"/>
      <c r="GNL80" s="106"/>
      <c r="GNM80" s="106"/>
      <c r="GNN80" s="106"/>
      <c r="GNO80" s="107"/>
      <c r="GNQ80" s="105"/>
      <c r="GNR80" s="109"/>
      <c r="GNS80" s="109"/>
      <c r="GNT80" s="106"/>
      <c r="GNU80" s="106"/>
      <c r="GNV80" s="106"/>
      <c r="GNW80" s="107"/>
      <c r="GNY80" s="105"/>
      <c r="GNZ80" s="109"/>
      <c r="GOA80" s="109"/>
      <c r="GOB80" s="106"/>
      <c r="GOC80" s="106"/>
      <c r="GOD80" s="106"/>
      <c r="GOE80" s="107"/>
      <c r="GOG80" s="105"/>
      <c r="GOH80" s="109"/>
      <c r="GOI80" s="109"/>
      <c r="GOJ80" s="106"/>
      <c r="GOK80" s="106"/>
      <c r="GOL80" s="106"/>
      <c r="GOM80" s="107"/>
      <c r="GOO80" s="105"/>
      <c r="GOP80" s="109"/>
      <c r="GOQ80" s="109"/>
      <c r="GOR80" s="106"/>
      <c r="GOS80" s="106"/>
      <c r="GOT80" s="106"/>
      <c r="GOU80" s="107"/>
      <c r="GOW80" s="105"/>
      <c r="GOX80" s="109"/>
      <c r="GOY80" s="109"/>
      <c r="GOZ80" s="106"/>
      <c r="GPA80" s="106"/>
      <c r="GPB80" s="106"/>
      <c r="GPC80" s="107"/>
      <c r="GPE80" s="105"/>
      <c r="GPF80" s="109"/>
      <c r="GPG80" s="109"/>
      <c r="GPH80" s="106"/>
      <c r="GPI80" s="106"/>
      <c r="GPJ80" s="106"/>
      <c r="GPK80" s="107"/>
      <c r="GPM80" s="105"/>
      <c r="GPN80" s="109"/>
      <c r="GPO80" s="109"/>
      <c r="GPP80" s="106"/>
      <c r="GPQ80" s="106"/>
      <c r="GPR80" s="106"/>
      <c r="GPS80" s="107"/>
      <c r="GPU80" s="105"/>
      <c r="GPV80" s="109"/>
      <c r="GPW80" s="109"/>
      <c r="GPX80" s="106"/>
      <c r="GPY80" s="106"/>
      <c r="GPZ80" s="106"/>
      <c r="GQA80" s="107"/>
      <c r="GQC80" s="105"/>
      <c r="GQD80" s="109"/>
      <c r="GQE80" s="109"/>
      <c r="GQF80" s="106"/>
      <c r="GQG80" s="106"/>
      <c r="GQH80" s="106"/>
      <c r="GQI80" s="107"/>
      <c r="GQK80" s="105"/>
      <c r="GQL80" s="109"/>
      <c r="GQM80" s="109"/>
      <c r="GQN80" s="106"/>
      <c r="GQO80" s="106"/>
      <c r="GQP80" s="106"/>
      <c r="GQQ80" s="107"/>
      <c r="GQS80" s="105"/>
      <c r="GQT80" s="109"/>
      <c r="GQU80" s="109"/>
      <c r="GQV80" s="106"/>
      <c r="GQW80" s="106"/>
      <c r="GQX80" s="106"/>
      <c r="GQY80" s="107"/>
      <c r="GRA80" s="105"/>
      <c r="GRB80" s="109"/>
      <c r="GRC80" s="109"/>
      <c r="GRD80" s="106"/>
      <c r="GRE80" s="106"/>
      <c r="GRF80" s="106"/>
      <c r="GRG80" s="107"/>
      <c r="GRI80" s="105"/>
      <c r="GRJ80" s="109"/>
      <c r="GRK80" s="109"/>
      <c r="GRL80" s="106"/>
      <c r="GRM80" s="106"/>
      <c r="GRN80" s="106"/>
      <c r="GRO80" s="107"/>
      <c r="GRQ80" s="105"/>
      <c r="GRR80" s="109"/>
      <c r="GRS80" s="109"/>
      <c r="GRT80" s="106"/>
      <c r="GRU80" s="106"/>
      <c r="GRV80" s="106"/>
      <c r="GRW80" s="107"/>
      <c r="GRY80" s="105"/>
      <c r="GRZ80" s="109"/>
      <c r="GSA80" s="109"/>
      <c r="GSB80" s="106"/>
      <c r="GSC80" s="106"/>
      <c r="GSD80" s="106"/>
      <c r="GSE80" s="107"/>
      <c r="GSG80" s="105"/>
      <c r="GSH80" s="109"/>
      <c r="GSI80" s="109"/>
      <c r="GSJ80" s="106"/>
      <c r="GSK80" s="106"/>
      <c r="GSL80" s="106"/>
      <c r="GSM80" s="107"/>
      <c r="GSO80" s="105"/>
      <c r="GSP80" s="109"/>
      <c r="GSQ80" s="109"/>
      <c r="GSR80" s="106"/>
      <c r="GSS80" s="106"/>
      <c r="GST80" s="106"/>
      <c r="GSU80" s="107"/>
      <c r="GSW80" s="105"/>
      <c r="GSX80" s="109"/>
      <c r="GSY80" s="109"/>
      <c r="GSZ80" s="106"/>
      <c r="GTA80" s="106"/>
      <c r="GTB80" s="106"/>
      <c r="GTC80" s="107"/>
      <c r="GTE80" s="105"/>
      <c r="GTF80" s="109"/>
      <c r="GTG80" s="109"/>
      <c r="GTH80" s="106"/>
      <c r="GTI80" s="106"/>
      <c r="GTJ80" s="106"/>
      <c r="GTK80" s="107"/>
      <c r="GTM80" s="105"/>
      <c r="GTN80" s="109"/>
      <c r="GTO80" s="109"/>
      <c r="GTP80" s="106"/>
      <c r="GTQ80" s="106"/>
      <c r="GTR80" s="106"/>
      <c r="GTS80" s="107"/>
      <c r="GTU80" s="105"/>
      <c r="GTV80" s="109"/>
      <c r="GTW80" s="109"/>
      <c r="GTX80" s="106"/>
      <c r="GTY80" s="106"/>
      <c r="GTZ80" s="106"/>
      <c r="GUA80" s="107"/>
      <c r="GUC80" s="105"/>
      <c r="GUD80" s="109"/>
      <c r="GUE80" s="109"/>
      <c r="GUF80" s="106"/>
      <c r="GUG80" s="106"/>
      <c r="GUH80" s="106"/>
      <c r="GUI80" s="107"/>
      <c r="GUK80" s="105"/>
      <c r="GUL80" s="109"/>
      <c r="GUM80" s="109"/>
      <c r="GUN80" s="106"/>
      <c r="GUO80" s="106"/>
      <c r="GUP80" s="106"/>
      <c r="GUQ80" s="107"/>
      <c r="GUS80" s="105"/>
      <c r="GUT80" s="109"/>
      <c r="GUU80" s="109"/>
      <c r="GUV80" s="106"/>
      <c r="GUW80" s="106"/>
      <c r="GUX80" s="106"/>
      <c r="GUY80" s="107"/>
      <c r="GVA80" s="105"/>
      <c r="GVB80" s="109"/>
      <c r="GVC80" s="109"/>
      <c r="GVD80" s="106"/>
      <c r="GVE80" s="106"/>
      <c r="GVF80" s="106"/>
      <c r="GVG80" s="107"/>
      <c r="GVI80" s="105"/>
      <c r="GVJ80" s="109"/>
      <c r="GVK80" s="109"/>
      <c r="GVL80" s="106"/>
      <c r="GVM80" s="106"/>
      <c r="GVN80" s="106"/>
      <c r="GVO80" s="107"/>
      <c r="GVQ80" s="105"/>
      <c r="GVR80" s="109"/>
      <c r="GVS80" s="109"/>
      <c r="GVT80" s="106"/>
      <c r="GVU80" s="106"/>
      <c r="GVV80" s="106"/>
      <c r="GVW80" s="107"/>
      <c r="GVY80" s="105"/>
      <c r="GVZ80" s="109"/>
      <c r="GWA80" s="109"/>
      <c r="GWB80" s="106"/>
      <c r="GWC80" s="106"/>
      <c r="GWD80" s="106"/>
      <c r="GWE80" s="107"/>
      <c r="GWG80" s="105"/>
      <c r="GWH80" s="109"/>
      <c r="GWI80" s="109"/>
      <c r="GWJ80" s="106"/>
      <c r="GWK80" s="106"/>
      <c r="GWL80" s="106"/>
      <c r="GWM80" s="107"/>
      <c r="GWO80" s="105"/>
      <c r="GWP80" s="109"/>
      <c r="GWQ80" s="109"/>
      <c r="GWR80" s="106"/>
      <c r="GWS80" s="106"/>
      <c r="GWT80" s="106"/>
      <c r="GWU80" s="107"/>
      <c r="GWW80" s="105"/>
      <c r="GWX80" s="109"/>
      <c r="GWY80" s="109"/>
      <c r="GWZ80" s="106"/>
      <c r="GXA80" s="106"/>
      <c r="GXB80" s="106"/>
      <c r="GXC80" s="107"/>
      <c r="GXE80" s="105"/>
      <c r="GXF80" s="109"/>
      <c r="GXG80" s="109"/>
      <c r="GXH80" s="106"/>
      <c r="GXI80" s="106"/>
      <c r="GXJ80" s="106"/>
      <c r="GXK80" s="107"/>
      <c r="GXM80" s="105"/>
      <c r="GXN80" s="109"/>
      <c r="GXO80" s="109"/>
      <c r="GXP80" s="106"/>
      <c r="GXQ80" s="106"/>
      <c r="GXR80" s="106"/>
      <c r="GXS80" s="107"/>
      <c r="GXU80" s="105"/>
      <c r="GXV80" s="109"/>
      <c r="GXW80" s="109"/>
      <c r="GXX80" s="106"/>
      <c r="GXY80" s="106"/>
      <c r="GXZ80" s="106"/>
      <c r="GYA80" s="107"/>
      <c r="GYC80" s="105"/>
      <c r="GYD80" s="109"/>
      <c r="GYE80" s="109"/>
      <c r="GYF80" s="106"/>
      <c r="GYG80" s="106"/>
      <c r="GYH80" s="106"/>
      <c r="GYI80" s="107"/>
      <c r="GYK80" s="105"/>
      <c r="GYL80" s="109"/>
      <c r="GYM80" s="109"/>
      <c r="GYN80" s="106"/>
      <c r="GYO80" s="106"/>
      <c r="GYP80" s="106"/>
      <c r="GYQ80" s="107"/>
      <c r="GYS80" s="105"/>
      <c r="GYT80" s="109"/>
      <c r="GYU80" s="109"/>
      <c r="GYV80" s="106"/>
      <c r="GYW80" s="106"/>
      <c r="GYX80" s="106"/>
      <c r="GYY80" s="107"/>
      <c r="GZA80" s="105"/>
      <c r="GZB80" s="109"/>
      <c r="GZC80" s="109"/>
      <c r="GZD80" s="106"/>
      <c r="GZE80" s="106"/>
      <c r="GZF80" s="106"/>
      <c r="GZG80" s="107"/>
      <c r="GZI80" s="105"/>
      <c r="GZJ80" s="109"/>
      <c r="GZK80" s="109"/>
      <c r="GZL80" s="106"/>
      <c r="GZM80" s="106"/>
      <c r="GZN80" s="106"/>
      <c r="GZO80" s="107"/>
      <c r="GZQ80" s="105"/>
      <c r="GZR80" s="109"/>
      <c r="GZS80" s="109"/>
      <c r="GZT80" s="106"/>
      <c r="GZU80" s="106"/>
      <c r="GZV80" s="106"/>
      <c r="GZW80" s="107"/>
      <c r="GZY80" s="105"/>
      <c r="GZZ80" s="109"/>
      <c r="HAA80" s="109"/>
      <c r="HAB80" s="106"/>
      <c r="HAC80" s="106"/>
      <c r="HAD80" s="106"/>
      <c r="HAE80" s="107"/>
      <c r="HAG80" s="105"/>
      <c r="HAH80" s="109"/>
      <c r="HAI80" s="109"/>
      <c r="HAJ80" s="106"/>
      <c r="HAK80" s="106"/>
      <c r="HAL80" s="106"/>
      <c r="HAM80" s="107"/>
      <c r="HAO80" s="105"/>
      <c r="HAP80" s="109"/>
      <c r="HAQ80" s="109"/>
      <c r="HAR80" s="106"/>
      <c r="HAS80" s="106"/>
      <c r="HAT80" s="106"/>
      <c r="HAU80" s="107"/>
      <c r="HAW80" s="105"/>
      <c r="HAX80" s="109"/>
      <c r="HAY80" s="109"/>
      <c r="HAZ80" s="106"/>
      <c r="HBA80" s="106"/>
      <c r="HBB80" s="106"/>
      <c r="HBC80" s="107"/>
      <c r="HBE80" s="105"/>
      <c r="HBF80" s="109"/>
      <c r="HBG80" s="109"/>
      <c r="HBH80" s="106"/>
      <c r="HBI80" s="106"/>
      <c r="HBJ80" s="106"/>
      <c r="HBK80" s="107"/>
      <c r="HBM80" s="105"/>
      <c r="HBN80" s="109"/>
      <c r="HBO80" s="109"/>
      <c r="HBP80" s="106"/>
      <c r="HBQ80" s="106"/>
      <c r="HBR80" s="106"/>
      <c r="HBS80" s="107"/>
      <c r="HBU80" s="105"/>
      <c r="HBV80" s="109"/>
      <c r="HBW80" s="109"/>
      <c r="HBX80" s="106"/>
      <c r="HBY80" s="106"/>
      <c r="HBZ80" s="106"/>
      <c r="HCA80" s="107"/>
      <c r="HCC80" s="105"/>
      <c r="HCD80" s="109"/>
      <c r="HCE80" s="109"/>
      <c r="HCF80" s="106"/>
      <c r="HCG80" s="106"/>
      <c r="HCH80" s="106"/>
      <c r="HCI80" s="107"/>
      <c r="HCK80" s="105"/>
      <c r="HCL80" s="109"/>
      <c r="HCM80" s="109"/>
      <c r="HCN80" s="106"/>
      <c r="HCO80" s="106"/>
      <c r="HCP80" s="106"/>
      <c r="HCQ80" s="107"/>
      <c r="HCS80" s="105"/>
      <c r="HCT80" s="109"/>
      <c r="HCU80" s="109"/>
      <c r="HCV80" s="106"/>
      <c r="HCW80" s="106"/>
      <c r="HCX80" s="106"/>
      <c r="HCY80" s="107"/>
      <c r="HDA80" s="105"/>
      <c r="HDB80" s="109"/>
      <c r="HDC80" s="109"/>
      <c r="HDD80" s="106"/>
      <c r="HDE80" s="106"/>
      <c r="HDF80" s="106"/>
      <c r="HDG80" s="107"/>
      <c r="HDI80" s="105"/>
      <c r="HDJ80" s="109"/>
      <c r="HDK80" s="109"/>
      <c r="HDL80" s="106"/>
      <c r="HDM80" s="106"/>
      <c r="HDN80" s="106"/>
      <c r="HDO80" s="107"/>
      <c r="HDQ80" s="105"/>
      <c r="HDR80" s="109"/>
      <c r="HDS80" s="109"/>
      <c r="HDT80" s="106"/>
      <c r="HDU80" s="106"/>
      <c r="HDV80" s="106"/>
      <c r="HDW80" s="107"/>
      <c r="HDY80" s="105"/>
      <c r="HDZ80" s="109"/>
      <c r="HEA80" s="109"/>
      <c r="HEB80" s="106"/>
      <c r="HEC80" s="106"/>
      <c r="HED80" s="106"/>
      <c r="HEE80" s="107"/>
      <c r="HEG80" s="105"/>
      <c r="HEH80" s="109"/>
      <c r="HEI80" s="109"/>
      <c r="HEJ80" s="106"/>
      <c r="HEK80" s="106"/>
      <c r="HEL80" s="106"/>
      <c r="HEM80" s="107"/>
      <c r="HEO80" s="105"/>
      <c r="HEP80" s="109"/>
      <c r="HEQ80" s="109"/>
      <c r="HER80" s="106"/>
      <c r="HES80" s="106"/>
      <c r="HET80" s="106"/>
      <c r="HEU80" s="107"/>
      <c r="HEW80" s="105"/>
      <c r="HEX80" s="109"/>
      <c r="HEY80" s="109"/>
      <c r="HEZ80" s="106"/>
      <c r="HFA80" s="106"/>
      <c r="HFB80" s="106"/>
      <c r="HFC80" s="107"/>
      <c r="HFE80" s="105"/>
      <c r="HFF80" s="109"/>
      <c r="HFG80" s="109"/>
      <c r="HFH80" s="106"/>
      <c r="HFI80" s="106"/>
      <c r="HFJ80" s="106"/>
      <c r="HFK80" s="107"/>
      <c r="HFM80" s="105"/>
      <c r="HFN80" s="109"/>
      <c r="HFO80" s="109"/>
      <c r="HFP80" s="106"/>
      <c r="HFQ80" s="106"/>
      <c r="HFR80" s="106"/>
      <c r="HFS80" s="107"/>
      <c r="HFU80" s="105"/>
      <c r="HFV80" s="109"/>
      <c r="HFW80" s="109"/>
      <c r="HFX80" s="106"/>
      <c r="HFY80" s="106"/>
      <c r="HFZ80" s="106"/>
      <c r="HGA80" s="107"/>
      <c r="HGC80" s="105"/>
      <c r="HGD80" s="109"/>
      <c r="HGE80" s="109"/>
      <c r="HGF80" s="106"/>
      <c r="HGG80" s="106"/>
      <c r="HGH80" s="106"/>
      <c r="HGI80" s="107"/>
      <c r="HGK80" s="105"/>
      <c r="HGL80" s="109"/>
      <c r="HGM80" s="109"/>
      <c r="HGN80" s="106"/>
      <c r="HGO80" s="106"/>
      <c r="HGP80" s="106"/>
      <c r="HGQ80" s="107"/>
      <c r="HGS80" s="105"/>
      <c r="HGT80" s="109"/>
      <c r="HGU80" s="109"/>
      <c r="HGV80" s="106"/>
      <c r="HGW80" s="106"/>
      <c r="HGX80" s="106"/>
      <c r="HGY80" s="107"/>
      <c r="HHA80" s="105"/>
      <c r="HHB80" s="109"/>
      <c r="HHC80" s="109"/>
      <c r="HHD80" s="106"/>
      <c r="HHE80" s="106"/>
      <c r="HHF80" s="106"/>
      <c r="HHG80" s="107"/>
      <c r="HHI80" s="105"/>
      <c r="HHJ80" s="109"/>
      <c r="HHK80" s="109"/>
      <c r="HHL80" s="106"/>
      <c r="HHM80" s="106"/>
      <c r="HHN80" s="106"/>
      <c r="HHO80" s="107"/>
      <c r="HHQ80" s="105"/>
      <c r="HHR80" s="109"/>
      <c r="HHS80" s="109"/>
      <c r="HHT80" s="106"/>
      <c r="HHU80" s="106"/>
      <c r="HHV80" s="106"/>
      <c r="HHW80" s="107"/>
      <c r="HHY80" s="105"/>
      <c r="HHZ80" s="109"/>
      <c r="HIA80" s="109"/>
      <c r="HIB80" s="106"/>
      <c r="HIC80" s="106"/>
      <c r="HID80" s="106"/>
      <c r="HIE80" s="107"/>
      <c r="HIG80" s="105"/>
      <c r="HIH80" s="109"/>
      <c r="HII80" s="109"/>
      <c r="HIJ80" s="106"/>
      <c r="HIK80" s="106"/>
      <c r="HIL80" s="106"/>
      <c r="HIM80" s="107"/>
      <c r="HIO80" s="105"/>
      <c r="HIP80" s="109"/>
      <c r="HIQ80" s="109"/>
      <c r="HIR80" s="106"/>
      <c r="HIS80" s="106"/>
      <c r="HIT80" s="106"/>
      <c r="HIU80" s="107"/>
      <c r="HIW80" s="105"/>
      <c r="HIX80" s="109"/>
      <c r="HIY80" s="109"/>
      <c r="HIZ80" s="106"/>
      <c r="HJA80" s="106"/>
      <c r="HJB80" s="106"/>
      <c r="HJC80" s="107"/>
      <c r="HJE80" s="105"/>
      <c r="HJF80" s="109"/>
      <c r="HJG80" s="109"/>
      <c r="HJH80" s="106"/>
      <c r="HJI80" s="106"/>
      <c r="HJJ80" s="106"/>
      <c r="HJK80" s="107"/>
      <c r="HJM80" s="105"/>
      <c r="HJN80" s="109"/>
      <c r="HJO80" s="109"/>
      <c r="HJP80" s="106"/>
      <c r="HJQ80" s="106"/>
      <c r="HJR80" s="106"/>
      <c r="HJS80" s="107"/>
      <c r="HJU80" s="105"/>
      <c r="HJV80" s="109"/>
      <c r="HJW80" s="109"/>
      <c r="HJX80" s="106"/>
      <c r="HJY80" s="106"/>
      <c r="HJZ80" s="106"/>
      <c r="HKA80" s="107"/>
      <c r="HKC80" s="105"/>
      <c r="HKD80" s="109"/>
      <c r="HKE80" s="109"/>
      <c r="HKF80" s="106"/>
      <c r="HKG80" s="106"/>
      <c r="HKH80" s="106"/>
      <c r="HKI80" s="107"/>
      <c r="HKK80" s="105"/>
      <c r="HKL80" s="109"/>
      <c r="HKM80" s="109"/>
      <c r="HKN80" s="106"/>
      <c r="HKO80" s="106"/>
      <c r="HKP80" s="106"/>
      <c r="HKQ80" s="107"/>
      <c r="HKS80" s="105"/>
      <c r="HKT80" s="109"/>
      <c r="HKU80" s="109"/>
      <c r="HKV80" s="106"/>
      <c r="HKW80" s="106"/>
      <c r="HKX80" s="106"/>
      <c r="HKY80" s="107"/>
      <c r="HLA80" s="105"/>
      <c r="HLB80" s="109"/>
      <c r="HLC80" s="109"/>
      <c r="HLD80" s="106"/>
      <c r="HLE80" s="106"/>
      <c r="HLF80" s="106"/>
      <c r="HLG80" s="107"/>
      <c r="HLI80" s="105"/>
      <c r="HLJ80" s="109"/>
      <c r="HLK80" s="109"/>
      <c r="HLL80" s="106"/>
      <c r="HLM80" s="106"/>
      <c r="HLN80" s="106"/>
      <c r="HLO80" s="107"/>
      <c r="HLQ80" s="105"/>
      <c r="HLR80" s="109"/>
      <c r="HLS80" s="109"/>
      <c r="HLT80" s="106"/>
      <c r="HLU80" s="106"/>
      <c r="HLV80" s="106"/>
      <c r="HLW80" s="107"/>
      <c r="HLY80" s="105"/>
      <c r="HLZ80" s="109"/>
      <c r="HMA80" s="109"/>
      <c r="HMB80" s="106"/>
      <c r="HMC80" s="106"/>
      <c r="HMD80" s="106"/>
      <c r="HME80" s="107"/>
      <c r="HMG80" s="105"/>
      <c r="HMH80" s="109"/>
      <c r="HMI80" s="109"/>
      <c r="HMJ80" s="106"/>
      <c r="HMK80" s="106"/>
      <c r="HML80" s="106"/>
      <c r="HMM80" s="107"/>
      <c r="HMO80" s="105"/>
      <c r="HMP80" s="109"/>
      <c r="HMQ80" s="109"/>
      <c r="HMR80" s="106"/>
      <c r="HMS80" s="106"/>
      <c r="HMT80" s="106"/>
      <c r="HMU80" s="107"/>
      <c r="HMW80" s="105"/>
      <c r="HMX80" s="109"/>
      <c r="HMY80" s="109"/>
      <c r="HMZ80" s="106"/>
      <c r="HNA80" s="106"/>
      <c r="HNB80" s="106"/>
      <c r="HNC80" s="107"/>
      <c r="HNE80" s="105"/>
      <c r="HNF80" s="109"/>
      <c r="HNG80" s="109"/>
      <c r="HNH80" s="106"/>
      <c r="HNI80" s="106"/>
      <c r="HNJ80" s="106"/>
      <c r="HNK80" s="107"/>
      <c r="HNM80" s="105"/>
      <c r="HNN80" s="109"/>
      <c r="HNO80" s="109"/>
      <c r="HNP80" s="106"/>
      <c r="HNQ80" s="106"/>
      <c r="HNR80" s="106"/>
      <c r="HNS80" s="107"/>
      <c r="HNU80" s="105"/>
      <c r="HNV80" s="109"/>
      <c r="HNW80" s="109"/>
      <c r="HNX80" s="106"/>
      <c r="HNY80" s="106"/>
      <c r="HNZ80" s="106"/>
      <c r="HOA80" s="107"/>
      <c r="HOC80" s="105"/>
      <c r="HOD80" s="109"/>
      <c r="HOE80" s="109"/>
      <c r="HOF80" s="106"/>
      <c r="HOG80" s="106"/>
      <c r="HOH80" s="106"/>
      <c r="HOI80" s="107"/>
      <c r="HOK80" s="105"/>
      <c r="HOL80" s="109"/>
      <c r="HOM80" s="109"/>
      <c r="HON80" s="106"/>
      <c r="HOO80" s="106"/>
      <c r="HOP80" s="106"/>
      <c r="HOQ80" s="107"/>
      <c r="HOS80" s="105"/>
      <c r="HOT80" s="109"/>
      <c r="HOU80" s="109"/>
      <c r="HOV80" s="106"/>
      <c r="HOW80" s="106"/>
      <c r="HOX80" s="106"/>
      <c r="HOY80" s="107"/>
      <c r="HPA80" s="105"/>
      <c r="HPB80" s="109"/>
      <c r="HPC80" s="109"/>
      <c r="HPD80" s="106"/>
      <c r="HPE80" s="106"/>
      <c r="HPF80" s="106"/>
      <c r="HPG80" s="107"/>
      <c r="HPI80" s="105"/>
      <c r="HPJ80" s="109"/>
      <c r="HPK80" s="109"/>
      <c r="HPL80" s="106"/>
      <c r="HPM80" s="106"/>
      <c r="HPN80" s="106"/>
      <c r="HPO80" s="107"/>
      <c r="HPQ80" s="105"/>
      <c r="HPR80" s="109"/>
      <c r="HPS80" s="109"/>
      <c r="HPT80" s="106"/>
      <c r="HPU80" s="106"/>
      <c r="HPV80" s="106"/>
      <c r="HPW80" s="107"/>
      <c r="HPY80" s="105"/>
      <c r="HPZ80" s="109"/>
      <c r="HQA80" s="109"/>
      <c r="HQB80" s="106"/>
      <c r="HQC80" s="106"/>
      <c r="HQD80" s="106"/>
      <c r="HQE80" s="107"/>
      <c r="HQG80" s="105"/>
      <c r="HQH80" s="109"/>
      <c r="HQI80" s="109"/>
      <c r="HQJ80" s="106"/>
      <c r="HQK80" s="106"/>
      <c r="HQL80" s="106"/>
      <c r="HQM80" s="107"/>
      <c r="HQO80" s="105"/>
      <c r="HQP80" s="109"/>
      <c r="HQQ80" s="109"/>
      <c r="HQR80" s="106"/>
      <c r="HQS80" s="106"/>
      <c r="HQT80" s="106"/>
      <c r="HQU80" s="107"/>
      <c r="HQW80" s="105"/>
      <c r="HQX80" s="109"/>
      <c r="HQY80" s="109"/>
      <c r="HQZ80" s="106"/>
      <c r="HRA80" s="106"/>
      <c r="HRB80" s="106"/>
      <c r="HRC80" s="107"/>
      <c r="HRE80" s="105"/>
      <c r="HRF80" s="109"/>
      <c r="HRG80" s="109"/>
      <c r="HRH80" s="106"/>
      <c r="HRI80" s="106"/>
      <c r="HRJ80" s="106"/>
      <c r="HRK80" s="107"/>
      <c r="HRM80" s="105"/>
      <c r="HRN80" s="109"/>
      <c r="HRO80" s="109"/>
      <c r="HRP80" s="106"/>
      <c r="HRQ80" s="106"/>
      <c r="HRR80" s="106"/>
      <c r="HRS80" s="107"/>
      <c r="HRU80" s="105"/>
      <c r="HRV80" s="109"/>
      <c r="HRW80" s="109"/>
      <c r="HRX80" s="106"/>
      <c r="HRY80" s="106"/>
      <c r="HRZ80" s="106"/>
      <c r="HSA80" s="107"/>
      <c r="HSC80" s="105"/>
      <c r="HSD80" s="109"/>
      <c r="HSE80" s="109"/>
      <c r="HSF80" s="106"/>
      <c r="HSG80" s="106"/>
      <c r="HSH80" s="106"/>
      <c r="HSI80" s="107"/>
      <c r="HSK80" s="105"/>
      <c r="HSL80" s="109"/>
      <c r="HSM80" s="109"/>
      <c r="HSN80" s="106"/>
      <c r="HSO80" s="106"/>
      <c r="HSP80" s="106"/>
      <c r="HSQ80" s="107"/>
      <c r="HSS80" s="105"/>
      <c r="HST80" s="109"/>
      <c r="HSU80" s="109"/>
      <c r="HSV80" s="106"/>
      <c r="HSW80" s="106"/>
      <c r="HSX80" s="106"/>
      <c r="HSY80" s="107"/>
      <c r="HTA80" s="105"/>
      <c r="HTB80" s="109"/>
      <c r="HTC80" s="109"/>
      <c r="HTD80" s="106"/>
      <c r="HTE80" s="106"/>
      <c r="HTF80" s="106"/>
      <c r="HTG80" s="107"/>
      <c r="HTI80" s="105"/>
      <c r="HTJ80" s="109"/>
      <c r="HTK80" s="109"/>
      <c r="HTL80" s="106"/>
      <c r="HTM80" s="106"/>
      <c r="HTN80" s="106"/>
      <c r="HTO80" s="107"/>
      <c r="HTQ80" s="105"/>
      <c r="HTR80" s="109"/>
      <c r="HTS80" s="109"/>
      <c r="HTT80" s="106"/>
      <c r="HTU80" s="106"/>
      <c r="HTV80" s="106"/>
      <c r="HTW80" s="107"/>
      <c r="HTY80" s="105"/>
      <c r="HTZ80" s="109"/>
      <c r="HUA80" s="109"/>
      <c r="HUB80" s="106"/>
      <c r="HUC80" s="106"/>
      <c r="HUD80" s="106"/>
      <c r="HUE80" s="107"/>
      <c r="HUG80" s="105"/>
      <c r="HUH80" s="109"/>
      <c r="HUI80" s="109"/>
      <c r="HUJ80" s="106"/>
      <c r="HUK80" s="106"/>
      <c r="HUL80" s="106"/>
      <c r="HUM80" s="107"/>
      <c r="HUO80" s="105"/>
      <c r="HUP80" s="109"/>
      <c r="HUQ80" s="109"/>
      <c r="HUR80" s="106"/>
      <c r="HUS80" s="106"/>
      <c r="HUT80" s="106"/>
      <c r="HUU80" s="107"/>
      <c r="HUW80" s="105"/>
      <c r="HUX80" s="109"/>
      <c r="HUY80" s="109"/>
      <c r="HUZ80" s="106"/>
      <c r="HVA80" s="106"/>
      <c r="HVB80" s="106"/>
      <c r="HVC80" s="107"/>
      <c r="HVE80" s="105"/>
      <c r="HVF80" s="109"/>
      <c r="HVG80" s="109"/>
      <c r="HVH80" s="106"/>
      <c r="HVI80" s="106"/>
      <c r="HVJ80" s="106"/>
      <c r="HVK80" s="107"/>
      <c r="HVM80" s="105"/>
      <c r="HVN80" s="109"/>
      <c r="HVO80" s="109"/>
      <c r="HVP80" s="106"/>
      <c r="HVQ80" s="106"/>
      <c r="HVR80" s="106"/>
      <c r="HVS80" s="107"/>
      <c r="HVU80" s="105"/>
      <c r="HVV80" s="109"/>
      <c r="HVW80" s="109"/>
      <c r="HVX80" s="106"/>
      <c r="HVY80" s="106"/>
      <c r="HVZ80" s="106"/>
      <c r="HWA80" s="107"/>
      <c r="HWC80" s="105"/>
      <c r="HWD80" s="109"/>
      <c r="HWE80" s="109"/>
      <c r="HWF80" s="106"/>
      <c r="HWG80" s="106"/>
      <c r="HWH80" s="106"/>
      <c r="HWI80" s="107"/>
      <c r="HWK80" s="105"/>
      <c r="HWL80" s="109"/>
      <c r="HWM80" s="109"/>
      <c r="HWN80" s="106"/>
      <c r="HWO80" s="106"/>
      <c r="HWP80" s="106"/>
      <c r="HWQ80" s="107"/>
      <c r="HWS80" s="105"/>
      <c r="HWT80" s="109"/>
      <c r="HWU80" s="109"/>
      <c r="HWV80" s="106"/>
      <c r="HWW80" s="106"/>
      <c r="HWX80" s="106"/>
      <c r="HWY80" s="107"/>
      <c r="HXA80" s="105"/>
      <c r="HXB80" s="109"/>
      <c r="HXC80" s="109"/>
      <c r="HXD80" s="106"/>
      <c r="HXE80" s="106"/>
      <c r="HXF80" s="106"/>
      <c r="HXG80" s="107"/>
      <c r="HXI80" s="105"/>
      <c r="HXJ80" s="109"/>
      <c r="HXK80" s="109"/>
      <c r="HXL80" s="106"/>
      <c r="HXM80" s="106"/>
      <c r="HXN80" s="106"/>
      <c r="HXO80" s="107"/>
      <c r="HXQ80" s="105"/>
      <c r="HXR80" s="109"/>
      <c r="HXS80" s="109"/>
      <c r="HXT80" s="106"/>
      <c r="HXU80" s="106"/>
      <c r="HXV80" s="106"/>
      <c r="HXW80" s="107"/>
      <c r="HXY80" s="105"/>
      <c r="HXZ80" s="109"/>
      <c r="HYA80" s="109"/>
      <c r="HYB80" s="106"/>
      <c r="HYC80" s="106"/>
      <c r="HYD80" s="106"/>
      <c r="HYE80" s="107"/>
      <c r="HYG80" s="105"/>
      <c r="HYH80" s="109"/>
      <c r="HYI80" s="109"/>
      <c r="HYJ80" s="106"/>
      <c r="HYK80" s="106"/>
      <c r="HYL80" s="106"/>
      <c r="HYM80" s="107"/>
      <c r="HYO80" s="105"/>
      <c r="HYP80" s="109"/>
      <c r="HYQ80" s="109"/>
      <c r="HYR80" s="106"/>
      <c r="HYS80" s="106"/>
      <c r="HYT80" s="106"/>
      <c r="HYU80" s="107"/>
      <c r="HYW80" s="105"/>
      <c r="HYX80" s="109"/>
      <c r="HYY80" s="109"/>
      <c r="HYZ80" s="106"/>
      <c r="HZA80" s="106"/>
      <c r="HZB80" s="106"/>
      <c r="HZC80" s="107"/>
      <c r="HZE80" s="105"/>
      <c r="HZF80" s="109"/>
      <c r="HZG80" s="109"/>
      <c r="HZH80" s="106"/>
      <c r="HZI80" s="106"/>
      <c r="HZJ80" s="106"/>
      <c r="HZK80" s="107"/>
      <c r="HZM80" s="105"/>
      <c r="HZN80" s="109"/>
      <c r="HZO80" s="109"/>
      <c r="HZP80" s="106"/>
      <c r="HZQ80" s="106"/>
      <c r="HZR80" s="106"/>
      <c r="HZS80" s="107"/>
      <c r="HZU80" s="105"/>
      <c r="HZV80" s="109"/>
      <c r="HZW80" s="109"/>
      <c r="HZX80" s="106"/>
      <c r="HZY80" s="106"/>
      <c r="HZZ80" s="106"/>
      <c r="IAA80" s="107"/>
      <c r="IAC80" s="105"/>
      <c r="IAD80" s="109"/>
      <c r="IAE80" s="109"/>
      <c r="IAF80" s="106"/>
      <c r="IAG80" s="106"/>
      <c r="IAH80" s="106"/>
      <c r="IAI80" s="107"/>
      <c r="IAK80" s="105"/>
      <c r="IAL80" s="109"/>
      <c r="IAM80" s="109"/>
      <c r="IAN80" s="106"/>
      <c r="IAO80" s="106"/>
      <c r="IAP80" s="106"/>
      <c r="IAQ80" s="107"/>
      <c r="IAS80" s="105"/>
      <c r="IAT80" s="109"/>
      <c r="IAU80" s="109"/>
      <c r="IAV80" s="106"/>
      <c r="IAW80" s="106"/>
      <c r="IAX80" s="106"/>
      <c r="IAY80" s="107"/>
      <c r="IBA80" s="105"/>
      <c r="IBB80" s="109"/>
      <c r="IBC80" s="109"/>
      <c r="IBD80" s="106"/>
      <c r="IBE80" s="106"/>
      <c r="IBF80" s="106"/>
      <c r="IBG80" s="107"/>
      <c r="IBI80" s="105"/>
      <c r="IBJ80" s="109"/>
      <c r="IBK80" s="109"/>
      <c r="IBL80" s="106"/>
      <c r="IBM80" s="106"/>
      <c r="IBN80" s="106"/>
      <c r="IBO80" s="107"/>
      <c r="IBQ80" s="105"/>
      <c r="IBR80" s="109"/>
      <c r="IBS80" s="109"/>
      <c r="IBT80" s="106"/>
      <c r="IBU80" s="106"/>
      <c r="IBV80" s="106"/>
      <c r="IBW80" s="107"/>
      <c r="IBY80" s="105"/>
      <c r="IBZ80" s="109"/>
      <c r="ICA80" s="109"/>
      <c r="ICB80" s="106"/>
      <c r="ICC80" s="106"/>
      <c r="ICD80" s="106"/>
      <c r="ICE80" s="107"/>
      <c r="ICG80" s="105"/>
      <c r="ICH80" s="109"/>
      <c r="ICI80" s="109"/>
      <c r="ICJ80" s="106"/>
      <c r="ICK80" s="106"/>
      <c r="ICL80" s="106"/>
      <c r="ICM80" s="107"/>
      <c r="ICO80" s="105"/>
      <c r="ICP80" s="109"/>
      <c r="ICQ80" s="109"/>
      <c r="ICR80" s="106"/>
      <c r="ICS80" s="106"/>
      <c r="ICT80" s="106"/>
      <c r="ICU80" s="107"/>
      <c r="ICW80" s="105"/>
      <c r="ICX80" s="109"/>
      <c r="ICY80" s="109"/>
      <c r="ICZ80" s="106"/>
      <c r="IDA80" s="106"/>
      <c r="IDB80" s="106"/>
      <c r="IDC80" s="107"/>
      <c r="IDE80" s="105"/>
      <c r="IDF80" s="109"/>
      <c r="IDG80" s="109"/>
      <c r="IDH80" s="106"/>
      <c r="IDI80" s="106"/>
      <c r="IDJ80" s="106"/>
      <c r="IDK80" s="107"/>
      <c r="IDM80" s="105"/>
      <c r="IDN80" s="109"/>
      <c r="IDO80" s="109"/>
      <c r="IDP80" s="106"/>
      <c r="IDQ80" s="106"/>
      <c r="IDR80" s="106"/>
      <c r="IDS80" s="107"/>
      <c r="IDU80" s="105"/>
      <c r="IDV80" s="109"/>
      <c r="IDW80" s="109"/>
      <c r="IDX80" s="106"/>
      <c r="IDY80" s="106"/>
      <c r="IDZ80" s="106"/>
      <c r="IEA80" s="107"/>
      <c r="IEC80" s="105"/>
      <c r="IED80" s="109"/>
      <c r="IEE80" s="109"/>
      <c r="IEF80" s="106"/>
      <c r="IEG80" s="106"/>
      <c r="IEH80" s="106"/>
      <c r="IEI80" s="107"/>
      <c r="IEK80" s="105"/>
      <c r="IEL80" s="109"/>
      <c r="IEM80" s="109"/>
      <c r="IEN80" s="106"/>
      <c r="IEO80" s="106"/>
      <c r="IEP80" s="106"/>
      <c r="IEQ80" s="107"/>
      <c r="IES80" s="105"/>
      <c r="IET80" s="109"/>
      <c r="IEU80" s="109"/>
      <c r="IEV80" s="106"/>
      <c r="IEW80" s="106"/>
      <c r="IEX80" s="106"/>
      <c r="IEY80" s="107"/>
      <c r="IFA80" s="105"/>
      <c r="IFB80" s="109"/>
      <c r="IFC80" s="109"/>
      <c r="IFD80" s="106"/>
      <c r="IFE80" s="106"/>
      <c r="IFF80" s="106"/>
      <c r="IFG80" s="107"/>
      <c r="IFI80" s="105"/>
      <c r="IFJ80" s="109"/>
      <c r="IFK80" s="109"/>
      <c r="IFL80" s="106"/>
      <c r="IFM80" s="106"/>
      <c r="IFN80" s="106"/>
      <c r="IFO80" s="107"/>
      <c r="IFQ80" s="105"/>
      <c r="IFR80" s="109"/>
      <c r="IFS80" s="109"/>
      <c r="IFT80" s="106"/>
      <c r="IFU80" s="106"/>
      <c r="IFV80" s="106"/>
      <c r="IFW80" s="107"/>
      <c r="IFY80" s="105"/>
      <c r="IFZ80" s="109"/>
      <c r="IGA80" s="109"/>
      <c r="IGB80" s="106"/>
      <c r="IGC80" s="106"/>
      <c r="IGD80" s="106"/>
      <c r="IGE80" s="107"/>
      <c r="IGG80" s="105"/>
      <c r="IGH80" s="109"/>
      <c r="IGI80" s="109"/>
      <c r="IGJ80" s="106"/>
      <c r="IGK80" s="106"/>
      <c r="IGL80" s="106"/>
      <c r="IGM80" s="107"/>
      <c r="IGO80" s="105"/>
      <c r="IGP80" s="109"/>
      <c r="IGQ80" s="109"/>
      <c r="IGR80" s="106"/>
      <c r="IGS80" s="106"/>
      <c r="IGT80" s="106"/>
      <c r="IGU80" s="107"/>
      <c r="IGW80" s="105"/>
      <c r="IGX80" s="109"/>
      <c r="IGY80" s="109"/>
      <c r="IGZ80" s="106"/>
      <c r="IHA80" s="106"/>
      <c r="IHB80" s="106"/>
      <c r="IHC80" s="107"/>
      <c r="IHE80" s="105"/>
      <c r="IHF80" s="109"/>
      <c r="IHG80" s="109"/>
      <c r="IHH80" s="106"/>
      <c r="IHI80" s="106"/>
      <c r="IHJ80" s="106"/>
      <c r="IHK80" s="107"/>
      <c r="IHM80" s="105"/>
      <c r="IHN80" s="109"/>
      <c r="IHO80" s="109"/>
      <c r="IHP80" s="106"/>
      <c r="IHQ80" s="106"/>
      <c r="IHR80" s="106"/>
      <c r="IHS80" s="107"/>
      <c r="IHU80" s="105"/>
      <c r="IHV80" s="109"/>
      <c r="IHW80" s="109"/>
      <c r="IHX80" s="106"/>
      <c r="IHY80" s="106"/>
      <c r="IHZ80" s="106"/>
      <c r="IIA80" s="107"/>
      <c r="IIC80" s="105"/>
      <c r="IID80" s="109"/>
      <c r="IIE80" s="109"/>
      <c r="IIF80" s="106"/>
      <c r="IIG80" s="106"/>
      <c r="IIH80" s="106"/>
      <c r="III80" s="107"/>
      <c r="IIK80" s="105"/>
      <c r="IIL80" s="109"/>
      <c r="IIM80" s="109"/>
      <c r="IIN80" s="106"/>
      <c r="IIO80" s="106"/>
      <c r="IIP80" s="106"/>
      <c r="IIQ80" s="107"/>
      <c r="IIS80" s="105"/>
      <c r="IIT80" s="109"/>
      <c r="IIU80" s="109"/>
      <c r="IIV80" s="106"/>
      <c r="IIW80" s="106"/>
      <c r="IIX80" s="106"/>
      <c r="IIY80" s="107"/>
      <c r="IJA80" s="105"/>
      <c r="IJB80" s="109"/>
      <c r="IJC80" s="109"/>
      <c r="IJD80" s="106"/>
      <c r="IJE80" s="106"/>
      <c r="IJF80" s="106"/>
      <c r="IJG80" s="107"/>
      <c r="IJI80" s="105"/>
      <c r="IJJ80" s="109"/>
      <c r="IJK80" s="109"/>
      <c r="IJL80" s="106"/>
      <c r="IJM80" s="106"/>
      <c r="IJN80" s="106"/>
      <c r="IJO80" s="107"/>
      <c r="IJQ80" s="105"/>
      <c r="IJR80" s="109"/>
      <c r="IJS80" s="109"/>
      <c r="IJT80" s="106"/>
      <c r="IJU80" s="106"/>
      <c r="IJV80" s="106"/>
      <c r="IJW80" s="107"/>
      <c r="IJY80" s="105"/>
      <c r="IJZ80" s="109"/>
      <c r="IKA80" s="109"/>
      <c r="IKB80" s="106"/>
      <c r="IKC80" s="106"/>
      <c r="IKD80" s="106"/>
      <c r="IKE80" s="107"/>
      <c r="IKG80" s="105"/>
      <c r="IKH80" s="109"/>
      <c r="IKI80" s="109"/>
      <c r="IKJ80" s="106"/>
      <c r="IKK80" s="106"/>
      <c r="IKL80" s="106"/>
      <c r="IKM80" s="107"/>
      <c r="IKO80" s="105"/>
      <c r="IKP80" s="109"/>
      <c r="IKQ80" s="109"/>
      <c r="IKR80" s="106"/>
      <c r="IKS80" s="106"/>
      <c r="IKT80" s="106"/>
      <c r="IKU80" s="107"/>
      <c r="IKW80" s="105"/>
      <c r="IKX80" s="109"/>
      <c r="IKY80" s="109"/>
      <c r="IKZ80" s="106"/>
      <c r="ILA80" s="106"/>
      <c r="ILB80" s="106"/>
      <c r="ILC80" s="107"/>
      <c r="ILE80" s="105"/>
      <c r="ILF80" s="109"/>
      <c r="ILG80" s="109"/>
      <c r="ILH80" s="106"/>
      <c r="ILI80" s="106"/>
      <c r="ILJ80" s="106"/>
      <c r="ILK80" s="107"/>
      <c r="ILM80" s="105"/>
      <c r="ILN80" s="109"/>
      <c r="ILO80" s="109"/>
      <c r="ILP80" s="106"/>
      <c r="ILQ80" s="106"/>
      <c r="ILR80" s="106"/>
      <c r="ILS80" s="107"/>
      <c r="ILU80" s="105"/>
      <c r="ILV80" s="109"/>
      <c r="ILW80" s="109"/>
      <c r="ILX80" s="106"/>
      <c r="ILY80" s="106"/>
      <c r="ILZ80" s="106"/>
      <c r="IMA80" s="107"/>
      <c r="IMC80" s="105"/>
      <c r="IMD80" s="109"/>
      <c r="IME80" s="109"/>
      <c r="IMF80" s="106"/>
      <c r="IMG80" s="106"/>
      <c r="IMH80" s="106"/>
      <c r="IMI80" s="107"/>
      <c r="IMK80" s="105"/>
      <c r="IML80" s="109"/>
      <c r="IMM80" s="109"/>
      <c r="IMN80" s="106"/>
      <c r="IMO80" s="106"/>
      <c r="IMP80" s="106"/>
      <c r="IMQ80" s="107"/>
      <c r="IMS80" s="105"/>
      <c r="IMT80" s="109"/>
      <c r="IMU80" s="109"/>
      <c r="IMV80" s="106"/>
      <c r="IMW80" s="106"/>
      <c r="IMX80" s="106"/>
      <c r="IMY80" s="107"/>
      <c r="INA80" s="105"/>
      <c r="INB80" s="109"/>
      <c r="INC80" s="109"/>
      <c r="IND80" s="106"/>
      <c r="INE80" s="106"/>
      <c r="INF80" s="106"/>
      <c r="ING80" s="107"/>
      <c r="INI80" s="105"/>
      <c r="INJ80" s="109"/>
      <c r="INK80" s="109"/>
      <c r="INL80" s="106"/>
      <c r="INM80" s="106"/>
      <c r="INN80" s="106"/>
      <c r="INO80" s="107"/>
      <c r="INQ80" s="105"/>
      <c r="INR80" s="109"/>
      <c r="INS80" s="109"/>
      <c r="INT80" s="106"/>
      <c r="INU80" s="106"/>
      <c r="INV80" s="106"/>
      <c r="INW80" s="107"/>
      <c r="INY80" s="105"/>
      <c r="INZ80" s="109"/>
      <c r="IOA80" s="109"/>
      <c r="IOB80" s="106"/>
      <c r="IOC80" s="106"/>
      <c r="IOD80" s="106"/>
      <c r="IOE80" s="107"/>
      <c r="IOG80" s="105"/>
      <c r="IOH80" s="109"/>
      <c r="IOI80" s="109"/>
      <c r="IOJ80" s="106"/>
      <c r="IOK80" s="106"/>
      <c r="IOL80" s="106"/>
      <c r="IOM80" s="107"/>
      <c r="IOO80" s="105"/>
      <c r="IOP80" s="109"/>
      <c r="IOQ80" s="109"/>
      <c r="IOR80" s="106"/>
      <c r="IOS80" s="106"/>
      <c r="IOT80" s="106"/>
      <c r="IOU80" s="107"/>
      <c r="IOW80" s="105"/>
      <c r="IOX80" s="109"/>
      <c r="IOY80" s="109"/>
      <c r="IOZ80" s="106"/>
      <c r="IPA80" s="106"/>
      <c r="IPB80" s="106"/>
      <c r="IPC80" s="107"/>
      <c r="IPE80" s="105"/>
      <c r="IPF80" s="109"/>
      <c r="IPG80" s="109"/>
      <c r="IPH80" s="106"/>
      <c r="IPI80" s="106"/>
      <c r="IPJ80" s="106"/>
      <c r="IPK80" s="107"/>
      <c r="IPM80" s="105"/>
      <c r="IPN80" s="109"/>
      <c r="IPO80" s="109"/>
      <c r="IPP80" s="106"/>
      <c r="IPQ80" s="106"/>
      <c r="IPR80" s="106"/>
      <c r="IPS80" s="107"/>
      <c r="IPU80" s="105"/>
      <c r="IPV80" s="109"/>
      <c r="IPW80" s="109"/>
      <c r="IPX80" s="106"/>
      <c r="IPY80" s="106"/>
      <c r="IPZ80" s="106"/>
      <c r="IQA80" s="107"/>
      <c r="IQC80" s="105"/>
      <c r="IQD80" s="109"/>
      <c r="IQE80" s="109"/>
      <c r="IQF80" s="106"/>
      <c r="IQG80" s="106"/>
      <c r="IQH80" s="106"/>
      <c r="IQI80" s="107"/>
      <c r="IQK80" s="105"/>
      <c r="IQL80" s="109"/>
      <c r="IQM80" s="109"/>
      <c r="IQN80" s="106"/>
      <c r="IQO80" s="106"/>
      <c r="IQP80" s="106"/>
      <c r="IQQ80" s="107"/>
      <c r="IQS80" s="105"/>
      <c r="IQT80" s="109"/>
      <c r="IQU80" s="109"/>
      <c r="IQV80" s="106"/>
      <c r="IQW80" s="106"/>
      <c r="IQX80" s="106"/>
      <c r="IQY80" s="107"/>
      <c r="IRA80" s="105"/>
      <c r="IRB80" s="109"/>
      <c r="IRC80" s="109"/>
      <c r="IRD80" s="106"/>
      <c r="IRE80" s="106"/>
      <c r="IRF80" s="106"/>
      <c r="IRG80" s="107"/>
      <c r="IRI80" s="105"/>
      <c r="IRJ80" s="109"/>
      <c r="IRK80" s="109"/>
      <c r="IRL80" s="106"/>
      <c r="IRM80" s="106"/>
      <c r="IRN80" s="106"/>
      <c r="IRO80" s="107"/>
      <c r="IRQ80" s="105"/>
      <c r="IRR80" s="109"/>
      <c r="IRS80" s="109"/>
      <c r="IRT80" s="106"/>
      <c r="IRU80" s="106"/>
      <c r="IRV80" s="106"/>
      <c r="IRW80" s="107"/>
      <c r="IRY80" s="105"/>
      <c r="IRZ80" s="109"/>
      <c r="ISA80" s="109"/>
      <c r="ISB80" s="106"/>
      <c r="ISC80" s="106"/>
      <c r="ISD80" s="106"/>
      <c r="ISE80" s="107"/>
      <c r="ISG80" s="105"/>
      <c r="ISH80" s="109"/>
      <c r="ISI80" s="109"/>
      <c r="ISJ80" s="106"/>
      <c r="ISK80" s="106"/>
      <c r="ISL80" s="106"/>
      <c r="ISM80" s="107"/>
      <c r="ISO80" s="105"/>
      <c r="ISP80" s="109"/>
      <c r="ISQ80" s="109"/>
      <c r="ISR80" s="106"/>
      <c r="ISS80" s="106"/>
      <c r="IST80" s="106"/>
      <c r="ISU80" s="107"/>
      <c r="ISW80" s="105"/>
      <c r="ISX80" s="109"/>
      <c r="ISY80" s="109"/>
      <c r="ISZ80" s="106"/>
      <c r="ITA80" s="106"/>
      <c r="ITB80" s="106"/>
      <c r="ITC80" s="107"/>
      <c r="ITE80" s="105"/>
      <c r="ITF80" s="109"/>
      <c r="ITG80" s="109"/>
      <c r="ITH80" s="106"/>
      <c r="ITI80" s="106"/>
      <c r="ITJ80" s="106"/>
      <c r="ITK80" s="107"/>
      <c r="ITM80" s="105"/>
      <c r="ITN80" s="109"/>
      <c r="ITO80" s="109"/>
      <c r="ITP80" s="106"/>
      <c r="ITQ80" s="106"/>
      <c r="ITR80" s="106"/>
      <c r="ITS80" s="107"/>
      <c r="ITU80" s="105"/>
      <c r="ITV80" s="109"/>
      <c r="ITW80" s="109"/>
      <c r="ITX80" s="106"/>
      <c r="ITY80" s="106"/>
      <c r="ITZ80" s="106"/>
      <c r="IUA80" s="107"/>
      <c r="IUC80" s="105"/>
      <c r="IUD80" s="109"/>
      <c r="IUE80" s="109"/>
      <c r="IUF80" s="106"/>
      <c r="IUG80" s="106"/>
      <c r="IUH80" s="106"/>
      <c r="IUI80" s="107"/>
      <c r="IUK80" s="105"/>
      <c r="IUL80" s="109"/>
      <c r="IUM80" s="109"/>
      <c r="IUN80" s="106"/>
      <c r="IUO80" s="106"/>
      <c r="IUP80" s="106"/>
      <c r="IUQ80" s="107"/>
      <c r="IUS80" s="105"/>
      <c r="IUT80" s="109"/>
      <c r="IUU80" s="109"/>
      <c r="IUV80" s="106"/>
      <c r="IUW80" s="106"/>
      <c r="IUX80" s="106"/>
      <c r="IUY80" s="107"/>
      <c r="IVA80" s="105"/>
      <c r="IVB80" s="109"/>
      <c r="IVC80" s="109"/>
      <c r="IVD80" s="106"/>
      <c r="IVE80" s="106"/>
      <c r="IVF80" s="106"/>
      <c r="IVG80" s="107"/>
      <c r="IVI80" s="105"/>
      <c r="IVJ80" s="109"/>
      <c r="IVK80" s="109"/>
      <c r="IVL80" s="106"/>
      <c r="IVM80" s="106"/>
      <c r="IVN80" s="106"/>
      <c r="IVO80" s="107"/>
      <c r="IVQ80" s="105"/>
      <c r="IVR80" s="109"/>
      <c r="IVS80" s="109"/>
      <c r="IVT80" s="106"/>
      <c r="IVU80" s="106"/>
      <c r="IVV80" s="106"/>
      <c r="IVW80" s="107"/>
      <c r="IVY80" s="105"/>
      <c r="IVZ80" s="109"/>
      <c r="IWA80" s="109"/>
      <c r="IWB80" s="106"/>
      <c r="IWC80" s="106"/>
      <c r="IWD80" s="106"/>
      <c r="IWE80" s="107"/>
      <c r="IWG80" s="105"/>
      <c r="IWH80" s="109"/>
      <c r="IWI80" s="109"/>
      <c r="IWJ80" s="106"/>
      <c r="IWK80" s="106"/>
      <c r="IWL80" s="106"/>
      <c r="IWM80" s="107"/>
      <c r="IWO80" s="105"/>
      <c r="IWP80" s="109"/>
      <c r="IWQ80" s="109"/>
      <c r="IWR80" s="106"/>
      <c r="IWS80" s="106"/>
      <c r="IWT80" s="106"/>
      <c r="IWU80" s="107"/>
      <c r="IWW80" s="105"/>
      <c r="IWX80" s="109"/>
      <c r="IWY80" s="109"/>
      <c r="IWZ80" s="106"/>
      <c r="IXA80" s="106"/>
      <c r="IXB80" s="106"/>
      <c r="IXC80" s="107"/>
      <c r="IXE80" s="105"/>
      <c r="IXF80" s="109"/>
      <c r="IXG80" s="109"/>
      <c r="IXH80" s="106"/>
      <c r="IXI80" s="106"/>
      <c r="IXJ80" s="106"/>
      <c r="IXK80" s="107"/>
      <c r="IXM80" s="105"/>
      <c r="IXN80" s="109"/>
      <c r="IXO80" s="109"/>
      <c r="IXP80" s="106"/>
      <c r="IXQ80" s="106"/>
      <c r="IXR80" s="106"/>
      <c r="IXS80" s="107"/>
      <c r="IXU80" s="105"/>
      <c r="IXV80" s="109"/>
      <c r="IXW80" s="109"/>
      <c r="IXX80" s="106"/>
      <c r="IXY80" s="106"/>
      <c r="IXZ80" s="106"/>
      <c r="IYA80" s="107"/>
      <c r="IYC80" s="105"/>
      <c r="IYD80" s="109"/>
      <c r="IYE80" s="109"/>
      <c r="IYF80" s="106"/>
      <c r="IYG80" s="106"/>
      <c r="IYH80" s="106"/>
      <c r="IYI80" s="107"/>
      <c r="IYK80" s="105"/>
      <c r="IYL80" s="109"/>
      <c r="IYM80" s="109"/>
      <c r="IYN80" s="106"/>
      <c r="IYO80" s="106"/>
      <c r="IYP80" s="106"/>
      <c r="IYQ80" s="107"/>
      <c r="IYS80" s="105"/>
      <c r="IYT80" s="109"/>
      <c r="IYU80" s="109"/>
      <c r="IYV80" s="106"/>
      <c r="IYW80" s="106"/>
      <c r="IYX80" s="106"/>
      <c r="IYY80" s="107"/>
      <c r="IZA80" s="105"/>
      <c r="IZB80" s="109"/>
      <c r="IZC80" s="109"/>
      <c r="IZD80" s="106"/>
      <c r="IZE80" s="106"/>
      <c r="IZF80" s="106"/>
      <c r="IZG80" s="107"/>
      <c r="IZI80" s="105"/>
      <c r="IZJ80" s="109"/>
      <c r="IZK80" s="109"/>
      <c r="IZL80" s="106"/>
      <c r="IZM80" s="106"/>
      <c r="IZN80" s="106"/>
      <c r="IZO80" s="107"/>
      <c r="IZQ80" s="105"/>
      <c r="IZR80" s="109"/>
      <c r="IZS80" s="109"/>
      <c r="IZT80" s="106"/>
      <c r="IZU80" s="106"/>
      <c r="IZV80" s="106"/>
      <c r="IZW80" s="107"/>
      <c r="IZY80" s="105"/>
      <c r="IZZ80" s="109"/>
      <c r="JAA80" s="109"/>
      <c r="JAB80" s="106"/>
      <c r="JAC80" s="106"/>
      <c r="JAD80" s="106"/>
      <c r="JAE80" s="107"/>
      <c r="JAG80" s="105"/>
      <c r="JAH80" s="109"/>
      <c r="JAI80" s="109"/>
      <c r="JAJ80" s="106"/>
      <c r="JAK80" s="106"/>
      <c r="JAL80" s="106"/>
      <c r="JAM80" s="107"/>
      <c r="JAO80" s="105"/>
      <c r="JAP80" s="109"/>
      <c r="JAQ80" s="109"/>
      <c r="JAR80" s="106"/>
      <c r="JAS80" s="106"/>
      <c r="JAT80" s="106"/>
      <c r="JAU80" s="107"/>
      <c r="JAW80" s="105"/>
      <c r="JAX80" s="109"/>
      <c r="JAY80" s="109"/>
      <c r="JAZ80" s="106"/>
      <c r="JBA80" s="106"/>
      <c r="JBB80" s="106"/>
      <c r="JBC80" s="107"/>
      <c r="JBE80" s="105"/>
      <c r="JBF80" s="109"/>
      <c r="JBG80" s="109"/>
      <c r="JBH80" s="106"/>
      <c r="JBI80" s="106"/>
      <c r="JBJ80" s="106"/>
      <c r="JBK80" s="107"/>
      <c r="JBM80" s="105"/>
      <c r="JBN80" s="109"/>
      <c r="JBO80" s="109"/>
      <c r="JBP80" s="106"/>
      <c r="JBQ80" s="106"/>
      <c r="JBR80" s="106"/>
      <c r="JBS80" s="107"/>
      <c r="JBU80" s="105"/>
      <c r="JBV80" s="109"/>
      <c r="JBW80" s="109"/>
      <c r="JBX80" s="106"/>
      <c r="JBY80" s="106"/>
      <c r="JBZ80" s="106"/>
      <c r="JCA80" s="107"/>
      <c r="JCC80" s="105"/>
      <c r="JCD80" s="109"/>
      <c r="JCE80" s="109"/>
      <c r="JCF80" s="106"/>
      <c r="JCG80" s="106"/>
      <c r="JCH80" s="106"/>
      <c r="JCI80" s="107"/>
      <c r="JCK80" s="105"/>
      <c r="JCL80" s="109"/>
      <c r="JCM80" s="109"/>
      <c r="JCN80" s="106"/>
      <c r="JCO80" s="106"/>
      <c r="JCP80" s="106"/>
      <c r="JCQ80" s="107"/>
      <c r="JCS80" s="105"/>
      <c r="JCT80" s="109"/>
      <c r="JCU80" s="109"/>
      <c r="JCV80" s="106"/>
      <c r="JCW80" s="106"/>
      <c r="JCX80" s="106"/>
      <c r="JCY80" s="107"/>
      <c r="JDA80" s="105"/>
      <c r="JDB80" s="109"/>
      <c r="JDC80" s="109"/>
      <c r="JDD80" s="106"/>
      <c r="JDE80" s="106"/>
      <c r="JDF80" s="106"/>
      <c r="JDG80" s="107"/>
      <c r="JDI80" s="105"/>
      <c r="JDJ80" s="109"/>
      <c r="JDK80" s="109"/>
      <c r="JDL80" s="106"/>
      <c r="JDM80" s="106"/>
      <c r="JDN80" s="106"/>
      <c r="JDO80" s="107"/>
      <c r="JDQ80" s="105"/>
      <c r="JDR80" s="109"/>
      <c r="JDS80" s="109"/>
      <c r="JDT80" s="106"/>
      <c r="JDU80" s="106"/>
      <c r="JDV80" s="106"/>
      <c r="JDW80" s="107"/>
      <c r="JDY80" s="105"/>
      <c r="JDZ80" s="109"/>
      <c r="JEA80" s="109"/>
      <c r="JEB80" s="106"/>
      <c r="JEC80" s="106"/>
      <c r="JED80" s="106"/>
      <c r="JEE80" s="107"/>
      <c r="JEG80" s="105"/>
      <c r="JEH80" s="109"/>
      <c r="JEI80" s="109"/>
      <c r="JEJ80" s="106"/>
      <c r="JEK80" s="106"/>
      <c r="JEL80" s="106"/>
      <c r="JEM80" s="107"/>
      <c r="JEO80" s="105"/>
      <c r="JEP80" s="109"/>
      <c r="JEQ80" s="109"/>
      <c r="JER80" s="106"/>
      <c r="JES80" s="106"/>
      <c r="JET80" s="106"/>
      <c r="JEU80" s="107"/>
      <c r="JEW80" s="105"/>
      <c r="JEX80" s="109"/>
      <c r="JEY80" s="109"/>
      <c r="JEZ80" s="106"/>
      <c r="JFA80" s="106"/>
      <c r="JFB80" s="106"/>
      <c r="JFC80" s="107"/>
      <c r="JFE80" s="105"/>
      <c r="JFF80" s="109"/>
      <c r="JFG80" s="109"/>
      <c r="JFH80" s="106"/>
      <c r="JFI80" s="106"/>
      <c r="JFJ80" s="106"/>
      <c r="JFK80" s="107"/>
      <c r="JFM80" s="105"/>
      <c r="JFN80" s="109"/>
      <c r="JFO80" s="109"/>
      <c r="JFP80" s="106"/>
      <c r="JFQ80" s="106"/>
      <c r="JFR80" s="106"/>
      <c r="JFS80" s="107"/>
      <c r="JFU80" s="105"/>
      <c r="JFV80" s="109"/>
      <c r="JFW80" s="109"/>
      <c r="JFX80" s="106"/>
      <c r="JFY80" s="106"/>
      <c r="JFZ80" s="106"/>
      <c r="JGA80" s="107"/>
      <c r="JGC80" s="105"/>
      <c r="JGD80" s="109"/>
      <c r="JGE80" s="109"/>
      <c r="JGF80" s="106"/>
      <c r="JGG80" s="106"/>
      <c r="JGH80" s="106"/>
      <c r="JGI80" s="107"/>
      <c r="JGK80" s="105"/>
      <c r="JGL80" s="109"/>
      <c r="JGM80" s="109"/>
      <c r="JGN80" s="106"/>
      <c r="JGO80" s="106"/>
      <c r="JGP80" s="106"/>
      <c r="JGQ80" s="107"/>
      <c r="JGS80" s="105"/>
      <c r="JGT80" s="109"/>
      <c r="JGU80" s="109"/>
      <c r="JGV80" s="106"/>
      <c r="JGW80" s="106"/>
      <c r="JGX80" s="106"/>
      <c r="JGY80" s="107"/>
      <c r="JHA80" s="105"/>
      <c r="JHB80" s="109"/>
      <c r="JHC80" s="109"/>
      <c r="JHD80" s="106"/>
      <c r="JHE80" s="106"/>
      <c r="JHF80" s="106"/>
      <c r="JHG80" s="107"/>
      <c r="JHI80" s="105"/>
      <c r="JHJ80" s="109"/>
      <c r="JHK80" s="109"/>
      <c r="JHL80" s="106"/>
      <c r="JHM80" s="106"/>
      <c r="JHN80" s="106"/>
      <c r="JHO80" s="107"/>
      <c r="JHQ80" s="105"/>
      <c r="JHR80" s="109"/>
      <c r="JHS80" s="109"/>
      <c r="JHT80" s="106"/>
      <c r="JHU80" s="106"/>
      <c r="JHV80" s="106"/>
      <c r="JHW80" s="107"/>
      <c r="JHY80" s="105"/>
      <c r="JHZ80" s="109"/>
      <c r="JIA80" s="109"/>
      <c r="JIB80" s="106"/>
      <c r="JIC80" s="106"/>
      <c r="JID80" s="106"/>
      <c r="JIE80" s="107"/>
      <c r="JIG80" s="105"/>
      <c r="JIH80" s="109"/>
      <c r="JII80" s="109"/>
      <c r="JIJ80" s="106"/>
      <c r="JIK80" s="106"/>
      <c r="JIL80" s="106"/>
      <c r="JIM80" s="107"/>
      <c r="JIO80" s="105"/>
      <c r="JIP80" s="109"/>
      <c r="JIQ80" s="109"/>
      <c r="JIR80" s="106"/>
      <c r="JIS80" s="106"/>
      <c r="JIT80" s="106"/>
      <c r="JIU80" s="107"/>
      <c r="JIW80" s="105"/>
      <c r="JIX80" s="109"/>
      <c r="JIY80" s="109"/>
      <c r="JIZ80" s="106"/>
      <c r="JJA80" s="106"/>
      <c r="JJB80" s="106"/>
      <c r="JJC80" s="107"/>
      <c r="JJE80" s="105"/>
      <c r="JJF80" s="109"/>
      <c r="JJG80" s="109"/>
      <c r="JJH80" s="106"/>
      <c r="JJI80" s="106"/>
      <c r="JJJ80" s="106"/>
      <c r="JJK80" s="107"/>
      <c r="JJM80" s="105"/>
      <c r="JJN80" s="109"/>
      <c r="JJO80" s="109"/>
      <c r="JJP80" s="106"/>
      <c r="JJQ80" s="106"/>
      <c r="JJR80" s="106"/>
      <c r="JJS80" s="107"/>
      <c r="JJU80" s="105"/>
      <c r="JJV80" s="109"/>
      <c r="JJW80" s="109"/>
      <c r="JJX80" s="106"/>
      <c r="JJY80" s="106"/>
      <c r="JJZ80" s="106"/>
      <c r="JKA80" s="107"/>
      <c r="JKC80" s="105"/>
      <c r="JKD80" s="109"/>
      <c r="JKE80" s="109"/>
      <c r="JKF80" s="106"/>
      <c r="JKG80" s="106"/>
      <c r="JKH80" s="106"/>
      <c r="JKI80" s="107"/>
      <c r="JKK80" s="105"/>
      <c r="JKL80" s="109"/>
      <c r="JKM80" s="109"/>
      <c r="JKN80" s="106"/>
      <c r="JKO80" s="106"/>
      <c r="JKP80" s="106"/>
      <c r="JKQ80" s="107"/>
      <c r="JKS80" s="105"/>
      <c r="JKT80" s="109"/>
      <c r="JKU80" s="109"/>
      <c r="JKV80" s="106"/>
      <c r="JKW80" s="106"/>
      <c r="JKX80" s="106"/>
      <c r="JKY80" s="107"/>
      <c r="JLA80" s="105"/>
      <c r="JLB80" s="109"/>
      <c r="JLC80" s="109"/>
      <c r="JLD80" s="106"/>
      <c r="JLE80" s="106"/>
      <c r="JLF80" s="106"/>
      <c r="JLG80" s="107"/>
      <c r="JLI80" s="105"/>
      <c r="JLJ80" s="109"/>
      <c r="JLK80" s="109"/>
      <c r="JLL80" s="106"/>
      <c r="JLM80" s="106"/>
      <c r="JLN80" s="106"/>
      <c r="JLO80" s="107"/>
      <c r="JLQ80" s="105"/>
      <c r="JLR80" s="109"/>
      <c r="JLS80" s="109"/>
      <c r="JLT80" s="106"/>
      <c r="JLU80" s="106"/>
      <c r="JLV80" s="106"/>
      <c r="JLW80" s="107"/>
      <c r="JLY80" s="105"/>
      <c r="JLZ80" s="109"/>
      <c r="JMA80" s="109"/>
      <c r="JMB80" s="106"/>
      <c r="JMC80" s="106"/>
      <c r="JMD80" s="106"/>
      <c r="JME80" s="107"/>
      <c r="JMG80" s="105"/>
      <c r="JMH80" s="109"/>
      <c r="JMI80" s="109"/>
      <c r="JMJ80" s="106"/>
      <c r="JMK80" s="106"/>
      <c r="JML80" s="106"/>
      <c r="JMM80" s="107"/>
      <c r="JMO80" s="105"/>
      <c r="JMP80" s="109"/>
      <c r="JMQ80" s="109"/>
      <c r="JMR80" s="106"/>
      <c r="JMS80" s="106"/>
      <c r="JMT80" s="106"/>
      <c r="JMU80" s="107"/>
      <c r="JMW80" s="105"/>
      <c r="JMX80" s="109"/>
      <c r="JMY80" s="109"/>
      <c r="JMZ80" s="106"/>
      <c r="JNA80" s="106"/>
      <c r="JNB80" s="106"/>
      <c r="JNC80" s="107"/>
      <c r="JNE80" s="105"/>
      <c r="JNF80" s="109"/>
      <c r="JNG80" s="109"/>
      <c r="JNH80" s="106"/>
      <c r="JNI80" s="106"/>
      <c r="JNJ80" s="106"/>
      <c r="JNK80" s="107"/>
      <c r="JNM80" s="105"/>
      <c r="JNN80" s="109"/>
      <c r="JNO80" s="109"/>
      <c r="JNP80" s="106"/>
      <c r="JNQ80" s="106"/>
      <c r="JNR80" s="106"/>
      <c r="JNS80" s="107"/>
      <c r="JNU80" s="105"/>
      <c r="JNV80" s="109"/>
      <c r="JNW80" s="109"/>
      <c r="JNX80" s="106"/>
      <c r="JNY80" s="106"/>
      <c r="JNZ80" s="106"/>
      <c r="JOA80" s="107"/>
      <c r="JOC80" s="105"/>
      <c r="JOD80" s="109"/>
      <c r="JOE80" s="109"/>
      <c r="JOF80" s="106"/>
      <c r="JOG80" s="106"/>
      <c r="JOH80" s="106"/>
      <c r="JOI80" s="107"/>
      <c r="JOK80" s="105"/>
      <c r="JOL80" s="109"/>
      <c r="JOM80" s="109"/>
      <c r="JON80" s="106"/>
      <c r="JOO80" s="106"/>
      <c r="JOP80" s="106"/>
      <c r="JOQ80" s="107"/>
      <c r="JOS80" s="105"/>
      <c r="JOT80" s="109"/>
      <c r="JOU80" s="109"/>
      <c r="JOV80" s="106"/>
      <c r="JOW80" s="106"/>
      <c r="JOX80" s="106"/>
      <c r="JOY80" s="107"/>
      <c r="JPA80" s="105"/>
      <c r="JPB80" s="109"/>
      <c r="JPC80" s="109"/>
      <c r="JPD80" s="106"/>
      <c r="JPE80" s="106"/>
      <c r="JPF80" s="106"/>
      <c r="JPG80" s="107"/>
      <c r="JPI80" s="105"/>
      <c r="JPJ80" s="109"/>
      <c r="JPK80" s="109"/>
      <c r="JPL80" s="106"/>
      <c r="JPM80" s="106"/>
      <c r="JPN80" s="106"/>
      <c r="JPO80" s="107"/>
      <c r="JPQ80" s="105"/>
      <c r="JPR80" s="109"/>
      <c r="JPS80" s="109"/>
      <c r="JPT80" s="106"/>
      <c r="JPU80" s="106"/>
      <c r="JPV80" s="106"/>
      <c r="JPW80" s="107"/>
      <c r="JPY80" s="105"/>
      <c r="JPZ80" s="109"/>
      <c r="JQA80" s="109"/>
      <c r="JQB80" s="106"/>
      <c r="JQC80" s="106"/>
      <c r="JQD80" s="106"/>
      <c r="JQE80" s="107"/>
      <c r="JQG80" s="105"/>
      <c r="JQH80" s="109"/>
      <c r="JQI80" s="109"/>
      <c r="JQJ80" s="106"/>
      <c r="JQK80" s="106"/>
      <c r="JQL80" s="106"/>
      <c r="JQM80" s="107"/>
      <c r="JQO80" s="105"/>
      <c r="JQP80" s="109"/>
      <c r="JQQ80" s="109"/>
      <c r="JQR80" s="106"/>
      <c r="JQS80" s="106"/>
      <c r="JQT80" s="106"/>
      <c r="JQU80" s="107"/>
      <c r="JQW80" s="105"/>
      <c r="JQX80" s="109"/>
      <c r="JQY80" s="109"/>
      <c r="JQZ80" s="106"/>
      <c r="JRA80" s="106"/>
      <c r="JRB80" s="106"/>
      <c r="JRC80" s="107"/>
      <c r="JRE80" s="105"/>
      <c r="JRF80" s="109"/>
      <c r="JRG80" s="109"/>
      <c r="JRH80" s="106"/>
      <c r="JRI80" s="106"/>
      <c r="JRJ80" s="106"/>
      <c r="JRK80" s="107"/>
      <c r="JRM80" s="105"/>
      <c r="JRN80" s="109"/>
      <c r="JRO80" s="109"/>
      <c r="JRP80" s="106"/>
      <c r="JRQ80" s="106"/>
      <c r="JRR80" s="106"/>
      <c r="JRS80" s="107"/>
      <c r="JRU80" s="105"/>
      <c r="JRV80" s="109"/>
      <c r="JRW80" s="109"/>
      <c r="JRX80" s="106"/>
      <c r="JRY80" s="106"/>
      <c r="JRZ80" s="106"/>
      <c r="JSA80" s="107"/>
      <c r="JSC80" s="105"/>
      <c r="JSD80" s="109"/>
      <c r="JSE80" s="109"/>
      <c r="JSF80" s="106"/>
      <c r="JSG80" s="106"/>
      <c r="JSH80" s="106"/>
      <c r="JSI80" s="107"/>
      <c r="JSK80" s="105"/>
      <c r="JSL80" s="109"/>
      <c r="JSM80" s="109"/>
      <c r="JSN80" s="106"/>
      <c r="JSO80" s="106"/>
      <c r="JSP80" s="106"/>
      <c r="JSQ80" s="107"/>
      <c r="JSS80" s="105"/>
      <c r="JST80" s="109"/>
      <c r="JSU80" s="109"/>
      <c r="JSV80" s="106"/>
      <c r="JSW80" s="106"/>
      <c r="JSX80" s="106"/>
      <c r="JSY80" s="107"/>
      <c r="JTA80" s="105"/>
      <c r="JTB80" s="109"/>
      <c r="JTC80" s="109"/>
      <c r="JTD80" s="106"/>
      <c r="JTE80" s="106"/>
      <c r="JTF80" s="106"/>
      <c r="JTG80" s="107"/>
      <c r="JTI80" s="105"/>
      <c r="JTJ80" s="109"/>
      <c r="JTK80" s="109"/>
      <c r="JTL80" s="106"/>
      <c r="JTM80" s="106"/>
      <c r="JTN80" s="106"/>
      <c r="JTO80" s="107"/>
      <c r="JTQ80" s="105"/>
      <c r="JTR80" s="109"/>
      <c r="JTS80" s="109"/>
      <c r="JTT80" s="106"/>
      <c r="JTU80" s="106"/>
      <c r="JTV80" s="106"/>
      <c r="JTW80" s="107"/>
      <c r="JTY80" s="105"/>
      <c r="JTZ80" s="109"/>
      <c r="JUA80" s="109"/>
      <c r="JUB80" s="106"/>
      <c r="JUC80" s="106"/>
      <c r="JUD80" s="106"/>
      <c r="JUE80" s="107"/>
      <c r="JUG80" s="105"/>
      <c r="JUH80" s="109"/>
      <c r="JUI80" s="109"/>
      <c r="JUJ80" s="106"/>
      <c r="JUK80" s="106"/>
      <c r="JUL80" s="106"/>
      <c r="JUM80" s="107"/>
      <c r="JUO80" s="105"/>
      <c r="JUP80" s="109"/>
      <c r="JUQ80" s="109"/>
      <c r="JUR80" s="106"/>
      <c r="JUS80" s="106"/>
      <c r="JUT80" s="106"/>
      <c r="JUU80" s="107"/>
      <c r="JUW80" s="105"/>
      <c r="JUX80" s="109"/>
      <c r="JUY80" s="109"/>
      <c r="JUZ80" s="106"/>
      <c r="JVA80" s="106"/>
      <c r="JVB80" s="106"/>
      <c r="JVC80" s="107"/>
      <c r="JVE80" s="105"/>
      <c r="JVF80" s="109"/>
      <c r="JVG80" s="109"/>
      <c r="JVH80" s="106"/>
      <c r="JVI80" s="106"/>
      <c r="JVJ80" s="106"/>
      <c r="JVK80" s="107"/>
      <c r="JVM80" s="105"/>
      <c r="JVN80" s="109"/>
      <c r="JVO80" s="109"/>
      <c r="JVP80" s="106"/>
      <c r="JVQ80" s="106"/>
      <c r="JVR80" s="106"/>
      <c r="JVS80" s="107"/>
      <c r="JVU80" s="105"/>
      <c r="JVV80" s="109"/>
      <c r="JVW80" s="109"/>
      <c r="JVX80" s="106"/>
      <c r="JVY80" s="106"/>
      <c r="JVZ80" s="106"/>
      <c r="JWA80" s="107"/>
      <c r="JWC80" s="105"/>
      <c r="JWD80" s="109"/>
      <c r="JWE80" s="109"/>
      <c r="JWF80" s="106"/>
      <c r="JWG80" s="106"/>
      <c r="JWH80" s="106"/>
      <c r="JWI80" s="107"/>
      <c r="JWK80" s="105"/>
      <c r="JWL80" s="109"/>
      <c r="JWM80" s="109"/>
      <c r="JWN80" s="106"/>
      <c r="JWO80" s="106"/>
      <c r="JWP80" s="106"/>
      <c r="JWQ80" s="107"/>
      <c r="JWS80" s="105"/>
      <c r="JWT80" s="109"/>
      <c r="JWU80" s="109"/>
      <c r="JWV80" s="106"/>
      <c r="JWW80" s="106"/>
      <c r="JWX80" s="106"/>
      <c r="JWY80" s="107"/>
      <c r="JXA80" s="105"/>
      <c r="JXB80" s="109"/>
      <c r="JXC80" s="109"/>
      <c r="JXD80" s="106"/>
      <c r="JXE80" s="106"/>
      <c r="JXF80" s="106"/>
      <c r="JXG80" s="107"/>
      <c r="JXI80" s="105"/>
      <c r="JXJ80" s="109"/>
      <c r="JXK80" s="109"/>
      <c r="JXL80" s="106"/>
      <c r="JXM80" s="106"/>
      <c r="JXN80" s="106"/>
      <c r="JXO80" s="107"/>
      <c r="JXQ80" s="105"/>
      <c r="JXR80" s="109"/>
      <c r="JXS80" s="109"/>
      <c r="JXT80" s="106"/>
      <c r="JXU80" s="106"/>
      <c r="JXV80" s="106"/>
      <c r="JXW80" s="107"/>
      <c r="JXY80" s="105"/>
      <c r="JXZ80" s="109"/>
      <c r="JYA80" s="109"/>
      <c r="JYB80" s="106"/>
      <c r="JYC80" s="106"/>
      <c r="JYD80" s="106"/>
      <c r="JYE80" s="107"/>
      <c r="JYG80" s="105"/>
      <c r="JYH80" s="109"/>
      <c r="JYI80" s="109"/>
      <c r="JYJ80" s="106"/>
      <c r="JYK80" s="106"/>
      <c r="JYL80" s="106"/>
      <c r="JYM80" s="107"/>
      <c r="JYO80" s="105"/>
      <c r="JYP80" s="109"/>
      <c r="JYQ80" s="109"/>
      <c r="JYR80" s="106"/>
      <c r="JYS80" s="106"/>
      <c r="JYT80" s="106"/>
      <c r="JYU80" s="107"/>
      <c r="JYW80" s="105"/>
      <c r="JYX80" s="109"/>
      <c r="JYY80" s="109"/>
      <c r="JYZ80" s="106"/>
      <c r="JZA80" s="106"/>
      <c r="JZB80" s="106"/>
      <c r="JZC80" s="107"/>
      <c r="JZE80" s="105"/>
      <c r="JZF80" s="109"/>
      <c r="JZG80" s="109"/>
      <c r="JZH80" s="106"/>
      <c r="JZI80" s="106"/>
      <c r="JZJ80" s="106"/>
      <c r="JZK80" s="107"/>
      <c r="JZM80" s="105"/>
      <c r="JZN80" s="109"/>
      <c r="JZO80" s="109"/>
      <c r="JZP80" s="106"/>
      <c r="JZQ80" s="106"/>
      <c r="JZR80" s="106"/>
      <c r="JZS80" s="107"/>
      <c r="JZU80" s="105"/>
      <c r="JZV80" s="109"/>
      <c r="JZW80" s="109"/>
      <c r="JZX80" s="106"/>
      <c r="JZY80" s="106"/>
      <c r="JZZ80" s="106"/>
      <c r="KAA80" s="107"/>
      <c r="KAC80" s="105"/>
      <c r="KAD80" s="109"/>
      <c r="KAE80" s="109"/>
      <c r="KAF80" s="106"/>
      <c r="KAG80" s="106"/>
      <c r="KAH80" s="106"/>
      <c r="KAI80" s="107"/>
      <c r="KAK80" s="105"/>
      <c r="KAL80" s="109"/>
      <c r="KAM80" s="109"/>
      <c r="KAN80" s="106"/>
      <c r="KAO80" s="106"/>
      <c r="KAP80" s="106"/>
      <c r="KAQ80" s="107"/>
      <c r="KAS80" s="105"/>
      <c r="KAT80" s="109"/>
      <c r="KAU80" s="109"/>
      <c r="KAV80" s="106"/>
      <c r="KAW80" s="106"/>
      <c r="KAX80" s="106"/>
      <c r="KAY80" s="107"/>
      <c r="KBA80" s="105"/>
      <c r="KBB80" s="109"/>
      <c r="KBC80" s="109"/>
      <c r="KBD80" s="106"/>
      <c r="KBE80" s="106"/>
      <c r="KBF80" s="106"/>
      <c r="KBG80" s="107"/>
      <c r="KBI80" s="105"/>
      <c r="KBJ80" s="109"/>
      <c r="KBK80" s="109"/>
      <c r="KBL80" s="106"/>
      <c r="KBM80" s="106"/>
      <c r="KBN80" s="106"/>
      <c r="KBO80" s="107"/>
      <c r="KBQ80" s="105"/>
      <c r="KBR80" s="109"/>
      <c r="KBS80" s="109"/>
      <c r="KBT80" s="106"/>
      <c r="KBU80" s="106"/>
      <c r="KBV80" s="106"/>
      <c r="KBW80" s="107"/>
      <c r="KBY80" s="105"/>
      <c r="KBZ80" s="109"/>
      <c r="KCA80" s="109"/>
      <c r="KCB80" s="106"/>
      <c r="KCC80" s="106"/>
      <c r="KCD80" s="106"/>
      <c r="KCE80" s="107"/>
      <c r="KCG80" s="105"/>
      <c r="KCH80" s="109"/>
      <c r="KCI80" s="109"/>
      <c r="KCJ80" s="106"/>
      <c r="KCK80" s="106"/>
      <c r="KCL80" s="106"/>
      <c r="KCM80" s="107"/>
      <c r="KCO80" s="105"/>
      <c r="KCP80" s="109"/>
      <c r="KCQ80" s="109"/>
      <c r="KCR80" s="106"/>
      <c r="KCS80" s="106"/>
      <c r="KCT80" s="106"/>
      <c r="KCU80" s="107"/>
      <c r="KCW80" s="105"/>
      <c r="KCX80" s="109"/>
      <c r="KCY80" s="109"/>
      <c r="KCZ80" s="106"/>
      <c r="KDA80" s="106"/>
      <c r="KDB80" s="106"/>
      <c r="KDC80" s="107"/>
      <c r="KDE80" s="105"/>
      <c r="KDF80" s="109"/>
      <c r="KDG80" s="109"/>
      <c r="KDH80" s="106"/>
      <c r="KDI80" s="106"/>
      <c r="KDJ80" s="106"/>
      <c r="KDK80" s="107"/>
      <c r="KDM80" s="105"/>
      <c r="KDN80" s="109"/>
      <c r="KDO80" s="109"/>
      <c r="KDP80" s="106"/>
      <c r="KDQ80" s="106"/>
      <c r="KDR80" s="106"/>
      <c r="KDS80" s="107"/>
      <c r="KDU80" s="105"/>
      <c r="KDV80" s="109"/>
      <c r="KDW80" s="109"/>
      <c r="KDX80" s="106"/>
      <c r="KDY80" s="106"/>
      <c r="KDZ80" s="106"/>
      <c r="KEA80" s="107"/>
      <c r="KEC80" s="105"/>
      <c r="KED80" s="109"/>
      <c r="KEE80" s="109"/>
      <c r="KEF80" s="106"/>
      <c r="KEG80" s="106"/>
      <c r="KEH80" s="106"/>
      <c r="KEI80" s="107"/>
      <c r="KEK80" s="105"/>
      <c r="KEL80" s="109"/>
      <c r="KEM80" s="109"/>
      <c r="KEN80" s="106"/>
      <c r="KEO80" s="106"/>
      <c r="KEP80" s="106"/>
      <c r="KEQ80" s="107"/>
      <c r="KES80" s="105"/>
      <c r="KET80" s="109"/>
      <c r="KEU80" s="109"/>
      <c r="KEV80" s="106"/>
      <c r="KEW80" s="106"/>
      <c r="KEX80" s="106"/>
      <c r="KEY80" s="107"/>
      <c r="KFA80" s="105"/>
      <c r="KFB80" s="109"/>
      <c r="KFC80" s="109"/>
      <c r="KFD80" s="106"/>
      <c r="KFE80" s="106"/>
      <c r="KFF80" s="106"/>
      <c r="KFG80" s="107"/>
      <c r="KFI80" s="105"/>
      <c r="KFJ80" s="109"/>
      <c r="KFK80" s="109"/>
      <c r="KFL80" s="106"/>
      <c r="KFM80" s="106"/>
      <c r="KFN80" s="106"/>
      <c r="KFO80" s="107"/>
      <c r="KFQ80" s="105"/>
      <c r="KFR80" s="109"/>
      <c r="KFS80" s="109"/>
      <c r="KFT80" s="106"/>
      <c r="KFU80" s="106"/>
      <c r="KFV80" s="106"/>
      <c r="KFW80" s="107"/>
      <c r="KFY80" s="105"/>
      <c r="KFZ80" s="109"/>
      <c r="KGA80" s="109"/>
      <c r="KGB80" s="106"/>
      <c r="KGC80" s="106"/>
      <c r="KGD80" s="106"/>
      <c r="KGE80" s="107"/>
      <c r="KGG80" s="105"/>
      <c r="KGH80" s="109"/>
      <c r="KGI80" s="109"/>
      <c r="KGJ80" s="106"/>
      <c r="KGK80" s="106"/>
      <c r="KGL80" s="106"/>
      <c r="KGM80" s="107"/>
      <c r="KGO80" s="105"/>
      <c r="KGP80" s="109"/>
      <c r="KGQ80" s="109"/>
      <c r="KGR80" s="106"/>
      <c r="KGS80" s="106"/>
      <c r="KGT80" s="106"/>
      <c r="KGU80" s="107"/>
      <c r="KGW80" s="105"/>
      <c r="KGX80" s="109"/>
      <c r="KGY80" s="109"/>
      <c r="KGZ80" s="106"/>
      <c r="KHA80" s="106"/>
      <c r="KHB80" s="106"/>
      <c r="KHC80" s="107"/>
      <c r="KHE80" s="105"/>
      <c r="KHF80" s="109"/>
      <c r="KHG80" s="109"/>
      <c r="KHH80" s="106"/>
      <c r="KHI80" s="106"/>
      <c r="KHJ80" s="106"/>
      <c r="KHK80" s="107"/>
      <c r="KHM80" s="105"/>
      <c r="KHN80" s="109"/>
      <c r="KHO80" s="109"/>
      <c r="KHP80" s="106"/>
      <c r="KHQ80" s="106"/>
      <c r="KHR80" s="106"/>
      <c r="KHS80" s="107"/>
      <c r="KHU80" s="105"/>
      <c r="KHV80" s="109"/>
      <c r="KHW80" s="109"/>
      <c r="KHX80" s="106"/>
      <c r="KHY80" s="106"/>
      <c r="KHZ80" s="106"/>
      <c r="KIA80" s="107"/>
      <c r="KIC80" s="105"/>
      <c r="KID80" s="109"/>
      <c r="KIE80" s="109"/>
      <c r="KIF80" s="106"/>
      <c r="KIG80" s="106"/>
      <c r="KIH80" s="106"/>
      <c r="KII80" s="107"/>
      <c r="KIK80" s="105"/>
      <c r="KIL80" s="109"/>
      <c r="KIM80" s="109"/>
      <c r="KIN80" s="106"/>
      <c r="KIO80" s="106"/>
      <c r="KIP80" s="106"/>
      <c r="KIQ80" s="107"/>
      <c r="KIS80" s="105"/>
      <c r="KIT80" s="109"/>
      <c r="KIU80" s="109"/>
      <c r="KIV80" s="106"/>
      <c r="KIW80" s="106"/>
      <c r="KIX80" s="106"/>
      <c r="KIY80" s="107"/>
      <c r="KJA80" s="105"/>
      <c r="KJB80" s="109"/>
      <c r="KJC80" s="109"/>
      <c r="KJD80" s="106"/>
      <c r="KJE80" s="106"/>
      <c r="KJF80" s="106"/>
      <c r="KJG80" s="107"/>
      <c r="KJI80" s="105"/>
      <c r="KJJ80" s="109"/>
      <c r="KJK80" s="109"/>
      <c r="KJL80" s="106"/>
      <c r="KJM80" s="106"/>
      <c r="KJN80" s="106"/>
      <c r="KJO80" s="107"/>
      <c r="KJQ80" s="105"/>
      <c r="KJR80" s="109"/>
      <c r="KJS80" s="109"/>
      <c r="KJT80" s="106"/>
      <c r="KJU80" s="106"/>
      <c r="KJV80" s="106"/>
      <c r="KJW80" s="107"/>
      <c r="KJY80" s="105"/>
      <c r="KJZ80" s="109"/>
      <c r="KKA80" s="109"/>
      <c r="KKB80" s="106"/>
      <c r="KKC80" s="106"/>
      <c r="KKD80" s="106"/>
      <c r="KKE80" s="107"/>
      <c r="KKG80" s="105"/>
      <c r="KKH80" s="109"/>
      <c r="KKI80" s="109"/>
      <c r="KKJ80" s="106"/>
      <c r="KKK80" s="106"/>
      <c r="KKL80" s="106"/>
      <c r="KKM80" s="107"/>
      <c r="KKO80" s="105"/>
      <c r="KKP80" s="109"/>
      <c r="KKQ80" s="109"/>
      <c r="KKR80" s="106"/>
      <c r="KKS80" s="106"/>
      <c r="KKT80" s="106"/>
      <c r="KKU80" s="107"/>
      <c r="KKW80" s="105"/>
      <c r="KKX80" s="109"/>
      <c r="KKY80" s="109"/>
      <c r="KKZ80" s="106"/>
      <c r="KLA80" s="106"/>
      <c r="KLB80" s="106"/>
      <c r="KLC80" s="107"/>
      <c r="KLE80" s="105"/>
      <c r="KLF80" s="109"/>
      <c r="KLG80" s="109"/>
      <c r="KLH80" s="106"/>
      <c r="KLI80" s="106"/>
      <c r="KLJ80" s="106"/>
      <c r="KLK80" s="107"/>
      <c r="KLM80" s="105"/>
      <c r="KLN80" s="109"/>
      <c r="KLO80" s="109"/>
      <c r="KLP80" s="106"/>
      <c r="KLQ80" s="106"/>
      <c r="KLR80" s="106"/>
      <c r="KLS80" s="107"/>
      <c r="KLU80" s="105"/>
      <c r="KLV80" s="109"/>
      <c r="KLW80" s="109"/>
      <c r="KLX80" s="106"/>
      <c r="KLY80" s="106"/>
      <c r="KLZ80" s="106"/>
      <c r="KMA80" s="107"/>
      <c r="KMC80" s="105"/>
      <c r="KMD80" s="109"/>
      <c r="KME80" s="109"/>
      <c r="KMF80" s="106"/>
      <c r="KMG80" s="106"/>
      <c r="KMH80" s="106"/>
      <c r="KMI80" s="107"/>
      <c r="KMK80" s="105"/>
      <c r="KML80" s="109"/>
      <c r="KMM80" s="109"/>
      <c r="KMN80" s="106"/>
      <c r="KMO80" s="106"/>
      <c r="KMP80" s="106"/>
      <c r="KMQ80" s="107"/>
      <c r="KMS80" s="105"/>
      <c r="KMT80" s="109"/>
      <c r="KMU80" s="109"/>
      <c r="KMV80" s="106"/>
      <c r="KMW80" s="106"/>
      <c r="KMX80" s="106"/>
      <c r="KMY80" s="107"/>
      <c r="KNA80" s="105"/>
      <c r="KNB80" s="109"/>
      <c r="KNC80" s="109"/>
      <c r="KND80" s="106"/>
      <c r="KNE80" s="106"/>
      <c r="KNF80" s="106"/>
      <c r="KNG80" s="107"/>
      <c r="KNI80" s="105"/>
      <c r="KNJ80" s="109"/>
      <c r="KNK80" s="109"/>
      <c r="KNL80" s="106"/>
      <c r="KNM80" s="106"/>
      <c r="KNN80" s="106"/>
      <c r="KNO80" s="107"/>
      <c r="KNQ80" s="105"/>
      <c r="KNR80" s="109"/>
      <c r="KNS80" s="109"/>
      <c r="KNT80" s="106"/>
      <c r="KNU80" s="106"/>
      <c r="KNV80" s="106"/>
      <c r="KNW80" s="107"/>
      <c r="KNY80" s="105"/>
      <c r="KNZ80" s="109"/>
      <c r="KOA80" s="109"/>
      <c r="KOB80" s="106"/>
      <c r="KOC80" s="106"/>
      <c r="KOD80" s="106"/>
      <c r="KOE80" s="107"/>
      <c r="KOG80" s="105"/>
      <c r="KOH80" s="109"/>
      <c r="KOI80" s="109"/>
      <c r="KOJ80" s="106"/>
      <c r="KOK80" s="106"/>
      <c r="KOL80" s="106"/>
      <c r="KOM80" s="107"/>
      <c r="KOO80" s="105"/>
      <c r="KOP80" s="109"/>
      <c r="KOQ80" s="109"/>
      <c r="KOR80" s="106"/>
      <c r="KOS80" s="106"/>
      <c r="KOT80" s="106"/>
      <c r="KOU80" s="107"/>
      <c r="KOW80" s="105"/>
      <c r="KOX80" s="109"/>
      <c r="KOY80" s="109"/>
      <c r="KOZ80" s="106"/>
      <c r="KPA80" s="106"/>
      <c r="KPB80" s="106"/>
      <c r="KPC80" s="107"/>
      <c r="KPE80" s="105"/>
      <c r="KPF80" s="109"/>
      <c r="KPG80" s="109"/>
      <c r="KPH80" s="106"/>
      <c r="KPI80" s="106"/>
      <c r="KPJ80" s="106"/>
      <c r="KPK80" s="107"/>
      <c r="KPM80" s="105"/>
      <c r="KPN80" s="109"/>
      <c r="KPO80" s="109"/>
      <c r="KPP80" s="106"/>
      <c r="KPQ80" s="106"/>
      <c r="KPR80" s="106"/>
      <c r="KPS80" s="107"/>
      <c r="KPU80" s="105"/>
      <c r="KPV80" s="109"/>
      <c r="KPW80" s="109"/>
      <c r="KPX80" s="106"/>
      <c r="KPY80" s="106"/>
      <c r="KPZ80" s="106"/>
      <c r="KQA80" s="107"/>
      <c r="KQC80" s="105"/>
      <c r="KQD80" s="109"/>
      <c r="KQE80" s="109"/>
      <c r="KQF80" s="106"/>
      <c r="KQG80" s="106"/>
      <c r="KQH80" s="106"/>
      <c r="KQI80" s="107"/>
      <c r="KQK80" s="105"/>
      <c r="KQL80" s="109"/>
      <c r="KQM80" s="109"/>
      <c r="KQN80" s="106"/>
      <c r="KQO80" s="106"/>
      <c r="KQP80" s="106"/>
      <c r="KQQ80" s="107"/>
      <c r="KQS80" s="105"/>
      <c r="KQT80" s="109"/>
      <c r="KQU80" s="109"/>
      <c r="KQV80" s="106"/>
      <c r="KQW80" s="106"/>
      <c r="KQX80" s="106"/>
      <c r="KQY80" s="107"/>
      <c r="KRA80" s="105"/>
      <c r="KRB80" s="109"/>
      <c r="KRC80" s="109"/>
      <c r="KRD80" s="106"/>
      <c r="KRE80" s="106"/>
      <c r="KRF80" s="106"/>
      <c r="KRG80" s="107"/>
      <c r="KRI80" s="105"/>
      <c r="KRJ80" s="109"/>
      <c r="KRK80" s="109"/>
      <c r="KRL80" s="106"/>
      <c r="KRM80" s="106"/>
      <c r="KRN80" s="106"/>
      <c r="KRO80" s="107"/>
      <c r="KRQ80" s="105"/>
      <c r="KRR80" s="109"/>
      <c r="KRS80" s="109"/>
      <c r="KRT80" s="106"/>
      <c r="KRU80" s="106"/>
      <c r="KRV80" s="106"/>
      <c r="KRW80" s="107"/>
      <c r="KRY80" s="105"/>
      <c r="KRZ80" s="109"/>
      <c r="KSA80" s="109"/>
      <c r="KSB80" s="106"/>
      <c r="KSC80" s="106"/>
      <c r="KSD80" s="106"/>
      <c r="KSE80" s="107"/>
      <c r="KSG80" s="105"/>
      <c r="KSH80" s="109"/>
      <c r="KSI80" s="109"/>
      <c r="KSJ80" s="106"/>
      <c r="KSK80" s="106"/>
      <c r="KSL80" s="106"/>
      <c r="KSM80" s="107"/>
      <c r="KSO80" s="105"/>
      <c r="KSP80" s="109"/>
      <c r="KSQ80" s="109"/>
      <c r="KSR80" s="106"/>
      <c r="KSS80" s="106"/>
      <c r="KST80" s="106"/>
      <c r="KSU80" s="107"/>
      <c r="KSW80" s="105"/>
      <c r="KSX80" s="109"/>
      <c r="KSY80" s="109"/>
      <c r="KSZ80" s="106"/>
      <c r="KTA80" s="106"/>
      <c r="KTB80" s="106"/>
      <c r="KTC80" s="107"/>
      <c r="KTE80" s="105"/>
      <c r="KTF80" s="109"/>
      <c r="KTG80" s="109"/>
      <c r="KTH80" s="106"/>
      <c r="KTI80" s="106"/>
      <c r="KTJ80" s="106"/>
      <c r="KTK80" s="107"/>
      <c r="KTM80" s="105"/>
      <c r="KTN80" s="109"/>
      <c r="KTO80" s="109"/>
      <c r="KTP80" s="106"/>
      <c r="KTQ80" s="106"/>
      <c r="KTR80" s="106"/>
      <c r="KTS80" s="107"/>
      <c r="KTU80" s="105"/>
      <c r="KTV80" s="109"/>
      <c r="KTW80" s="109"/>
      <c r="KTX80" s="106"/>
      <c r="KTY80" s="106"/>
      <c r="KTZ80" s="106"/>
      <c r="KUA80" s="107"/>
      <c r="KUC80" s="105"/>
      <c r="KUD80" s="109"/>
      <c r="KUE80" s="109"/>
      <c r="KUF80" s="106"/>
      <c r="KUG80" s="106"/>
      <c r="KUH80" s="106"/>
      <c r="KUI80" s="107"/>
      <c r="KUK80" s="105"/>
      <c r="KUL80" s="109"/>
      <c r="KUM80" s="109"/>
      <c r="KUN80" s="106"/>
      <c r="KUO80" s="106"/>
      <c r="KUP80" s="106"/>
      <c r="KUQ80" s="107"/>
      <c r="KUS80" s="105"/>
      <c r="KUT80" s="109"/>
      <c r="KUU80" s="109"/>
      <c r="KUV80" s="106"/>
      <c r="KUW80" s="106"/>
      <c r="KUX80" s="106"/>
      <c r="KUY80" s="107"/>
      <c r="KVA80" s="105"/>
      <c r="KVB80" s="109"/>
      <c r="KVC80" s="109"/>
      <c r="KVD80" s="106"/>
      <c r="KVE80" s="106"/>
      <c r="KVF80" s="106"/>
      <c r="KVG80" s="107"/>
      <c r="KVI80" s="105"/>
      <c r="KVJ80" s="109"/>
      <c r="KVK80" s="109"/>
      <c r="KVL80" s="106"/>
      <c r="KVM80" s="106"/>
      <c r="KVN80" s="106"/>
      <c r="KVO80" s="107"/>
      <c r="KVQ80" s="105"/>
      <c r="KVR80" s="109"/>
      <c r="KVS80" s="109"/>
      <c r="KVT80" s="106"/>
      <c r="KVU80" s="106"/>
      <c r="KVV80" s="106"/>
      <c r="KVW80" s="107"/>
      <c r="KVY80" s="105"/>
      <c r="KVZ80" s="109"/>
      <c r="KWA80" s="109"/>
      <c r="KWB80" s="106"/>
      <c r="KWC80" s="106"/>
      <c r="KWD80" s="106"/>
      <c r="KWE80" s="107"/>
      <c r="KWG80" s="105"/>
      <c r="KWH80" s="109"/>
      <c r="KWI80" s="109"/>
      <c r="KWJ80" s="106"/>
      <c r="KWK80" s="106"/>
      <c r="KWL80" s="106"/>
      <c r="KWM80" s="107"/>
      <c r="KWO80" s="105"/>
      <c r="KWP80" s="109"/>
      <c r="KWQ80" s="109"/>
      <c r="KWR80" s="106"/>
      <c r="KWS80" s="106"/>
      <c r="KWT80" s="106"/>
      <c r="KWU80" s="107"/>
      <c r="KWW80" s="105"/>
      <c r="KWX80" s="109"/>
      <c r="KWY80" s="109"/>
      <c r="KWZ80" s="106"/>
      <c r="KXA80" s="106"/>
      <c r="KXB80" s="106"/>
      <c r="KXC80" s="107"/>
      <c r="KXE80" s="105"/>
      <c r="KXF80" s="109"/>
      <c r="KXG80" s="109"/>
      <c r="KXH80" s="106"/>
      <c r="KXI80" s="106"/>
      <c r="KXJ80" s="106"/>
      <c r="KXK80" s="107"/>
      <c r="KXM80" s="105"/>
      <c r="KXN80" s="109"/>
      <c r="KXO80" s="109"/>
      <c r="KXP80" s="106"/>
      <c r="KXQ80" s="106"/>
      <c r="KXR80" s="106"/>
      <c r="KXS80" s="107"/>
      <c r="KXU80" s="105"/>
      <c r="KXV80" s="109"/>
      <c r="KXW80" s="109"/>
      <c r="KXX80" s="106"/>
      <c r="KXY80" s="106"/>
      <c r="KXZ80" s="106"/>
      <c r="KYA80" s="107"/>
      <c r="KYC80" s="105"/>
      <c r="KYD80" s="109"/>
      <c r="KYE80" s="109"/>
      <c r="KYF80" s="106"/>
      <c r="KYG80" s="106"/>
      <c r="KYH80" s="106"/>
      <c r="KYI80" s="107"/>
      <c r="KYK80" s="105"/>
      <c r="KYL80" s="109"/>
      <c r="KYM80" s="109"/>
      <c r="KYN80" s="106"/>
      <c r="KYO80" s="106"/>
      <c r="KYP80" s="106"/>
      <c r="KYQ80" s="107"/>
      <c r="KYS80" s="105"/>
      <c r="KYT80" s="109"/>
      <c r="KYU80" s="109"/>
      <c r="KYV80" s="106"/>
      <c r="KYW80" s="106"/>
      <c r="KYX80" s="106"/>
      <c r="KYY80" s="107"/>
      <c r="KZA80" s="105"/>
      <c r="KZB80" s="109"/>
      <c r="KZC80" s="109"/>
      <c r="KZD80" s="106"/>
      <c r="KZE80" s="106"/>
      <c r="KZF80" s="106"/>
      <c r="KZG80" s="107"/>
      <c r="KZI80" s="105"/>
      <c r="KZJ80" s="109"/>
      <c r="KZK80" s="109"/>
      <c r="KZL80" s="106"/>
      <c r="KZM80" s="106"/>
      <c r="KZN80" s="106"/>
      <c r="KZO80" s="107"/>
      <c r="KZQ80" s="105"/>
      <c r="KZR80" s="109"/>
      <c r="KZS80" s="109"/>
      <c r="KZT80" s="106"/>
      <c r="KZU80" s="106"/>
      <c r="KZV80" s="106"/>
      <c r="KZW80" s="107"/>
      <c r="KZY80" s="105"/>
      <c r="KZZ80" s="109"/>
      <c r="LAA80" s="109"/>
      <c r="LAB80" s="106"/>
      <c r="LAC80" s="106"/>
      <c r="LAD80" s="106"/>
      <c r="LAE80" s="107"/>
      <c r="LAG80" s="105"/>
      <c r="LAH80" s="109"/>
      <c r="LAI80" s="109"/>
      <c r="LAJ80" s="106"/>
      <c r="LAK80" s="106"/>
      <c r="LAL80" s="106"/>
      <c r="LAM80" s="107"/>
      <c r="LAO80" s="105"/>
      <c r="LAP80" s="109"/>
      <c r="LAQ80" s="109"/>
      <c r="LAR80" s="106"/>
      <c r="LAS80" s="106"/>
      <c r="LAT80" s="106"/>
      <c r="LAU80" s="107"/>
      <c r="LAW80" s="105"/>
      <c r="LAX80" s="109"/>
      <c r="LAY80" s="109"/>
      <c r="LAZ80" s="106"/>
      <c r="LBA80" s="106"/>
      <c r="LBB80" s="106"/>
      <c r="LBC80" s="107"/>
      <c r="LBE80" s="105"/>
      <c r="LBF80" s="109"/>
      <c r="LBG80" s="109"/>
      <c r="LBH80" s="106"/>
      <c r="LBI80" s="106"/>
      <c r="LBJ80" s="106"/>
      <c r="LBK80" s="107"/>
      <c r="LBM80" s="105"/>
      <c r="LBN80" s="109"/>
      <c r="LBO80" s="109"/>
      <c r="LBP80" s="106"/>
      <c r="LBQ80" s="106"/>
      <c r="LBR80" s="106"/>
      <c r="LBS80" s="107"/>
      <c r="LBU80" s="105"/>
      <c r="LBV80" s="109"/>
      <c r="LBW80" s="109"/>
      <c r="LBX80" s="106"/>
      <c r="LBY80" s="106"/>
      <c r="LBZ80" s="106"/>
      <c r="LCA80" s="107"/>
      <c r="LCC80" s="105"/>
      <c r="LCD80" s="109"/>
      <c r="LCE80" s="109"/>
      <c r="LCF80" s="106"/>
      <c r="LCG80" s="106"/>
      <c r="LCH80" s="106"/>
      <c r="LCI80" s="107"/>
      <c r="LCK80" s="105"/>
      <c r="LCL80" s="109"/>
      <c r="LCM80" s="109"/>
      <c r="LCN80" s="106"/>
      <c r="LCO80" s="106"/>
      <c r="LCP80" s="106"/>
      <c r="LCQ80" s="107"/>
      <c r="LCS80" s="105"/>
      <c r="LCT80" s="109"/>
      <c r="LCU80" s="109"/>
      <c r="LCV80" s="106"/>
      <c r="LCW80" s="106"/>
      <c r="LCX80" s="106"/>
      <c r="LCY80" s="107"/>
      <c r="LDA80" s="105"/>
      <c r="LDB80" s="109"/>
      <c r="LDC80" s="109"/>
      <c r="LDD80" s="106"/>
      <c r="LDE80" s="106"/>
      <c r="LDF80" s="106"/>
      <c r="LDG80" s="107"/>
      <c r="LDI80" s="105"/>
      <c r="LDJ80" s="109"/>
      <c r="LDK80" s="109"/>
      <c r="LDL80" s="106"/>
      <c r="LDM80" s="106"/>
      <c r="LDN80" s="106"/>
      <c r="LDO80" s="107"/>
      <c r="LDQ80" s="105"/>
      <c r="LDR80" s="109"/>
      <c r="LDS80" s="109"/>
      <c r="LDT80" s="106"/>
      <c r="LDU80" s="106"/>
      <c r="LDV80" s="106"/>
      <c r="LDW80" s="107"/>
      <c r="LDY80" s="105"/>
      <c r="LDZ80" s="109"/>
      <c r="LEA80" s="109"/>
      <c r="LEB80" s="106"/>
      <c r="LEC80" s="106"/>
      <c r="LED80" s="106"/>
      <c r="LEE80" s="107"/>
      <c r="LEG80" s="105"/>
      <c r="LEH80" s="109"/>
      <c r="LEI80" s="109"/>
      <c r="LEJ80" s="106"/>
      <c r="LEK80" s="106"/>
      <c r="LEL80" s="106"/>
      <c r="LEM80" s="107"/>
      <c r="LEO80" s="105"/>
      <c r="LEP80" s="109"/>
      <c r="LEQ80" s="109"/>
      <c r="LER80" s="106"/>
      <c r="LES80" s="106"/>
      <c r="LET80" s="106"/>
      <c r="LEU80" s="107"/>
      <c r="LEW80" s="105"/>
      <c r="LEX80" s="109"/>
      <c r="LEY80" s="109"/>
      <c r="LEZ80" s="106"/>
      <c r="LFA80" s="106"/>
      <c r="LFB80" s="106"/>
      <c r="LFC80" s="107"/>
      <c r="LFE80" s="105"/>
      <c r="LFF80" s="109"/>
      <c r="LFG80" s="109"/>
      <c r="LFH80" s="106"/>
      <c r="LFI80" s="106"/>
      <c r="LFJ80" s="106"/>
      <c r="LFK80" s="107"/>
      <c r="LFM80" s="105"/>
      <c r="LFN80" s="109"/>
      <c r="LFO80" s="109"/>
      <c r="LFP80" s="106"/>
      <c r="LFQ80" s="106"/>
      <c r="LFR80" s="106"/>
      <c r="LFS80" s="107"/>
      <c r="LFU80" s="105"/>
      <c r="LFV80" s="109"/>
      <c r="LFW80" s="109"/>
      <c r="LFX80" s="106"/>
      <c r="LFY80" s="106"/>
      <c r="LFZ80" s="106"/>
      <c r="LGA80" s="107"/>
      <c r="LGC80" s="105"/>
      <c r="LGD80" s="109"/>
      <c r="LGE80" s="109"/>
      <c r="LGF80" s="106"/>
      <c r="LGG80" s="106"/>
      <c r="LGH80" s="106"/>
      <c r="LGI80" s="107"/>
      <c r="LGK80" s="105"/>
      <c r="LGL80" s="109"/>
      <c r="LGM80" s="109"/>
      <c r="LGN80" s="106"/>
      <c r="LGO80" s="106"/>
      <c r="LGP80" s="106"/>
      <c r="LGQ80" s="107"/>
      <c r="LGS80" s="105"/>
      <c r="LGT80" s="109"/>
      <c r="LGU80" s="109"/>
      <c r="LGV80" s="106"/>
      <c r="LGW80" s="106"/>
      <c r="LGX80" s="106"/>
      <c r="LGY80" s="107"/>
      <c r="LHA80" s="105"/>
      <c r="LHB80" s="109"/>
      <c r="LHC80" s="109"/>
      <c r="LHD80" s="106"/>
      <c r="LHE80" s="106"/>
      <c r="LHF80" s="106"/>
      <c r="LHG80" s="107"/>
      <c r="LHI80" s="105"/>
      <c r="LHJ80" s="109"/>
      <c r="LHK80" s="109"/>
      <c r="LHL80" s="106"/>
      <c r="LHM80" s="106"/>
      <c r="LHN80" s="106"/>
      <c r="LHO80" s="107"/>
      <c r="LHQ80" s="105"/>
      <c r="LHR80" s="109"/>
      <c r="LHS80" s="109"/>
      <c r="LHT80" s="106"/>
      <c r="LHU80" s="106"/>
      <c r="LHV80" s="106"/>
      <c r="LHW80" s="107"/>
      <c r="LHY80" s="105"/>
      <c r="LHZ80" s="109"/>
      <c r="LIA80" s="109"/>
      <c r="LIB80" s="106"/>
      <c r="LIC80" s="106"/>
      <c r="LID80" s="106"/>
      <c r="LIE80" s="107"/>
      <c r="LIG80" s="105"/>
      <c r="LIH80" s="109"/>
      <c r="LII80" s="109"/>
      <c r="LIJ80" s="106"/>
      <c r="LIK80" s="106"/>
      <c r="LIL80" s="106"/>
      <c r="LIM80" s="107"/>
      <c r="LIO80" s="105"/>
      <c r="LIP80" s="109"/>
      <c r="LIQ80" s="109"/>
      <c r="LIR80" s="106"/>
      <c r="LIS80" s="106"/>
      <c r="LIT80" s="106"/>
      <c r="LIU80" s="107"/>
      <c r="LIW80" s="105"/>
      <c r="LIX80" s="109"/>
      <c r="LIY80" s="109"/>
      <c r="LIZ80" s="106"/>
      <c r="LJA80" s="106"/>
      <c r="LJB80" s="106"/>
      <c r="LJC80" s="107"/>
      <c r="LJE80" s="105"/>
      <c r="LJF80" s="109"/>
      <c r="LJG80" s="109"/>
      <c r="LJH80" s="106"/>
      <c r="LJI80" s="106"/>
      <c r="LJJ80" s="106"/>
      <c r="LJK80" s="107"/>
      <c r="LJM80" s="105"/>
      <c r="LJN80" s="109"/>
      <c r="LJO80" s="109"/>
      <c r="LJP80" s="106"/>
      <c r="LJQ80" s="106"/>
      <c r="LJR80" s="106"/>
      <c r="LJS80" s="107"/>
      <c r="LJU80" s="105"/>
      <c r="LJV80" s="109"/>
      <c r="LJW80" s="109"/>
      <c r="LJX80" s="106"/>
      <c r="LJY80" s="106"/>
      <c r="LJZ80" s="106"/>
      <c r="LKA80" s="107"/>
      <c r="LKC80" s="105"/>
      <c r="LKD80" s="109"/>
      <c r="LKE80" s="109"/>
      <c r="LKF80" s="106"/>
      <c r="LKG80" s="106"/>
      <c r="LKH80" s="106"/>
      <c r="LKI80" s="107"/>
      <c r="LKK80" s="105"/>
      <c r="LKL80" s="109"/>
      <c r="LKM80" s="109"/>
      <c r="LKN80" s="106"/>
      <c r="LKO80" s="106"/>
      <c r="LKP80" s="106"/>
      <c r="LKQ80" s="107"/>
      <c r="LKS80" s="105"/>
      <c r="LKT80" s="109"/>
      <c r="LKU80" s="109"/>
      <c r="LKV80" s="106"/>
      <c r="LKW80" s="106"/>
      <c r="LKX80" s="106"/>
      <c r="LKY80" s="107"/>
      <c r="LLA80" s="105"/>
      <c r="LLB80" s="109"/>
      <c r="LLC80" s="109"/>
      <c r="LLD80" s="106"/>
      <c r="LLE80" s="106"/>
      <c r="LLF80" s="106"/>
      <c r="LLG80" s="107"/>
      <c r="LLI80" s="105"/>
      <c r="LLJ80" s="109"/>
      <c r="LLK80" s="109"/>
      <c r="LLL80" s="106"/>
      <c r="LLM80" s="106"/>
      <c r="LLN80" s="106"/>
      <c r="LLO80" s="107"/>
      <c r="LLQ80" s="105"/>
      <c r="LLR80" s="109"/>
      <c r="LLS80" s="109"/>
      <c r="LLT80" s="106"/>
      <c r="LLU80" s="106"/>
      <c r="LLV80" s="106"/>
      <c r="LLW80" s="107"/>
      <c r="LLY80" s="105"/>
      <c r="LLZ80" s="109"/>
      <c r="LMA80" s="109"/>
      <c r="LMB80" s="106"/>
      <c r="LMC80" s="106"/>
      <c r="LMD80" s="106"/>
      <c r="LME80" s="107"/>
      <c r="LMG80" s="105"/>
      <c r="LMH80" s="109"/>
      <c r="LMI80" s="109"/>
      <c r="LMJ80" s="106"/>
      <c r="LMK80" s="106"/>
      <c r="LML80" s="106"/>
      <c r="LMM80" s="107"/>
      <c r="LMO80" s="105"/>
      <c r="LMP80" s="109"/>
      <c r="LMQ80" s="109"/>
      <c r="LMR80" s="106"/>
      <c r="LMS80" s="106"/>
      <c r="LMT80" s="106"/>
      <c r="LMU80" s="107"/>
      <c r="LMW80" s="105"/>
      <c r="LMX80" s="109"/>
      <c r="LMY80" s="109"/>
      <c r="LMZ80" s="106"/>
      <c r="LNA80" s="106"/>
      <c r="LNB80" s="106"/>
      <c r="LNC80" s="107"/>
      <c r="LNE80" s="105"/>
      <c r="LNF80" s="109"/>
      <c r="LNG80" s="109"/>
      <c r="LNH80" s="106"/>
      <c r="LNI80" s="106"/>
      <c r="LNJ80" s="106"/>
      <c r="LNK80" s="107"/>
      <c r="LNM80" s="105"/>
      <c r="LNN80" s="109"/>
      <c r="LNO80" s="109"/>
      <c r="LNP80" s="106"/>
      <c r="LNQ80" s="106"/>
      <c r="LNR80" s="106"/>
      <c r="LNS80" s="107"/>
      <c r="LNU80" s="105"/>
      <c r="LNV80" s="109"/>
      <c r="LNW80" s="109"/>
      <c r="LNX80" s="106"/>
      <c r="LNY80" s="106"/>
      <c r="LNZ80" s="106"/>
      <c r="LOA80" s="107"/>
      <c r="LOC80" s="105"/>
      <c r="LOD80" s="109"/>
      <c r="LOE80" s="109"/>
      <c r="LOF80" s="106"/>
      <c r="LOG80" s="106"/>
      <c r="LOH80" s="106"/>
      <c r="LOI80" s="107"/>
      <c r="LOK80" s="105"/>
      <c r="LOL80" s="109"/>
      <c r="LOM80" s="109"/>
      <c r="LON80" s="106"/>
      <c r="LOO80" s="106"/>
      <c r="LOP80" s="106"/>
      <c r="LOQ80" s="107"/>
      <c r="LOS80" s="105"/>
      <c r="LOT80" s="109"/>
      <c r="LOU80" s="109"/>
      <c r="LOV80" s="106"/>
      <c r="LOW80" s="106"/>
      <c r="LOX80" s="106"/>
      <c r="LOY80" s="107"/>
      <c r="LPA80" s="105"/>
      <c r="LPB80" s="109"/>
      <c r="LPC80" s="109"/>
      <c r="LPD80" s="106"/>
      <c r="LPE80" s="106"/>
      <c r="LPF80" s="106"/>
      <c r="LPG80" s="107"/>
      <c r="LPI80" s="105"/>
      <c r="LPJ80" s="109"/>
      <c r="LPK80" s="109"/>
      <c r="LPL80" s="106"/>
      <c r="LPM80" s="106"/>
      <c r="LPN80" s="106"/>
      <c r="LPO80" s="107"/>
      <c r="LPQ80" s="105"/>
      <c r="LPR80" s="109"/>
      <c r="LPS80" s="109"/>
      <c r="LPT80" s="106"/>
      <c r="LPU80" s="106"/>
      <c r="LPV80" s="106"/>
      <c r="LPW80" s="107"/>
      <c r="LPY80" s="105"/>
      <c r="LPZ80" s="109"/>
      <c r="LQA80" s="109"/>
      <c r="LQB80" s="106"/>
      <c r="LQC80" s="106"/>
      <c r="LQD80" s="106"/>
      <c r="LQE80" s="107"/>
      <c r="LQG80" s="105"/>
      <c r="LQH80" s="109"/>
      <c r="LQI80" s="109"/>
      <c r="LQJ80" s="106"/>
      <c r="LQK80" s="106"/>
      <c r="LQL80" s="106"/>
      <c r="LQM80" s="107"/>
      <c r="LQO80" s="105"/>
      <c r="LQP80" s="109"/>
      <c r="LQQ80" s="109"/>
      <c r="LQR80" s="106"/>
      <c r="LQS80" s="106"/>
      <c r="LQT80" s="106"/>
      <c r="LQU80" s="107"/>
      <c r="LQW80" s="105"/>
      <c r="LQX80" s="109"/>
      <c r="LQY80" s="109"/>
      <c r="LQZ80" s="106"/>
      <c r="LRA80" s="106"/>
      <c r="LRB80" s="106"/>
      <c r="LRC80" s="107"/>
      <c r="LRE80" s="105"/>
      <c r="LRF80" s="109"/>
      <c r="LRG80" s="109"/>
      <c r="LRH80" s="106"/>
      <c r="LRI80" s="106"/>
      <c r="LRJ80" s="106"/>
      <c r="LRK80" s="107"/>
      <c r="LRM80" s="105"/>
      <c r="LRN80" s="109"/>
      <c r="LRO80" s="109"/>
      <c r="LRP80" s="106"/>
      <c r="LRQ80" s="106"/>
      <c r="LRR80" s="106"/>
      <c r="LRS80" s="107"/>
      <c r="LRU80" s="105"/>
      <c r="LRV80" s="109"/>
      <c r="LRW80" s="109"/>
      <c r="LRX80" s="106"/>
      <c r="LRY80" s="106"/>
      <c r="LRZ80" s="106"/>
      <c r="LSA80" s="107"/>
      <c r="LSC80" s="105"/>
      <c r="LSD80" s="109"/>
      <c r="LSE80" s="109"/>
      <c r="LSF80" s="106"/>
      <c r="LSG80" s="106"/>
      <c r="LSH80" s="106"/>
      <c r="LSI80" s="107"/>
      <c r="LSK80" s="105"/>
      <c r="LSL80" s="109"/>
      <c r="LSM80" s="109"/>
      <c r="LSN80" s="106"/>
      <c r="LSO80" s="106"/>
      <c r="LSP80" s="106"/>
      <c r="LSQ80" s="107"/>
      <c r="LSS80" s="105"/>
      <c r="LST80" s="109"/>
      <c r="LSU80" s="109"/>
      <c r="LSV80" s="106"/>
      <c r="LSW80" s="106"/>
      <c r="LSX80" s="106"/>
      <c r="LSY80" s="107"/>
      <c r="LTA80" s="105"/>
      <c r="LTB80" s="109"/>
      <c r="LTC80" s="109"/>
      <c r="LTD80" s="106"/>
      <c r="LTE80" s="106"/>
      <c r="LTF80" s="106"/>
      <c r="LTG80" s="107"/>
      <c r="LTI80" s="105"/>
      <c r="LTJ80" s="109"/>
      <c r="LTK80" s="109"/>
      <c r="LTL80" s="106"/>
      <c r="LTM80" s="106"/>
      <c r="LTN80" s="106"/>
      <c r="LTO80" s="107"/>
      <c r="LTQ80" s="105"/>
      <c r="LTR80" s="109"/>
      <c r="LTS80" s="109"/>
      <c r="LTT80" s="106"/>
      <c r="LTU80" s="106"/>
      <c r="LTV80" s="106"/>
      <c r="LTW80" s="107"/>
      <c r="LTY80" s="105"/>
      <c r="LTZ80" s="109"/>
      <c r="LUA80" s="109"/>
      <c r="LUB80" s="106"/>
      <c r="LUC80" s="106"/>
      <c r="LUD80" s="106"/>
      <c r="LUE80" s="107"/>
      <c r="LUG80" s="105"/>
      <c r="LUH80" s="109"/>
      <c r="LUI80" s="109"/>
      <c r="LUJ80" s="106"/>
      <c r="LUK80" s="106"/>
      <c r="LUL80" s="106"/>
      <c r="LUM80" s="107"/>
      <c r="LUO80" s="105"/>
      <c r="LUP80" s="109"/>
      <c r="LUQ80" s="109"/>
      <c r="LUR80" s="106"/>
      <c r="LUS80" s="106"/>
      <c r="LUT80" s="106"/>
      <c r="LUU80" s="107"/>
      <c r="LUW80" s="105"/>
      <c r="LUX80" s="109"/>
      <c r="LUY80" s="109"/>
      <c r="LUZ80" s="106"/>
      <c r="LVA80" s="106"/>
      <c r="LVB80" s="106"/>
      <c r="LVC80" s="107"/>
      <c r="LVE80" s="105"/>
      <c r="LVF80" s="109"/>
      <c r="LVG80" s="109"/>
      <c r="LVH80" s="106"/>
      <c r="LVI80" s="106"/>
      <c r="LVJ80" s="106"/>
      <c r="LVK80" s="107"/>
      <c r="LVM80" s="105"/>
      <c r="LVN80" s="109"/>
      <c r="LVO80" s="109"/>
      <c r="LVP80" s="106"/>
      <c r="LVQ80" s="106"/>
      <c r="LVR80" s="106"/>
      <c r="LVS80" s="107"/>
      <c r="LVU80" s="105"/>
      <c r="LVV80" s="109"/>
      <c r="LVW80" s="109"/>
      <c r="LVX80" s="106"/>
      <c r="LVY80" s="106"/>
      <c r="LVZ80" s="106"/>
      <c r="LWA80" s="107"/>
      <c r="LWC80" s="105"/>
      <c r="LWD80" s="109"/>
      <c r="LWE80" s="109"/>
      <c r="LWF80" s="106"/>
      <c r="LWG80" s="106"/>
      <c r="LWH80" s="106"/>
      <c r="LWI80" s="107"/>
      <c r="LWK80" s="105"/>
      <c r="LWL80" s="109"/>
      <c r="LWM80" s="109"/>
      <c r="LWN80" s="106"/>
      <c r="LWO80" s="106"/>
      <c r="LWP80" s="106"/>
      <c r="LWQ80" s="107"/>
      <c r="LWS80" s="105"/>
      <c r="LWT80" s="109"/>
      <c r="LWU80" s="109"/>
      <c r="LWV80" s="106"/>
      <c r="LWW80" s="106"/>
      <c r="LWX80" s="106"/>
      <c r="LWY80" s="107"/>
      <c r="LXA80" s="105"/>
      <c r="LXB80" s="109"/>
      <c r="LXC80" s="109"/>
      <c r="LXD80" s="106"/>
      <c r="LXE80" s="106"/>
      <c r="LXF80" s="106"/>
      <c r="LXG80" s="107"/>
      <c r="LXI80" s="105"/>
      <c r="LXJ80" s="109"/>
      <c r="LXK80" s="109"/>
      <c r="LXL80" s="106"/>
      <c r="LXM80" s="106"/>
      <c r="LXN80" s="106"/>
      <c r="LXO80" s="107"/>
      <c r="LXQ80" s="105"/>
      <c r="LXR80" s="109"/>
      <c r="LXS80" s="109"/>
      <c r="LXT80" s="106"/>
      <c r="LXU80" s="106"/>
      <c r="LXV80" s="106"/>
      <c r="LXW80" s="107"/>
      <c r="LXY80" s="105"/>
      <c r="LXZ80" s="109"/>
      <c r="LYA80" s="109"/>
      <c r="LYB80" s="106"/>
      <c r="LYC80" s="106"/>
      <c r="LYD80" s="106"/>
      <c r="LYE80" s="107"/>
      <c r="LYG80" s="105"/>
      <c r="LYH80" s="109"/>
      <c r="LYI80" s="109"/>
      <c r="LYJ80" s="106"/>
      <c r="LYK80" s="106"/>
      <c r="LYL80" s="106"/>
      <c r="LYM80" s="107"/>
      <c r="LYO80" s="105"/>
      <c r="LYP80" s="109"/>
      <c r="LYQ80" s="109"/>
      <c r="LYR80" s="106"/>
      <c r="LYS80" s="106"/>
      <c r="LYT80" s="106"/>
      <c r="LYU80" s="107"/>
      <c r="LYW80" s="105"/>
      <c r="LYX80" s="109"/>
      <c r="LYY80" s="109"/>
      <c r="LYZ80" s="106"/>
      <c r="LZA80" s="106"/>
      <c r="LZB80" s="106"/>
      <c r="LZC80" s="107"/>
      <c r="LZE80" s="105"/>
      <c r="LZF80" s="109"/>
      <c r="LZG80" s="109"/>
      <c r="LZH80" s="106"/>
      <c r="LZI80" s="106"/>
      <c r="LZJ80" s="106"/>
      <c r="LZK80" s="107"/>
      <c r="LZM80" s="105"/>
      <c r="LZN80" s="109"/>
      <c r="LZO80" s="109"/>
      <c r="LZP80" s="106"/>
      <c r="LZQ80" s="106"/>
      <c r="LZR80" s="106"/>
      <c r="LZS80" s="107"/>
      <c r="LZU80" s="105"/>
      <c r="LZV80" s="109"/>
      <c r="LZW80" s="109"/>
      <c r="LZX80" s="106"/>
      <c r="LZY80" s="106"/>
      <c r="LZZ80" s="106"/>
      <c r="MAA80" s="107"/>
      <c r="MAC80" s="105"/>
      <c r="MAD80" s="109"/>
      <c r="MAE80" s="109"/>
      <c r="MAF80" s="106"/>
      <c r="MAG80" s="106"/>
      <c r="MAH80" s="106"/>
      <c r="MAI80" s="107"/>
      <c r="MAK80" s="105"/>
      <c r="MAL80" s="109"/>
      <c r="MAM80" s="109"/>
      <c r="MAN80" s="106"/>
      <c r="MAO80" s="106"/>
      <c r="MAP80" s="106"/>
      <c r="MAQ80" s="107"/>
      <c r="MAS80" s="105"/>
      <c r="MAT80" s="109"/>
      <c r="MAU80" s="109"/>
      <c r="MAV80" s="106"/>
      <c r="MAW80" s="106"/>
      <c r="MAX80" s="106"/>
      <c r="MAY80" s="107"/>
      <c r="MBA80" s="105"/>
      <c r="MBB80" s="109"/>
      <c r="MBC80" s="109"/>
      <c r="MBD80" s="106"/>
      <c r="MBE80" s="106"/>
      <c r="MBF80" s="106"/>
      <c r="MBG80" s="107"/>
      <c r="MBI80" s="105"/>
      <c r="MBJ80" s="109"/>
      <c r="MBK80" s="109"/>
      <c r="MBL80" s="106"/>
      <c r="MBM80" s="106"/>
      <c r="MBN80" s="106"/>
      <c r="MBO80" s="107"/>
      <c r="MBQ80" s="105"/>
      <c r="MBR80" s="109"/>
      <c r="MBS80" s="109"/>
      <c r="MBT80" s="106"/>
      <c r="MBU80" s="106"/>
      <c r="MBV80" s="106"/>
      <c r="MBW80" s="107"/>
      <c r="MBY80" s="105"/>
      <c r="MBZ80" s="109"/>
      <c r="MCA80" s="109"/>
      <c r="MCB80" s="106"/>
      <c r="MCC80" s="106"/>
      <c r="MCD80" s="106"/>
      <c r="MCE80" s="107"/>
      <c r="MCG80" s="105"/>
      <c r="MCH80" s="109"/>
      <c r="MCI80" s="109"/>
      <c r="MCJ80" s="106"/>
      <c r="MCK80" s="106"/>
      <c r="MCL80" s="106"/>
      <c r="MCM80" s="107"/>
      <c r="MCO80" s="105"/>
      <c r="MCP80" s="109"/>
      <c r="MCQ80" s="109"/>
      <c r="MCR80" s="106"/>
      <c r="MCS80" s="106"/>
      <c r="MCT80" s="106"/>
      <c r="MCU80" s="107"/>
      <c r="MCW80" s="105"/>
      <c r="MCX80" s="109"/>
      <c r="MCY80" s="109"/>
      <c r="MCZ80" s="106"/>
      <c r="MDA80" s="106"/>
      <c r="MDB80" s="106"/>
      <c r="MDC80" s="107"/>
      <c r="MDE80" s="105"/>
      <c r="MDF80" s="109"/>
      <c r="MDG80" s="109"/>
      <c r="MDH80" s="106"/>
      <c r="MDI80" s="106"/>
      <c r="MDJ80" s="106"/>
      <c r="MDK80" s="107"/>
      <c r="MDM80" s="105"/>
      <c r="MDN80" s="109"/>
      <c r="MDO80" s="109"/>
      <c r="MDP80" s="106"/>
      <c r="MDQ80" s="106"/>
      <c r="MDR80" s="106"/>
      <c r="MDS80" s="107"/>
      <c r="MDU80" s="105"/>
      <c r="MDV80" s="109"/>
      <c r="MDW80" s="109"/>
      <c r="MDX80" s="106"/>
      <c r="MDY80" s="106"/>
      <c r="MDZ80" s="106"/>
      <c r="MEA80" s="107"/>
      <c r="MEC80" s="105"/>
      <c r="MED80" s="109"/>
      <c r="MEE80" s="109"/>
      <c r="MEF80" s="106"/>
      <c r="MEG80" s="106"/>
      <c r="MEH80" s="106"/>
      <c r="MEI80" s="107"/>
      <c r="MEK80" s="105"/>
      <c r="MEL80" s="109"/>
      <c r="MEM80" s="109"/>
      <c r="MEN80" s="106"/>
      <c r="MEO80" s="106"/>
      <c r="MEP80" s="106"/>
      <c r="MEQ80" s="107"/>
      <c r="MES80" s="105"/>
      <c r="MET80" s="109"/>
      <c r="MEU80" s="109"/>
      <c r="MEV80" s="106"/>
      <c r="MEW80" s="106"/>
      <c r="MEX80" s="106"/>
      <c r="MEY80" s="107"/>
      <c r="MFA80" s="105"/>
      <c r="MFB80" s="109"/>
      <c r="MFC80" s="109"/>
      <c r="MFD80" s="106"/>
      <c r="MFE80" s="106"/>
      <c r="MFF80" s="106"/>
      <c r="MFG80" s="107"/>
      <c r="MFI80" s="105"/>
      <c r="MFJ80" s="109"/>
      <c r="MFK80" s="109"/>
      <c r="MFL80" s="106"/>
      <c r="MFM80" s="106"/>
      <c r="MFN80" s="106"/>
      <c r="MFO80" s="107"/>
      <c r="MFQ80" s="105"/>
      <c r="MFR80" s="109"/>
      <c r="MFS80" s="109"/>
      <c r="MFT80" s="106"/>
      <c r="MFU80" s="106"/>
      <c r="MFV80" s="106"/>
      <c r="MFW80" s="107"/>
      <c r="MFY80" s="105"/>
      <c r="MFZ80" s="109"/>
      <c r="MGA80" s="109"/>
      <c r="MGB80" s="106"/>
      <c r="MGC80" s="106"/>
      <c r="MGD80" s="106"/>
      <c r="MGE80" s="107"/>
      <c r="MGG80" s="105"/>
      <c r="MGH80" s="109"/>
      <c r="MGI80" s="109"/>
      <c r="MGJ80" s="106"/>
      <c r="MGK80" s="106"/>
      <c r="MGL80" s="106"/>
      <c r="MGM80" s="107"/>
      <c r="MGO80" s="105"/>
      <c r="MGP80" s="109"/>
      <c r="MGQ80" s="109"/>
      <c r="MGR80" s="106"/>
      <c r="MGS80" s="106"/>
      <c r="MGT80" s="106"/>
      <c r="MGU80" s="107"/>
      <c r="MGW80" s="105"/>
      <c r="MGX80" s="109"/>
      <c r="MGY80" s="109"/>
      <c r="MGZ80" s="106"/>
      <c r="MHA80" s="106"/>
      <c r="MHB80" s="106"/>
      <c r="MHC80" s="107"/>
      <c r="MHE80" s="105"/>
      <c r="MHF80" s="109"/>
      <c r="MHG80" s="109"/>
      <c r="MHH80" s="106"/>
      <c r="MHI80" s="106"/>
      <c r="MHJ80" s="106"/>
      <c r="MHK80" s="107"/>
      <c r="MHM80" s="105"/>
      <c r="MHN80" s="109"/>
      <c r="MHO80" s="109"/>
      <c r="MHP80" s="106"/>
      <c r="MHQ80" s="106"/>
      <c r="MHR80" s="106"/>
      <c r="MHS80" s="107"/>
      <c r="MHU80" s="105"/>
      <c r="MHV80" s="109"/>
      <c r="MHW80" s="109"/>
      <c r="MHX80" s="106"/>
      <c r="MHY80" s="106"/>
      <c r="MHZ80" s="106"/>
      <c r="MIA80" s="107"/>
      <c r="MIC80" s="105"/>
      <c r="MID80" s="109"/>
      <c r="MIE80" s="109"/>
      <c r="MIF80" s="106"/>
      <c r="MIG80" s="106"/>
      <c r="MIH80" s="106"/>
      <c r="MII80" s="107"/>
      <c r="MIK80" s="105"/>
      <c r="MIL80" s="109"/>
      <c r="MIM80" s="109"/>
      <c r="MIN80" s="106"/>
      <c r="MIO80" s="106"/>
      <c r="MIP80" s="106"/>
      <c r="MIQ80" s="107"/>
      <c r="MIS80" s="105"/>
      <c r="MIT80" s="109"/>
      <c r="MIU80" s="109"/>
      <c r="MIV80" s="106"/>
      <c r="MIW80" s="106"/>
      <c r="MIX80" s="106"/>
      <c r="MIY80" s="107"/>
      <c r="MJA80" s="105"/>
      <c r="MJB80" s="109"/>
      <c r="MJC80" s="109"/>
      <c r="MJD80" s="106"/>
      <c r="MJE80" s="106"/>
      <c r="MJF80" s="106"/>
      <c r="MJG80" s="107"/>
      <c r="MJI80" s="105"/>
      <c r="MJJ80" s="109"/>
      <c r="MJK80" s="109"/>
      <c r="MJL80" s="106"/>
      <c r="MJM80" s="106"/>
      <c r="MJN80" s="106"/>
      <c r="MJO80" s="107"/>
      <c r="MJQ80" s="105"/>
      <c r="MJR80" s="109"/>
      <c r="MJS80" s="109"/>
      <c r="MJT80" s="106"/>
      <c r="MJU80" s="106"/>
      <c r="MJV80" s="106"/>
      <c r="MJW80" s="107"/>
      <c r="MJY80" s="105"/>
      <c r="MJZ80" s="109"/>
      <c r="MKA80" s="109"/>
      <c r="MKB80" s="106"/>
      <c r="MKC80" s="106"/>
      <c r="MKD80" s="106"/>
      <c r="MKE80" s="107"/>
      <c r="MKG80" s="105"/>
      <c r="MKH80" s="109"/>
      <c r="MKI80" s="109"/>
      <c r="MKJ80" s="106"/>
      <c r="MKK80" s="106"/>
      <c r="MKL80" s="106"/>
      <c r="MKM80" s="107"/>
      <c r="MKO80" s="105"/>
      <c r="MKP80" s="109"/>
      <c r="MKQ80" s="109"/>
      <c r="MKR80" s="106"/>
      <c r="MKS80" s="106"/>
      <c r="MKT80" s="106"/>
      <c r="MKU80" s="107"/>
      <c r="MKW80" s="105"/>
      <c r="MKX80" s="109"/>
      <c r="MKY80" s="109"/>
      <c r="MKZ80" s="106"/>
      <c r="MLA80" s="106"/>
      <c r="MLB80" s="106"/>
      <c r="MLC80" s="107"/>
      <c r="MLE80" s="105"/>
      <c r="MLF80" s="109"/>
      <c r="MLG80" s="109"/>
      <c r="MLH80" s="106"/>
      <c r="MLI80" s="106"/>
      <c r="MLJ80" s="106"/>
      <c r="MLK80" s="107"/>
      <c r="MLM80" s="105"/>
      <c r="MLN80" s="109"/>
      <c r="MLO80" s="109"/>
      <c r="MLP80" s="106"/>
      <c r="MLQ80" s="106"/>
      <c r="MLR80" s="106"/>
      <c r="MLS80" s="107"/>
      <c r="MLU80" s="105"/>
      <c r="MLV80" s="109"/>
      <c r="MLW80" s="109"/>
      <c r="MLX80" s="106"/>
      <c r="MLY80" s="106"/>
      <c r="MLZ80" s="106"/>
      <c r="MMA80" s="107"/>
      <c r="MMC80" s="105"/>
      <c r="MMD80" s="109"/>
      <c r="MME80" s="109"/>
      <c r="MMF80" s="106"/>
      <c r="MMG80" s="106"/>
      <c r="MMH80" s="106"/>
      <c r="MMI80" s="107"/>
      <c r="MMK80" s="105"/>
      <c r="MML80" s="109"/>
      <c r="MMM80" s="109"/>
      <c r="MMN80" s="106"/>
      <c r="MMO80" s="106"/>
      <c r="MMP80" s="106"/>
      <c r="MMQ80" s="107"/>
      <c r="MMS80" s="105"/>
      <c r="MMT80" s="109"/>
      <c r="MMU80" s="109"/>
      <c r="MMV80" s="106"/>
      <c r="MMW80" s="106"/>
      <c r="MMX80" s="106"/>
      <c r="MMY80" s="107"/>
      <c r="MNA80" s="105"/>
      <c r="MNB80" s="109"/>
      <c r="MNC80" s="109"/>
      <c r="MND80" s="106"/>
      <c r="MNE80" s="106"/>
      <c r="MNF80" s="106"/>
      <c r="MNG80" s="107"/>
      <c r="MNI80" s="105"/>
      <c r="MNJ80" s="109"/>
      <c r="MNK80" s="109"/>
      <c r="MNL80" s="106"/>
      <c r="MNM80" s="106"/>
      <c r="MNN80" s="106"/>
      <c r="MNO80" s="107"/>
      <c r="MNQ80" s="105"/>
      <c r="MNR80" s="109"/>
      <c r="MNS80" s="109"/>
      <c r="MNT80" s="106"/>
      <c r="MNU80" s="106"/>
      <c r="MNV80" s="106"/>
      <c r="MNW80" s="107"/>
      <c r="MNY80" s="105"/>
      <c r="MNZ80" s="109"/>
      <c r="MOA80" s="109"/>
      <c r="MOB80" s="106"/>
      <c r="MOC80" s="106"/>
      <c r="MOD80" s="106"/>
      <c r="MOE80" s="107"/>
      <c r="MOG80" s="105"/>
      <c r="MOH80" s="109"/>
      <c r="MOI80" s="109"/>
      <c r="MOJ80" s="106"/>
      <c r="MOK80" s="106"/>
      <c r="MOL80" s="106"/>
      <c r="MOM80" s="107"/>
      <c r="MOO80" s="105"/>
      <c r="MOP80" s="109"/>
      <c r="MOQ80" s="109"/>
      <c r="MOR80" s="106"/>
      <c r="MOS80" s="106"/>
      <c r="MOT80" s="106"/>
      <c r="MOU80" s="107"/>
      <c r="MOW80" s="105"/>
      <c r="MOX80" s="109"/>
      <c r="MOY80" s="109"/>
      <c r="MOZ80" s="106"/>
      <c r="MPA80" s="106"/>
      <c r="MPB80" s="106"/>
      <c r="MPC80" s="107"/>
      <c r="MPE80" s="105"/>
      <c r="MPF80" s="109"/>
      <c r="MPG80" s="109"/>
      <c r="MPH80" s="106"/>
      <c r="MPI80" s="106"/>
      <c r="MPJ80" s="106"/>
      <c r="MPK80" s="107"/>
      <c r="MPM80" s="105"/>
      <c r="MPN80" s="109"/>
      <c r="MPO80" s="109"/>
      <c r="MPP80" s="106"/>
      <c r="MPQ80" s="106"/>
      <c r="MPR80" s="106"/>
      <c r="MPS80" s="107"/>
      <c r="MPU80" s="105"/>
      <c r="MPV80" s="109"/>
      <c r="MPW80" s="109"/>
      <c r="MPX80" s="106"/>
      <c r="MPY80" s="106"/>
      <c r="MPZ80" s="106"/>
      <c r="MQA80" s="107"/>
      <c r="MQC80" s="105"/>
      <c r="MQD80" s="109"/>
      <c r="MQE80" s="109"/>
      <c r="MQF80" s="106"/>
      <c r="MQG80" s="106"/>
      <c r="MQH80" s="106"/>
      <c r="MQI80" s="107"/>
      <c r="MQK80" s="105"/>
      <c r="MQL80" s="109"/>
      <c r="MQM80" s="109"/>
      <c r="MQN80" s="106"/>
      <c r="MQO80" s="106"/>
      <c r="MQP80" s="106"/>
      <c r="MQQ80" s="107"/>
      <c r="MQS80" s="105"/>
      <c r="MQT80" s="109"/>
      <c r="MQU80" s="109"/>
      <c r="MQV80" s="106"/>
      <c r="MQW80" s="106"/>
      <c r="MQX80" s="106"/>
      <c r="MQY80" s="107"/>
      <c r="MRA80" s="105"/>
      <c r="MRB80" s="109"/>
      <c r="MRC80" s="109"/>
      <c r="MRD80" s="106"/>
      <c r="MRE80" s="106"/>
      <c r="MRF80" s="106"/>
      <c r="MRG80" s="107"/>
      <c r="MRI80" s="105"/>
      <c r="MRJ80" s="109"/>
      <c r="MRK80" s="109"/>
      <c r="MRL80" s="106"/>
      <c r="MRM80" s="106"/>
      <c r="MRN80" s="106"/>
      <c r="MRO80" s="107"/>
      <c r="MRQ80" s="105"/>
      <c r="MRR80" s="109"/>
      <c r="MRS80" s="109"/>
      <c r="MRT80" s="106"/>
      <c r="MRU80" s="106"/>
      <c r="MRV80" s="106"/>
      <c r="MRW80" s="107"/>
      <c r="MRY80" s="105"/>
      <c r="MRZ80" s="109"/>
      <c r="MSA80" s="109"/>
      <c r="MSB80" s="106"/>
      <c r="MSC80" s="106"/>
      <c r="MSD80" s="106"/>
      <c r="MSE80" s="107"/>
      <c r="MSG80" s="105"/>
      <c r="MSH80" s="109"/>
      <c r="MSI80" s="109"/>
      <c r="MSJ80" s="106"/>
      <c r="MSK80" s="106"/>
      <c r="MSL80" s="106"/>
      <c r="MSM80" s="107"/>
      <c r="MSO80" s="105"/>
      <c r="MSP80" s="109"/>
      <c r="MSQ80" s="109"/>
      <c r="MSR80" s="106"/>
      <c r="MSS80" s="106"/>
      <c r="MST80" s="106"/>
      <c r="MSU80" s="107"/>
      <c r="MSW80" s="105"/>
      <c r="MSX80" s="109"/>
      <c r="MSY80" s="109"/>
      <c r="MSZ80" s="106"/>
      <c r="MTA80" s="106"/>
      <c r="MTB80" s="106"/>
      <c r="MTC80" s="107"/>
      <c r="MTE80" s="105"/>
      <c r="MTF80" s="109"/>
      <c r="MTG80" s="109"/>
      <c r="MTH80" s="106"/>
      <c r="MTI80" s="106"/>
      <c r="MTJ80" s="106"/>
      <c r="MTK80" s="107"/>
      <c r="MTM80" s="105"/>
      <c r="MTN80" s="109"/>
      <c r="MTO80" s="109"/>
      <c r="MTP80" s="106"/>
      <c r="MTQ80" s="106"/>
      <c r="MTR80" s="106"/>
      <c r="MTS80" s="107"/>
      <c r="MTU80" s="105"/>
      <c r="MTV80" s="109"/>
      <c r="MTW80" s="109"/>
      <c r="MTX80" s="106"/>
      <c r="MTY80" s="106"/>
      <c r="MTZ80" s="106"/>
      <c r="MUA80" s="107"/>
      <c r="MUC80" s="105"/>
      <c r="MUD80" s="109"/>
      <c r="MUE80" s="109"/>
      <c r="MUF80" s="106"/>
      <c r="MUG80" s="106"/>
      <c r="MUH80" s="106"/>
      <c r="MUI80" s="107"/>
      <c r="MUK80" s="105"/>
      <c r="MUL80" s="109"/>
      <c r="MUM80" s="109"/>
      <c r="MUN80" s="106"/>
      <c r="MUO80" s="106"/>
      <c r="MUP80" s="106"/>
      <c r="MUQ80" s="107"/>
      <c r="MUS80" s="105"/>
      <c r="MUT80" s="109"/>
      <c r="MUU80" s="109"/>
      <c r="MUV80" s="106"/>
      <c r="MUW80" s="106"/>
      <c r="MUX80" s="106"/>
      <c r="MUY80" s="107"/>
      <c r="MVA80" s="105"/>
      <c r="MVB80" s="109"/>
      <c r="MVC80" s="109"/>
      <c r="MVD80" s="106"/>
      <c r="MVE80" s="106"/>
      <c r="MVF80" s="106"/>
      <c r="MVG80" s="107"/>
      <c r="MVI80" s="105"/>
      <c r="MVJ80" s="109"/>
      <c r="MVK80" s="109"/>
      <c r="MVL80" s="106"/>
      <c r="MVM80" s="106"/>
      <c r="MVN80" s="106"/>
      <c r="MVO80" s="107"/>
      <c r="MVQ80" s="105"/>
      <c r="MVR80" s="109"/>
      <c r="MVS80" s="109"/>
      <c r="MVT80" s="106"/>
      <c r="MVU80" s="106"/>
      <c r="MVV80" s="106"/>
      <c r="MVW80" s="107"/>
      <c r="MVY80" s="105"/>
      <c r="MVZ80" s="109"/>
      <c r="MWA80" s="109"/>
      <c r="MWB80" s="106"/>
      <c r="MWC80" s="106"/>
      <c r="MWD80" s="106"/>
      <c r="MWE80" s="107"/>
      <c r="MWG80" s="105"/>
      <c r="MWH80" s="109"/>
      <c r="MWI80" s="109"/>
      <c r="MWJ80" s="106"/>
      <c r="MWK80" s="106"/>
      <c r="MWL80" s="106"/>
      <c r="MWM80" s="107"/>
      <c r="MWO80" s="105"/>
      <c r="MWP80" s="109"/>
      <c r="MWQ80" s="109"/>
      <c r="MWR80" s="106"/>
      <c r="MWS80" s="106"/>
      <c r="MWT80" s="106"/>
      <c r="MWU80" s="107"/>
      <c r="MWW80" s="105"/>
      <c r="MWX80" s="109"/>
      <c r="MWY80" s="109"/>
      <c r="MWZ80" s="106"/>
      <c r="MXA80" s="106"/>
      <c r="MXB80" s="106"/>
      <c r="MXC80" s="107"/>
      <c r="MXE80" s="105"/>
      <c r="MXF80" s="109"/>
      <c r="MXG80" s="109"/>
      <c r="MXH80" s="106"/>
      <c r="MXI80" s="106"/>
      <c r="MXJ80" s="106"/>
      <c r="MXK80" s="107"/>
      <c r="MXM80" s="105"/>
      <c r="MXN80" s="109"/>
      <c r="MXO80" s="109"/>
      <c r="MXP80" s="106"/>
      <c r="MXQ80" s="106"/>
      <c r="MXR80" s="106"/>
      <c r="MXS80" s="107"/>
      <c r="MXU80" s="105"/>
      <c r="MXV80" s="109"/>
      <c r="MXW80" s="109"/>
      <c r="MXX80" s="106"/>
      <c r="MXY80" s="106"/>
      <c r="MXZ80" s="106"/>
      <c r="MYA80" s="107"/>
      <c r="MYC80" s="105"/>
      <c r="MYD80" s="109"/>
      <c r="MYE80" s="109"/>
      <c r="MYF80" s="106"/>
      <c r="MYG80" s="106"/>
      <c r="MYH80" s="106"/>
      <c r="MYI80" s="107"/>
      <c r="MYK80" s="105"/>
      <c r="MYL80" s="109"/>
      <c r="MYM80" s="109"/>
      <c r="MYN80" s="106"/>
      <c r="MYO80" s="106"/>
      <c r="MYP80" s="106"/>
      <c r="MYQ80" s="107"/>
      <c r="MYS80" s="105"/>
      <c r="MYT80" s="109"/>
      <c r="MYU80" s="109"/>
      <c r="MYV80" s="106"/>
      <c r="MYW80" s="106"/>
      <c r="MYX80" s="106"/>
      <c r="MYY80" s="107"/>
      <c r="MZA80" s="105"/>
      <c r="MZB80" s="109"/>
      <c r="MZC80" s="109"/>
      <c r="MZD80" s="106"/>
      <c r="MZE80" s="106"/>
      <c r="MZF80" s="106"/>
      <c r="MZG80" s="107"/>
      <c r="MZI80" s="105"/>
      <c r="MZJ80" s="109"/>
      <c r="MZK80" s="109"/>
      <c r="MZL80" s="106"/>
      <c r="MZM80" s="106"/>
      <c r="MZN80" s="106"/>
      <c r="MZO80" s="107"/>
      <c r="MZQ80" s="105"/>
      <c r="MZR80" s="109"/>
      <c r="MZS80" s="109"/>
      <c r="MZT80" s="106"/>
      <c r="MZU80" s="106"/>
      <c r="MZV80" s="106"/>
      <c r="MZW80" s="107"/>
      <c r="MZY80" s="105"/>
      <c r="MZZ80" s="109"/>
      <c r="NAA80" s="109"/>
      <c r="NAB80" s="106"/>
      <c r="NAC80" s="106"/>
      <c r="NAD80" s="106"/>
      <c r="NAE80" s="107"/>
      <c r="NAG80" s="105"/>
      <c r="NAH80" s="109"/>
      <c r="NAI80" s="109"/>
      <c r="NAJ80" s="106"/>
      <c r="NAK80" s="106"/>
      <c r="NAL80" s="106"/>
      <c r="NAM80" s="107"/>
      <c r="NAO80" s="105"/>
      <c r="NAP80" s="109"/>
      <c r="NAQ80" s="109"/>
      <c r="NAR80" s="106"/>
      <c r="NAS80" s="106"/>
      <c r="NAT80" s="106"/>
      <c r="NAU80" s="107"/>
      <c r="NAW80" s="105"/>
      <c r="NAX80" s="109"/>
      <c r="NAY80" s="109"/>
      <c r="NAZ80" s="106"/>
      <c r="NBA80" s="106"/>
      <c r="NBB80" s="106"/>
      <c r="NBC80" s="107"/>
      <c r="NBE80" s="105"/>
      <c r="NBF80" s="109"/>
      <c r="NBG80" s="109"/>
      <c r="NBH80" s="106"/>
      <c r="NBI80" s="106"/>
      <c r="NBJ80" s="106"/>
      <c r="NBK80" s="107"/>
      <c r="NBM80" s="105"/>
      <c r="NBN80" s="109"/>
      <c r="NBO80" s="109"/>
      <c r="NBP80" s="106"/>
      <c r="NBQ80" s="106"/>
      <c r="NBR80" s="106"/>
      <c r="NBS80" s="107"/>
      <c r="NBU80" s="105"/>
      <c r="NBV80" s="109"/>
      <c r="NBW80" s="109"/>
      <c r="NBX80" s="106"/>
      <c r="NBY80" s="106"/>
      <c r="NBZ80" s="106"/>
      <c r="NCA80" s="107"/>
      <c r="NCC80" s="105"/>
      <c r="NCD80" s="109"/>
      <c r="NCE80" s="109"/>
      <c r="NCF80" s="106"/>
      <c r="NCG80" s="106"/>
      <c r="NCH80" s="106"/>
      <c r="NCI80" s="107"/>
      <c r="NCK80" s="105"/>
      <c r="NCL80" s="109"/>
      <c r="NCM80" s="109"/>
      <c r="NCN80" s="106"/>
      <c r="NCO80" s="106"/>
      <c r="NCP80" s="106"/>
      <c r="NCQ80" s="107"/>
      <c r="NCS80" s="105"/>
      <c r="NCT80" s="109"/>
      <c r="NCU80" s="109"/>
      <c r="NCV80" s="106"/>
      <c r="NCW80" s="106"/>
      <c r="NCX80" s="106"/>
      <c r="NCY80" s="107"/>
      <c r="NDA80" s="105"/>
      <c r="NDB80" s="109"/>
      <c r="NDC80" s="109"/>
      <c r="NDD80" s="106"/>
      <c r="NDE80" s="106"/>
      <c r="NDF80" s="106"/>
      <c r="NDG80" s="107"/>
      <c r="NDI80" s="105"/>
      <c r="NDJ80" s="109"/>
      <c r="NDK80" s="109"/>
      <c r="NDL80" s="106"/>
      <c r="NDM80" s="106"/>
      <c r="NDN80" s="106"/>
      <c r="NDO80" s="107"/>
      <c r="NDQ80" s="105"/>
      <c r="NDR80" s="109"/>
      <c r="NDS80" s="109"/>
      <c r="NDT80" s="106"/>
      <c r="NDU80" s="106"/>
      <c r="NDV80" s="106"/>
      <c r="NDW80" s="107"/>
      <c r="NDY80" s="105"/>
      <c r="NDZ80" s="109"/>
      <c r="NEA80" s="109"/>
      <c r="NEB80" s="106"/>
      <c r="NEC80" s="106"/>
      <c r="NED80" s="106"/>
      <c r="NEE80" s="107"/>
      <c r="NEG80" s="105"/>
      <c r="NEH80" s="109"/>
      <c r="NEI80" s="109"/>
      <c r="NEJ80" s="106"/>
      <c r="NEK80" s="106"/>
      <c r="NEL80" s="106"/>
      <c r="NEM80" s="107"/>
      <c r="NEO80" s="105"/>
      <c r="NEP80" s="109"/>
      <c r="NEQ80" s="109"/>
      <c r="NER80" s="106"/>
      <c r="NES80" s="106"/>
      <c r="NET80" s="106"/>
      <c r="NEU80" s="107"/>
      <c r="NEW80" s="105"/>
      <c r="NEX80" s="109"/>
      <c r="NEY80" s="109"/>
      <c r="NEZ80" s="106"/>
      <c r="NFA80" s="106"/>
      <c r="NFB80" s="106"/>
      <c r="NFC80" s="107"/>
      <c r="NFE80" s="105"/>
      <c r="NFF80" s="109"/>
      <c r="NFG80" s="109"/>
      <c r="NFH80" s="106"/>
      <c r="NFI80" s="106"/>
      <c r="NFJ80" s="106"/>
      <c r="NFK80" s="107"/>
      <c r="NFM80" s="105"/>
      <c r="NFN80" s="109"/>
      <c r="NFO80" s="109"/>
      <c r="NFP80" s="106"/>
      <c r="NFQ80" s="106"/>
      <c r="NFR80" s="106"/>
      <c r="NFS80" s="107"/>
      <c r="NFU80" s="105"/>
      <c r="NFV80" s="109"/>
      <c r="NFW80" s="109"/>
      <c r="NFX80" s="106"/>
      <c r="NFY80" s="106"/>
      <c r="NFZ80" s="106"/>
      <c r="NGA80" s="107"/>
      <c r="NGC80" s="105"/>
      <c r="NGD80" s="109"/>
      <c r="NGE80" s="109"/>
      <c r="NGF80" s="106"/>
      <c r="NGG80" s="106"/>
      <c r="NGH80" s="106"/>
      <c r="NGI80" s="107"/>
      <c r="NGK80" s="105"/>
      <c r="NGL80" s="109"/>
      <c r="NGM80" s="109"/>
      <c r="NGN80" s="106"/>
      <c r="NGO80" s="106"/>
      <c r="NGP80" s="106"/>
      <c r="NGQ80" s="107"/>
      <c r="NGS80" s="105"/>
      <c r="NGT80" s="109"/>
      <c r="NGU80" s="109"/>
      <c r="NGV80" s="106"/>
      <c r="NGW80" s="106"/>
      <c r="NGX80" s="106"/>
      <c r="NGY80" s="107"/>
      <c r="NHA80" s="105"/>
      <c r="NHB80" s="109"/>
      <c r="NHC80" s="109"/>
      <c r="NHD80" s="106"/>
      <c r="NHE80" s="106"/>
      <c r="NHF80" s="106"/>
      <c r="NHG80" s="107"/>
      <c r="NHI80" s="105"/>
      <c r="NHJ80" s="109"/>
      <c r="NHK80" s="109"/>
      <c r="NHL80" s="106"/>
      <c r="NHM80" s="106"/>
      <c r="NHN80" s="106"/>
      <c r="NHO80" s="107"/>
      <c r="NHQ80" s="105"/>
      <c r="NHR80" s="109"/>
      <c r="NHS80" s="109"/>
      <c r="NHT80" s="106"/>
      <c r="NHU80" s="106"/>
      <c r="NHV80" s="106"/>
      <c r="NHW80" s="107"/>
      <c r="NHY80" s="105"/>
      <c r="NHZ80" s="109"/>
      <c r="NIA80" s="109"/>
      <c r="NIB80" s="106"/>
      <c r="NIC80" s="106"/>
      <c r="NID80" s="106"/>
      <c r="NIE80" s="107"/>
      <c r="NIG80" s="105"/>
      <c r="NIH80" s="109"/>
      <c r="NII80" s="109"/>
      <c r="NIJ80" s="106"/>
      <c r="NIK80" s="106"/>
      <c r="NIL80" s="106"/>
      <c r="NIM80" s="107"/>
      <c r="NIO80" s="105"/>
      <c r="NIP80" s="109"/>
      <c r="NIQ80" s="109"/>
      <c r="NIR80" s="106"/>
      <c r="NIS80" s="106"/>
      <c r="NIT80" s="106"/>
      <c r="NIU80" s="107"/>
      <c r="NIW80" s="105"/>
      <c r="NIX80" s="109"/>
      <c r="NIY80" s="109"/>
      <c r="NIZ80" s="106"/>
      <c r="NJA80" s="106"/>
      <c r="NJB80" s="106"/>
      <c r="NJC80" s="107"/>
      <c r="NJE80" s="105"/>
      <c r="NJF80" s="109"/>
      <c r="NJG80" s="109"/>
      <c r="NJH80" s="106"/>
      <c r="NJI80" s="106"/>
      <c r="NJJ80" s="106"/>
      <c r="NJK80" s="107"/>
      <c r="NJM80" s="105"/>
      <c r="NJN80" s="109"/>
      <c r="NJO80" s="109"/>
      <c r="NJP80" s="106"/>
      <c r="NJQ80" s="106"/>
      <c r="NJR80" s="106"/>
      <c r="NJS80" s="107"/>
      <c r="NJU80" s="105"/>
      <c r="NJV80" s="109"/>
      <c r="NJW80" s="109"/>
      <c r="NJX80" s="106"/>
      <c r="NJY80" s="106"/>
      <c r="NJZ80" s="106"/>
      <c r="NKA80" s="107"/>
      <c r="NKC80" s="105"/>
      <c r="NKD80" s="109"/>
      <c r="NKE80" s="109"/>
      <c r="NKF80" s="106"/>
      <c r="NKG80" s="106"/>
      <c r="NKH80" s="106"/>
      <c r="NKI80" s="107"/>
      <c r="NKK80" s="105"/>
      <c r="NKL80" s="109"/>
      <c r="NKM80" s="109"/>
      <c r="NKN80" s="106"/>
      <c r="NKO80" s="106"/>
      <c r="NKP80" s="106"/>
      <c r="NKQ80" s="107"/>
      <c r="NKS80" s="105"/>
      <c r="NKT80" s="109"/>
      <c r="NKU80" s="109"/>
      <c r="NKV80" s="106"/>
      <c r="NKW80" s="106"/>
      <c r="NKX80" s="106"/>
      <c r="NKY80" s="107"/>
      <c r="NLA80" s="105"/>
      <c r="NLB80" s="109"/>
      <c r="NLC80" s="109"/>
      <c r="NLD80" s="106"/>
      <c r="NLE80" s="106"/>
      <c r="NLF80" s="106"/>
      <c r="NLG80" s="107"/>
      <c r="NLI80" s="105"/>
      <c r="NLJ80" s="109"/>
      <c r="NLK80" s="109"/>
      <c r="NLL80" s="106"/>
      <c r="NLM80" s="106"/>
      <c r="NLN80" s="106"/>
      <c r="NLO80" s="107"/>
      <c r="NLQ80" s="105"/>
      <c r="NLR80" s="109"/>
      <c r="NLS80" s="109"/>
      <c r="NLT80" s="106"/>
      <c r="NLU80" s="106"/>
      <c r="NLV80" s="106"/>
      <c r="NLW80" s="107"/>
      <c r="NLY80" s="105"/>
      <c r="NLZ80" s="109"/>
      <c r="NMA80" s="109"/>
      <c r="NMB80" s="106"/>
      <c r="NMC80" s="106"/>
      <c r="NMD80" s="106"/>
      <c r="NME80" s="107"/>
      <c r="NMG80" s="105"/>
      <c r="NMH80" s="109"/>
      <c r="NMI80" s="109"/>
      <c r="NMJ80" s="106"/>
      <c r="NMK80" s="106"/>
      <c r="NML80" s="106"/>
      <c r="NMM80" s="107"/>
      <c r="NMO80" s="105"/>
      <c r="NMP80" s="109"/>
      <c r="NMQ80" s="109"/>
      <c r="NMR80" s="106"/>
      <c r="NMS80" s="106"/>
      <c r="NMT80" s="106"/>
      <c r="NMU80" s="107"/>
      <c r="NMW80" s="105"/>
      <c r="NMX80" s="109"/>
      <c r="NMY80" s="109"/>
      <c r="NMZ80" s="106"/>
      <c r="NNA80" s="106"/>
      <c r="NNB80" s="106"/>
      <c r="NNC80" s="107"/>
      <c r="NNE80" s="105"/>
      <c r="NNF80" s="109"/>
      <c r="NNG80" s="109"/>
      <c r="NNH80" s="106"/>
      <c r="NNI80" s="106"/>
      <c r="NNJ80" s="106"/>
      <c r="NNK80" s="107"/>
      <c r="NNM80" s="105"/>
      <c r="NNN80" s="109"/>
      <c r="NNO80" s="109"/>
      <c r="NNP80" s="106"/>
      <c r="NNQ80" s="106"/>
      <c r="NNR80" s="106"/>
      <c r="NNS80" s="107"/>
      <c r="NNU80" s="105"/>
      <c r="NNV80" s="109"/>
      <c r="NNW80" s="109"/>
      <c r="NNX80" s="106"/>
      <c r="NNY80" s="106"/>
      <c r="NNZ80" s="106"/>
      <c r="NOA80" s="107"/>
      <c r="NOC80" s="105"/>
      <c r="NOD80" s="109"/>
      <c r="NOE80" s="109"/>
      <c r="NOF80" s="106"/>
      <c r="NOG80" s="106"/>
      <c r="NOH80" s="106"/>
      <c r="NOI80" s="107"/>
      <c r="NOK80" s="105"/>
      <c r="NOL80" s="109"/>
      <c r="NOM80" s="109"/>
      <c r="NON80" s="106"/>
      <c r="NOO80" s="106"/>
      <c r="NOP80" s="106"/>
      <c r="NOQ80" s="107"/>
      <c r="NOS80" s="105"/>
      <c r="NOT80" s="109"/>
      <c r="NOU80" s="109"/>
      <c r="NOV80" s="106"/>
      <c r="NOW80" s="106"/>
      <c r="NOX80" s="106"/>
      <c r="NOY80" s="107"/>
      <c r="NPA80" s="105"/>
      <c r="NPB80" s="109"/>
      <c r="NPC80" s="109"/>
      <c r="NPD80" s="106"/>
      <c r="NPE80" s="106"/>
      <c r="NPF80" s="106"/>
      <c r="NPG80" s="107"/>
      <c r="NPI80" s="105"/>
      <c r="NPJ80" s="109"/>
      <c r="NPK80" s="109"/>
      <c r="NPL80" s="106"/>
      <c r="NPM80" s="106"/>
      <c r="NPN80" s="106"/>
      <c r="NPO80" s="107"/>
      <c r="NPQ80" s="105"/>
      <c r="NPR80" s="109"/>
      <c r="NPS80" s="109"/>
      <c r="NPT80" s="106"/>
      <c r="NPU80" s="106"/>
      <c r="NPV80" s="106"/>
      <c r="NPW80" s="107"/>
      <c r="NPY80" s="105"/>
      <c r="NPZ80" s="109"/>
      <c r="NQA80" s="109"/>
      <c r="NQB80" s="106"/>
      <c r="NQC80" s="106"/>
      <c r="NQD80" s="106"/>
      <c r="NQE80" s="107"/>
      <c r="NQG80" s="105"/>
      <c r="NQH80" s="109"/>
      <c r="NQI80" s="109"/>
      <c r="NQJ80" s="106"/>
      <c r="NQK80" s="106"/>
      <c r="NQL80" s="106"/>
      <c r="NQM80" s="107"/>
      <c r="NQO80" s="105"/>
      <c r="NQP80" s="109"/>
      <c r="NQQ80" s="109"/>
      <c r="NQR80" s="106"/>
      <c r="NQS80" s="106"/>
      <c r="NQT80" s="106"/>
      <c r="NQU80" s="107"/>
      <c r="NQW80" s="105"/>
      <c r="NQX80" s="109"/>
      <c r="NQY80" s="109"/>
      <c r="NQZ80" s="106"/>
      <c r="NRA80" s="106"/>
      <c r="NRB80" s="106"/>
      <c r="NRC80" s="107"/>
      <c r="NRE80" s="105"/>
      <c r="NRF80" s="109"/>
      <c r="NRG80" s="109"/>
      <c r="NRH80" s="106"/>
      <c r="NRI80" s="106"/>
      <c r="NRJ80" s="106"/>
      <c r="NRK80" s="107"/>
      <c r="NRM80" s="105"/>
      <c r="NRN80" s="109"/>
      <c r="NRO80" s="109"/>
      <c r="NRP80" s="106"/>
      <c r="NRQ80" s="106"/>
      <c r="NRR80" s="106"/>
      <c r="NRS80" s="107"/>
      <c r="NRU80" s="105"/>
      <c r="NRV80" s="109"/>
      <c r="NRW80" s="109"/>
      <c r="NRX80" s="106"/>
      <c r="NRY80" s="106"/>
      <c r="NRZ80" s="106"/>
      <c r="NSA80" s="107"/>
      <c r="NSC80" s="105"/>
      <c r="NSD80" s="109"/>
      <c r="NSE80" s="109"/>
      <c r="NSF80" s="106"/>
      <c r="NSG80" s="106"/>
      <c r="NSH80" s="106"/>
      <c r="NSI80" s="107"/>
      <c r="NSK80" s="105"/>
      <c r="NSL80" s="109"/>
      <c r="NSM80" s="109"/>
      <c r="NSN80" s="106"/>
      <c r="NSO80" s="106"/>
      <c r="NSP80" s="106"/>
      <c r="NSQ80" s="107"/>
      <c r="NSS80" s="105"/>
      <c r="NST80" s="109"/>
      <c r="NSU80" s="109"/>
      <c r="NSV80" s="106"/>
      <c r="NSW80" s="106"/>
      <c r="NSX80" s="106"/>
      <c r="NSY80" s="107"/>
      <c r="NTA80" s="105"/>
      <c r="NTB80" s="109"/>
      <c r="NTC80" s="109"/>
      <c r="NTD80" s="106"/>
      <c r="NTE80" s="106"/>
      <c r="NTF80" s="106"/>
      <c r="NTG80" s="107"/>
      <c r="NTI80" s="105"/>
      <c r="NTJ80" s="109"/>
      <c r="NTK80" s="109"/>
      <c r="NTL80" s="106"/>
      <c r="NTM80" s="106"/>
      <c r="NTN80" s="106"/>
      <c r="NTO80" s="107"/>
      <c r="NTQ80" s="105"/>
      <c r="NTR80" s="109"/>
      <c r="NTS80" s="109"/>
      <c r="NTT80" s="106"/>
      <c r="NTU80" s="106"/>
      <c r="NTV80" s="106"/>
      <c r="NTW80" s="107"/>
      <c r="NTY80" s="105"/>
      <c r="NTZ80" s="109"/>
      <c r="NUA80" s="109"/>
      <c r="NUB80" s="106"/>
      <c r="NUC80" s="106"/>
      <c r="NUD80" s="106"/>
      <c r="NUE80" s="107"/>
      <c r="NUG80" s="105"/>
      <c r="NUH80" s="109"/>
      <c r="NUI80" s="109"/>
      <c r="NUJ80" s="106"/>
      <c r="NUK80" s="106"/>
      <c r="NUL80" s="106"/>
      <c r="NUM80" s="107"/>
      <c r="NUO80" s="105"/>
      <c r="NUP80" s="109"/>
      <c r="NUQ80" s="109"/>
      <c r="NUR80" s="106"/>
      <c r="NUS80" s="106"/>
      <c r="NUT80" s="106"/>
      <c r="NUU80" s="107"/>
      <c r="NUW80" s="105"/>
      <c r="NUX80" s="109"/>
      <c r="NUY80" s="109"/>
      <c r="NUZ80" s="106"/>
      <c r="NVA80" s="106"/>
      <c r="NVB80" s="106"/>
      <c r="NVC80" s="107"/>
      <c r="NVE80" s="105"/>
      <c r="NVF80" s="109"/>
      <c r="NVG80" s="109"/>
      <c r="NVH80" s="106"/>
      <c r="NVI80" s="106"/>
      <c r="NVJ80" s="106"/>
      <c r="NVK80" s="107"/>
      <c r="NVM80" s="105"/>
      <c r="NVN80" s="109"/>
      <c r="NVO80" s="109"/>
      <c r="NVP80" s="106"/>
      <c r="NVQ80" s="106"/>
      <c r="NVR80" s="106"/>
      <c r="NVS80" s="107"/>
      <c r="NVU80" s="105"/>
      <c r="NVV80" s="109"/>
      <c r="NVW80" s="109"/>
      <c r="NVX80" s="106"/>
      <c r="NVY80" s="106"/>
      <c r="NVZ80" s="106"/>
      <c r="NWA80" s="107"/>
      <c r="NWC80" s="105"/>
      <c r="NWD80" s="109"/>
      <c r="NWE80" s="109"/>
      <c r="NWF80" s="106"/>
      <c r="NWG80" s="106"/>
      <c r="NWH80" s="106"/>
      <c r="NWI80" s="107"/>
      <c r="NWK80" s="105"/>
      <c r="NWL80" s="109"/>
      <c r="NWM80" s="109"/>
      <c r="NWN80" s="106"/>
      <c r="NWO80" s="106"/>
      <c r="NWP80" s="106"/>
      <c r="NWQ80" s="107"/>
      <c r="NWS80" s="105"/>
      <c r="NWT80" s="109"/>
      <c r="NWU80" s="109"/>
      <c r="NWV80" s="106"/>
      <c r="NWW80" s="106"/>
      <c r="NWX80" s="106"/>
      <c r="NWY80" s="107"/>
      <c r="NXA80" s="105"/>
      <c r="NXB80" s="109"/>
      <c r="NXC80" s="109"/>
      <c r="NXD80" s="106"/>
      <c r="NXE80" s="106"/>
      <c r="NXF80" s="106"/>
      <c r="NXG80" s="107"/>
      <c r="NXI80" s="105"/>
      <c r="NXJ80" s="109"/>
      <c r="NXK80" s="109"/>
      <c r="NXL80" s="106"/>
      <c r="NXM80" s="106"/>
      <c r="NXN80" s="106"/>
      <c r="NXO80" s="107"/>
      <c r="NXQ80" s="105"/>
      <c r="NXR80" s="109"/>
      <c r="NXS80" s="109"/>
      <c r="NXT80" s="106"/>
      <c r="NXU80" s="106"/>
      <c r="NXV80" s="106"/>
      <c r="NXW80" s="107"/>
      <c r="NXY80" s="105"/>
      <c r="NXZ80" s="109"/>
      <c r="NYA80" s="109"/>
      <c r="NYB80" s="106"/>
      <c r="NYC80" s="106"/>
      <c r="NYD80" s="106"/>
      <c r="NYE80" s="107"/>
      <c r="NYG80" s="105"/>
      <c r="NYH80" s="109"/>
      <c r="NYI80" s="109"/>
      <c r="NYJ80" s="106"/>
      <c r="NYK80" s="106"/>
      <c r="NYL80" s="106"/>
      <c r="NYM80" s="107"/>
      <c r="NYO80" s="105"/>
      <c r="NYP80" s="109"/>
      <c r="NYQ80" s="109"/>
      <c r="NYR80" s="106"/>
      <c r="NYS80" s="106"/>
      <c r="NYT80" s="106"/>
      <c r="NYU80" s="107"/>
      <c r="NYW80" s="105"/>
      <c r="NYX80" s="109"/>
      <c r="NYY80" s="109"/>
      <c r="NYZ80" s="106"/>
      <c r="NZA80" s="106"/>
      <c r="NZB80" s="106"/>
      <c r="NZC80" s="107"/>
      <c r="NZE80" s="105"/>
      <c r="NZF80" s="109"/>
      <c r="NZG80" s="109"/>
      <c r="NZH80" s="106"/>
      <c r="NZI80" s="106"/>
      <c r="NZJ80" s="106"/>
      <c r="NZK80" s="107"/>
      <c r="NZM80" s="105"/>
      <c r="NZN80" s="109"/>
      <c r="NZO80" s="109"/>
      <c r="NZP80" s="106"/>
      <c r="NZQ80" s="106"/>
      <c r="NZR80" s="106"/>
      <c r="NZS80" s="107"/>
      <c r="NZU80" s="105"/>
      <c r="NZV80" s="109"/>
      <c r="NZW80" s="109"/>
      <c r="NZX80" s="106"/>
      <c r="NZY80" s="106"/>
      <c r="NZZ80" s="106"/>
      <c r="OAA80" s="107"/>
      <c r="OAC80" s="105"/>
      <c r="OAD80" s="109"/>
      <c r="OAE80" s="109"/>
      <c r="OAF80" s="106"/>
      <c r="OAG80" s="106"/>
      <c r="OAH80" s="106"/>
      <c r="OAI80" s="107"/>
      <c r="OAK80" s="105"/>
      <c r="OAL80" s="109"/>
      <c r="OAM80" s="109"/>
      <c r="OAN80" s="106"/>
      <c r="OAO80" s="106"/>
      <c r="OAP80" s="106"/>
      <c r="OAQ80" s="107"/>
      <c r="OAS80" s="105"/>
      <c r="OAT80" s="109"/>
      <c r="OAU80" s="109"/>
      <c r="OAV80" s="106"/>
      <c r="OAW80" s="106"/>
      <c r="OAX80" s="106"/>
      <c r="OAY80" s="107"/>
      <c r="OBA80" s="105"/>
      <c r="OBB80" s="109"/>
      <c r="OBC80" s="109"/>
      <c r="OBD80" s="106"/>
      <c r="OBE80" s="106"/>
      <c r="OBF80" s="106"/>
      <c r="OBG80" s="107"/>
      <c r="OBI80" s="105"/>
      <c r="OBJ80" s="109"/>
      <c r="OBK80" s="109"/>
      <c r="OBL80" s="106"/>
      <c r="OBM80" s="106"/>
      <c r="OBN80" s="106"/>
      <c r="OBO80" s="107"/>
      <c r="OBQ80" s="105"/>
      <c r="OBR80" s="109"/>
      <c r="OBS80" s="109"/>
      <c r="OBT80" s="106"/>
      <c r="OBU80" s="106"/>
      <c r="OBV80" s="106"/>
      <c r="OBW80" s="107"/>
      <c r="OBY80" s="105"/>
      <c r="OBZ80" s="109"/>
      <c r="OCA80" s="109"/>
      <c r="OCB80" s="106"/>
      <c r="OCC80" s="106"/>
      <c r="OCD80" s="106"/>
      <c r="OCE80" s="107"/>
      <c r="OCG80" s="105"/>
      <c r="OCH80" s="109"/>
      <c r="OCI80" s="109"/>
      <c r="OCJ80" s="106"/>
      <c r="OCK80" s="106"/>
      <c r="OCL80" s="106"/>
      <c r="OCM80" s="107"/>
      <c r="OCO80" s="105"/>
      <c r="OCP80" s="109"/>
      <c r="OCQ80" s="109"/>
      <c r="OCR80" s="106"/>
      <c r="OCS80" s="106"/>
      <c r="OCT80" s="106"/>
      <c r="OCU80" s="107"/>
      <c r="OCW80" s="105"/>
      <c r="OCX80" s="109"/>
      <c r="OCY80" s="109"/>
      <c r="OCZ80" s="106"/>
      <c r="ODA80" s="106"/>
      <c r="ODB80" s="106"/>
      <c r="ODC80" s="107"/>
      <c r="ODE80" s="105"/>
      <c r="ODF80" s="109"/>
      <c r="ODG80" s="109"/>
      <c r="ODH80" s="106"/>
      <c r="ODI80" s="106"/>
      <c r="ODJ80" s="106"/>
      <c r="ODK80" s="107"/>
      <c r="ODM80" s="105"/>
      <c r="ODN80" s="109"/>
      <c r="ODO80" s="109"/>
      <c r="ODP80" s="106"/>
      <c r="ODQ80" s="106"/>
      <c r="ODR80" s="106"/>
      <c r="ODS80" s="107"/>
      <c r="ODU80" s="105"/>
      <c r="ODV80" s="109"/>
      <c r="ODW80" s="109"/>
      <c r="ODX80" s="106"/>
      <c r="ODY80" s="106"/>
      <c r="ODZ80" s="106"/>
      <c r="OEA80" s="107"/>
      <c r="OEC80" s="105"/>
      <c r="OED80" s="109"/>
      <c r="OEE80" s="109"/>
      <c r="OEF80" s="106"/>
      <c r="OEG80" s="106"/>
      <c r="OEH80" s="106"/>
      <c r="OEI80" s="107"/>
      <c r="OEK80" s="105"/>
      <c r="OEL80" s="109"/>
      <c r="OEM80" s="109"/>
      <c r="OEN80" s="106"/>
      <c r="OEO80" s="106"/>
      <c r="OEP80" s="106"/>
      <c r="OEQ80" s="107"/>
      <c r="OES80" s="105"/>
      <c r="OET80" s="109"/>
      <c r="OEU80" s="109"/>
      <c r="OEV80" s="106"/>
      <c r="OEW80" s="106"/>
      <c r="OEX80" s="106"/>
      <c r="OEY80" s="107"/>
      <c r="OFA80" s="105"/>
      <c r="OFB80" s="109"/>
      <c r="OFC80" s="109"/>
      <c r="OFD80" s="106"/>
      <c r="OFE80" s="106"/>
      <c r="OFF80" s="106"/>
      <c r="OFG80" s="107"/>
      <c r="OFI80" s="105"/>
      <c r="OFJ80" s="109"/>
      <c r="OFK80" s="109"/>
      <c r="OFL80" s="106"/>
      <c r="OFM80" s="106"/>
      <c r="OFN80" s="106"/>
      <c r="OFO80" s="107"/>
      <c r="OFQ80" s="105"/>
      <c r="OFR80" s="109"/>
      <c r="OFS80" s="109"/>
      <c r="OFT80" s="106"/>
      <c r="OFU80" s="106"/>
      <c r="OFV80" s="106"/>
      <c r="OFW80" s="107"/>
      <c r="OFY80" s="105"/>
      <c r="OFZ80" s="109"/>
      <c r="OGA80" s="109"/>
      <c r="OGB80" s="106"/>
      <c r="OGC80" s="106"/>
      <c r="OGD80" s="106"/>
      <c r="OGE80" s="107"/>
      <c r="OGG80" s="105"/>
      <c r="OGH80" s="109"/>
      <c r="OGI80" s="109"/>
      <c r="OGJ80" s="106"/>
      <c r="OGK80" s="106"/>
      <c r="OGL80" s="106"/>
      <c r="OGM80" s="107"/>
      <c r="OGO80" s="105"/>
      <c r="OGP80" s="109"/>
      <c r="OGQ80" s="109"/>
      <c r="OGR80" s="106"/>
      <c r="OGS80" s="106"/>
      <c r="OGT80" s="106"/>
      <c r="OGU80" s="107"/>
      <c r="OGW80" s="105"/>
      <c r="OGX80" s="109"/>
      <c r="OGY80" s="109"/>
      <c r="OGZ80" s="106"/>
      <c r="OHA80" s="106"/>
      <c r="OHB80" s="106"/>
      <c r="OHC80" s="107"/>
      <c r="OHE80" s="105"/>
      <c r="OHF80" s="109"/>
      <c r="OHG80" s="109"/>
      <c r="OHH80" s="106"/>
      <c r="OHI80" s="106"/>
      <c r="OHJ80" s="106"/>
      <c r="OHK80" s="107"/>
      <c r="OHM80" s="105"/>
      <c r="OHN80" s="109"/>
      <c r="OHO80" s="109"/>
      <c r="OHP80" s="106"/>
      <c r="OHQ80" s="106"/>
      <c r="OHR80" s="106"/>
      <c r="OHS80" s="107"/>
      <c r="OHU80" s="105"/>
      <c r="OHV80" s="109"/>
      <c r="OHW80" s="109"/>
      <c r="OHX80" s="106"/>
      <c r="OHY80" s="106"/>
      <c r="OHZ80" s="106"/>
      <c r="OIA80" s="107"/>
      <c r="OIC80" s="105"/>
      <c r="OID80" s="109"/>
      <c r="OIE80" s="109"/>
      <c r="OIF80" s="106"/>
      <c r="OIG80" s="106"/>
      <c r="OIH80" s="106"/>
      <c r="OII80" s="107"/>
      <c r="OIK80" s="105"/>
      <c r="OIL80" s="109"/>
      <c r="OIM80" s="109"/>
      <c r="OIN80" s="106"/>
      <c r="OIO80" s="106"/>
      <c r="OIP80" s="106"/>
      <c r="OIQ80" s="107"/>
      <c r="OIS80" s="105"/>
      <c r="OIT80" s="109"/>
      <c r="OIU80" s="109"/>
      <c r="OIV80" s="106"/>
      <c r="OIW80" s="106"/>
      <c r="OIX80" s="106"/>
      <c r="OIY80" s="107"/>
      <c r="OJA80" s="105"/>
      <c r="OJB80" s="109"/>
      <c r="OJC80" s="109"/>
      <c r="OJD80" s="106"/>
      <c r="OJE80" s="106"/>
      <c r="OJF80" s="106"/>
      <c r="OJG80" s="107"/>
      <c r="OJI80" s="105"/>
      <c r="OJJ80" s="109"/>
      <c r="OJK80" s="109"/>
      <c r="OJL80" s="106"/>
      <c r="OJM80" s="106"/>
      <c r="OJN80" s="106"/>
      <c r="OJO80" s="107"/>
      <c r="OJQ80" s="105"/>
      <c r="OJR80" s="109"/>
      <c r="OJS80" s="109"/>
      <c r="OJT80" s="106"/>
      <c r="OJU80" s="106"/>
      <c r="OJV80" s="106"/>
      <c r="OJW80" s="107"/>
      <c r="OJY80" s="105"/>
      <c r="OJZ80" s="109"/>
      <c r="OKA80" s="109"/>
      <c r="OKB80" s="106"/>
      <c r="OKC80" s="106"/>
      <c r="OKD80" s="106"/>
      <c r="OKE80" s="107"/>
      <c r="OKG80" s="105"/>
      <c r="OKH80" s="109"/>
      <c r="OKI80" s="109"/>
      <c r="OKJ80" s="106"/>
      <c r="OKK80" s="106"/>
      <c r="OKL80" s="106"/>
      <c r="OKM80" s="107"/>
      <c r="OKO80" s="105"/>
      <c r="OKP80" s="109"/>
      <c r="OKQ80" s="109"/>
      <c r="OKR80" s="106"/>
      <c r="OKS80" s="106"/>
      <c r="OKT80" s="106"/>
      <c r="OKU80" s="107"/>
      <c r="OKW80" s="105"/>
      <c r="OKX80" s="109"/>
      <c r="OKY80" s="109"/>
      <c r="OKZ80" s="106"/>
      <c r="OLA80" s="106"/>
      <c r="OLB80" s="106"/>
      <c r="OLC80" s="107"/>
      <c r="OLE80" s="105"/>
      <c r="OLF80" s="109"/>
      <c r="OLG80" s="109"/>
      <c r="OLH80" s="106"/>
      <c r="OLI80" s="106"/>
      <c r="OLJ80" s="106"/>
      <c r="OLK80" s="107"/>
      <c r="OLM80" s="105"/>
      <c r="OLN80" s="109"/>
      <c r="OLO80" s="109"/>
      <c r="OLP80" s="106"/>
      <c r="OLQ80" s="106"/>
      <c r="OLR80" s="106"/>
      <c r="OLS80" s="107"/>
      <c r="OLU80" s="105"/>
      <c r="OLV80" s="109"/>
      <c r="OLW80" s="109"/>
      <c r="OLX80" s="106"/>
      <c r="OLY80" s="106"/>
      <c r="OLZ80" s="106"/>
      <c r="OMA80" s="107"/>
      <c r="OMC80" s="105"/>
      <c r="OMD80" s="109"/>
      <c r="OME80" s="109"/>
      <c r="OMF80" s="106"/>
      <c r="OMG80" s="106"/>
      <c r="OMH80" s="106"/>
      <c r="OMI80" s="107"/>
      <c r="OMK80" s="105"/>
      <c r="OML80" s="109"/>
      <c r="OMM80" s="109"/>
      <c r="OMN80" s="106"/>
      <c r="OMO80" s="106"/>
      <c r="OMP80" s="106"/>
      <c r="OMQ80" s="107"/>
      <c r="OMS80" s="105"/>
      <c r="OMT80" s="109"/>
      <c r="OMU80" s="109"/>
      <c r="OMV80" s="106"/>
      <c r="OMW80" s="106"/>
      <c r="OMX80" s="106"/>
      <c r="OMY80" s="107"/>
      <c r="ONA80" s="105"/>
      <c r="ONB80" s="109"/>
      <c r="ONC80" s="109"/>
      <c r="OND80" s="106"/>
      <c r="ONE80" s="106"/>
      <c r="ONF80" s="106"/>
      <c r="ONG80" s="107"/>
      <c r="ONI80" s="105"/>
      <c r="ONJ80" s="109"/>
      <c r="ONK80" s="109"/>
      <c r="ONL80" s="106"/>
      <c r="ONM80" s="106"/>
      <c r="ONN80" s="106"/>
      <c r="ONO80" s="107"/>
      <c r="ONQ80" s="105"/>
      <c r="ONR80" s="109"/>
      <c r="ONS80" s="109"/>
      <c r="ONT80" s="106"/>
      <c r="ONU80" s="106"/>
      <c r="ONV80" s="106"/>
      <c r="ONW80" s="107"/>
      <c r="ONY80" s="105"/>
      <c r="ONZ80" s="109"/>
      <c r="OOA80" s="109"/>
      <c r="OOB80" s="106"/>
      <c r="OOC80" s="106"/>
      <c r="OOD80" s="106"/>
      <c r="OOE80" s="107"/>
      <c r="OOG80" s="105"/>
      <c r="OOH80" s="109"/>
      <c r="OOI80" s="109"/>
      <c r="OOJ80" s="106"/>
      <c r="OOK80" s="106"/>
      <c r="OOL80" s="106"/>
      <c r="OOM80" s="107"/>
      <c r="OOO80" s="105"/>
      <c r="OOP80" s="109"/>
      <c r="OOQ80" s="109"/>
      <c r="OOR80" s="106"/>
      <c r="OOS80" s="106"/>
      <c r="OOT80" s="106"/>
      <c r="OOU80" s="107"/>
      <c r="OOW80" s="105"/>
      <c r="OOX80" s="109"/>
      <c r="OOY80" s="109"/>
      <c r="OOZ80" s="106"/>
      <c r="OPA80" s="106"/>
      <c r="OPB80" s="106"/>
      <c r="OPC80" s="107"/>
      <c r="OPE80" s="105"/>
      <c r="OPF80" s="109"/>
      <c r="OPG80" s="109"/>
      <c r="OPH80" s="106"/>
      <c r="OPI80" s="106"/>
      <c r="OPJ80" s="106"/>
      <c r="OPK80" s="107"/>
      <c r="OPM80" s="105"/>
      <c r="OPN80" s="109"/>
      <c r="OPO80" s="109"/>
      <c r="OPP80" s="106"/>
      <c r="OPQ80" s="106"/>
      <c r="OPR80" s="106"/>
      <c r="OPS80" s="107"/>
      <c r="OPU80" s="105"/>
      <c r="OPV80" s="109"/>
      <c r="OPW80" s="109"/>
      <c r="OPX80" s="106"/>
      <c r="OPY80" s="106"/>
      <c r="OPZ80" s="106"/>
      <c r="OQA80" s="107"/>
      <c r="OQC80" s="105"/>
      <c r="OQD80" s="109"/>
      <c r="OQE80" s="109"/>
      <c r="OQF80" s="106"/>
      <c r="OQG80" s="106"/>
      <c r="OQH80" s="106"/>
      <c r="OQI80" s="107"/>
      <c r="OQK80" s="105"/>
      <c r="OQL80" s="109"/>
      <c r="OQM80" s="109"/>
      <c r="OQN80" s="106"/>
      <c r="OQO80" s="106"/>
      <c r="OQP80" s="106"/>
      <c r="OQQ80" s="107"/>
      <c r="OQS80" s="105"/>
      <c r="OQT80" s="109"/>
      <c r="OQU80" s="109"/>
      <c r="OQV80" s="106"/>
      <c r="OQW80" s="106"/>
      <c r="OQX80" s="106"/>
      <c r="OQY80" s="107"/>
      <c r="ORA80" s="105"/>
      <c r="ORB80" s="109"/>
      <c r="ORC80" s="109"/>
      <c r="ORD80" s="106"/>
      <c r="ORE80" s="106"/>
      <c r="ORF80" s="106"/>
      <c r="ORG80" s="107"/>
      <c r="ORI80" s="105"/>
      <c r="ORJ80" s="109"/>
      <c r="ORK80" s="109"/>
      <c r="ORL80" s="106"/>
      <c r="ORM80" s="106"/>
      <c r="ORN80" s="106"/>
      <c r="ORO80" s="107"/>
      <c r="ORQ80" s="105"/>
      <c r="ORR80" s="109"/>
      <c r="ORS80" s="109"/>
      <c r="ORT80" s="106"/>
      <c r="ORU80" s="106"/>
      <c r="ORV80" s="106"/>
      <c r="ORW80" s="107"/>
      <c r="ORY80" s="105"/>
      <c r="ORZ80" s="109"/>
      <c r="OSA80" s="109"/>
      <c r="OSB80" s="106"/>
      <c r="OSC80" s="106"/>
      <c r="OSD80" s="106"/>
      <c r="OSE80" s="107"/>
      <c r="OSG80" s="105"/>
      <c r="OSH80" s="109"/>
      <c r="OSI80" s="109"/>
      <c r="OSJ80" s="106"/>
      <c r="OSK80" s="106"/>
      <c r="OSL80" s="106"/>
      <c r="OSM80" s="107"/>
      <c r="OSO80" s="105"/>
      <c r="OSP80" s="109"/>
      <c r="OSQ80" s="109"/>
      <c r="OSR80" s="106"/>
      <c r="OSS80" s="106"/>
      <c r="OST80" s="106"/>
      <c r="OSU80" s="107"/>
      <c r="OSW80" s="105"/>
      <c r="OSX80" s="109"/>
      <c r="OSY80" s="109"/>
      <c r="OSZ80" s="106"/>
      <c r="OTA80" s="106"/>
      <c r="OTB80" s="106"/>
      <c r="OTC80" s="107"/>
      <c r="OTE80" s="105"/>
      <c r="OTF80" s="109"/>
      <c r="OTG80" s="109"/>
      <c r="OTH80" s="106"/>
      <c r="OTI80" s="106"/>
      <c r="OTJ80" s="106"/>
      <c r="OTK80" s="107"/>
      <c r="OTM80" s="105"/>
      <c r="OTN80" s="109"/>
      <c r="OTO80" s="109"/>
      <c r="OTP80" s="106"/>
      <c r="OTQ80" s="106"/>
      <c r="OTR80" s="106"/>
      <c r="OTS80" s="107"/>
      <c r="OTU80" s="105"/>
      <c r="OTV80" s="109"/>
      <c r="OTW80" s="109"/>
      <c r="OTX80" s="106"/>
      <c r="OTY80" s="106"/>
      <c r="OTZ80" s="106"/>
      <c r="OUA80" s="107"/>
      <c r="OUC80" s="105"/>
      <c r="OUD80" s="109"/>
      <c r="OUE80" s="109"/>
      <c r="OUF80" s="106"/>
      <c r="OUG80" s="106"/>
      <c r="OUH80" s="106"/>
      <c r="OUI80" s="107"/>
      <c r="OUK80" s="105"/>
      <c r="OUL80" s="109"/>
      <c r="OUM80" s="109"/>
      <c r="OUN80" s="106"/>
      <c r="OUO80" s="106"/>
      <c r="OUP80" s="106"/>
      <c r="OUQ80" s="107"/>
      <c r="OUS80" s="105"/>
      <c r="OUT80" s="109"/>
      <c r="OUU80" s="109"/>
      <c r="OUV80" s="106"/>
      <c r="OUW80" s="106"/>
      <c r="OUX80" s="106"/>
      <c r="OUY80" s="107"/>
      <c r="OVA80" s="105"/>
      <c r="OVB80" s="109"/>
      <c r="OVC80" s="109"/>
      <c r="OVD80" s="106"/>
      <c r="OVE80" s="106"/>
      <c r="OVF80" s="106"/>
      <c r="OVG80" s="107"/>
      <c r="OVI80" s="105"/>
      <c r="OVJ80" s="109"/>
      <c r="OVK80" s="109"/>
      <c r="OVL80" s="106"/>
      <c r="OVM80" s="106"/>
      <c r="OVN80" s="106"/>
      <c r="OVO80" s="107"/>
      <c r="OVQ80" s="105"/>
      <c r="OVR80" s="109"/>
      <c r="OVS80" s="109"/>
      <c r="OVT80" s="106"/>
      <c r="OVU80" s="106"/>
      <c r="OVV80" s="106"/>
      <c r="OVW80" s="107"/>
      <c r="OVY80" s="105"/>
      <c r="OVZ80" s="109"/>
      <c r="OWA80" s="109"/>
      <c r="OWB80" s="106"/>
      <c r="OWC80" s="106"/>
      <c r="OWD80" s="106"/>
      <c r="OWE80" s="107"/>
      <c r="OWG80" s="105"/>
      <c r="OWH80" s="109"/>
      <c r="OWI80" s="109"/>
      <c r="OWJ80" s="106"/>
      <c r="OWK80" s="106"/>
      <c r="OWL80" s="106"/>
      <c r="OWM80" s="107"/>
      <c r="OWO80" s="105"/>
      <c r="OWP80" s="109"/>
      <c r="OWQ80" s="109"/>
      <c r="OWR80" s="106"/>
      <c r="OWS80" s="106"/>
      <c r="OWT80" s="106"/>
      <c r="OWU80" s="107"/>
      <c r="OWW80" s="105"/>
      <c r="OWX80" s="109"/>
      <c r="OWY80" s="109"/>
      <c r="OWZ80" s="106"/>
      <c r="OXA80" s="106"/>
      <c r="OXB80" s="106"/>
      <c r="OXC80" s="107"/>
      <c r="OXE80" s="105"/>
      <c r="OXF80" s="109"/>
      <c r="OXG80" s="109"/>
      <c r="OXH80" s="106"/>
      <c r="OXI80" s="106"/>
      <c r="OXJ80" s="106"/>
      <c r="OXK80" s="107"/>
      <c r="OXM80" s="105"/>
      <c r="OXN80" s="109"/>
      <c r="OXO80" s="109"/>
      <c r="OXP80" s="106"/>
      <c r="OXQ80" s="106"/>
      <c r="OXR80" s="106"/>
      <c r="OXS80" s="107"/>
      <c r="OXU80" s="105"/>
      <c r="OXV80" s="109"/>
      <c r="OXW80" s="109"/>
      <c r="OXX80" s="106"/>
      <c r="OXY80" s="106"/>
      <c r="OXZ80" s="106"/>
      <c r="OYA80" s="107"/>
      <c r="OYC80" s="105"/>
      <c r="OYD80" s="109"/>
      <c r="OYE80" s="109"/>
      <c r="OYF80" s="106"/>
      <c r="OYG80" s="106"/>
      <c r="OYH80" s="106"/>
      <c r="OYI80" s="107"/>
      <c r="OYK80" s="105"/>
      <c r="OYL80" s="109"/>
      <c r="OYM80" s="109"/>
      <c r="OYN80" s="106"/>
      <c r="OYO80" s="106"/>
      <c r="OYP80" s="106"/>
      <c r="OYQ80" s="107"/>
      <c r="OYS80" s="105"/>
      <c r="OYT80" s="109"/>
      <c r="OYU80" s="109"/>
      <c r="OYV80" s="106"/>
      <c r="OYW80" s="106"/>
      <c r="OYX80" s="106"/>
      <c r="OYY80" s="107"/>
      <c r="OZA80" s="105"/>
      <c r="OZB80" s="109"/>
      <c r="OZC80" s="109"/>
      <c r="OZD80" s="106"/>
      <c r="OZE80" s="106"/>
      <c r="OZF80" s="106"/>
      <c r="OZG80" s="107"/>
      <c r="OZI80" s="105"/>
      <c r="OZJ80" s="109"/>
      <c r="OZK80" s="109"/>
      <c r="OZL80" s="106"/>
      <c r="OZM80" s="106"/>
      <c r="OZN80" s="106"/>
      <c r="OZO80" s="107"/>
      <c r="OZQ80" s="105"/>
      <c r="OZR80" s="109"/>
      <c r="OZS80" s="109"/>
      <c r="OZT80" s="106"/>
      <c r="OZU80" s="106"/>
      <c r="OZV80" s="106"/>
      <c r="OZW80" s="107"/>
      <c r="OZY80" s="105"/>
      <c r="OZZ80" s="109"/>
      <c r="PAA80" s="109"/>
      <c r="PAB80" s="106"/>
      <c r="PAC80" s="106"/>
      <c r="PAD80" s="106"/>
      <c r="PAE80" s="107"/>
      <c r="PAG80" s="105"/>
      <c r="PAH80" s="109"/>
      <c r="PAI80" s="109"/>
      <c r="PAJ80" s="106"/>
      <c r="PAK80" s="106"/>
      <c r="PAL80" s="106"/>
      <c r="PAM80" s="107"/>
      <c r="PAO80" s="105"/>
      <c r="PAP80" s="109"/>
      <c r="PAQ80" s="109"/>
      <c r="PAR80" s="106"/>
      <c r="PAS80" s="106"/>
      <c r="PAT80" s="106"/>
      <c r="PAU80" s="107"/>
      <c r="PAW80" s="105"/>
      <c r="PAX80" s="109"/>
      <c r="PAY80" s="109"/>
      <c r="PAZ80" s="106"/>
      <c r="PBA80" s="106"/>
      <c r="PBB80" s="106"/>
      <c r="PBC80" s="107"/>
      <c r="PBE80" s="105"/>
      <c r="PBF80" s="109"/>
      <c r="PBG80" s="109"/>
      <c r="PBH80" s="106"/>
      <c r="PBI80" s="106"/>
      <c r="PBJ80" s="106"/>
      <c r="PBK80" s="107"/>
      <c r="PBM80" s="105"/>
      <c r="PBN80" s="109"/>
      <c r="PBO80" s="109"/>
      <c r="PBP80" s="106"/>
      <c r="PBQ80" s="106"/>
      <c r="PBR80" s="106"/>
      <c r="PBS80" s="107"/>
      <c r="PBU80" s="105"/>
      <c r="PBV80" s="109"/>
      <c r="PBW80" s="109"/>
      <c r="PBX80" s="106"/>
      <c r="PBY80" s="106"/>
      <c r="PBZ80" s="106"/>
      <c r="PCA80" s="107"/>
      <c r="PCC80" s="105"/>
      <c r="PCD80" s="109"/>
      <c r="PCE80" s="109"/>
      <c r="PCF80" s="106"/>
      <c r="PCG80" s="106"/>
      <c r="PCH80" s="106"/>
      <c r="PCI80" s="107"/>
      <c r="PCK80" s="105"/>
      <c r="PCL80" s="109"/>
      <c r="PCM80" s="109"/>
      <c r="PCN80" s="106"/>
      <c r="PCO80" s="106"/>
      <c r="PCP80" s="106"/>
      <c r="PCQ80" s="107"/>
      <c r="PCS80" s="105"/>
      <c r="PCT80" s="109"/>
      <c r="PCU80" s="109"/>
      <c r="PCV80" s="106"/>
      <c r="PCW80" s="106"/>
      <c r="PCX80" s="106"/>
      <c r="PCY80" s="107"/>
      <c r="PDA80" s="105"/>
      <c r="PDB80" s="109"/>
      <c r="PDC80" s="109"/>
      <c r="PDD80" s="106"/>
      <c r="PDE80" s="106"/>
      <c r="PDF80" s="106"/>
      <c r="PDG80" s="107"/>
      <c r="PDI80" s="105"/>
      <c r="PDJ80" s="109"/>
      <c r="PDK80" s="109"/>
      <c r="PDL80" s="106"/>
      <c r="PDM80" s="106"/>
      <c r="PDN80" s="106"/>
      <c r="PDO80" s="107"/>
      <c r="PDQ80" s="105"/>
      <c r="PDR80" s="109"/>
      <c r="PDS80" s="109"/>
      <c r="PDT80" s="106"/>
      <c r="PDU80" s="106"/>
      <c r="PDV80" s="106"/>
      <c r="PDW80" s="107"/>
      <c r="PDY80" s="105"/>
      <c r="PDZ80" s="109"/>
      <c r="PEA80" s="109"/>
      <c r="PEB80" s="106"/>
      <c r="PEC80" s="106"/>
      <c r="PED80" s="106"/>
      <c r="PEE80" s="107"/>
      <c r="PEG80" s="105"/>
      <c r="PEH80" s="109"/>
      <c r="PEI80" s="109"/>
      <c r="PEJ80" s="106"/>
      <c r="PEK80" s="106"/>
      <c r="PEL80" s="106"/>
      <c r="PEM80" s="107"/>
      <c r="PEO80" s="105"/>
      <c r="PEP80" s="109"/>
      <c r="PEQ80" s="109"/>
      <c r="PER80" s="106"/>
      <c r="PES80" s="106"/>
      <c r="PET80" s="106"/>
      <c r="PEU80" s="107"/>
      <c r="PEW80" s="105"/>
      <c r="PEX80" s="109"/>
      <c r="PEY80" s="109"/>
      <c r="PEZ80" s="106"/>
      <c r="PFA80" s="106"/>
      <c r="PFB80" s="106"/>
      <c r="PFC80" s="107"/>
      <c r="PFE80" s="105"/>
      <c r="PFF80" s="109"/>
      <c r="PFG80" s="109"/>
      <c r="PFH80" s="106"/>
      <c r="PFI80" s="106"/>
      <c r="PFJ80" s="106"/>
      <c r="PFK80" s="107"/>
      <c r="PFM80" s="105"/>
      <c r="PFN80" s="109"/>
      <c r="PFO80" s="109"/>
      <c r="PFP80" s="106"/>
      <c r="PFQ80" s="106"/>
      <c r="PFR80" s="106"/>
      <c r="PFS80" s="107"/>
      <c r="PFU80" s="105"/>
      <c r="PFV80" s="109"/>
      <c r="PFW80" s="109"/>
      <c r="PFX80" s="106"/>
      <c r="PFY80" s="106"/>
      <c r="PFZ80" s="106"/>
      <c r="PGA80" s="107"/>
      <c r="PGC80" s="105"/>
      <c r="PGD80" s="109"/>
      <c r="PGE80" s="109"/>
      <c r="PGF80" s="106"/>
      <c r="PGG80" s="106"/>
      <c r="PGH80" s="106"/>
      <c r="PGI80" s="107"/>
      <c r="PGK80" s="105"/>
      <c r="PGL80" s="109"/>
      <c r="PGM80" s="109"/>
      <c r="PGN80" s="106"/>
      <c r="PGO80" s="106"/>
      <c r="PGP80" s="106"/>
      <c r="PGQ80" s="107"/>
      <c r="PGS80" s="105"/>
      <c r="PGT80" s="109"/>
      <c r="PGU80" s="109"/>
      <c r="PGV80" s="106"/>
      <c r="PGW80" s="106"/>
      <c r="PGX80" s="106"/>
      <c r="PGY80" s="107"/>
      <c r="PHA80" s="105"/>
      <c r="PHB80" s="109"/>
      <c r="PHC80" s="109"/>
      <c r="PHD80" s="106"/>
      <c r="PHE80" s="106"/>
      <c r="PHF80" s="106"/>
      <c r="PHG80" s="107"/>
      <c r="PHI80" s="105"/>
      <c r="PHJ80" s="109"/>
      <c r="PHK80" s="109"/>
      <c r="PHL80" s="106"/>
      <c r="PHM80" s="106"/>
      <c r="PHN80" s="106"/>
      <c r="PHO80" s="107"/>
      <c r="PHQ80" s="105"/>
      <c r="PHR80" s="109"/>
      <c r="PHS80" s="109"/>
      <c r="PHT80" s="106"/>
      <c r="PHU80" s="106"/>
      <c r="PHV80" s="106"/>
      <c r="PHW80" s="107"/>
      <c r="PHY80" s="105"/>
      <c r="PHZ80" s="109"/>
      <c r="PIA80" s="109"/>
      <c r="PIB80" s="106"/>
      <c r="PIC80" s="106"/>
      <c r="PID80" s="106"/>
      <c r="PIE80" s="107"/>
      <c r="PIG80" s="105"/>
      <c r="PIH80" s="109"/>
      <c r="PII80" s="109"/>
      <c r="PIJ80" s="106"/>
      <c r="PIK80" s="106"/>
      <c r="PIL80" s="106"/>
      <c r="PIM80" s="107"/>
      <c r="PIO80" s="105"/>
      <c r="PIP80" s="109"/>
      <c r="PIQ80" s="109"/>
      <c r="PIR80" s="106"/>
      <c r="PIS80" s="106"/>
      <c r="PIT80" s="106"/>
      <c r="PIU80" s="107"/>
      <c r="PIW80" s="105"/>
      <c r="PIX80" s="109"/>
      <c r="PIY80" s="109"/>
      <c r="PIZ80" s="106"/>
      <c r="PJA80" s="106"/>
      <c r="PJB80" s="106"/>
      <c r="PJC80" s="107"/>
      <c r="PJE80" s="105"/>
      <c r="PJF80" s="109"/>
      <c r="PJG80" s="109"/>
      <c r="PJH80" s="106"/>
      <c r="PJI80" s="106"/>
      <c r="PJJ80" s="106"/>
      <c r="PJK80" s="107"/>
      <c r="PJM80" s="105"/>
      <c r="PJN80" s="109"/>
      <c r="PJO80" s="109"/>
      <c r="PJP80" s="106"/>
      <c r="PJQ80" s="106"/>
      <c r="PJR80" s="106"/>
      <c r="PJS80" s="107"/>
      <c r="PJU80" s="105"/>
      <c r="PJV80" s="109"/>
      <c r="PJW80" s="109"/>
      <c r="PJX80" s="106"/>
      <c r="PJY80" s="106"/>
      <c r="PJZ80" s="106"/>
      <c r="PKA80" s="107"/>
      <c r="PKC80" s="105"/>
      <c r="PKD80" s="109"/>
      <c r="PKE80" s="109"/>
      <c r="PKF80" s="106"/>
      <c r="PKG80" s="106"/>
      <c r="PKH80" s="106"/>
      <c r="PKI80" s="107"/>
      <c r="PKK80" s="105"/>
      <c r="PKL80" s="109"/>
      <c r="PKM80" s="109"/>
      <c r="PKN80" s="106"/>
      <c r="PKO80" s="106"/>
      <c r="PKP80" s="106"/>
      <c r="PKQ80" s="107"/>
      <c r="PKS80" s="105"/>
      <c r="PKT80" s="109"/>
      <c r="PKU80" s="109"/>
      <c r="PKV80" s="106"/>
      <c r="PKW80" s="106"/>
      <c r="PKX80" s="106"/>
      <c r="PKY80" s="107"/>
      <c r="PLA80" s="105"/>
      <c r="PLB80" s="109"/>
      <c r="PLC80" s="109"/>
      <c r="PLD80" s="106"/>
      <c r="PLE80" s="106"/>
      <c r="PLF80" s="106"/>
      <c r="PLG80" s="107"/>
      <c r="PLI80" s="105"/>
      <c r="PLJ80" s="109"/>
      <c r="PLK80" s="109"/>
      <c r="PLL80" s="106"/>
      <c r="PLM80" s="106"/>
      <c r="PLN80" s="106"/>
      <c r="PLO80" s="107"/>
      <c r="PLQ80" s="105"/>
      <c r="PLR80" s="109"/>
      <c r="PLS80" s="109"/>
      <c r="PLT80" s="106"/>
      <c r="PLU80" s="106"/>
      <c r="PLV80" s="106"/>
      <c r="PLW80" s="107"/>
      <c r="PLY80" s="105"/>
      <c r="PLZ80" s="109"/>
      <c r="PMA80" s="109"/>
      <c r="PMB80" s="106"/>
      <c r="PMC80" s="106"/>
      <c r="PMD80" s="106"/>
      <c r="PME80" s="107"/>
      <c r="PMG80" s="105"/>
      <c r="PMH80" s="109"/>
      <c r="PMI80" s="109"/>
      <c r="PMJ80" s="106"/>
      <c r="PMK80" s="106"/>
      <c r="PML80" s="106"/>
      <c r="PMM80" s="107"/>
      <c r="PMO80" s="105"/>
      <c r="PMP80" s="109"/>
      <c r="PMQ80" s="109"/>
      <c r="PMR80" s="106"/>
      <c r="PMS80" s="106"/>
      <c r="PMT80" s="106"/>
      <c r="PMU80" s="107"/>
      <c r="PMW80" s="105"/>
      <c r="PMX80" s="109"/>
      <c r="PMY80" s="109"/>
      <c r="PMZ80" s="106"/>
      <c r="PNA80" s="106"/>
      <c r="PNB80" s="106"/>
      <c r="PNC80" s="107"/>
      <c r="PNE80" s="105"/>
      <c r="PNF80" s="109"/>
      <c r="PNG80" s="109"/>
      <c r="PNH80" s="106"/>
      <c r="PNI80" s="106"/>
      <c r="PNJ80" s="106"/>
      <c r="PNK80" s="107"/>
      <c r="PNM80" s="105"/>
      <c r="PNN80" s="109"/>
      <c r="PNO80" s="109"/>
      <c r="PNP80" s="106"/>
      <c r="PNQ80" s="106"/>
      <c r="PNR80" s="106"/>
      <c r="PNS80" s="107"/>
      <c r="PNU80" s="105"/>
      <c r="PNV80" s="109"/>
      <c r="PNW80" s="109"/>
      <c r="PNX80" s="106"/>
      <c r="PNY80" s="106"/>
      <c r="PNZ80" s="106"/>
      <c r="POA80" s="107"/>
      <c r="POC80" s="105"/>
      <c r="POD80" s="109"/>
      <c r="POE80" s="109"/>
      <c r="POF80" s="106"/>
      <c r="POG80" s="106"/>
      <c r="POH80" s="106"/>
      <c r="POI80" s="107"/>
      <c r="POK80" s="105"/>
      <c r="POL80" s="109"/>
      <c r="POM80" s="109"/>
      <c r="PON80" s="106"/>
      <c r="POO80" s="106"/>
      <c r="POP80" s="106"/>
      <c r="POQ80" s="107"/>
      <c r="POS80" s="105"/>
      <c r="POT80" s="109"/>
      <c r="POU80" s="109"/>
      <c r="POV80" s="106"/>
      <c r="POW80" s="106"/>
      <c r="POX80" s="106"/>
      <c r="POY80" s="107"/>
      <c r="PPA80" s="105"/>
      <c r="PPB80" s="109"/>
      <c r="PPC80" s="109"/>
      <c r="PPD80" s="106"/>
      <c r="PPE80" s="106"/>
      <c r="PPF80" s="106"/>
      <c r="PPG80" s="107"/>
      <c r="PPI80" s="105"/>
      <c r="PPJ80" s="109"/>
      <c r="PPK80" s="109"/>
      <c r="PPL80" s="106"/>
      <c r="PPM80" s="106"/>
      <c r="PPN80" s="106"/>
      <c r="PPO80" s="107"/>
      <c r="PPQ80" s="105"/>
      <c r="PPR80" s="109"/>
      <c r="PPS80" s="109"/>
      <c r="PPT80" s="106"/>
      <c r="PPU80" s="106"/>
      <c r="PPV80" s="106"/>
      <c r="PPW80" s="107"/>
      <c r="PPY80" s="105"/>
      <c r="PPZ80" s="109"/>
      <c r="PQA80" s="109"/>
      <c r="PQB80" s="106"/>
      <c r="PQC80" s="106"/>
      <c r="PQD80" s="106"/>
      <c r="PQE80" s="107"/>
      <c r="PQG80" s="105"/>
      <c r="PQH80" s="109"/>
      <c r="PQI80" s="109"/>
      <c r="PQJ80" s="106"/>
      <c r="PQK80" s="106"/>
      <c r="PQL80" s="106"/>
      <c r="PQM80" s="107"/>
      <c r="PQO80" s="105"/>
      <c r="PQP80" s="109"/>
      <c r="PQQ80" s="109"/>
      <c r="PQR80" s="106"/>
      <c r="PQS80" s="106"/>
      <c r="PQT80" s="106"/>
      <c r="PQU80" s="107"/>
      <c r="PQW80" s="105"/>
      <c r="PQX80" s="109"/>
      <c r="PQY80" s="109"/>
      <c r="PQZ80" s="106"/>
      <c r="PRA80" s="106"/>
      <c r="PRB80" s="106"/>
      <c r="PRC80" s="107"/>
      <c r="PRE80" s="105"/>
      <c r="PRF80" s="109"/>
      <c r="PRG80" s="109"/>
      <c r="PRH80" s="106"/>
      <c r="PRI80" s="106"/>
      <c r="PRJ80" s="106"/>
      <c r="PRK80" s="107"/>
      <c r="PRM80" s="105"/>
      <c r="PRN80" s="109"/>
      <c r="PRO80" s="109"/>
      <c r="PRP80" s="106"/>
      <c r="PRQ80" s="106"/>
      <c r="PRR80" s="106"/>
      <c r="PRS80" s="107"/>
      <c r="PRU80" s="105"/>
      <c r="PRV80" s="109"/>
      <c r="PRW80" s="109"/>
      <c r="PRX80" s="106"/>
      <c r="PRY80" s="106"/>
      <c r="PRZ80" s="106"/>
      <c r="PSA80" s="107"/>
      <c r="PSC80" s="105"/>
      <c r="PSD80" s="109"/>
      <c r="PSE80" s="109"/>
      <c r="PSF80" s="106"/>
      <c r="PSG80" s="106"/>
      <c r="PSH80" s="106"/>
      <c r="PSI80" s="107"/>
      <c r="PSK80" s="105"/>
      <c r="PSL80" s="109"/>
      <c r="PSM80" s="109"/>
      <c r="PSN80" s="106"/>
      <c r="PSO80" s="106"/>
      <c r="PSP80" s="106"/>
      <c r="PSQ80" s="107"/>
      <c r="PSS80" s="105"/>
      <c r="PST80" s="109"/>
      <c r="PSU80" s="109"/>
      <c r="PSV80" s="106"/>
      <c r="PSW80" s="106"/>
      <c r="PSX80" s="106"/>
      <c r="PSY80" s="107"/>
      <c r="PTA80" s="105"/>
      <c r="PTB80" s="109"/>
      <c r="PTC80" s="109"/>
      <c r="PTD80" s="106"/>
      <c r="PTE80" s="106"/>
      <c r="PTF80" s="106"/>
      <c r="PTG80" s="107"/>
      <c r="PTI80" s="105"/>
      <c r="PTJ80" s="109"/>
      <c r="PTK80" s="109"/>
      <c r="PTL80" s="106"/>
      <c r="PTM80" s="106"/>
      <c r="PTN80" s="106"/>
      <c r="PTO80" s="107"/>
      <c r="PTQ80" s="105"/>
      <c r="PTR80" s="109"/>
      <c r="PTS80" s="109"/>
      <c r="PTT80" s="106"/>
      <c r="PTU80" s="106"/>
      <c r="PTV80" s="106"/>
      <c r="PTW80" s="107"/>
      <c r="PTY80" s="105"/>
      <c r="PTZ80" s="109"/>
      <c r="PUA80" s="109"/>
      <c r="PUB80" s="106"/>
      <c r="PUC80" s="106"/>
      <c r="PUD80" s="106"/>
      <c r="PUE80" s="107"/>
      <c r="PUG80" s="105"/>
      <c r="PUH80" s="109"/>
      <c r="PUI80" s="109"/>
      <c r="PUJ80" s="106"/>
      <c r="PUK80" s="106"/>
      <c r="PUL80" s="106"/>
      <c r="PUM80" s="107"/>
      <c r="PUO80" s="105"/>
      <c r="PUP80" s="109"/>
      <c r="PUQ80" s="109"/>
      <c r="PUR80" s="106"/>
      <c r="PUS80" s="106"/>
      <c r="PUT80" s="106"/>
      <c r="PUU80" s="107"/>
      <c r="PUW80" s="105"/>
      <c r="PUX80" s="109"/>
      <c r="PUY80" s="109"/>
      <c r="PUZ80" s="106"/>
      <c r="PVA80" s="106"/>
      <c r="PVB80" s="106"/>
      <c r="PVC80" s="107"/>
      <c r="PVE80" s="105"/>
      <c r="PVF80" s="109"/>
      <c r="PVG80" s="109"/>
      <c r="PVH80" s="106"/>
      <c r="PVI80" s="106"/>
      <c r="PVJ80" s="106"/>
      <c r="PVK80" s="107"/>
      <c r="PVM80" s="105"/>
      <c r="PVN80" s="109"/>
      <c r="PVO80" s="109"/>
      <c r="PVP80" s="106"/>
      <c r="PVQ80" s="106"/>
      <c r="PVR80" s="106"/>
      <c r="PVS80" s="107"/>
      <c r="PVU80" s="105"/>
      <c r="PVV80" s="109"/>
      <c r="PVW80" s="109"/>
      <c r="PVX80" s="106"/>
      <c r="PVY80" s="106"/>
      <c r="PVZ80" s="106"/>
      <c r="PWA80" s="107"/>
      <c r="PWC80" s="105"/>
      <c r="PWD80" s="109"/>
      <c r="PWE80" s="109"/>
      <c r="PWF80" s="106"/>
      <c r="PWG80" s="106"/>
      <c r="PWH80" s="106"/>
      <c r="PWI80" s="107"/>
      <c r="PWK80" s="105"/>
      <c r="PWL80" s="109"/>
      <c r="PWM80" s="109"/>
      <c r="PWN80" s="106"/>
      <c r="PWO80" s="106"/>
      <c r="PWP80" s="106"/>
      <c r="PWQ80" s="107"/>
      <c r="PWS80" s="105"/>
      <c r="PWT80" s="109"/>
      <c r="PWU80" s="109"/>
      <c r="PWV80" s="106"/>
      <c r="PWW80" s="106"/>
      <c r="PWX80" s="106"/>
      <c r="PWY80" s="107"/>
      <c r="PXA80" s="105"/>
      <c r="PXB80" s="109"/>
      <c r="PXC80" s="109"/>
      <c r="PXD80" s="106"/>
      <c r="PXE80" s="106"/>
      <c r="PXF80" s="106"/>
      <c r="PXG80" s="107"/>
      <c r="PXI80" s="105"/>
      <c r="PXJ80" s="109"/>
      <c r="PXK80" s="109"/>
      <c r="PXL80" s="106"/>
      <c r="PXM80" s="106"/>
      <c r="PXN80" s="106"/>
      <c r="PXO80" s="107"/>
      <c r="PXQ80" s="105"/>
      <c r="PXR80" s="109"/>
      <c r="PXS80" s="109"/>
      <c r="PXT80" s="106"/>
      <c r="PXU80" s="106"/>
      <c r="PXV80" s="106"/>
      <c r="PXW80" s="107"/>
      <c r="PXY80" s="105"/>
      <c r="PXZ80" s="109"/>
      <c r="PYA80" s="109"/>
      <c r="PYB80" s="106"/>
      <c r="PYC80" s="106"/>
      <c r="PYD80" s="106"/>
      <c r="PYE80" s="107"/>
      <c r="PYG80" s="105"/>
      <c r="PYH80" s="109"/>
      <c r="PYI80" s="109"/>
      <c r="PYJ80" s="106"/>
      <c r="PYK80" s="106"/>
      <c r="PYL80" s="106"/>
      <c r="PYM80" s="107"/>
      <c r="PYO80" s="105"/>
      <c r="PYP80" s="109"/>
      <c r="PYQ80" s="109"/>
      <c r="PYR80" s="106"/>
      <c r="PYS80" s="106"/>
      <c r="PYT80" s="106"/>
      <c r="PYU80" s="107"/>
      <c r="PYW80" s="105"/>
      <c r="PYX80" s="109"/>
      <c r="PYY80" s="109"/>
      <c r="PYZ80" s="106"/>
      <c r="PZA80" s="106"/>
      <c r="PZB80" s="106"/>
      <c r="PZC80" s="107"/>
      <c r="PZE80" s="105"/>
      <c r="PZF80" s="109"/>
      <c r="PZG80" s="109"/>
      <c r="PZH80" s="106"/>
      <c r="PZI80" s="106"/>
      <c r="PZJ80" s="106"/>
      <c r="PZK80" s="107"/>
      <c r="PZM80" s="105"/>
      <c r="PZN80" s="109"/>
      <c r="PZO80" s="109"/>
      <c r="PZP80" s="106"/>
      <c r="PZQ80" s="106"/>
      <c r="PZR80" s="106"/>
      <c r="PZS80" s="107"/>
      <c r="PZU80" s="105"/>
      <c r="PZV80" s="109"/>
      <c r="PZW80" s="109"/>
      <c r="PZX80" s="106"/>
      <c r="PZY80" s="106"/>
      <c r="PZZ80" s="106"/>
      <c r="QAA80" s="107"/>
      <c r="QAC80" s="105"/>
      <c r="QAD80" s="109"/>
      <c r="QAE80" s="109"/>
      <c r="QAF80" s="106"/>
      <c r="QAG80" s="106"/>
      <c r="QAH80" s="106"/>
      <c r="QAI80" s="107"/>
      <c r="QAK80" s="105"/>
      <c r="QAL80" s="109"/>
      <c r="QAM80" s="109"/>
      <c r="QAN80" s="106"/>
      <c r="QAO80" s="106"/>
      <c r="QAP80" s="106"/>
      <c r="QAQ80" s="107"/>
      <c r="QAS80" s="105"/>
      <c r="QAT80" s="109"/>
      <c r="QAU80" s="109"/>
      <c r="QAV80" s="106"/>
      <c r="QAW80" s="106"/>
      <c r="QAX80" s="106"/>
      <c r="QAY80" s="107"/>
      <c r="QBA80" s="105"/>
      <c r="QBB80" s="109"/>
      <c r="QBC80" s="109"/>
      <c r="QBD80" s="106"/>
      <c r="QBE80" s="106"/>
      <c r="QBF80" s="106"/>
      <c r="QBG80" s="107"/>
      <c r="QBI80" s="105"/>
      <c r="QBJ80" s="109"/>
      <c r="QBK80" s="109"/>
      <c r="QBL80" s="106"/>
      <c r="QBM80" s="106"/>
      <c r="QBN80" s="106"/>
      <c r="QBO80" s="107"/>
      <c r="QBQ80" s="105"/>
      <c r="QBR80" s="109"/>
      <c r="QBS80" s="109"/>
      <c r="QBT80" s="106"/>
      <c r="QBU80" s="106"/>
      <c r="QBV80" s="106"/>
      <c r="QBW80" s="107"/>
      <c r="QBY80" s="105"/>
      <c r="QBZ80" s="109"/>
      <c r="QCA80" s="109"/>
      <c r="QCB80" s="106"/>
      <c r="QCC80" s="106"/>
      <c r="QCD80" s="106"/>
      <c r="QCE80" s="107"/>
      <c r="QCG80" s="105"/>
      <c r="QCH80" s="109"/>
      <c r="QCI80" s="109"/>
      <c r="QCJ80" s="106"/>
      <c r="QCK80" s="106"/>
      <c r="QCL80" s="106"/>
      <c r="QCM80" s="107"/>
      <c r="QCO80" s="105"/>
      <c r="QCP80" s="109"/>
      <c r="QCQ80" s="109"/>
      <c r="QCR80" s="106"/>
      <c r="QCS80" s="106"/>
      <c r="QCT80" s="106"/>
      <c r="QCU80" s="107"/>
      <c r="QCW80" s="105"/>
      <c r="QCX80" s="109"/>
      <c r="QCY80" s="109"/>
      <c r="QCZ80" s="106"/>
      <c r="QDA80" s="106"/>
      <c r="QDB80" s="106"/>
      <c r="QDC80" s="107"/>
      <c r="QDE80" s="105"/>
      <c r="QDF80" s="109"/>
      <c r="QDG80" s="109"/>
      <c r="QDH80" s="106"/>
      <c r="QDI80" s="106"/>
      <c r="QDJ80" s="106"/>
      <c r="QDK80" s="107"/>
      <c r="QDM80" s="105"/>
      <c r="QDN80" s="109"/>
      <c r="QDO80" s="109"/>
      <c r="QDP80" s="106"/>
      <c r="QDQ80" s="106"/>
      <c r="QDR80" s="106"/>
      <c r="QDS80" s="107"/>
      <c r="QDU80" s="105"/>
      <c r="QDV80" s="109"/>
      <c r="QDW80" s="109"/>
      <c r="QDX80" s="106"/>
      <c r="QDY80" s="106"/>
      <c r="QDZ80" s="106"/>
      <c r="QEA80" s="107"/>
      <c r="QEC80" s="105"/>
      <c r="QED80" s="109"/>
      <c r="QEE80" s="109"/>
      <c r="QEF80" s="106"/>
      <c r="QEG80" s="106"/>
      <c r="QEH80" s="106"/>
      <c r="QEI80" s="107"/>
      <c r="QEK80" s="105"/>
      <c r="QEL80" s="109"/>
      <c r="QEM80" s="109"/>
      <c r="QEN80" s="106"/>
      <c r="QEO80" s="106"/>
      <c r="QEP80" s="106"/>
      <c r="QEQ80" s="107"/>
      <c r="QES80" s="105"/>
      <c r="QET80" s="109"/>
      <c r="QEU80" s="109"/>
      <c r="QEV80" s="106"/>
      <c r="QEW80" s="106"/>
      <c r="QEX80" s="106"/>
      <c r="QEY80" s="107"/>
      <c r="QFA80" s="105"/>
      <c r="QFB80" s="109"/>
      <c r="QFC80" s="109"/>
      <c r="QFD80" s="106"/>
      <c r="QFE80" s="106"/>
      <c r="QFF80" s="106"/>
      <c r="QFG80" s="107"/>
      <c r="QFI80" s="105"/>
      <c r="QFJ80" s="109"/>
      <c r="QFK80" s="109"/>
      <c r="QFL80" s="106"/>
      <c r="QFM80" s="106"/>
      <c r="QFN80" s="106"/>
      <c r="QFO80" s="107"/>
      <c r="QFQ80" s="105"/>
      <c r="QFR80" s="109"/>
      <c r="QFS80" s="109"/>
      <c r="QFT80" s="106"/>
      <c r="QFU80" s="106"/>
      <c r="QFV80" s="106"/>
      <c r="QFW80" s="107"/>
      <c r="QFY80" s="105"/>
      <c r="QFZ80" s="109"/>
      <c r="QGA80" s="109"/>
      <c r="QGB80" s="106"/>
      <c r="QGC80" s="106"/>
      <c r="QGD80" s="106"/>
      <c r="QGE80" s="107"/>
      <c r="QGG80" s="105"/>
      <c r="QGH80" s="109"/>
      <c r="QGI80" s="109"/>
      <c r="QGJ80" s="106"/>
      <c r="QGK80" s="106"/>
      <c r="QGL80" s="106"/>
      <c r="QGM80" s="107"/>
      <c r="QGO80" s="105"/>
      <c r="QGP80" s="109"/>
      <c r="QGQ80" s="109"/>
      <c r="QGR80" s="106"/>
      <c r="QGS80" s="106"/>
      <c r="QGT80" s="106"/>
      <c r="QGU80" s="107"/>
      <c r="QGW80" s="105"/>
      <c r="QGX80" s="109"/>
      <c r="QGY80" s="109"/>
      <c r="QGZ80" s="106"/>
      <c r="QHA80" s="106"/>
      <c r="QHB80" s="106"/>
      <c r="QHC80" s="107"/>
      <c r="QHE80" s="105"/>
      <c r="QHF80" s="109"/>
      <c r="QHG80" s="109"/>
      <c r="QHH80" s="106"/>
      <c r="QHI80" s="106"/>
      <c r="QHJ80" s="106"/>
      <c r="QHK80" s="107"/>
      <c r="QHM80" s="105"/>
      <c r="QHN80" s="109"/>
      <c r="QHO80" s="109"/>
      <c r="QHP80" s="106"/>
      <c r="QHQ80" s="106"/>
      <c r="QHR80" s="106"/>
      <c r="QHS80" s="107"/>
      <c r="QHU80" s="105"/>
      <c r="QHV80" s="109"/>
      <c r="QHW80" s="109"/>
      <c r="QHX80" s="106"/>
      <c r="QHY80" s="106"/>
      <c r="QHZ80" s="106"/>
      <c r="QIA80" s="107"/>
      <c r="QIC80" s="105"/>
      <c r="QID80" s="109"/>
      <c r="QIE80" s="109"/>
      <c r="QIF80" s="106"/>
      <c r="QIG80" s="106"/>
      <c r="QIH80" s="106"/>
      <c r="QII80" s="107"/>
      <c r="QIK80" s="105"/>
      <c r="QIL80" s="109"/>
      <c r="QIM80" s="109"/>
      <c r="QIN80" s="106"/>
      <c r="QIO80" s="106"/>
      <c r="QIP80" s="106"/>
      <c r="QIQ80" s="107"/>
      <c r="QIS80" s="105"/>
      <c r="QIT80" s="109"/>
      <c r="QIU80" s="109"/>
      <c r="QIV80" s="106"/>
      <c r="QIW80" s="106"/>
      <c r="QIX80" s="106"/>
      <c r="QIY80" s="107"/>
      <c r="QJA80" s="105"/>
      <c r="QJB80" s="109"/>
      <c r="QJC80" s="109"/>
      <c r="QJD80" s="106"/>
      <c r="QJE80" s="106"/>
      <c r="QJF80" s="106"/>
      <c r="QJG80" s="107"/>
      <c r="QJI80" s="105"/>
      <c r="QJJ80" s="109"/>
      <c r="QJK80" s="109"/>
      <c r="QJL80" s="106"/>
      <c r="QJM80" s="106"/>
      <c r="QJN80" s="106"/>
      <c r="QJO80" s="107"/>
      <c r="QJQ80" s="105"/>
      <c r="QJR80" s="109"/>
      <c r="QJS80" s="109"/>
      <c r="QJT80" s="106"/>
      <c r="QJU80" s="106"/>
      <c r="QJV80" s="106"/>
      <c r="QJW80" s="107"/>
      <c r="QJY80" s="105"/>
      <c r="QJZ80" s="109"/>
      <c r="QKA80" s="109"/>
      <c r="QKB80" s="106"/>
      <c r="QKC80" s="106"/>
      <c r="QKD80" s="106"/>
      <c r="QKE80" s="107"/>
      <c r="QKG80" s="105"/>
      <c r="QKH80" s="109"/>
      <c r="QKI80" s="109"/>
      <c r="QKJ80" s="106"/>
      <c r="QKK80" s="106"/>
      <c r="QKL80" s="106"/>
      <c r="QKM80" s="107"/>
      <c r="QKO80" s="105"/>
      <c r="QKP80" s="109"/>
      <c r="QKQ80" s="109"/>
      <c r="QKR80" s="106"/>
      <c r="QKS80" s="106"/>
      <c r="QKT80" s="106"/>
      <c r="QKU80" s="107"/>
      <c r="QKW80" s="105"/>
      <c r="QKX80" s="109"/>
      <c r="QKY80" s="109"/>
      <c r="QKZ80" s="106"/>
      <c r="QLA80" s="106"/>
      <c r="QLB80" s="106"/>
      <c r="QLC80" s="107"/>
      <c r="QLE80" s="105"/>
      <c r="QLF80" s="109"/>
      <c r="QLG80" s="109"/>
      <c r="QLH80" s="106"/>
      <c r="QLI80" s="106"/>
      <c r="QLJ80" s="106"/>
      <c r="QLK80" s="107"/>
      <c r="QLM80" s="105"/>
      <c r="QLN80" s="109"/>
      <c r="QLO80" s="109"/>
      <c r="QLP80" s="106"/>
      <c r="QLQ80" s="106"/>
      <c r="QLR80" s="106"/>
      <c r="QLS80" s="107"/>
      <c r="QLU80" s="105"/>
      <c r="QLV80" s="109"/>
      <c r="QLW80" s="109"/>
      <c r="QLX80" s="106"/>
      <c r="QLY80" s="106"/>
      <c r="QLZ80" s="106"/>
      <c r="QMA80" s="107"/>
      <c r="QMC80" s="105"/>
      <c r="QMD80" s="109"/>
      <c r="QME80" s="109"/>
      <c r="QMF80" s="106"/>
      <c r="QMG80" s="106"/>
      <c r="QMH80" s="106"/>
      <c r="QMI80" s="107"/>
      <c r="QMK80" s="105"/>
      <c r="QML80" s="109"/>
      <c r="QMM80" s="109"/>
      <c r="QMN80" s="106"/>
      <c r="QMO80" s="106"/>
      <c r="QMP80" s="106"/>
      <c r="QMQ80" s="107"/>
      <c r="QMS80" s="105"/>
      <c r="QMT80" s="109"/>
      <c r="QMU80" s="109"/>
      <c r="QMV80" s="106"/>
      <c r="QMW80" s="106"/>
      <c r="QMX80" s="106"/>
      <c r="QMY80" s="107"/>
      <c r="QNA80" s="105"/>
      <c r="QNB80" s="109"/>
      <c r="QNC80" s="109"/>
      <c r="QND80" s="106"/>
      <c r="QNE80" s="106"/>
      <c r="QNF80" s="106"/>
      <c r="QNG80" s="107"/>
      <c r="QNI80" s="105"/>
      <c r="QNJ80" s="109"/>
      <c r="QNK80" s="109"/>
      <c r="QNL80" s="106"/>
      <c r="QNM80" s="106"/>
      <c r="QNN80" s="106"/>
      <c r="QNO80" s="107"/>
      <c r="QNQ80" s="105"/>
      <c r="QNR80" s="109"/>
      <c r="QNS80" s="109"/>
      <c r="QNT80" s="106"/>
      <c r="QNU80" s="106"/>
      <c r="QNV80" s="106"/>
      <c r="QNW80" s="107"/>
      <c r="QNY80" s="105"/>
      <c r="QNZ80" s="109"/>
      <c r="QOA80" s="109"/>
      <c r="QOB80" s="106"/>
      <c r="QOC80" s="106"/>
      <c r="QOD80" s="106"/>
      <c r="QOE80" s="107"/>
      <c r="QOG80" s="105"/>
      <c r="QOH80" s="109"/>
      <c r="QOI80" s="109"/>
      <c r="QOJ80" s="106"/>
      <c r="QOK80" s="106"/>
      <c r="QOL80" s="106"/>
      <c r="QOM80" s="107"/>
      <c r="QOO80" s="105"/>
      <c r="QOP80" s="109"/>
      <c r="QOQ80" s="109"/>
      <c r="QOR80" s="106"/>
      <c r="QOS80" s="106"/>
      <c r="QOT80" s="106"/>
      <c r="QOU80" s="107"/>
      <c r="QOW80" s="105"/>
      <c r="QOX80" s="109"/>
      <c r="QOY80" s="109"/>
      <c r="QOZ80" s="106"/>
      <c r="QPA80" s="106"/>
      <c r="QPB80" s="106"/>
      <c r="QPC80" s="107"/>
      <c r="QPE80" s="105"/>
      <c r="QPF80" s="109"/>
      <c r="QPG80" s="109"/>
      <c r="QPH80" s="106"/>
      <c r="QPI80" s="106"/>
      <c r="QPJ80" s="106"/>
      <c r="QPK80" s="107"/>
      <c r="QPM80" s="105"/>
      <c r="QPN80" s="109"/>
      <c r="QPO80" s="109"/>
      <c r="QPP80" s="106"/>
      <c r="QPQ80" s="106"/>
      <c r="QPR80" s="106"/>
      <c r="QPS80" s="107"/>
      <c r="QPU80" s="105"/>
      <c r="QPV80" s="109"/>
      <c r="QPW80" s="109"/>
      <c r="QPX80" s="106"/>
      <c r="QPY80" s="106"/>
      <c r="QPZ80" s="106"/>
      <c r="QQA80" s="107"/>
      <c r="QQC80" s="105"/>
      <c r="QQD80" s="109"/>
      <c r="QQE80" s="109"/>
      <c r="QQF80" s="106"/>
      <c r="QQG80" s="106"/>
      <c r="QQH80" s="106"/>
      <c r="QQI80" s="107"/>
      <c r="QQK80" s="105"/>
      <c r="QQL80" s="109"/>
      <c r="QQM80" s="109"/>
      <c r="QQN80" s="106"/>
      <c r="QQO80" s="106"/>
      <c r="QQP80" s="106"/>
      <c r="QQQ80" s="107"/>
      <c r="QQS80" s="105"/>
      <c r="QQT80" s="109"/>
      <c r="QQU80" s="109"/>
      <c r="QQV80" s="106"/>
      <c r="QQW80" s="106"/>
      <c r="QQX80" s="106"/>
      <c r="QQY80" s="107"/>
      <c r="QRA80" s="105"/>
      <c r="QRB80" s="109"/>
      <c r="QRC80" s="109"/>
      <c r="QRD80" s="106"/>
      <c r="QRE80" s="106"/>
      <c r="QRF80" s="106"/>
      <c r="QRG80" s="107"/>
      <c r="QRI80" s="105"/>
      <c r="QRJ80" s="109"/>
      <c r="QRK80" s="109"/>
      <c r="QRL80" s="106"/>
      <c r="QRM80" s="106"/>
      <c r="QRN80" s="106"/>
      <c r="QRO80" s="107"/>
      <c r="QRQ80" s="105"/>
      <c r="QRR80" s="109"/>
      <c r="QRS80" s="109"/>
      <c r="QRT80" s="106"/>
      <c r="QRU80" s="106"/>
      <c r="QRV80" s="106"/>
      <c r="QRW80" s="107"/>
      <c r="QRY80" s="105"/>
      <c r="QRZ80" s="109"/>
      <c r="QSA80" s="109"/>
      <c r="QSB80" s="106"/>
      <c r="QSC80" s="106"/>
      <c r="QSD80" s="106"/>
      <c r="QSE80" s="107"/>
      <c r="QSG80" s="105"/>
      <c r="QSH80" s="109"/>
      <c r="QSI80" s="109"/>
      <c r="QSJ80" s="106"/>
      <c r="QSK80" s="106"/>
      <c r="QSL80" s="106"/>
      <c r="QSM80" s="107"/>
      <c r="QSO80" s="105"/>
      <c r="QSP80" s="109"/>
      <c r="QSQ80" s="109"/>
      <c r="QSR80" s="106"/>
      <c r="QSS80" s="106"/>
      <c r="QST80" s="106"/>
      <c r="QSU80" s="107"/>
      <c r="QSW80" s="105"/>
      <c r="QSX80" s="109"/>
      <c r="QSY80" s="109"/>
      <c r="QSZ80" s="106"/>
      <c r="QTA80" s="106"/>
      <c r="QTB80" s="106"/>
      <c r="QTC80" s="107"/>
      <c r="QTE80" s="105"/>
      <c r="QTF80" s="109"/>
      <c r="QTG80" s="109"/>
      <c r="QTH80" s="106"/>
      <c r="QTI80" s="106"/>
      <c r="QTJ80" s="106"/>
      <c r="QTK80" s="107"/>
      <c r="QTM80" s="105"/>
      <c r="QTN80" s="109"/>
      <c r="QTO80" s="109"/>
      <c r="QTP80" s="106"/>
      <c r="QTQ80" s="106"/>
      <c r="QTR80" s="106"/>
      <c r="QTS80" s="107"/>
      <c r="QTU80" s="105"/>
      <c r="QTV80" s="109"/>
      <c r="QTW80" s="109"/>
      <c r="QTX80" s="106"/>
      <c r="QTY80" s="106"/>
      <c r="QTZ80" s="106"/>
      <c r="QUA80" s="107"/>
      <c r="QUC80" s="105"/>
      <c r="QUD80" s="109"/>
      <c r="QUE80" s="109"/>
      <c r="QUF80" s="106"/>
      <c r="QUG80" s="106"/>
      <c r="QUH80" s="106"/>
      <c r="QUI80" s="107"/>
      <c r="QUK80" s="105"/>
      <c r="QUL80" s="109"/>
      <c r="QUM80" s="109"/>
      <c r="QUN80" s="106"/>
      <c r="QUO80" s="106"/>
      <c r="QUP80" s="106"/>
      <c r="QUQ80" s="107"/>
      <c r="QUS80" s="105"/>
      <c r="QUT80" s="109"/>
      <c r="QUU80" s="109"/>
      <c r="QUV80" s="106"/>
      <c r="QUW80" s="106"/>
      <c r="QUX80" s="106"/>
      <c r="QUY80" s="107"/>
      <c r="QVA80" s="105"/>
      <c r="QVB80" s="109"/>
      <c r="QVC80" s="109"/>
      <c r="QVD80" s="106"/>
      <c r="QVE80" s="106"/>
      <c r="QVF80" s="106"/>
      <c r="QVG80" s="107"/>
      <c r="QVI80" s="105"/>
      <c r="QVJ80" s="109"/>
      <c r="QVK80" s="109"/>
      <c r="QVL80" s="106"/>
      <c r="QVM80" s="106"/>
      <c r="QVN80" s="106"/>
      <c r="QVO80" s="107"/>
      <c r="QVQ80" s="105"/>
      <c r="QVR80" s="109"/>
      <c r="QVS80" s="109"/>
      <c r="QVT80" s="106"/>
      <c r="QVU80" s="106"/>
      <c r="QVV80" s="106"/>
      <c r="QVW80" s="107"/>
      <c r="QVY80" s="105"/>
      <c r="QVZ80" s="109"/>
      <c r="QWA80" s="109"/>
      <c r="QWB80" s="106"/>
      <c r="QWC80" s="106"/>
      <c r="QWD80" s="106"/>
      <c r="QWE80" s="107"/>
      <c r="QWG80" s="105"/>
      <c r="QWH80" s="109"/>
      <c r="QWI80" s="109"/>
      <c r="QWJ80" s="106"/>
      <c r="QWK80" s="106"/>
      <c r="QWL80" s="106"/>
      <c r="QWM80" s="107"/>
      <c r="QWO80" s="105"/>
      <c r="QWP80" s="109"/>
      <c r="QWQ80" s="109"/>
      <c r="QWR80" s="106"/>
      <c r="QWS80" s="106"/>
      <c r="QWT80" s="106"/>
      <c r="QWU80" s="107"/>
      <c r="QWW80" s="105"/>
      <c r="QWX80" s="109"/>
      <c r="QWY80" s="109"/>
      <c r="QWZ80" s="106"/>
      <c r="QXA80" s="106"/>
      <c r="QXB80" s="106"/>
      <c r="QXC80" s="107"/>
      <c r="QXE80" s="105"/>
      <c r="QXF80" s="109"/>
      <c r="QXG80" s="109"/>
      <c r="QXH80" s="106"/>
      <c r="QXI80" s="106"/>
      <c r="QXJ80" s="106"/>
      <c r="QXK80" s="107"/>
      <c r="QXM80" s="105"/>
      <c r="QXN80" s="109"/>
      <c r="QXO80" s="109"/>
      <c r="QXP80" s="106"/>
      <c r="QXQ80" s="106"/>
      <c r="QXR80" s="106"/>
      <c r="QXS80" s="107"/>
      <c r="QXU80" s="105"/>
      <c r="QXV80" s="109"/>
      <c r="QXW80" s="109"/>
      <c r="QXX80" s="106"/>
      <c r="QXY80" s="106"/>
      <c r="QXZ80" s="106"/>
      <c r="QYA80" s="107"/>
      <c r="QYC80" s="105"/>
      <c r="QYD80" s="109"/>
      <c r="QYE80" s="109"/>
      <c r="QYF80" s="106"/>
      <c r="QYG80" s="106"/>
      <c r="QYH80" s="106"/>
      <c r="QYI80" s="107"/>
      <c r="QYK80" s="105"/>
      <c r="QYL80" s="109"/>
      <c r="QYM80" s="109"/>
      <c r="QYN80" s="106"/>
      <c r="QYO80" s="106"/>
      <c r="QYP80" s="106"/>
      <c r="QYQ80" s="107"/>
      <c r="QYS80" s="105"/>
      <c r="QYT80" s="109"/>
      <c r="QYU80" s="109"/>
      <c r="QYV80" s="106"/>
      <c r="QYW80" s="106"/>
      <c r="QYX80" s="106"/>
      <c r="QYY80" s="107"/>
      <c r="QZA80" s="105"/>
      <c r="QZB80" s="109"/>
      <c r="QZC80" s="109"/>
      <c r="QZD80" s="106"/>
      <c r="QZE80" s="106"/>
      <c r="QZF80" s="106"/>
      <c r="QZG80" s="107"/>
      <c r="QZI80" s="105"/>
      <c r="QZJ80" s="109"/>
      <c r="QZK80" s="109"/>
      <c r="QZL80" s="106"/>
      <c r="QZM80" s="106"/>
      <c r="QZN80" s="106"/>
      <c r="QZO80" s="107"/>
      <c r="QZQ80" s="105"/>
      <c r="QZR80" s="109"/>
      <c r="QZS80" s="109"/>
      <c r="QZT80" s="106"/>
      <c r="QZU80" s="106"/>
      <c r="QZV80" s="106"/>
      <c r="QZW80" s="107"/>
      <c r="QZY80" s="105"/>
      <c r="QZZ80" s="109"/>
      <c r="RAA80" s="109"/>
      <c r="RAB80" s="106"/>
      <c r="RAC80" s="106"/>
      <c r="RAD80" s="106"/>
      <c r="RAE80" s="107"/>
      <c r="RAG80" s="105"/>
      <c r="RAH80" s="109"/>
      <c r="RAI80" s="109"/>
      <c r="RAJ80" s="106"/>
      <c r="RAK80" s="106"/>
      <c r="RAL80" s="106"/>
      <c r="RAM80" s="107"/>
      <c r="RAO80" s="105"/>
      <c r="RAP80" s="109"/>
      <c r="RAQ80" s="109"/>
      <c r="RAR80" s="106"/>
      <c r="RAS80" s="106"/>
      <c r="RAT80" s="106"/>
      <c r="RAU80" s="107"/>
      <c r="RAW80" s="105"/>
      <c r="RAX80" s="109"/>
      <c r="RAY80" s="109"/>
      <c r="RAZ80" s="106"/>
      <c r="RBA80" s="106"/>
      <c r="RBB80" s="106"/>
      <c r="RBC80" s="107"/>
      <c r="RBE80" s="105"/>
      <c r="RBF80" s="109"/>
      <c r="RBG80" s="109"/>
      <c r="RBH80" s="106"/>
      <c r="RBI80" s="106"/>
      <c r="RBJ80" s="106"/>
      <c r="RBK80" s="107"/>
      <c r="RBM80" s="105"/>
      <c r="RBN80" s="109"/>
      <c r="RBO80" s="109"/>
      <c r="RBP80" s="106"/>
      <c r="RBQ80" s="106"/>
      <c r="RBR80" s="106"/>
      <c r="RBS80" s="107"/>
      <c r="RBU80" s="105"/>
      <c r="RBV80" s="109"/>
      <c r="RBW80" s="109"/>
      <c r="RBX80" s="106"/>
      <c r="RBY80" s="106"/>
      <c r="RBZ80" s="106"/>
      <c r="RCA80" s="107"/>
      <c r="RCC80" s="105"/>
      <c r="RCD80" s="109"/>
      <c r="RCE80" s="109"/>
      <c r="RCF80" s="106"/>
      <c r="RCG80" s="106"/>
      <c r="RCH80" s="106"/>
      <c r="RCI80" s="107"/>
      <c r="RCK80" s="105"/>
      <c r="RCL80" s="109"/>
      <c r="RCM80" s="109"/>
      <c r="RCN80" s="106"/>
      <c r="RCO80" s="106"/>
      <c r="RCP80" s="106"/>
      <c r="RCQ80" s="107"/>
      <c r="RCS80" s="105"/>
      <c r="RCT80" s="109"/>
      <c r="RCU80" s="109"/>
      <c r="RCV80" s="106"/>
      <c r="RCW80" s="106"/>
      <c r="RCX80" s="106"/>
      <c r="RCY80" s="107"/>
      <c r="RDA80" s="105"/>
      <c r="RDB80" s="109"/>
      <c r="RDC80" s="109"/>
      <c r="RDD80" s="106"/>
      <c r="RDE80" s="106"/>
      <c r="RDF80" s="106"/>
      <c r="RDG80" s="107"/>
      <c r="RDI80" s="105"/>
      <c r="RDJ80" s="109"/>
      <c r="RDK80" s="109"/>
      <c r="RDL80" s="106"/>
      <c r="RDM80" s="106"/>
      <c r="RDN80" s="106"/>
      <c r="RDO80" s="107"/>
      <c r="RDQ80" s="105"/>
      <c r="RDR80" s="109"/>
      <c r="RDS80" s="109"/>
      <c r="RDT80" s="106"/>
      <c r="RDU80" s="106"/>
      <c r="RDV80" s="106"/>
      <c r="RDW80" s="107"/>
      <c r="RDY80" s="105"/>
      <c r="RDZ80" s="109"/>
      <c r="REA80" s="109"/>
      <c r="REB80" s="106"/>
      <c r="REC80" s="106"/>
      <c r="RED80" s="106"/>
      <c r="REE80" s="107"/>
      <c r="REG80" s="105"/>
      <c r="REH80" s="109"/>
      <c r="REI80" s="109"/>
      <c r="REJ80" s="106"/>
      <c r="REK80" s="106"/>
      <c r="REL80" s="106"/>
      <c r="REM80" s="107"/>
      <c r="REO80" s="105"/>
      <c r="REP80" s="109"/>
      <c r="REQ80" s="109"/>
      <c r="RER80" s="106"/>
      <c r="RES80" s="106"/>
      <c r="RET80" s="106"/>
      <c r="REU80" s="107"/>
      <c r="REW80" s="105"/>
      <c r="REX80" s="109"/>
      <c r="REY80" s="109"/>
      <c r="REZ80" s="106"/>
      <c r="RFA80" s="106"/>
      <c r="RFB80" s="106"/>
      <c r="RFC80" s="107"/>
      <c r="RFE80" s="105"/>
      <c r="RFF80" s="109"/>
      <c r="RFG80" s="109"/>
      <c r="RFH80" s="106"/>
      <c r="RFI80" s="106"/>
      <c r="RFJ80" s="106"/>
      <c r="RFK80" s="107"/>
      <c r="RFM80" s="105"/>
      <c r="RFN80" s="109"/>
      <c r="RFO80" s="109"/>
      <c r="RFP80" s="106"/>
      <c r="RFQ80" s="106"/>
      <c r="RFR80" s="106"/>
      <c r="RFS80" s="107"/>
      <c r="RFU80" s="105"/>
      <c r="RFV80" s="109"/>
      <c r="RFW80" s="109"/>
      <c r="RFX80" s="106"/>
      <c r="RFY80" s="106"/>
      <c r="RFZ80" s="106"/>
      <c r="RGA80" s="107"/>
      <c r="RGC80" s="105"/>
      <c r="RGD80" s="109"/>
      <c r="RGE80" s="109"/>
      <c r="RGF80" s="106"/>
      <c r="RGG80" s="106"/>
      <c r="RGH80" s="106"/>
      <c r="RGI80" s="107"/>
      <c r="RGK80" s="105"/>
      <c r="RGL80" s="109"/>
      <c r="RGM80" s="109"/>
      <c r="RGN80" s="106"/>
      <c r="RGO80" s="106"/>
      <c r="RGP80" s="106"/>
      <c r="RGQ80" s="107"/>
      <c r="RGS80" s="105"/>
      <c r="RGT80" s="109"/>
      <c r="RGU80" s="109"/>
      <c r="RGV80" s="106"/>
      <c r="RGW80" s="106"/>
      <c r="RGX80" s="106"/>
      <c r="RGY80" s="107"/>
      <c r="RHA80" s="105"/>
      <c r="RHB80" s="109"/>
      <c r="RHC80" s="109"/>
      <c r="RHD80" s="106"/>
      <c r="RHE80" s="106"/>
      <c r="RHF80" s="106"/>
      <c r="RHG80" s="107"/>
      <c r="RHI80" s="105"/>
      <c r="RHJ80" s="109"/>
      <c r="RHK80" s="109"/>
      <c r="RHL80" s="106"/>
      <c r="RHM80" s="106"/>
      <c r="RHN80" s="106"/>
      <c r="RHO80" s="107"/>
      <c r="RHQ80" s="105"/>
      <c r="RHR80" s="109"/>
      <c r="RHS80" s="109"/>
      <c r="RHT80" s="106"/>
      <c r="RHU80" s="106"/>
      <c r="RHV80" s="106"/>
      <c r="RHW80" s="107"/>
      <c r="RHY80" s="105"/>
      <c r="RHZ80" s="109"/>
      <c r="RIA80" s="109"/>
      <c r="RIB80" s="106"/>
      <c r="RIC80" s="106"/>
      <c r="RID80" s="106"/>
      <c r="RIE80" s="107"/>
      <c r="RIG80" s="105"/>
      <c r="RIH80" s="109"/>
      <c r="RII80" s="109"/>
      <c r="RIJ80" s="106"/>
      <c r="RIK80" s="106"/>
      <c r="RIL80" s="106"/>
      <c r="RIM80" s="107"/>
      <c r="RIO80" s="105"/>
      <c r="RIP80" s="109"/>
      <c r="RIQ80" s="109"/>
      <c r="RIR80" s="106"/>
      <c r="RIS80" s="106"/>
      <c r="RIT80" s="106"/>
      <c r="RIU80" s="107"/>
      <c r="RIW80" s="105"/>
      <c r="RIX80" s="109"/>
      <c r="RIY80" s="109"/>
      <c r="RIZ80" s="106"/>
      <c r="RJA80" s="106"/>
      <c r="RJB80" s="106"/>
      <c r="RJC80" s="107"/>
      <c r="RJE80" s="105"/>
      <c r="RJF80" s="109"/>
      <c r="RJG80" s="109"/>
      <c r="RJH80" s="106"/>
      <c r="RJI80" s="106"/>
      <c r="RJJ80" s="106"/>
      <c r="RJK80" s="107"/>
      <c r="RJM80" s="105"/>
      <c r="RJN80" s="109"/>
      <c r="RJO80" s="109"/>
      <c r="RJP80" s="106"/>
      <c r="RJQ80" s="106"/>
      <c r="RJR80" s="106"/>
      <c r="RJS80" s="107"/>
      <c r="RJU80" s="105"/>
      <c r="RJV80" s="109"/>
      <c r="RJW80" s="109"/>
      <c r="RJX80" s="106"/>
      <c r="RJY80" s="106"/>
      <c r="RJZ80" s="106"/>
      <c r="RKA80" s="107"/>
      <c r="RKC80" s="105"/>
      <c r="RKD80" s="109"/>
      <c r="RKE80" s="109"/>
      <c r="RKF80" s="106"/>
      <c r="RKG80" s="106"/>
      <c r="RKH80" s="106"/>
      <c r="RKI80" s="107"/>
      <c r="RKK80" s="105"/>
      <c r="RKL80" s="109"/>
      <c r="RKM80" s="109"/>
      <c r="RKN80" s="106"/>
      <c r="RKO80" s="106"/>
      <c r="RKP80" s="106"/>
      <c r="RKQ80" s="107"/>
      <c r="RKS80" s="105"/>
      <c r="RKT80" s="109"/>
      <c r="RKU80" s="109"/>
      <c r="RKV80" s="106"/>
      <c r="RKW80" s="106"/>
      <c r="RKX80" s="106"/>
      <c r="RKY80" s="107"/>
      <c r="RLA80" s="105"/>
      <c r="RLB80" s="109"/>
      <c r="RLC80" s="109"/>
      <c r="RLD80" s="106"/>
      <c r="RLE80" s="106"/>
      <c r="RLF80" s="106"/>
      <c r="RLG80" s="107"/>
      <c r="RLI80" s="105"/>
      <c r="RLJ80" s="109"/>
      <c r="RLK80" s="109"/>
      <c r="RLL80" s="106"/>
      <c r="RLM80" s="106"/>
      <c r="RLN80" s="106"/>
      <c r="RLO80" s="107"/>
      <c r="RLQ80" s="105"/>
      <c r="RLR80" s="109"/>
      <c r="RLS80" s="109"/>
      <c r="RLT80" s="106"/>
      <c r="RLU80" s="106"/>
      <c r="RLV80" s="106"/>
      <c r="RLW80" s="107"/>
      <c r="RLY80" s="105"/>
      <c r="RLZ80" s="109"/>
      <c r="RMA80" s="109"/>
      <c r="RMB80" s="106"/>
      <c r="RMC80" s="106"/>
      <c r="RMD80" s="106"/>
      <c r="RME80" s="107"/>
      <c r="RMG80" s="105"/>
      <c r="RMH80" s="109"/>
      <c r="RMI80" s="109"/>
      <c r="RMJ80" s="106"/>
      <c r="RMK80" s="106"/>
      <c r="RML80" s="106"/>
      <c r="RMM80" s="107"/>
      <c r="RMO80" s="105"/>
      <c r="RMP80" s="109"/>
      <c r="RMQ80" s="109"/>
      <c r="RMR80" s="106"/>
      <c r="RMS80" s="106"/>
      <c r="RMT80" s="106"/>
      <c r="RMU80" s="107"/>
      <c r="RMW80" s="105"/>
      <c r="RMX80" s="109"/>
      <c r="RMY80" s="109"/>
      <c r="RMZ80" s="106"/>
      <c r="RNA80" s="106"/>
      <c r="RNB80" s="106"/>
      <c r="RNC80" s="107"/>
      <c r="RNE80" s="105"/>
      <c r="RNF80" s="109"/>
      <c r="RNG80" s="109"/>
      <c r="RNH80" s="106"/>
      <c r="RNI80" s="106"/>
      <c r="RNJ80" s="106"/>
      <c r="RNK80" s="107"/>
      <c r="RNM80" s="105"/>
      <c r="RNN80" s="109"/>
      <c r="RNO80" s="109"/>
      <c r="RNP80" s="106"/>
      <c r="RNQ80" s="106"/>
      <c r="RNR80" s="106"/>
      <c r="RNS80" s="107"/>
      <c r="RNU80" s="105"/>
      <c r="RNV80" s="109"/>
      <c r="RNW80" s="109"/>
      <c r="RNX80" s="106"/>
      <c r="RNY80" s="106"/>
      <c r="RNZ80" s="106"/>
      <c r="ROA80" s="107"/>
      <c r="ROC80" s="105"/>
      <c r="ROD80" s="109"/>
      <c r="ROE80" s="109"/>
      <c r="ROF80" s="106"/>
      <c r="ROG80" s="106"/>
      <c r="ROH80" s="106"/>
      <c r="ROI80" s="107"/>
      <c r="ROK80" s="105"/>
      <c r="ROL80" s="109"/>
      <c r="ROM80" s="109"/>
      <c r="RON80" s="106"/>
      <c r="ROO80" s="106"/>
      <c r="ROP80" s="106"/>
      <c r="ROQ80" s="107"/>
      <c r="ROS80" s="105"/>
      <c r="ROT80" s="109"/>
      <c r="ROU80" s="109"/>
      <c r="ROV80" s="106"/>
      <c r="ROW80" s="106"/>
      <c r="ROX80" s="106"/>
      <c r="ROY80" s="107"/>
      <c r="RPA80" s="105"/>
      <c r="RPB80" s="109"/>
      <c r="RPC80" s="109"/>
      <c r="RPD80" s="106"/>
      <c r="RPE80" s="106"/>
      <c r="RPF80" s="106"/>
      <c r="RPG80" s="107"/>
      <c r="RPI80" s="105"/>
      <c r="RPJ80" s="109"/>
      <c r="RPK80" s="109"/>
      <c r="RPL80" s="106"/>
      <c r="RPM80" s="106"/>
      <c r="RPN80" s="106"/>
      <c r="RPO80" s="107"/>
      <c r="RPQ80" s="105"/>
      <c r="RPR80" s="109"/>
      <c r="RPS80" s="109"/>
      <c r="RPT80" s="106"/>
      <c r="RPU80" s="106"/>
      <c r="RPV80" s="106"/>
      <c r="RPW80" s="107"/>
      <c r="RPY80" s="105"/>
      <c r="RPZ80" s="109"/>
      <c r="RQA80" s="109"/>
      <c r="RQB80" s="106"/>
      <c r="RQC80" s="106"/>
      <c r="RQD80" s="106"/>
      <c r="RQE80" s="107"/>
      <c r="RQG80" s="105"/>
      <c r="RQH80" s="109"/>
      <c r="RQI80" s="109"/>
      <c r="RQJ80" s="106"/>
      <c r="RQK80" s="106"/>
      <c r="RQL80" s="106"/>
      <c r="RQM80" s="107"/>
      <c r="RQO80" s="105"/>
      <c r="RQP80" s="109"/>
      <c r="RQQ80" s="109"/>
      <c r="RQR80" s="106"/>
      <c r="RQS80" s="106"/>
      <c r="RQT80" s="106"/>
      <c r="RQU80" s="107"/>
      <c r="RQW80" s="105"/>
      <c r="RQX80" s="109"/>
      <c r="RQY80" s="109"/>
      <c r="RQZ80" s="106"/>
      <c r="RRA80" s="106"/>
      <c r="RRB80" s="106"/>
      <c r="RRC80" s="107"/>
      <c r="RRE80" s="105"/>
      <c r="RRF80" s="109"/>
      <c r="RRG80" s="109"/>
      <c r="RRH80" s="106"/>
      <c r="RRI80" s="106"/>
      <c r="RRJ80" s="106"/>
      <c r="RRK80" s="107"/>
      <c r="RRM80" s="105"/>
      <c r="RRN80" s="109"/>
      <c r="RRO80" s="109"/>
      <c r="RRP80" s="106"/>
      <c r="RRQ80" s="106"/>
      <c r="RRR80" s="106"/>
      <c r="RRS80" s="107"/>
      <c r="RRU80" s="105"/>
      <c r="RRV80" s="109"/>
      <c r="RRW80" s="109"/>
      <c r="RRX80" s="106"/>
      <c r="RRY80" s="106"/>
      <c r="RRZ80" s="106"/>
      <c r="RSA80" s="107"/>
      <c r="RSC80" s="105"/>
      <c r="RSD80" s="109"/>
      <c r="RSE80" s="109"/>
      <c r="RSF80" s="106"/>
      <c r="RSG80" s="106"/>
      <c r="RSH80" s="106"/>
      <c r="RSI80" s="107"/>
      <c r="RSK80" s="105"/>
      <c r="RSL80" s="109"/>
      <c r="RSM80" s="109"/>
      <c r="RSN80" s="106"/>
      <c r="RSO80" s="106"/>
      <c r="RSP80" s="106"/>
      <c r="RSQ80" s="107"/>
      <c r="RSS80" s="105"/>
      <c r="RST80" s="109"/>
      <c r="RSU80" s="109"/>
      <c r="RSV80" s="106"/>
      <c r="RSW80" s="106"/>
      <c r="RSX80" s="106"/>
      <c r="RSY80" s="107"/>
      <c r="RTA80" s="105"/>
      <c r="RTB80" s="109"/>
      <c r="RTC80" s="109"/>
      <c r="RTD80" s="106"/>
      <c r="RTE80" s="106"/>
      <c r="RTF80" s="106"/>
      <c r="RTG80" s="107"/>
      <c r="RTI80" s="105"/>
      <c r="RTJ80" s="109"/>
      <c r="RTK80" s="109"/>
      <c r="RTL80" s="106"/>
      <c r="RTM80" s="106"/>
      <c r="RTN80" s="106"/>
      <c r="RTO80" s="107"/>
      <c r="RTQ80" s="105"/>
      <c r="RTR80" s="109"/>
      <c r="RTS80" s="109"/>
      <c r="RTT80" s="106"/>
      <c r="RTU80" s="106"/>
      <c r="RTV80" s="106"/>
      <c r="RTW80" s="107"/>
      <c r="RTY80" s="105"/>
      <c r="RTZ80" s="109"/>
      <c r="RUA80" s="109"/>
      <c r="RUB80" s="106"/>
      <c r="RUC80" s="106"/>
      <c r="RUD80" s="106"/>
      <c r="RUE80" s="107"/>
      <c r="RUG80" s="105"/>
      <c r="RUH80" s="109"/>
      <c r="RUI80" s="109"/>
      <c r="RUJ80" s="106"/>
      <c r="RUK80" s="106"/>
      <c r="RUL80" s="106"/>
      <c r="RUM80" s="107"/>
      <c r="RUO80" s="105"/>
      <c r="RUP80" s="109"/>
      <c r="RUQ80" s="109"/>
      <c r="RUR80" s="106"/>
      <c r="RUS80" s="106"/>
      <c r="RUT80" s="106"/>
      <c r="RUU80" s="107"/>
      <c r="RUW80" s="105"/>
      <c r="RUX80" s="109"/>
      <c r="RUY80" s="109"/>
      <c r="RUZ80" s="106"/>
      <c r="RVA80" s="106"/>
      <c r="RVB80" s="106"/>
      <c r="RVC80" s="107"/>
      <c r="RVE80" s="105"/>
      <c r="RVF80" s="109"/>
      <c r="RVG80" s="109"/>
      <c r="RVH80" s="106"/>
      <c r="RVI80" s="106"/>
      <c r="RVJ80" s="106"/>
      <c r="RVK80" s="107"/>
      <c r="RVM80" s="105"/>
      <c r="RVN80" s="109"/>
      <c r="RVO80" s="109"/>
      <c r="RVP80" s="106"/>
      <c r="RVQ80" s="106"/>
      <c r="RVR80" s="106"/>
      <c r="RVS80" s="107"/>
      <c r="RVU80" s="105"/>
      <c r="RVV80" s="109"/>
      <c r="RVW80" s="109"/>
      <c r="RVX80" s="106"/>
      <c r="RVY80" s="106"/>
      <c r="RVZ80" s="106"/>
      <c r="RWA80" s="107"/>
      <c r="RWC80" s="105"/>
      <c r="RWD80" s="109"/>
      <c r="RWE80" s="109"/>
      <c r="RWF80" s="106"/>
      <c r="RWG80" s="106"/>
      <c r="RWH80" s="106"/>
      <c r="RWI80" s="107"/>
      <c r="RWK80" s="105"/>
      <c r="RWL80" s="109"/>
      <c r="RWM80" s="109"/>
      <c r="RWN80" s="106"/>
      <c r="RWO80" s="106"/>
      <c r="RWP80" s="106"/>
      <c r="RWQ80" s="107"/>
      <c r="RWS80" s="105"/>
      <c r="RWT80" s="109"/>
      <c r="RWU80" s="109"/>
      <c r="RWV80" s="106"/>
      <c r="RWW80" s="106"/>
      <c r="RWX80" s="106"/>
      <c r="RWY80" s="107"/>
      <c r="RXA80" s="105"/>
      <c r="RXB80" s="109"/>
      <c r="RXC80" s="109"/>
      <c r="RXD80" s="106"/>
      <c r="RXE80" s="106"/>
      <c r="RXF80" s="106"/>
      <c r="RXG80" s="107"/>
      <c r="RXI80" s="105"/>
      <c r="RXJ80" s="109"/>
      <c r="RXK80" s="109"/>
      <c r="RXL80" s="106"/>
      <c r="RXM80" s="106"/>
      <c r="RXN80" s="106"/>
      <c r="RXO80" s="107"/>
      <c r="RXQ80" s="105"/>
      <c r="RXR80" s="109"/>
      <c r="RXS80" s="109"/>
      <c r="RXT80" s="106"/>
      <c r="RXU80" s="106"/>
      <c r="RXV80" s="106"/>
      <c r="RXW80" s="107"/>
      <c r="RXY80" s="105"/>
      <c r="RXZ80" s="109"/>
      <c r="RYA80" s="109"/>
      <c r="RYB80" s="106"/>
      <c r="RYC80" s="106"/>
      <c r="RYD80" s="106"/>
      <c r="RYE80" s="107"/>
      <c r="RYG80" s="105"/>
      <c r="RYH80" s="109"/>
      <c r="RYI80" s="109"/>
      <c r="RYJ80" s="106"/>
      <c r="RYK80" s="106"/>
      <c r="RYL80" s="106"/>
      <c r="RYM80" s="107"/>
      <c r="RYO80" s="105"/>
      <c r="RYP80" s="109"/>
      <c r="RYQ80" s="109"/>
      <c r="RYR80" s="106"/>
      <c r="RYS80" s="106"/>
      <c r="RYT80" s="106"/>
      <c r="RYU80" s="107"/>
      <c r="RYW80" s="105"/>
      <c r="RYX80" s="109"/>
      <c r="RYY80" s="109"/>
      <c r="RYZ80" s="106"/>
      <c r="RZA80" s="106"/>
      <c r="RZB80" s="106"/>
      <c r="RZC80" s="107"/>
      <c r="RZE80" s="105"/>
      <c r="RZF80" s="109"/>
      <c r="RZG80" s="109"/>
      <c r="RZH80" s="106"/>
      <c r="RZI80" s="106"/>
      <c r="RZJ80" s="106"/>
      <c r="RZK80" s="107"/>
      <c r="RZM80" s="105"/>
      <c r="RZN80" s="109"/>
      <c r="RZO80" s="109"/>
      <c r="RZP80" s="106"/>
      <c r="RZQ80" s="106"/>
      <c r="RZR80" s="106"/>
      <c r="RZS80" s="107"/>
      <c r="RZU80" s="105"/>
      <c r="RZV80" s="109"/>
      <c r="RZW80" s="109"/>
      <c r="RZX80" s="106"/>
      <c r="RZY80" s="106"/>
      <c r="RZZ80" s="106"/>
      <c r="SAA80" s="107"/>
      <c r="SAC80" s="105"/>
      <c r="SAD80" s="109"/>
      <c r="SAE80" s="109"/>
      <c r="SAF80" s="106"/>
      <c r="SAG80" s="106"/>
      <c r="SAH80" s="106"/>
      <c r="SAI80" s="107"/>
      <c r="SAK80" s="105"/>
      <c r="SAL80" s="109"/>
      <c r="SAM80" s="109"/>
      <c r="SAN80" s="106"/>
      <c r="SAO80" s="106"/>
      <c r="SAP80" s="106"/>
      <c r="SAQ80" s="107"/>
      <c r="SAS80" s="105"/>
      <c r="SAT80" s="109"/>
      <c r="SAU80" s="109"/>
      <c r="SAV80" s="106"/>
      <c r="SAW80" s="106"/>
      <c r="SAX80" s="106"/>
      <c r="SAY80" s="107"/>
      <c r="SBA80" s="105"/>
      <c r="SBB80" s="109"/>
      <c r="SBC80" s="109"/>
      <c r="SBD80" s="106"/>
      <c r="SBE80" s="106"/>
      <c r="SBF80" s="106"/>
      <c r="SBG80" s="107"/>
      <c r="SBI80" s="105"/>
      <c r="SBJ80" s="109"/>
      <c r="SBK80" s="109"/>
      <c r="SBL80" s="106"/>
      <c r="SBM80" s="106"/>
      <c r="SBN80" s="106"/>
      <c r="SBO80" s="107"/>
      <c r="SBQ80" s="105"/>
      <c r="SBR80" s="109"/>
      <c r="SBS80" s="109"/>
      <c r="SBT80" s="106"/>
      <c r="SBU80" s="106"/>
      <c r="SBV80" s="106"/>
      <c r="SBW80" s="107"/>
      <c r="SBY80" s="105"/>
      <c r="SBZ80" s="109"/>
      <c r="SCA80" s="109"/>
      <c r="SCB80" s="106"/>
      <c r="SCC80" s="106"/>
      <c r="SCD80" s="106"/>
      <c r="SCE80" s="107"/>
      <c r="SCG80" s="105"/>
      <c r="SCH80" s="109"/>
      <c r="SCI80" s="109"/>
      <c r="SCJ80" s="106"/>
      <c r="SCK80" s="106"/>
      <c r="SCL80" s="106"/>
      <c r="SCM80" s="107"/>
      <c r="SCO80" s="105"/>
      <c r="SCP80" s="109"/>
      <c r="SCQ80" s="109"/>
      <c r="SCR80" s="106"/>
      <c r="SCS80" s="106"/>
      <c r="SCT80" s="106"/>
      <c r="SCU80" s="107"/>
      <c r="SCW80" s="105"/>
      <c r="SCX80" s="109"/>
      <c r="SCY80" s="109"/>
      <c r="SCZ80" s="106"/>
      <c r="SDA80" s="106"/>
      <c r="SDB80" s="106"/>
      <c r="SDC80" s="107"/>
      <c r="SDE80" s="105"/>
      <c r="SDF80" s="109"/>
      <c r="SDG80" s="109"/>
      <c r="SDH80" s="106"/>
      <c r="SDI80" s="106"/>
      <c r="SDJ80" s="106"/>
      <c r="SDK80" s="107"/>
      <c r="SDM80" s="105"/>
      <c r="SDN80" s="109"/>
      <c r="SDO80" s="109"/>
      <c r="SDP80" s="106"/>
      <c r="SDQ80" s="106"/>
      <c r="SDR80" s="106"/>
      <c r="SDS80" s="107"/>
      <c r="SDU80" s="105"/>
      <c r="SDV80" s="109"/>
      <c r="SDW80" s="109"/>
      <c r="SDX80" s="106"/>
      <c r="SDY80" s="106"/>
      <c r="SDZ80" s="106"/>
      <c r="SEA80" s="107"/>
      <c r="SEC80" s="105"/>
      <c r="SED80" s="109"/>
      <c r="SEE80" s="109"/>
      <c r="SEF80" s="106"/>
      <c r="SEG80" s="106"/>
      <c r="SEH80" s="106"/>
      <c r="SEI80" s="107"/>
      <c r="SEK80" s="105"/>
      <c r="SEL80" s="109"/>
      <c r="SEM80" s="109"/>
      <c r="SEN80" s="106"/>
      <c r="SEO80" s="106"/>
      <c r="SEP80" s="106"/>
      <c r="SEQ80" s="107"/>
      <c r="SES80" s="105"/>
      <c r="SET80" s="109"/>
      <c r="SEU80" s="109"/>
      <c r="SEV80" s="106"/>
      <c r="SEW80" s="106"/>
      <c r="SEX80" s="106"/>
      <c r="SEY80" s="107"/>
      <c r="SFA80" s="105"/>
      <c r="SFB80" s="109"/>
      <c r="SFC80" s="109"/>
      <c r="SFD80" s="106"/>
      <c r="SFE80" s="106"/>
      <c r="SFF80" s="106"/>
      <c r="SFG80" s="107"/>
      <c r="SFI80" s="105"/>
      <c r="SFJ80" s="109"/>
      <c r="SFK80" s="109"/>
      <c r="SFL80" s="106"/>
      <c r="SFM80" s="106"/>
      <c r="SFN80" s="106"/>
      <c r="SFO80" s="107"/>
      <c r="SFQ80" s="105"/>
      <c r="SFR80" s="109"/>
      <c r="SFS80" s="109"/>
      <c r="SFT80" s="106"/>
      <c r="SFU80" s="106"/>
      <c r="SFV80" s="106"/>
      <c r="SFW80" s="107"/>
      <c r="SFY80" s="105"/>
      <c r="SFZ80" s="109"/>
      <c r="SGA80" s="109"/>
      <c r="SGB80" s="106"/>
      <c r="SGC80" s="106"/>
      <c r="SGD80" s="106"/>
      <c r="SGE80" s="107"/>
      <c r="SGG80" s="105"/>
      <c r="SGH80" s="109"/>
      <c r="SGI80" s="109"/>
      <c r="SGJ80" s="106"/>
      <c r="SGK80" s="106"/>
      <c r="SGL80" s="106"/>
      <c r="SGM80" s="107"/>
      <c r="SGO80" s="105"/>
      <c r="SGP80" s="109"/>
      <c r="SGQ80" s="109"/>
      <c r="SGR80" s="106"/>
      <c r="SGS80" s="106"/>
      <c r="SGT80" s="106"/>
      <c r="SGU80" s="107"/>
      <c r="SGW80" s="105"/>
      <c r="SGX80" s="109"/>
      <c r="SGY80" s="109"/>
      <c r="SGZ80" s="106"/>
      <c r="SHA80" s="106"/>
      <c r="SHB80" s="106"/>
      <c r="SHC80" s="107"/>
      <c r="SHE80" s="105"/>
      <c r="SHF80" s="109"/>
      <c r="SHG80" s="109"/>
      <c r="SHH80" s="106"/>
      <c r="SHI80" s="106"/>
      <c r="SHJ80" s="106"/>
      <c r="SHK80" s="107"/>
      <c r="SHM80" s="105"/>
      <c r="SHN80" s="109"/>
      <c r="SHO80" s="109"/>
      <c r="SHP80" s="106"/>
      <c r="SHQ80" s="106"/>
      <c r="SHR80" s="106"/>
      <c r="SHS80" s="107"/>
      <c r="SHU80" s="105"/>
      <c r="SHV80" s="109"/>
      <c r="SHW80" s="109"/>
      <c r="SHX80" s="106"/>
      <c r="SHY80" s="106"/>
      <c r="SHZ80" s="106"/>
      <c r="SIA80" s="107"/>
      <c r="SIC80" s="105"/>
      <c r="SID80" s="109"/>
      <c r="SIE80" s="109"/>
      <c r="SIF80" s="106"/>
      <c r="SIG80" s="106"/>
      <c r="SIH80" s="106"/>
      <c r="SII80" s="107"/>
      <c r="SIK80" s="105"/>
      <c r="SIL80" s="109"/>
      <c r="SIM80" s="109"/>
      <c r="SIN80" s="106"/>
      <c r="SIO80" s="106"/>
      <c r="SIP80" s="106"/>
      <c r="SIQ80" s="107"/>
      <c r="SIS80" s="105"/>
      <c r="SIT80" s="109"/>
      <c r="SIU80" s="109"/>
      <c r="SIV80" s="106"/>
      <c r="SIW80" s="106"/>
      <c r="SIX80" s="106"/>
      <c r="SIY80" s="107"/>
      <c r="SJA80" s="105"/>
      <c r="SJB80" s="109"/>
      <c r="SJC80" s="109"/>
      <c r="SJD80" s="106"/>
      <c r="SJE80" s="106"/>
      <c r="SJF80" s="106"/>
      <c r="SJG80" s="107"/>
      <c r="SJI80" s="105"/>
      <c r="SJJ80" s="109"/>
      <c r="SJK80" s="109"/>
      <c r="SJL80" s="106"/>
      <c r="SJM80" s="106"/>
      <c r="SJN80" s="106"/>
      <c r="SJO80" s="107"/>
      <c r="SJQ80" s="105"/>
      <c r="SJR80" s="109"/>
      <c r="SJS80" s="109"/>
      <c r="SJT80" s="106"/>
      <c r="SJU80" s="106"/>
      <c r="SJV80" s="106"/>
      <c r="SJW80" s="107"/>
      <c r="SJY80" s="105"/>
      <c r="SJZ80" s="109"/>
      <c r="SKA80" s="109"/>
      <c r="SKB80" s="106"/>
      <c r="SKC80" s="106"/>
      <c r="SKD80" s="106"/>
      <c r="SKE80" s="107"/>
      <c r="SKG80" s="105"/>
      <c r="SKH80" s="109"/>
      <c r="SKI80" s="109"/>
      <c r="SKJ80" s="106"/>
      <c r="SKK80" s="106"/>
      <c r="SKL80" s="106"/>
      <c r="SKM80" s="107"/>
      <c r="SKO80" s="105"/>
      <c r="SKP80" s="109"/>
      <c r="SKQ80" s="109"/>
      <c r="SKR80" s="106"/>
      <c r="SKS80" s="106"/>
      <c r="SKT80" s="106"/>
      <c r="SKU80" s="107"/>
      <c r="SKW80" s="105"/>
      <c r="SKX80" s="109"/>
      <c r="SKY80" s="109"/>
      <c r="SKZ80" s="106"/>
      <c r="SLA80" s="106"/>
      <c r="SLB80" s="106"/>
      <c r="SLC80" s="107"/>
      <c r="SLE80" s="105"/>
      <c r="SLF80" s="109"/>
      <c r="SLG80" s="109"/>
      <c r="SLH80" s="106"/>
      <c r="SLI80" s="106"/>
      <c r="SLJ80" s="106"/>
      <c r="SLK80" s="107"/>
      <c r="SLM80" s="105"/>
      <c r="SLN80" s="109"/>
      <c r="SLO80" s="109"/>
      <c r="SLP80" s="106"/>
      <c r="SLQ80" s="106"/>
      <c r="SLR80" s="106"/>
      <c r="SLS80" s="107"/>
      <c r="SLU80" s="105"/>
      <c r="SLV80" s="109"/>
      <c r="SLW80" s="109"/>
      <c r="SLX80" s="106"/>
      <c r="SLY80" s="106"/>
      <c r="SLZ80" s="106"/>
      <c r="SMA80" s="107"/>
      <c r="SMC80" s="105"/>
      <c r="SMD80" s="109"/>
      <c r="SME80" s="109"/>
      <c r="SMF80" s="106"/>
      <c r="SMG80" s="106"/>
      <c r="SMH80" s="106"/>
      <c r="SMI80" s="107"/>
      <c r="SMK80" s="105"/>
      <c r="SML80" s="109"/>
      <c r="SMM80" s="109"/>
      <c r="SMN80" s="106"/>
      <c r="SMO80" s="106"/>
      <c r="SMP80" s="106"/>
      <c r="SMQ80" s="107"/>
      <c r="SMS80" s="105"/>
      <c r="SMT80" s="109"/>
      <c r="SMU80" s="109"/>
      <c r="SMV80" s="106"/>
      <c r="SMW80" s="106"/>
      <c r="SMX80" s="106"/>
      <c r="SMY80" s="107"/>
      <c r="SNA80" s="105"/>
      <c r="SNB80" s="109"/>
      <c r="SNC80" s="109"/>
      <c r="SND80" s="106"/>
      <c r="SNE80" s="106"/>
      <c r="SNF80" s="106"/>
      <c r="SNG80" s="107"/>
      <c r="SNI80" s="105"/>
      <c r="SNJ80" s="109"/>
      <c r="SNK80" s="109"/>
      <c r="SNL80" s="106"/>
      <c r="SNM80" s="106"/>
      <c r="SNN80" s="106"/>
      <c r="SNO80" s="107"/>
      <c r="SNQ80" s="105"/>
      <c r="SNR80" s="109"/>
      <c r="SNS80" s="109"/>
      <c r="SNT80" s="106"/>
      <c r="SNU80" s="106"/>
      <c r="SNV80" s="106"/>
      <c r="SNW80" s="107"/>
      <c r="SNY80" s="105"/>
      <c r="SNZ80" s="109"/>
      <c r="SOA80" s="109"/>
      <c r="SOB80" s="106"/>
      <c r="SOC80" s="106"/>
      <c r="SOD80" s="106"/>
      <c r="SOE80" s="107"/>
      <c r="SOG80" s="105"/>
      <c r="SOH80" s="109"/>
      <c r="SOI80" s="109"/>
      <c r="SOJ80" s="106"/>
      <c r="SOK80" s="106"/>
      <c r="SOL80" s="106"/>
      <c r="SOM80" s="107"/>
      <c r="SOO80" s="105"/>
      <c r="SOP80" s="109"/>
      <c r="SOQ80" s="109"/>
      <c r="SOR80" s="106"/>
      <c r="SOS80" s="106"/>
      <c r="SOT80" s="106"/>
      <c r="SOU80" s="107"/>
      <c r="SOW80" s="105"/>
      <c r="SOX80" s="109"/>
      <c r="SOY80" s="109"/>
      <c r="SOZ80" s="106"/>
      <c r="SPA80" s="106"/>
      <c r="SPB80" s="106"/>
      <c r="SPC80" s="107"/>
      <c r="SPE80" s="105"/>
      <c r="SPF80" s="109"/>
      <c r="SPG80" s="109"/>
      <c r="SPH80" s="106"/>
      <c r="SPI80" s="106"/>
      <c r="SPJ80" s="106"/>
      <c r="SPK80" s="107"/>
      <c r="SPM80" s="105"/>
      <c r="SPN80" s="109"/>
      <c r="SPO80" s="109"/>
      <c r="SPP80" s="106"/>
      <c r="SPQ80" s="106"/>
      <c r="SPR80" s="106"/>
      <c r="SPS80" s="107"/>
      <c r="SPU80" s="105"/>
      <c r="SPV80" s="109"/>
      <c r="SPW80" s="109"/>
      <c r="SPX80" s="106"/>
      <c r="SPY80" s="106"/>
      <c r="SPZ80" s="106"/>
      <c r="SQA80" s="107"/>
      <c r="SQC80" s="105"/>
      <c r="SQD80" s="109"/>
      <c r="SQE80" s="109"/>
      <c r="SQF80" s="106"/>
      <c r="SQG80" s="106"/>
      <c r="SQH80" s="106"/>
      <c r="SQI80" s="107"/>
      <c r="SQK80" s="105"/>
      <c r="SQL80" s="109"/>
      <c r="SQM80" s="109"/>
      <c r="SQN80" s="106"/>
      <c r="SQO80" s="106"/>
      <c r="SQP80" s="106"/>
      <c r="SQQ80" s="107"/>
      <c r="SQS80" s="105"/>
      <c r="SQT80" s="109"/>
      <c r="SQU80" s="109"/>
      <c r="SQV80" s="106"/>
      <c r="SQW80" s="106"/>
      <c r="SQX80" s="106"/>
      <c r="SQY80" s="107"/>
      <c r="SRA80" s="105"/>
      <c r="SRB80" s="109"/>
      <c r="SRC80" s="109"/>
      <c r="SRD80" s="106"/>
      <c r="SRE80" s="106"/>
      <c r="SRF80" s="106"/>
      <c r="SRG80" s="107"/>
      <c r="SRI80" s="105"/>
      <c r="SRJ80" s="109"/>
      <c r="SRK80" s="109"/>
      <c r="SRL80" s="106"/>
      <c r="SRM80" s="106"/>
      <c r="SRN80" s="106"/>
      <c r="SRO80" s="107"/>
      <c r="SRQ80" s="105"/>
      <c r="SRR80" s="109"/>
      <c r="SRS80" s="109"/>
      <c r="SRT80" s="106"/>
      <c r="SRU80" s="106"/>
      <c r="SRV80" s="106"/>
      <c r="SRW80" s="107"/>
      <c r="SRY80" s="105"/>
      <c r="SRZ80" s="109"/>
      <c r="SSA80" s="109"/>
      <c r="SSB80" s="106"/>
      <c r="SSC80" s="106"/>
      <c r="SSD80" s="106"/>
      <c r="SSE80" s="107"/>
      <c r="SSG80" s="105"/>
      <c r="SSH80" s="109"/>
      <c r="SSI80" s="109"/>
      <c r="SSJ80" s="106"/>
      <c r="SSK80" s="106"/>
      <c r="SSL80" s="106"/>
      <c r="SSM80" s="107"/>
      <c r="SSO80" s="105"/>
      <c r="SSP80" s="109"/>
      <c r="SSQ80" s="109"/>
      <c r="SSR80" s="106"/>
      <c r="SSS80" s="106"/>
      <c r="SST80" s="106"/>
      <c r="SSU80" s="107"/>
      <c r="SSW80" s="105"/>
      <c r="SSX80" s="109"/>
      <c r="SSY80" s="109"/>
      <c r="SSZ80" s="106"/>
      <c r="STA80" s="106"/>
      <c r="STB80" s="106"/>
      <c r="STC80" s="107"/>
      <c r="STE80" s="105"/>
      <c r="STF80" s="109"/>
      <c r="STG80" s="109"/>
      <c r="STH80" s="106"/>
      <c r="STI80" s="106"/>
      <c r="STJ80" s="106"/>
      <c r="STK80" s="107"/>
      <c r="STM80" s="105"/>
      <c r="STN80" s="109"/>
      <c r="STO80" s="109"/>
      <c r="STP80" s="106"/>
      <c r="STQ80" s="106"/>
      <c r="STR80" s="106"/>
      <c r="STS80" s="107"/>
      <c r="STU80" s="105"/>
      <c r="STV80" s="109"/>
      <c r="STW80" s="109"/>
      <c r="STX80" s="106"/>
      <c r="STY80" s="106"/>
      <c r="STZ80" s="106"/>
      <c r="SUA80" s="107"/>
      <c r="SUC80" s="105"/>
      <c r="SUD80" s="109"/>
      <c r="SUE80" s="109"/>
      <c r="SUF80" s="106"/>
      <c r="SUG80" s="106"/>
      <c r="SUH80" s="106"/>
      <c r="SUI80" s="107"/>
      <c r="SUK80" s="105"/>
      <c r="SUL80" s="109"/>
      <c r="SUM80" s="109"/>
      <c r="SUN80" s="106"/>
      <c r="SUO80" s="106"/>
      <c r="SUP80" s="106"/>
      <c r="SUQ80" s="107"/>
      <c r="SUS80" s="105"/>
      <c r="SUT80" s="109"/>
      <c r="SUU80" s="109"/>
      <c r="SUV80" s="106"/>
      <c r="SUW80" s="106"/>
      <c r="SUX80" s="106"/>
      <c r="SUY80" s="107"/>
      <c r="SVA80" s="105"/>
      <c r="SVB80" s="109"/>
      <c r="SVC80" s="109"/>
      <c r="SVD80" s="106"/>
      <c r="SVE80" s="106"/>
      <c r="SVF80" s="106"/>
      <c r="SVG80" s="107"/>
      <c r="SVI80" s="105"/>
      <c r="SVJ80" s="109"/>
      <c r="SVK80" s="109"/>
      <c r="SVL80" s="106"/>
      <c r="SVM80" s="106"/>
      <c r="SVN80" s="106"/>
      <c r="SVO80" s="107"/>
      <c r="SVQ80" s="105"/>
      <c r="SVR80" s="109"/>
      <c r="SVS80" s="109"/>
      <c r="SVT80" s="106"/>
      <c r="SVU80" s="106"/>
      <c r="SVV80" s="106"/>
      <c r="SVW80" s="107"/>
      <c r="SVY80" s="105"/>
      <c r="SVZ80" s="109"/>
      <c r="SWA80" s="109"/>
      <c r="SWB80" s="106"/>
      <c r="SWC80" s="106"/>
      <c r="SWD80" s="106"/>
      <c r="SWE80" s="107"/>
      <c r="SWG80" s="105"/>
      <c r="SWH80" s="109"/>
      <c r="SWI80" s="109"/>
      <c r="SWJ80" s="106"/>
      <c r="SWK80" s="106"/>
      <c r="SWL80" s="106"/>
      <c r="SWM80" s="107"/>
      <c r="SWO80" s="105"/>
      <c r="SWP80" s="109"/>
      <c r="SWQ80" s="109"/>
      <c r="SWR80" s="106"/>
      <c r="SWS80" s="106"/>
      <c r="SWT80" s="106"/>
      <c r="SWU80" s="107"/>
      <c r="SWW80" s="105"/>
      <c r="SWX80" s="109"/>
      <c r="SWY80" s="109"/>
      <c r="SWZ80" s="106"/>
      <c r="SXA80" s="106"/>
      <c r="SXB80" s="106"/>
      <c r="SXC80" s="107"/>
      <c r="SXE80" s="105"/>
      <c r="SXF80" s="109"/>
      <c r="SXG80" s="109"/>
      <c r="SXH80" s="106"/>
      <c r="SXI80" s="106"/>
      <c r="SXJ80" s="106"/>
      <c r="SXK80" s="107"/>
      <c r="SXM80" s="105"/>
      <c r="SXN80" s="109"/>
      <c r="SXO80" s="109"/>
      <c r="SXP80" s="106"/>
      <c r="SXQ80" s="106"/>
      <c r="SXR80" s="106"/>
      <c r="SXS80" s="107"/>
      <c r="SXU80" s="105"/>
      <c r="SXV80" s="109"/>
      <c r="SXW80" s="109"/>
      <c r="SXX80" s="106"/>
      <c r="SXY80" s="106"/>
      <c r="SXZ80" s="106"/>
      <c r="SYA80" s="107"/>
      <c r="SYC80" s="105"/>
      <c r="SYD80" s="109"/>
      <c r="SYE80" s="109"/>
      <c r="SYF80" s="106"/>
      <c r="SYG80" s="106"/>
      <c r="SYH80" s="106"/>
      <c r="SYI80" s="107"/>
      <c r="SYK80" s="105"/>
      <c r="SYL80" s="109"/>
      <c r="SYM80" s="109"/>
      <c r="SYN80" s="106"/>
      <c r="SYO80" s="106"/>
      <c r="SYP80" s="106"/>
      <c r="SYQ80" s="107"/>
      <c r="SYS80" s="105"/>
      <c r="SYT80" s="109"/>
      <c r="SYU80" s="109"/>
      <c r="SYV80" s="106"/>
      <c r="SYW80" s="106"/>
      <c r="SYX80" s="106"/>
      <c r="SYY80" s="107"/>
      <c r="SZA80" s="105"/>
      <c r="SZB80" s="109"/>
      <c r="SZC80" s="109"/>
      <c r="SZD80" s="106"/>
      <c r="SZE80" s="106"/>
      <c r="SZF80" s="106"/>
      <c r="SZG80" s="107"/>
      <c r="SZI80" s="105"/>
      <c r="SZJ80" s="109"/>
      <c r="SZK80" s="109"/>
      <c r="SZL80" s="106"/>
      <c r="SZM80" s="106"/>
      <c r="SZN80" s="106"/>
      <c r="SZO80" s="107"/>
      <c r="SZQ80" s="105"/>
      <c r="SZR80" s="109"/>
      <c r="SZS80" s="109"/>
      <c r="SZT80" s="106"/>
      <c r="SZU80" s="106"/>
      <c r="SZV80" s="106"/>
      <c r="SZW80" s="107"/>
      <c r="SZY80" s="105"/>
      <c r="SZZ80" s="109"/>
      <c r="TAA80" s="109"/>
      <c r="TAB80" s="106"/>
      <c r="TAC80" s="106"/>
      <c r="TAD80" s="106"/>
      <c r="TAE80" s="107"/>
      <c r="TAG80" s="105"/>
      <c r="TAH80" s="109"/>
      <c r="TAI80" s="109"/>
      <c r="TAJ80" s="106"/>
      <c r="TAK80" s="106"/>
      <c r="TAL80" s="106"/>
      <c r="TAM80" s="107"/>
      <c r="TAO80" s="105"/>
      <c r="TAP80" s="109"/>
      <c r="TAQ80" s="109"/>
      <c r="TAR80" s="106"/>
      <c r="TAS80" s="106"/>
      <c r="TAT80" s="106"/>
      <c r="TAU80" s="107"/>
      <c r="TAW80" s="105"/>
      <c r="TAX80" s="109"/>
      <c r="TAY80" s="109"/>
      <c r="TAZ80" s="106"/>
      <c r="TBA80" s="106"/>
      <c r="TBB80" s="106"/>
      <c r="TBC80" s="107"/>
      <c r="TBE80" s="105"/>
      <c r="TBF80" s="109"/>
      <c r="TBG80" s="109"/>
      <c r="TBH80" s="106"/>
      <c r="TBI80" s="106"/>
      <c r="TBJ80" s="106"/>
      <c r="TBK80" s="107"/>
      <c r="TBM80" s="105"/>
      <c r="TBN80" s="109"/>
      <c r="TBO80" s="109"/>
      <c r="TBP80" s="106"/>
      <c r="TBQ80" s="106"/>
      <c r="TBR80" s="106"/>
      <c r="TBS80" s="107"/>
      <c r="TBU80" s="105"/>
      <c r="TBV80" s="109"/>
      <c r="TBW80" s="109"/>
      <c r="TBX80" s="106"/>
      <c r="TBY80" s="106"/>
      <c r="TBZ80" s="106"/>
      <c r="TCA80" s="107"/>
      <c r="TCC80" s="105"/>
      <c r="TCD80" s="109"/>
      <c r="TCE80" s="109"/>
      <c r="TCF80" s="106"/>
      <c r="TCG80" s="106"/>
      <c r="TCH80" s="106"/>
      <c r="TCI80" s="107"/>
      <c r="TCK80" s="105"/>
      <c r="TCL80" s="109"/>
      <c r="TCM80" s="109"/>
      <c r="TCN80" s="106"/>
      <c r="TCO80" s="106"/>
      <c r="TCP80" s="106"/>
      <c r="TCQ80" s="107"/>
      <c r="TCS80" s="105"/>
      <c r="TCT80" s="109"/>
      <c r="TCU80" s="109"/>
      <c r="TCV80" s="106"/>
      <c r="TCW80" s="106"/>
      <c r="TCX80" s="106"/>
      <c r="TCY80" s="107"/>
      <c r="TDA80" s="105"/>
      <c r="TDB80" s="109"/>
      <c r="TDC80" s="109"/>
      <c r="TDD80" s="106"/>
      <c r="TDE80" s="106"/>
      <c r="TDF80" s="106"/>
      <c r="TDG80" s="107"/>
      <c r="TDI80" s="105"/>
      <c r="TDJ80" s="109"/>
      <c r="TDK80" s="109"/>
      <c r="TDL80" s="106"/>
      <c r="TDM80" s="106"/>
      <c r="TDN80" s="106"/>
      <c r="TDO80" s="107"/>
      <c r="TDQ80" s="105"/>
      <c r="TDR80" s="109"/>
      <c r="TDS80" s="109"/>
      <c r="TDT80" s="106"/>
      <c r="TDU80" s="106"/>
      <c r="TDV80" s="106"/>
      <c r="TDW80" s="107"/>
      <c r="TDY80" s="105"/>
      <c r="TDZ80" s="109"/>
      <c r="TEA80" s="109"/>
      <c r="TEB80" s="106"/>
      <c r="TEC80" s="106"/>
      <c r="TED80" s="106"/>
      <c r="TEE80" s="107"/>
      <c r="TEG80" s="105"/>
      <c r="TEH80" s="109"/>
      <c r="TEI80" s="109"/>
      <c r="TEJ80" s="106"/>
      <c r="TEK80" s="106"/>
      <c r="TEL80" s="106"/>
      <c r="TEM80" s="107"/>
      <c r="TEO80" s="105"/>
      <c r="TEP80" s="109"/>
      <c r="TEQ80" s="109"/>
      <c r="TER80" s="106"/>
      <c r="TES80" s="106"/>
      <c r="TET80" s="106"/>
      <c r="TEU80" s="107"/>
      <c r="TEW80" s="105"/>
      <c r="TEX80" s="109"/>
      <c r="TEY80" s="109"/>
      <c r="TEZ80" s="106"/>
      <c r="TFA80" s="106"/>
      <c r="TFB80" s="106"/>
      <c r="TFC80" s="107"/>
      <c r="TFE80" s="105"/>
      <c r="TFF80" s="109"/>
      <c r="TFG80" s="109"/>
      <c r="TFH80" s="106"/>
      <c r="TFI80" s="106"/>
      <c r="TFJ80" s="106"/>
      <c r="TFK80" s="107"/>
      <c r="TFM80" s="105"/>
      <c r="TFN80" s="109"/>
      <c r="TFO80" s="109"/>
      <c r="TFP80" s="106"/>
      <c r="TFQ80" s="106"/>
      <c r="TFR80" s="106"/>
      <c r="TFS80" s="107"/>
      <c r="TFU80" s="105"/>
      <c r="TFV80" s="109"/>
      <c r="TFW80" s="109"/>
      <c r="TFX80" s="106"/>
      <c r="TFY80" s="106"/>
      <c r="TFZ80" s="106"/>
      <c r="TGA80" s="107"/>
      <c r="TGC80" s="105"/>
      <c r="TGD80" s="109"/>
      <c r="TGE80" s="109"/>
      <c r="TGF80" s="106"/>
      <c r="TGG80" s="106"/>
      <c r="TGH80" s="106"/>
      <c r="TGI80" s="107"/>
      <c r="TGK80" s="105"/>
      <c r="TGL80" s="109"/>
      <c r="TGM80" s="109"/>
      <c r="TGN80" s="106"/>
      <c r="TGO80" s="106"/>
      <c r="TGP80" s="106"/>
      <c r="TGQ80" s="107"/>
      <c r="TGS80" s="105"/>
      <c r="TGT80" s="109"/>
      <c r="TGU80" s="109"/>
      <c r="TGV80" s="106"/>
      <c r="TGW80" s="106"/>
      <c r="TGX80" s="106"/>
      <c r="TGY80" s="107"/>
      <c r="THA80" s="105"/>
      <c r="THB80" s="109"/>
      <c r="THC80" s="109"/>
      <c r="THD80" s="106"/>
      <c r="THE80" s="106"/>
      <c r="THF80" s="106"/>
      <c r="THG80" s="107"/>
      <c r="THI80" s="105"/>
      <c r="THJ80" s="109"/>
      <c r="THK80" s="109"/>
      <c r="THL80" s="106"/>
      <c r="THM80" s="106"/>
      <c r="THN80" s="106"/>
      <c r="THO80" s="107"/>
      <c r="THQ80" s="105"/>
      <c r="THR80" s="109"/>
      <c r="THS80" s="109"/>
      <c r="THT80" s="106"/>
      <c r="THU80" s="106"/>
      <c r="THV80" s="106"/>
      <c r="THW80" s="107"/>
      <c r="THY80" s="105"/>
      <c r="THZ80" s="109"/>
      <c r="TIA80" s="109"/>
      <c r="TIB80" s="106"/>
      <c r="TIC80" s="106"/>
      <c r="TID80" s="106"/>
      <c r="TIE80" s="107"/>
      <c r="TIG80" s="105"/>
      <c r="TIH80" s="109"/>
      <c r="TII80" s="109"/>
      <c r="TIJ80" s="106"/>
      <c r="TIK80" s="106"/>
      <c r="TIL80" s="106"/>
      <c r="TIM80" s="107"/>
      <c r="TIO80" s="105"/>
      <c r="TIP80" s="109"/>
      <c r="TIQ80" s="109"/>
      <c r="TIR80" s="106"/>
      <c r="TIS80" s="106"/>
      <c r="TIT80" s="106"/>
      <c r="TIU80" s="107"/>
      <c r="TIW80" s="105"/>
      <c r="TIX80" s="109"/>
      <c r="TIY80" s="109"/>
      <c r="TIZ80" s="106"/>
      <c r="TJA80" s="106"/>
      <c r="TJB80" s="106"/>
      <c r="TJC80" s="107"/>
      <c r="TJE80" s="105"/>
      <c r="TJF80" s="109"/>
      <c r="TJG80" s="109"/>
      <c r="TJH80" s="106"/>
      <c r="TJI80" s="106"/>
      <c r="TJJ80" s="106"/>
      <c r="TJK80" s="107"/>
      <c r="TJM80" s="105"/>
      <c r="TJN80" s="109"/>
      <c r="TJO80" s="109"/>
      <c r="TJP80" s="106"/>
      <c r="TJQ80" s="106"/>
      <c r="TJR80" s="106"/>
      <c r="TJS80" s="107"/>
      <c r="TJU80" s="105"/>
      <c r="TJV80" s="109"/>
      <c r="TJW80" s="109"/>
      <c r="TJX80" s="106"/>
      <c r="TJY80" s="106"/>
      <c r="TJZ80" s="106"/>
      <c r="TKA80" s="107"/>
      <c r="TKC80" s="105"/>
      <c r="TKD80" s="109"/>
      <c r="TKE80" s="109"/>
      <c r="TKF80" s="106"/>
      <c r="TKG80" s="106"/>
      <c r="TKH80" s="106"/>
      <c r="TKI80" s="107"/>
      <c r="TKK80" s="105"/>
      <c r="TKL80" s="109"/>
      <c r="TKM80" s="109"/>
      <c r="TKN80" s="106"/>
      <c r="TKO80" s="106"/>
      <c r="TKP80" s="106"/>
      <c r="TKQ80" s="107"/>
      <c r="TKS80" s="105"/>
      <c r="TKT80" s="109"/>
      <c r="TKU80" s="109"/>
      <c r="TKV80" s="106"/>
      <c r="TKW80" s="106"/>
      <c r="TKX80" s="106"/>
      <c r="TKY80" s="107"/>
      <c r="TLA80" s="105"/>
      <c r="TLB80" s="109"/>
      <c r="TLC80" s="109"/>
      <c r="TLD80" s="106"/>
      <c r="TLE80" s="106"/>
      <c r="TLF80" s="106"/>
      <c r="TLG80" s="107"/>
      <c r="TLI80" s="105"/>
      <c r="TLJ80" s="109"/>
      <c r="TLK80" s="109"/>
      <c r="TLL80" s="106"/>
      <c r="TLM80" s="106"/>
      <c r="TLN80" s="106"/>
      <c r="TLO80" s="107"/>
      <c r="TLQ80" s="105"/>
      <c r="TLR80" s="109"/>
      <c r="TLS80" s="109"/>
      <c r="TLT80" s="106"/>
      <c r="TLU80" s="106"/>
      <c r="TLV80" s="106"/>
      <c r="TLW80" s="107"/>
      <c r="TLY80" s="105"/>
      <c r="TLZ80" s="109"/>
      <c r="TMA80" s="109"/>
      <c r="TMB80" s="106"/>
      <c r="TMC80" s="106"/>
      <c r="TMD80" s="106"/>
      <c r="TME80" s="107"/>
      <c r="TMG80" s="105"/>
      <c r="TMH80" s="109"/>
      <c r="TMI80" s="109"/>
      <c r="TMJ80" s="106"/>
      <c r="TMK80" s="106"/>
      <c r="TML80" s="106"/>
      <c r="TMM80" s="107"/>
      <c r="TMO80" s="105"/>
      <c r="TMP80" s="109"/>
      <c r="TMQ80" s="109"/>
      <c r="TMR80" s="106"/>
      <c r="TMS80" s="106"/>
      <c r="TMT80" s="106"/>
      <c r="TMU80" s="107"/>
      <c r="TMW80" s="105"/>
      <c r="TMX80" s="109"/>
      <c r="TMY80" s="109"/>
      <c r="TMZ80" s="106"/>
      <c r="TNA80" s="106"/>
      <c r="TNB80" s="106"/>
      <c r="TNC80" s="107"/>
      <c r="TNE80" s="105"/>
      <c r="TNF80" s="109"/>
      <c r="TNG80" s="109"/>
      <c r="TNH80" s="106"/>
      <c r="TNI80" s="106"/>
      <c r="TNJ80" s="106"/>
      <c r="TNK80" s="107"/>
      <c r="TNM80" s="105"/>
      <c r="TNN80" s="109"/>
      <c r="TNO80" s="109"/>
      <c r="TNP80" s="106"/>
      <c r="TNQ80" s="106"/>
      <c r="TNR80" s="106"/>
      <c r="TNS80" s="107"/>
      <c r="TNU80" s="105"/>
      <c r="TNV80" s="109"/>
      <c r="TNW80" s="109"/>
      <c r="TNX80" s="106"/>
      <c r="TNY80" s="106"/>
      <c r="TNZ80" s="106"/>
      <c r="TOA80" s="107"/>
      <c r="TOC80" s="105"/>
      <c r="TOD80" s="109"/>
      <c r="TOE80" s="109"/>
      <c r="TOF80" s="106"/>
      <c r="TOG80" s="106"/>
      <c r="TOH80" s="106"/>
      <c r="TOI80" s="107"/>
      <c r="TOK80" s="105"/>
      <c r="TOL80" s="109"/>
      <c r="TOM80" s="109"/>
      <c r="TON80" s="106"/>
      <c r="TOO80" s="106"/>
      <c r="TOP80" s="106"/>
      <c r="TOQ80" s="107"/>
      <c r="TOS80" s="105"/>
      <c r="TOT80" s="109"/>
      <c r="TOU80" s="109"/>
      <c r="TOV80" s="106"/>
      <c r="TOW80" s="106"/>
      <c r="TOX80" s="106"/>
      <c r="TOY80" s="107"/>
      <c r="TPA80" s="105"/>
      <c r="TPB80" s="109"/>
      <c r="TPC80" s="109"/>
      <c r="TPD80" s="106"/>
      <c r="TPE80" s="106"/>
      <c r="TPF80" s="106"/>
      <c r="TPG80" s="107"/>
      <c r="TPI80" s="105"/>
      <c r="TPJ80" s="109"/>
      <c r="TPK80" s="109"/>
      <c r="TPL80" s="106"/>
      <c r="TPM80" s="106"/>
      <c r="TPN80" s="106"/>
      <c r="TPO80" s="107"/>
      <c r="TPQ80" s="105"/>
      <c r="TPR80" s="109"/>
      <c r="TPS80" s="109"/>
      <c r="TPT80" s="106"/>
      <c r="TPU80" s="106"/>
      <c r="TPV80" s="106"/>
      <c r="TPW80" s="107"/>
      <c r="TPY80" s="105"/>
      <c r="TPZ80" s="109"/>
      <c r="TQA80" s="109"/>
      <c r="TQB80" s="106"/>
      <c r="TQC80" s="106"/>
      <c r="TQD80" s="106"/>
      <c r="TQE80" s="107"/>
      <c r="TQG80" s="105"/>
      <c r="TQH80" s="109"/>
      <c r="TQI80" s="109"/>
      <c r="TQJ80" s="106"/>
      <c r="TQK80" s="106"/>
      <c r="TQL80" s="106"/>
      <c r="TQM80" s="107"/>
      <c r="TQO80" s="105"/>
      <c r="TQP80" s="109"/>
      <c r="TQQ80" s="109"/>
      <c r="TQR80" s="106"/>
      <c r="TQS80" s="106"/>
      <c r="TQT80" s="106"/>
      <c r="TQU80" s="107"/>
      <c r="TQW80" s="105"/>
      <c r="TQX80" s="109"/>
      <c r="TQY80" s="109"/>
      <c r="TQZ80" s="106"/>
      <c r="TRA80" s="106"/>
      <c r="TRB80" s="106"/>
      <c r="TRC80" s="107"/>
      <c r="TRE80" s="105"/>
      <c r="TRF80" s="109"/>
      <c r="TRG80" s="109"/>
      <c r="TRH80" s="106"/>
      <c r="TRI80" s="106"/>
      <c r="TRJ80" s="106"/>
      <c r="TRK80" s="107"/>
      <c r="TRM80" s="105"/>
      <c r="TRN80" s="109"/>
      <c r="TRO80" s="109"/>
      <c r="TRP80" s="106"/>
      <c r="TRQ80" s="106"/>
      <c r="TRR80" s="106"/>
      <c r="TRS80" s="107"/>
      <c r="TRU80" s="105"/>
      <c r="TRV80" s="109"/>
      <c r="TRW80" s="109"/>
      <c r="TRX80" s="106"/>
      <c r="TRY80" s="106"/>
      <c r="TRZ80" s="106"/>
      <c r="TSA80" s="107"/>
      <c r="TSC80" s="105"/>
      <c r="TSD80" s="109"/>
      <c r="TSE80" s="109"/>
      <c r="TSF80" s="106"/>
      <c r="TSG80" s="106"/>
      <c r="TSH80" s="106"/>
      <c r="TSI80" s="107"/>
      <c r="TSK80" s="105"/>
      <c r="TSL80" s="109"/>
      <c r="TSM80" s="109"/>
      <c r="TSN80" s="106"/>
      <c r="TSO80" s="106"/>
      <c r="TSP80" s="106"/>
      <c r="TSQ80" s="107"/>
      <c r="TSS80" s="105"/>
      <c r="TST80" s="109"/>
      <c r="TSU80" s="109"/>
      <c r="TSV80" s="106"/>
      <c r="TSW80" s="106"/>
      <c r="TSX80" s="106"/>
      <c r="TSY80" s="107"/>
      <c r="TTA80" s="105"/>
      <c r="TTB80" s="109"/>
      <c r="TTC80" s="109"/>
      <c r="TTD80" s="106"/>
      <c r="TTE80" s="106"/>
      <c r="TTF80" s="106"/>
      <c r="TTG80" s="107"/>
      <c r="TTI80" s="105"/>
      <c r="TTJ80" s="109"/>
      <c r="TTK80" s="109"/>
      <c r="TTL80" s="106"/>
      <c r="TTM80" s="106"/>
      <c r="TTN80" s="106"/>
      <c r="TTO80" s="107"/>
      <c r="TTQ80" s="105"/>
      <c r="TTR80" s="109"/>
      <c r="TTS80" s="109"/>
      <c r="TTT80" s="106"/>
      <c r="TTU80" s="106"/>
      <c r="TTV80" s="106"/>
      <c r="TTW80" s="107"/>
      <c r="TTY80" s="105"/>
      <c r="TTZ80" s="109"/>
      <c r="TUA80" s="109"/>
      <c r="TUB80" s="106"/>
      <c r="TUC80" s="106"/>
      <c r="TUD80" s="106"/>
      <c r="TUE80" s="107"/>
      <c r="TUG80" s="105"/>
      <c r="TUH80" s="109"/>
      <c r="TUI80" s="109"/>
      <c r="TUJ80" s="106"/>
      <c r="TUK80" s="106"/>
      <c r="TUL80" s="106"/>
      <c r="TUM80" s="107"/>
      <c r="TUO80" s="105"/>
      <c r="TUP80" s="109"/>
      <c r="TUQ80" s="109"/>
      <c r="TUR80" s="106"/>
      <c r="TUS80" s="106"/>
      <c r="TUT80" s="106"/>
      <c r="TUU80" s="107"/>
      <c r="TUW80" s="105"/>
      <c r="TUX80" s="109"/>
      <c r="TUY80" s="109"/>
      <c r="TUZ80" s="106"/>
      <c r="TVA80" s="106"/>
      <c r="TVB80" s="106"/>
      <c r="TVC80" s="107"/>
      <c r="TVE80" s="105"/>
      <c r="TVF80" s="109"/>
      <c r="TVG80" s="109"/>
      <c r="TVH80" s="106"/>
      <c r="TVI80" s="106"/>
      <c r="TVJ80" s="106"/>
      <c r="TVK80" s="107"/>
      <c r="TVM80" s="105"/>
      <c r="TVN80" s="109"/>
      <c r="TVO80" s="109"/>
      <c r="TVP80" s="106"/>
      <c r="TVQ80" s="106"/>
      <c r="TVR80" s="106"/>
      <c r="TVS80" s="107"/>
      <c r="TVU80" s="105"/>
      <c r="TVV80" s="109"/>
      <c r="TVW80" s="109"/>
      <c r="TVX80" s="106"/>
      <c r="TVY80" s="106"/>
      <c r="TVZ80" s="106"/>
      <c r="TWA80" s="107"/>
      <c r="TWC80" s="105"/>
      <c r="TWD80" s="109"/>
      <c r="TWE80" s="109"/>
      <c r="TWF80" s="106"/>
      <c r="TWG80" s="106"/>
      <c r="TWH80" s="106"/>
      <c r="TWI80" s="107"/>
      <c r="TWK80" s="105"/>
      <c r="TWL80" s="109"/>
      <c r="TWM80" s="109"/>
      <c r="TWN80" s="106"/>
      <c r="TWO80" s="106"/>
      <c r="TWP80" s="106"/>
      <c r="TWQ80" s="107"/>
      <c r="TWS80" s="105"/>
      <c r="TWT80" s="109"/>
      <c r="TWU80" s="109"/>
      <c r="TWV80" s="106"/>
      <c r="TWW80" s="106"/>
      <c r="TWX80" s="106"/>
      <c r="TWY80" s="107"/>
      <c r="TXA80" s="105"/>
      <c r="TXB80" s="109"/>
      <c r="TXC80" s="109"/>
      <c r="TXD80" s="106"/>
      <c r="TXE80" s="106"/>
      <c r="TXF80" s="106"/>
      <c r="TXG80" s="107"/>
      <c r="TXI80" s="105"/>
      <c r="TXJ80" s="109"/>
      <c r="TXK80" s="109"/>
      <c r="TXL80" s="106"/>
      <c r="TXM80" s="106"/>
      <c r="TXN80" s="106"/>
      <c r="TXO80" s="107"/>
      <c r="TXQ80" s="105"/>
      <c r="TXR80" s="109"/>
      <c r="TXS80" s="109"/>
      <c r="TXT80" s="106"/>
      <c r="TXU80" s="106"/>
      <c r="TXV80" s="106"/>
      <c r="TXW80" s="107"/>
      <c r="TXY80" s="105"/>
      <c r="TXZ80" s="109"/>
      <c r="TYA80" s="109"/>
      <c r="TYB80" s="106"/>
      <c r="TYC80" s="106"/>
      <c r="TYD80" s="106"/>
      <c r="TYE80" s="107"/>
      <c r="TYG80" s="105"/>
      <c r="TYH80" s="109"/>
      <c r="TYI80" s="109"/>
      <c r="TYJ80" s="106"/>
      <c r="TYK80" s="106"/>
      <c r="TYL80" s="106"/>
      <c r="TYM80" s="107"/>
      <c r="TYO80" s="105"/>
      <c r="TYP80" s="109"/>
      <c r="TYQ80" s="109"/>
      <c r="TYR80" s="106"/>
      <c r="TYS80" s="106"/>
      <c r="TYT80" s="106"/>
      <c r="TYU80" s="107"/>
      <c r="TYW80" s="105"/>
      <c r="TYX80" s="109"/>
      <c r="TYY80" s="109"/>
      <c r="TYZ80" s="106"/>
      <c r="TZA80" s="106"/>
      <c r="TZB80" s="106"/>
      <c r="TZC80" s="107"/>
      <c r="TZE80" s="105"/>
      <c r="TZF80" s="109"/>
      <c r="TZG80" s="109"/>
      <c r="TZH80" s="106"/>
      <c r="TZI80" s="106"/>
      <c r="TZJ80" s="106"/>
      <c r="TZK80" s="107"/>
      <c r="TZM80" s="105"/>
      <c r="TZN80" s="109"/>
      <c r="TZO80" s="109"/>
      <c r="TZP80" s="106"/>
      <c r="TZQ80" s="106"/>
      <c r="TZR80" s="106"/>
      <c r="TZS80" s="107"/>
      <c r="TZU80" s="105"/>
      <c r="TZV80" s="109"/>
      <c r="TZW80" s="109"/>
      <c r="TZX80" s="106"/>
      <c r="TZY80" s="106"/>
      <c r="TZZ80" s="106"/>
      <c r="UAA80" s="107"/>
      <c r="UAC80" s="105"/>
      <c r="UAD80" s="109"/>
      <c r="UAE80" s="109"/>
      <c r="UAF80" s="106"/>
      <c r="UAG80" s="106"/>
      <c r="UAH80" s="106"/>
      <c r="UAI80" s="107"/>
      <c r="UAK80" s="105"/>
      <c r="UAL80" s="109"/>
      <c r="UAM80" s="109"/>
      <c r="UAN80" s="106"/>
      <c r="UAO80" s="106"/>
      <c r="UAP80" s="106"/>
      <c r="UAQ80" s="107"/>
      <c r="UAS80" s="105"/>
      <c r="UAT80" s="109"/>
      <c r="UAU80" s="109"/>
      <c r="UAV80" s="106"/>
      <c r="UAW80" s="106"/>
      <c r="UAX80" s="106"/>
      <c r="UAY80" s="107"/>
      <c r="UBA80" s="105"/>
      <c r="UBB80" s="109"/>
      <c r="UBC80" s="109"/>
      <c r="UBD80" s="106"/>
      <c r="UBE80" s="106"/>
      <c r="UBF80" s="106"/>
      <c r="UBG80" s="107"/>
      <c r="UBI80" s="105"/>
      <c r="UBJ80" s="109"/>
      <c r="UBK80" s="109"/>
      <c r="UBL80" s="106"/>
      <c r="UBM80" s="106"/>
      <c r="UBN80" s="106"/>
      <c r="UBO80" s="107"/>
      <c r="UBQ80" s="105"/>
      <c r="UBR80" s="109"/>
      <c r="UBS80" s="109"/>
      <c r="UBT80" s="106"/>
      <c r="UBU80" s="106"/>
      <c r="UBV80" s="106"/>
      <c r="UBW80" s="107"/>
      <c r="UBY80" s="105"/>
      <c r="UBZ80" s="109"/>
      <c r="UCA80" s="109"/>
      <c r="UCB80" s="106"/>
      <c r="UCC80" s="106"/>
      <c r="UCD80" s="106"/>
      <c r="UCE80" s="107"/>
      <c r="UCG80" s="105"/>
      <c r="UCH80" s="109"/>
      <c r="UCI80" s="109"/>
      <c r="UCJ80" s="106"/>
      <c r="UCK80" s="106"/>
      <c r="UCL80" s="106"/>
      <c r="UCM80" s="107"/>
      <c r="UCO80" s="105"/>
      <c r="UCP80" s="109"/>
      <c r="UCQ80" s="109"/>
      <c r="UCR80" s="106"/>
      <c r="UCS80" s="106"/>
      <c r="UCT80" s="106"/>
      <c r="UCU80" s="107"/>
      <c r="UCW80" s="105"/>
      <c r="UCX80" s="109"/>
      <c r="UCY80" s="109"/>
      <c r="UCZ80" s="106"/>
      <c r="UDA80" s="106"/>
      <c r="UDB80" s="106"/>
      <c r="UDC80" s="107"/>
      <c r="UDE80" s="105"/>
      <c r="UDF80" s="109"/>
      <c r="UDG80" s="109"/>
      <c r="UDH80" s="106"/>
      <c r="UDI80" s="106"/>
      <c r="UDJ80" s="106"/>
      <c r="UDK80" s="107"/>
      <c r="UDM80" s="105"/>
      <c r="UDN80" s="109"/>
      <c r="UDO80" s="109"/>
      <c r="UDP80" s="106"/>
      <c r="UDQ80" s="106"/>
      <c r="UDR80" s="106"/>
      <c r="UDS80" s="107"/>
      <c r="UDU80" s="105"/>
      <c r="UDV80" s="109"/>
      <c r="UDW80" s="109"/>
      <c r="UDX80" s="106"/>
      <c r="UDY80" s="106"/>
      <c r="UDZ80" s="106"/>
      <c r="UEA80" s="107"/>
      <c r="UEC80" s="105"/>
      <c r="UED80" s="109"/>
      <c r="UEE80" s="109"/>
      <c r="UEF80" s="106"/>
      <c r="UEG80" s="106"/>
      <c r="UEH80" s="106"/>
      <c r="UEI80" s="107"/>
      <c r="UEK80" s="105"/>
      <c r="UEL80" s="109"/>
      <c r="UEM80" s="109"/>
      <c r="UEN80" s="106"/>
      <c r="UEO80" s="106"/>
      <c r="UEP80" s="106"/>
      <c r="UEQ80" s="107"/>
      <c r="UES80" s="105"/>
      <c r="UET80" s="109"/>
      <c r="UEU80" s="109"/>
      <c r="UEV80" s="106"/>
      <c r="UEW80" s="106"/>
      <c r="UEX80" s="106"/>
      <c r="UEY80" s="107"/>
      <c r="UFA80" s="105"/>
      <c r="UFB80" s="109"/>
      <c r="UFC80" s="109"/>
      <c r="UFD80" s="106"/>
      <c r="UFE80" s="106"/>
      <c r="UFF80" s="106"/>
      <c r="UFG80" s="107"/>
      <c r="UFI80" s="105"/>
      <c r="UFJ80" s="109"/>
      <c r="UFK80" s="109"/>
      <c r="UFL80" s="106"/>
      <c r="UFM80" s="106"/>
      <c r="UFN80" s="106"/>
      <c r="UFO80" s="107"/>
      <c r="UFQ80" s="105"/>
      <c r="UFR80" s="109"/>
      <c r="UFS80" s="109"/>
      <c r="UFT80" s="106"/>
      <c r="UFU80" s="106"/>
      <c r="UFV80" s="106"/>
      <c r="UFW80" s="107"/>
      <c r="UFY80" s="105"/>
      <c r="UFZ80" s="109"/>
      <c r="UGA80" s="109"/>
      <c r="UGB80" s="106"/>
      <c r="UGC80" s="106"/>
      <c r="UGD80" s="106"/>
      <c r="UGE80" s="107"/>
      <c r="UGG80" s="105"/>
      <c r="UGH80" s="109"/>
      <c r="UGI80" s="109"/>
      <c r="UGJ80" s="106"/>
      <c r="UGK80" s="106"/>
      <c r="UGL80" s="106"/>
      <c r="UGM80" s="107"/>
      <c r="UGO80" s="105"/>
      <c r="UGP80" s="109"/>
      <c r="UGQ80" s="109"/>
      <c r="UGR80" s="106"/>
      <c r="UGS80" s="106"/>
      <c r="UGT80" s="106"/>
      <c r="UGU80" s="107"/>
      <c r="UGW80" s="105"/>
      <c r="UGX80" s="109"/>
      <c r="UGY80" s="109"/>
      <c r="UGZ80" s="106"/>
      <c r="UHA80" s="106"/>
      <c r="UHB80" s="106"/>
      <c r="UHC80" s="107"/>
      <c r="UHE80" s="105"/>
      <c r="UHF80" s="109"/>
      <c r="UHG80" s="109"/>
      <c r="UHH80" s="106"/>
      <c r="UHI80" s="106"/>
      <c r="UHJ80" s="106"/>
      <c r="UHK80" s="107"/>
      <c r="UHM80" s="105"/>
      <c r="UHN80" s="109"/>
      <c r="UHO80" s="109"/>
      <c r="UHP80" s="106"/>
      <c r="UHQ80" s="106"/>
      <c r="UHR80" s="106"/>
      <c r="UHS80" s="107"/>
      <c r="UHU80" s="105"/>
      <c r="UHV80" s="109"/>
      <c r="UHW80" s="109"/>
      <c r="UHX80" s="106"/>
      <c r="UHY80" s="106"/>
      <c r="UHZ80" s="106"/>
      <c r="UIA80" s="107"/>
      <c r="UIC80" s="105"/>
      <c r="UID80" s="109"/>
      <c r="UIE80" s="109"/>
      <c r="UIF80" s="106"/>
      <c r="UIG80" s="106"/>
      <c r="UIH80" s="106"/>
      <c r="UII80" s="107"/>
      <c r="UIK80" s="105"/>
      <c r="UIL80" s="109"/>
      <c r="UIM80" s="109"/>
      <c r="UIN80" s="106"/>
      <c r="UIO80" s="106"/>
      <c r="UIP80" s="106"/>
      <c r="UIQ80" s="107"/>
      <c r="UIS80" s="105"/>
      <c r="UIT80" s="109"/>
      <c r="UIU80" s="109"/>
      <c r="UIV80" s="106"/>
      <c r="UIW80" s="106"/>
      <c r="UIX80" s="106"/>
      <c r="UIY80" s="107"/>
      <c r="UJA80" s="105"/>
      <c r="UJB80" s="109"/>
      <c r="UJC80" s="109"/>
      <c r="UJD80" s="106"/>
      <c r="UJE80" s="106"/>
      <c r="UJF80" s="106"/>
      <c r="UJG80" s="107"/>
      <c r="UJI80" s="105"/>
      <c r="UJJ80" s="109"/>
      <c r="UJK80" s="109"/>
      <c r="UJL80" s="106"/>
      <c r="UJM80" s="106"/>
      <c r="UJN80" s="106"/>
      <c r="UJO80" s="107"/>
      <c r="UJQ80" s="105"/>
      <c r="UJR80" s="109"/>
      <c r="UJS80" s="109"/>
      <c r="UJT80" s="106"/>
      <c r="UJU80" s="106"/>
      <c r="UJV80" s="106"/>
      <c r="UJW80" s="107"/>
      <c r="UJY80" s="105"/>
      <c r="UJZ80" s="109"/>
      <c r="UKA80" s="109"/>
      <c r="UKB80" s="106"/>
      <c r="UKC80" s="106"/>
      <c r="UKD80" s="106"/>
      <c r="UKE80" s="107"/>
      <c r="UKG80" s="105"/>
      <c r="UKH80" s="109"/>
      <c r="UKI80" s="109"/>
      <c r="UKJ80" s="106"/>
      <c r="UKK80" s="106"/>
      <c r="UKL80" s="106"/>
      <c r="UKM80" s="107"/>
      <c r="UKO80" s="105"/>
      <c r="UKP80" s="109"/>
      <c r="UKQ80" s="109"/>
      <c r="UKR80" s="106"/>
      <c r="UKS80" s="106"/>
      <c r="UKT80" s="106"/>
      <c r="UKU80" s="107"/>
      <c r="UKW80" s="105"/>
      <c r="UKX80" s="109"/>
      <c r="UKY80" s="109"/>
      <c r="UKZ80" s="106"/>
      <c r="ULA80" s="106"/>
      <c r="ULB80" s="106"/>
      <c r="ULC80" s="107"/>
      <c r="ULE80" s="105"/>
      <c r="ULF80" s="109"/>
      <c r="ULG80" s="109"/>
      <c r="ULH80" s="106"/>
      <c r="ULI80" s="106"/>
      <c r="ULJ80" s="106"/>
      <c r="ULK80" s="107"/>
      <c r="ULM80" s="105"/>
      <c r="ULN80" s="109"/>
      <c r="ULO80" s="109"/>
      <c r="ULP80" s="106"/>
      <c r="ULQ80" s="106"/>
      <c r="ULR80" s="106"/>
      <c r="ULS80" s="107"/>
      <c r="ULU80" s="105"/>
      <c r="ULV80" s="109"/>
      <c r="ULW80" s="109"/>
      <c r="ULX80" s="106"/>
      <c r="ULY80" s="106"/>
      <c r="ULZ80" s="106"/>
      <c r="UMA80" s="107"/>
      <c r="UMC80" s="105"/>
      <c r="UMD80" s="109"/>
      <c r="UME80" s="109"/>
      <c r="UMF80" s="106"/>
      <c r="UMG80" s="106"/>
      <c r="UMH80" s="106"/>
      <c r="UMI80" s="107"/>
      <c r="UMK80" s="105"/>
      <c r="UML80" s="109"/>
      <c r="UMM80" s="109"/>
      <c r="UMN80" s="106"/>
      <c r="UMO80" s="106"/>
      <c r="UMP80" s="106"/>
      <c r="UMQ80" s="107"/>
      <c r="UMS80" s="105"/>
      <c r="UMT80" s="109"/>
      <c r="UMU80" s="109"/>
      <c r="UMV80" s="106"/>
      <c r="UMW80" s="106"/>
      <c r="UMX80" s="106"/>
      <c r="UMY80" s="107"/>
      <c r="UNA80" s="105"/>
      <c r="UNB80" s="109"/>
      <c r="UNC80" s="109"/>
      <c r="UND80" s="106"/>
      <c r="UNE80" s="106"/>
      <c r="UNF80" s="106"/>
      <c r="UNG80" s="107"/>
      <c r="UNI80" s="105"/>
      <c r="UNJ80" s="109"/>
      <c r="UNK80" s="109"/>
      <c r="UNL80" s="106"/>
      <c r="UNM80" s="106"/>
      <c r="UNN80" s="106"/>
      <c r="UNO80" s="107"/>
      <c r="UNQ80" s="105"/>
      <c r="UNR80" s="109"/>
      <c r="UNS80" s="109"/>
      <c r="UNT80" s="106"/>
      <c r="UNU80" s="106"/>
      <c r="UNV80" s="106"/>
      <c r="UNW80" s="107"/>
      <c r="UNY80" s="105"/>
      <c r="UNZ80" s="109"/>
      <c r="UOA80" s="109"/>
      <c r="UOB80" s="106"/>
      <c r="UOC80" s="106"/>
      <c r="UOD80" s="106"/>
      <c r="UOE80" s="107"/>
      <c r="UOG80" s="105"/>
      <c r="UOH80" s="109"/>
      <c r="UOI80" s="109"/>
      <c r="UOJ80" s="106"/>
      <c r="UOK80" s="106"/>
      <c r="UOL80" s="106"/>
      <c r="UOM80" s="107"/>
      <c r="UOO80" s="105"/>
      <c r="UOP80" s="109"/>
      <c r="UOQ80" s="109"/>
      <c r="UOR80" s="106"/>
      <c r="UOS80" s="106"/>
      <c r="UOT80" s="106"/>
      <c r="UOU80" s="107"/>
      <c r="UOW80" s="105"/>
      <c r="UOX80" s="109"/>
      <c r="UOY80" s="109"/>
      <c r="UOZ80" s="106"/>
      <c r="UPA80" s="106"/>
      <c r="UPB80" s="106"/>
      <c r="UPC80" s="107"/>
      <c r="UPE80" s="105"/>
      <c r="UPF80" s="109"/>
      <c r="UPG80" s="109"/>
      <c r="UPH80" s="106"/>
      <c r="UPI80" s="106"/>
      <c r="UPJ80" s="106"/>
      <c r="UPK80" s="107"/>
      <c r="UPM80" s="105"/>
      <c r="UPN80" s="109"/>
      <c r="UPO80" s="109"/>
      <c r="UPP80" s="106"/>
      <c r="UPQ80" s="106"/>
      <c r="UPR80" s="106"/>
      <c r="UPS80" s="107"/>
      <c r="UPU80" s="105"/>
      <c r="UPV80" s="109"/>
      <c r="UPW80" s="109"/>
      <c r="UPX80" s="106"/>
      <c r="UPY80" s="106"/>
      <c r="UPZ80" s="106"/>
      <c r="UQA80" s="107"/>
      <c r="UQC80" s="105"/>
      <c r="UQD80" s="109"/>
      <c r="UQE80" s="109"/>
      <c r="UQF80" s="106"/>
      <c r="UQG80" s="106"/>
      <c r="UQH80" s="106"/>
      <c r="UQI80" s="107"/>
      <c r="UQK80" s="105"/>
      <c r="UQL80" s="109"/>
      <c r="UQM80" s="109"/>
      <c r="UQN80" s="106"/>
      <c r="UQO80" s="106"/>
      <c r="UQP80" s="106"/>
      <c r="UQQ80" s="107"/>
      <c r="UQS80" s="105"/>
      <c r="UQT80" s="109"/>
      <c r="UQU80" s="109"/>
      <c r="UQV80" s="106"/>
      <c r="UQW80" s="106"/>
      <c r="UQX80" s="106"/>
      <c r="UQY80" s="107"/>
      <c r="URA80" s="105"/>
      <c r="URB80" s="109"/>
      <c r="URC80" s="109"/>
      <c r="URD80" s="106"/>
      <c r="URE80" s="106"/>
      <c r="URF80" s="106"/>
      <c r="URG80" s="107"/>
      <c r="URI80" s="105"/>
      <c r="URJ80" s="109"/>
      <c r="URK80" s="109"/>
      <c r="URL80" s="106"/>
      <c r="URM80" s="106"/>
      <c r="URN80" s="106"/>
      <c r="URO80" s="107"/>
      <c r="URQ80" s="105"/>
      <c r="URR80" s="109"/>
      <c r="URS80" s="109"/>
      <c r="URT80" s="106"/>
      <c r="URU80" s="106"/>
      <c r="URV80" s="106"/>
      <c r="URW80" s="107"/>
      <c r="URY80" s="105"/>
      <c r="URZ80" s="109"/>
      <c r="USA80" s="109"/>
      <c r="USB80" s="106"/>
      <c r="USC80" s="106"/>
      <c r="USD80" s="106"/>
      <c r="USE80" s="107"/>
      <c r="USG80" s="105"/>
      <c r="USH80" s="109"/>
      <c r="USI80" s="109"/>
      <c r="USJ80" s="106"/>
      <c r="USK80" s="106"/>
      <c r="USL80" s="106"/>
      <c r="USM80" s="107"/>
      <c r="USO80" s="105"/>
      <c r="USP80" s="109"/>
      <c r="USQ80" s="109"/>
      <c r="USR80" s="106"/>
      <c r="USS80" s="106"/>
      <c r="UST80" s="106"/>
      <c r="USU80" s="107"/>
      <c r="USW80" s="105"/>
      <c r="USX80" s="109"/>
      <c r="USY80" s="109"/>
      <c r="USZ80" s="106"/>
      <c r="UTA80" s="106"/>
      <c r="UTB80" s="106"/>
      <c r="UTC80" s="107"/>
      <c r="UTE80" s="105"/>
      <c r="UTF80" s="109"/>
      <c r="UTG80" s="109"/>
      <c r="UTH80" s="106"/>
      <c r="UTI80" s="106"/>
      <c r="UTJ80" s="106"/>
      <c r="UTK80" s="107"/>
      <c r="UTM80" s="105"/>
      <c r="UTN80" s="109"/>
      <c r="UTO80" s="109"/>
      <c r="UTP80" s="106"/>
      <c r="UTQ80" s="106"/>
      <c r="UTR80" s="106"/>
      <c r="UTS80" s="107"/>
      <c r="UTU80" s="105"/>
      <c r="UTV80" s="109"/>
      <c r="UTW80" s="109"/>
      <c r="UTX80" s="106"/>
      <c r="UTY80" s="106"/>
      <c r="UTZ80" s="106"/>
      <c r="UUA80" s="107"/>
      <c r="UUC80" s="105"/>
      <c r="UUD80" s="109"/>
      <c r="UUE80" s="109"/>
      <c r="UUF80" s="106"/>
      <c r="UUG80" s="106"/>
      <c r="UUH80" s="106"/>
      <c r="UUI80" s="107"/>
      <c r="UUK80" s="105"/>
      <c r="UUL80" s="109"/>
      <c r="UUM80" s="109"/>
      <c r="UUN80" s="106"/>
      <c r="UUO80" s="106"/>
      <c r="UUP80" s="106"/>
      <c r="UUQ80" s="107"/>
      <c r="UUS80" s="105"/>
      <c r="UUT80" s="109"/>
      <c r="UUU80" s="109"/>
      <c r="UUV80" s="106"/>
      <c r="UUW80" s="106"/>
      <c r="UUX80" s="106"/>
      <c r="UUY80" s="107"/>
      <c r="UVA80" s="105"/>
      <c r="UVB80" s="109"/>
      <c r="UVC80" s="109"/>
      <c r="UVD80" s="106"/>
      <c r="UVE80" s="106"/>
      <c r="UVF80" s="106"/>
      <c r="UVG80" s="107"/>
      <c r="UVI80" s="105"/>
      <c r="UVJ80" s="109"/>
      <c r="UVK80" s="109"/>
      <c r="UVL80" s="106"/>
      <c r="UVM80" s="106"/>
      <c r="UVN80" s="106"/>
      <c r="UVO80" s="107"/>
      <c r="UVQ80" s="105"/>
      <c r="UVR80" s="109"/>
      <c r="UVS80" s="109"/>
      <c r="UVT80" s="106"/>
      <c r="UVU80" s="106"/>
      <c r="UVV80" s="106"/>
      <c r="UVW80" s="107"/>
      <c r="UVY80" s="105"/>
      <c r="UVZ80" s="109"/>
      <c r="UWA80" s="109"/>
      <c r="UWB80" s="106"/>
      <c r="UWC80" s="106"/>
      <c r="UWD80" s="106"/>
      <c r="UWE80" s="107"/>
      <c r="UWG80" s="105"/>
      <c r="UWH80" s="109"/>
      <c r="UWI80" s="109"/>
      <c r="UWJ80" s="106"/>
      <c r="UWK80" s="106"/>
      <c r="UWL80" s="106"/>
      <c r="UWM80" s="107"/>
      <c r="UWO80" s="105"/>
      <c r="UWP80" s="109"/>
      <c r="UWQ80" s="109"/>
      <c r="UWR80" s="106"/>
      <c r="UWS80" s="106"/>
      <c r="UWT80" s="106"/>
      <c r="UWU80" s="107"/>
      <c r="UWW80" s="105"/>
      <c r="UWX80" s="109"/>
      <c r="UWY80" s="109"/>
      <c r="UWZ80" s="106"/>
      <c r="UXA80" s="106"/>
      <c r="UXB80" s="106"/>
      <c r="UXC80" s="107"/>
      <c r="UXE80" s="105"/>
      <c r="UXF80" s="109"/>
      <c r="UXG80" s="109"/>
      <c r="UXH80" s="106"/>
      <c r="UXI80" s="106"/>
      <c r="UXJ80" s="106"/>
      <c r="UXK80" s="107"/>
      <c r="UXM80" s="105"/>
      <c r="UXN80" s="109"/>
      <c r="UXO80" s="109"/>
      <c r="UXP80" s="106"/>
      <c r="UXQ80" s="106"/>
      <c r="UXR80" s="106"/>
      <c r="UXS80" s="107"/>
      <c r="UXU80" s="105"/>
      <c r="UXV80" s="109"/>
      <c r="UXW80" s="109"/>
      <c r="UXX80" s="106"/>
      <c r="UXY80" s="106"/>
      <c r="UXZ80" s="106"/>
      <c r="UYA80" s="107"/>
      <c r="UYC80" s="105"/>
      <c r="UYD80" s="109"/>
      <c r="UYE80" s="109"/>
      <c r="UYF80" s="106"/>
      <c r="UYG80" s="106"/>
      <c r="UYH80" s="106"/>
      <c r="UYI80" s="107"/>
      <c r="UYK80" s="105"/>
      <c r="UYL80" s="109"/>
      <c r="UYM80" s="109"/>
      <c r="UYN80" s="106"/>
      <c r="UYO80" s="106"/>
      <c r="UYP80" s="106"/>
      <c r="UYQ80" s="107"/>
      <c r="UYS80" s="105"/>
      <c r="UYT80" s="109"/>
      <c r="UYU80" s="109"/>
      <c r="UYV80" s="106"/>
      <c r="UYW80" s="106"/>
      <c r="UYX80" s="106"/>
      <c r="UYY80" s="107"/>
      <c r="UZA80" s="105"/>
      <c r="UZB80" s="109"/>
      <c r="UZC80" s="109"/>
      <c r="UZD80" s="106"/>
      <c r="UZE80" s="106"/>
      <c r="UZF80" s="106"/>
      <c r="UZG80" s="107"/>
      <c r="UZI80" s="105"/>
      <c r="UZJ80" s="109"/>
      <c r="UZK80" s="109"/>
      <c r="UZL80" s="106"/>
      <c r="UZM80" s="106"/>
      <c r="UZN80" s="106"/>
      <c r="UZO80" s="107"/>
      <c r="UZQ80" s="105"/>
      <c r="UZR80" s="109"/>
      <c r="UZS80" s="109"/>
      <c r="UZT80" s="106"/>
      <c r="UZU80" s="106"/>
      <c r="UZV80" s="106"/>
      <c r="UZW80" s="107"/>
      <c r="UZY80" s="105"/>
      <c r="UZZ80" s="109"/>
      <c r="VAA80" s="109"/>
      <c r="VAB80" s="106"/>
      <c r="VAC80" s="106"/>
      <c r="VAD80" s="106"/>
      <c r="VAE80" s="107"/>
      <c r="VAG80" s="105"/>
      <c r="VAH80" s="109"/>
      <c r="VAI80" s="109"/>
      <c r="VAJ80" s="106"/>
      <c r="VAK80" s="106"/>
      <c r="VAL80" s="106"/>
      <c r="VAM80" s="107"/>
      <c r="VAO80" s="105"/>
      <c r="VAP80" s="109"/>
      <c r="VAQ80" s="109"/>
      <c r="VAR80" s="106"/>
      <c r="VAS80" s="106"/>
      <c r="VAT80" s="106"/>
      <c r="VAU80" s="107"/>
      <c r="VAW80" s="105"/>
      <c r="VAX80" s="109"/>
      <c r="VAY80" s="109"/>
      <c r="VAZ80" s="106"/>
      <c r="VBA80" s="106"/>
      <c r="VBB80" s="106"/>
      <c r="VBC80" s="107"/>
      <c r="VBE80" s="105"/>
      <c r="VBF80" s="109"/>
      <c r="VBG80" s="109"/>
      <c r="VBH80" s="106"/>
      <c r="VBI80" s="106"/>
      <c r="VBJ80" s="106"/>
      <c r="VBK80" s="107"/>
      <c r="VBM80" s="105"/>
      <c r="VBN80" s="109"/>
      <c r="VBO80" s="109"/>
      <c r="VBP80" s="106"/>
      <c r="VBQ80" s="106"/>
      <c r="VBR80" s="106"/>
      <c r="VBS80" s="107"/>
      <c r="VBU80" s="105"/>
      <c r="VBV80" s="109"/>
      <c r="VBW80" s="109"/>
      <c r="VBX80" s="106"/>
      <c r="VBY80" s="106"/>
      <c r="VBZ80" s="106"/>
      <c r="VCA80" s="107"/>
      <c r="VCC80" s="105"/>
      <c r="VCD80" s="109"/>
      <c r="VCE80" s="109"/>
      <c r="VCF80" s="106"/>
      <c r="VCG80" s="106"/>
      <c r="VCH80" s="106"/>
      <c r="VCI80" s="107"/>
      <c r="VCK80" s="105"/>
      <c r="VCL80" s="109"/>
      <c r="VCM80" s="109"/>
      <c r="VCN80" s="106"/>
      <c r="VCO80" s="106"/>
      <c r="VCP80" s="106"/>
      <c r="VCQ80" s="107"/>
      <c r="VCS80" s="105"/>
      <c r="VCT80" s="109"/>
      <c r="VCU80" s="109"/>
      <c r="VCV80" s="106"/>
      <c r="VCW80" s="106"/>
      <c r="VCX80" s="106"/>
      <c r="VCY80" s="107"/>
      <c r="VDA80" s="105"/>
      <c r="VDB80" s="109"/>
      <c r="VDC80" s="109"/>
      <c r="VDD80" s="106"/>
      <c r="VDE80" s="106"/>
      <c r="VDF80" s="106"/>
      <c r="VDG80" s="107"/>
      <c r="VDI80" s="105"/>
      <c r="VDJ80" s="109"/>
      <c r="VDK80" s="109"/>
      <c r="VDL80" s="106"/>
      <c r="VDM80" s="106"/>
      <c r="VDN80" s="106"/>
      <c r="VDO80" s="107"/>
      <c r="VDQ80" s="105"/>
      <c r="VDR80" s="109"/>
      <c r="VDS80" s="109"/>
      <c r="VDT80" s="106"/>
      <c r="VDU80" s="106"/>
      <c r="VDV80" s="106"/>
      <c r="VDW80" s="107"/>
      <c r="VDY80" s="105"/>
      <c r="VDZ80" s="109"/>
      <c r="VEA80" s="109"/>
      <c r="VEB80" s="106"/>
      <c r="VEC80" s="106"/>
      <c r="VED80" s="106"/>
      <c r="VEE80" s="107"/>
      <c r="VEG80" s="105"/>
      <c r="VEH80" s="109"/>
      <c r="VEI80" s="109"/>
      <c r="VEJ80" s="106"/>
      <c r="VEK80" s="106"/>
      <c r="VEL80" s="106"/>
      <c r="VEM80" s="107"/>
      <c r="VEO80" s="105"/>
      <c r="VEP80" s="109"/>
      <c r="VEQ80" s="109"/>
      <c r="VER80" s="106"/>
      <c r="VES80" s="106"/>
      <c r="VET80" s="106"/>
      <c r="VEU80" s="107"/>
      <c r="VEW80" s="105"/>
      <c r="VEX80" s="109"/>
      <c r="VEY80" s="109"/>
      <c r="VEZ80" s="106"/>
      <c r="VFA80" s="106"/>
      <c r="VFB80" s="106"/>
      <c r="VFC80" s="107"/>
      <c r="VFE80" s="105"/>
      <c r="VFF80" s="109"/>
      <c r="VFG80" s="109"/>
      <c r="VFH80" s="106"/>
      <c r="VFI80" s="106"/>
      <c r="VFJ80" s="106"/>
      <c r="VFK80" s="107"/>
      <c r="VFM80" s="105"/>
      <c r="VFN80" s="109"/>
      <c r="VFO80" s="109"/>
      <c r="VFP80" s="106"/>
      <c r="VFQ80" s="106"/>
      <c r="VFR80" s="106"/>
      <c r="VFS80" s="107"/>
      <c r="VFU80" s="105"/>
      <c r="VFV80" s="109"/>
      <c r="VFW80" s="109"/>
      <c r="VFX80" s="106"/>
      <c r="VFY80" s="106"/>
      <c r="VFZ80" s="106"/>
      <c r="VGA80" s="107"/>
      <c r="VGC80" s="105"/>
      <c r="VGD80" s="109"/>
      <c r="VGE80" s="109"/>
      <c r="VGF80" s="106"/>
      <c r="VGG80" s="106"/>
      <c r="VGH80" s="106"/>
      <c r="VGI80" s="107"/>
      <c r="VGK80" s="105"/>
      <c r="VGL80" s="109"/>
      <c r="VGM80" s="109"/>
      <c r="VGN80" s="106"/>
      <c r="VGO80" s="106"/>
      <c r="VGP80" s="106"/>
      <c r="VGQ80" s="107"/>
      <c r="VGS80" s="105"/>
      <c r="VGT80" s="109"/>
      <c r="VGU80" s="109"/>
      <c r="VGV80" s="106"/>
      <c r="VGW80" s="106"/>
      <c r="VGX80" s="106"/>
      <c r="VGY80" s="107"/>
      <c r="VHA80" s="105"/>
      <c r="VHB80" s="109"/>
      <c r="VHC80" s="109"/>
      <c r="VHD80" s="106"/>
      <c r="VHE80" s="106"/>
      <c r="VHF80" s="106"/>
      <c r="VHG80" s="107"/>
      <c r="VHI80" s="105"/>
      <c r="VHJ80" s="109"/>
      <c r="VHK80" s="109"/>
      <c r="VHL80" s="106"/>
      <c r="VHM80" s="106"/>
      <c r="VHN80" s="106"/>
      <c r="VHO80" s="107"/>
      <c r="VHQ80" s="105"/>
      <c r="VHR80" s="109"/>
      <c r="VHS80" s="109"/>
      <c r="VHT80" s="106"/>
      <c r="VHU80" s="106"/>
      <c r="VHV80" s="106"/>
      <c r="VHW80" s="107"/>
      <c r="VHY80" s="105"/>
      <c r="VHZ80" s="109"/>
      <c r="VIA80" s="109"/>
      <c r="VIB80" s="106"/>
      <c r="VIC80" s="106"/>
      <c r="VID80" s="106"/>
      <c r="VIE80" s="107"/>
      <c r="VIG80" s="105"/>
      <c r="VIH80" s="109"/>
      <c r="VII80" s="109"/>
      <c r="VIJ80" s="106"/>
      <c r="VIK80" s="106"/>
      <c r="VIL80" s="106"/>
      <c r="VIM80" s="107"/>
      <c r="VIO80" s="105"/>
      <c r="VIP80" s="109"/>
      <c r="VIQ80" s="109"/>
      <c r="VIR80" s="106"/>
      <c r="VIS80" s="106"/>
      <c r="VIT80" s="106"/>
      <c r="VIU80" s="107"/>
      <c r="VIW80" s="105"/>
      <c r="VIX80" s="109"/>
      <c r="VIY80" s="109"/>
      <c r="VIZ80" s="106"/>
      <c r="VJA80" s="106"/>
      <c r="VJB80" s="106"/>
      <c r="VJC80" s="107"/>
      <c r="VJE80" s="105"/>
      <c r="VJF80" s="109"/>
      <c r="VJG80" s="109"/>
      <c r="VJH80" s="106"/>
      <c r="VJI80" s="106"/>
      <c r="VJJ80" s="106"/>
      <c r="VJK80" s="107"/>
      <c r="VJM80" s="105"/>
      <c r="VJN80" s="109"/>
      <c r="VJO80" s="109"/>
      <c r="VJP80" s="106"/>
      <c r="VJQ80" s="106"/>
      <c r="VJR80" s="106"/>
      <c r="VJS80" s="107"/>
      <c r="VJU80" s="105"/>
      <c r="VJV80" s="109"/>
      <c r="VJW80" s="109"/>
      <c r="VJX80" s="106"/>
      <c r="VJY80" s="106"/>
      <c r="VJZ80" s="106"/>
      <c r="VKA80" s="107"/>
      <c r="VKC80" s="105"/>
      <c r="VKD80" s="109"/>
      <c r="VKE80" s="109"/>
      <c r="VKF80" s="106"/>
      <c r="VKG80" s="106"/>
      <c r="VKH80" s="106"/>
      <c r="VKI80" s="107"/>
      <c r="VKK80" s="105"/>
      <c r="VKL80" s="109"/>
      <c r="VKM80" s="109"/>
      <c r="VKN80" s="106"/>
      <c r="VKO80" s="106"/>
      <c r="VKP80" s="106"/>
      <c r="VKQ80" s="107"/>
      <c r="VKS80" s="105"/>
      <c r="VKT80" s="109"/>
      <c r="VKU80" s="109"/>
      <c r="VKV80" s="106"/>
      <c r="VKW80" s="106"/>
      <c r="VKX80" s="106"/>
      <c r="VKY80" s="107"/>
      <c r="VLA80" s="105"/>
      <c r="VLB80" s="109"/>
      <c r="VLC80" s="109"/>
      <c r="VLD80" s="106"/>
      <c r="VLE80" s="106"/>
      <c r="VLF80" s="106"/>
      <c r="VLG80" s="107"/>
      <c r="VLI80" s="105"/>
      <c r="VLJ80" s="109"/>
      <c r="VLK80" s="109"/>
      <c r="VLL80" s="106"/>
      <c r="VLM80" s="106"/>
      <c r="VLN80" s="106"/>
      <c r="VLO80" s="107"/>
      <c r="VLQ80" s="105"/>
      <c r="VLR80" s="109"/>
      <c r="VLS80" s="109"/>
      <c r="VLT80" s="106"/>
      <c r="VLU80" s="106"/>
      <c r="VLV80" s="106"/>
      <c r="VLW80" s="107"/>
      <c r="VLY80" s="105"/>
      <c r="VLZ80" s="109"/>
      <c r="VMA80" s="109"/>
      <c r="VMB80" s="106"/>
      <c r="VMC80" s="106"/>
      <c r="VMD80" s="106"/>
      <c r="VME80" s="107"/>
      <c r="VMG80" s="105"/>
      <c r="VMH80" s="109"/>
      <c r="VMI80" s="109"/>
      <c r="VMJ80" s="106"/>
      <c r="VMK80" s="106"/>
      <c r="VML80" s="106"/>
      <c r="VMM80" s="107"/>
      <c r="VMO80" s="105"/>
      <c r="VMP80" s="109"/>
      <c r="VMQ80" s="109"/>
      <c r="VMR80" s="106"/>
      <c r="VMS80" s="106"/>
      <c r="VMT80" s="106"/>
      <c r="VMU80" s="107"/>
      <c r="VMW80" s="105"/>
      <c r="VMX80" s="109"/>
      <c r="VMY80" s="109"/>
      <c r="VMZ80" s="106"/>
      <c r="VNA80" s="106"/>
      <c r="VNB80" s="106"/>
      <c r="VNC80" s="107"/>
      <c r="VNE80" s="105"/>
      <c r="VNF80" s="109"/>
      <c r="VNG80" s="109"/>
      <c r="VNH80" s="106"/>
      <c r="VNI80" s="106"/>
      <c r="VNJ80" s="106"/>
      <c r="VNK80" s="107"/>
      <c r="VNM80" s="105"/>
      <c r="VNN80" s="109"/>
      <c r="VNO80" s="109"/>
      <c r="VNP80" s="106"/>
      <c r="VNQ80" s="106"/>
      <c r="VNR80" s="106"/>
      <c r="VNS80" s="107"/>
      <c r="VNU80" s="105"/>
      <c r="VNV80" s="109"/>
      <c r="VNW80" s="109"/>
      <c r="VNX80" s="106"/>
      <c r="VNY80" s="106"/>
      <c r="VNZ80" s="106"/>
      <c r="VOA80" s="107"/>
      <c r="VOC80" s="105"/>
      <c r="VOD80" s="109"/>
      <c r="VOE80" s="109"/>
      <c r="VOF80" s="106"/>
      <c r="VOG80" s="106"/>
      <c r="VOH80" s="106"/>
      <c r="VOI80" s="107"/>
      <c r="VOK80" s="105"/>
      <c r="VOL80" s="109"/>
      <c r="VOM80" s="109"/>
      <c r="VON80" s="106"/>
      <c r="VOO80" s="106"/>
      <c r="VOP80" s="106"/>
      <c r="VOQ80" s="107"/>
      <c r="VOS80" s="105"/>
      <c r="VOT80" s="109"/>
      <c r="VOU80" s="109"/>
      <c r="VOV80" s="106"/>
      <c r="VOW80" s="106"/>
      <c r="VOX80" s="106"/>
      <c r="VOY80" s="107"/>
      <c r="VPA80" s="105"/>
      <c r="VPB80" s="109"/>
      <c r="VPC80" s="109"/>
      <c r="VPD80" s="106"/>
      <c r="VPE80" s="106"/>
      <c r="VPF80" s="106"/>
      <c r="VPG80" s="107"/>
      <c r="VPI80" s="105"/>
      <c r="VPJ80" s="109"/>
      <c r="VPK80" s="109"/>
      <c r="VPL80" s="106"/>
      <c r="VPM80" s="106"/>
      <c r="VPN80" s="106"/>
      <c r="VPO80" s="107"/>
      <c r="VPQ80" s="105"/>
      <c r="VPR80" s="109"/>
      <c r="VPS80" s="109"/>
      <c r="VPT80" s="106"/>
      <c r="VPU80" s="106"/>
      <c r="VPV80" s="106"/>
      <c r="VPW80" s="107"/>
      <c r="VPY80" s="105"/>
      <c r="VPZ80" s="109"/>
      <c r="VQA80" s="109"/>
      <c r="VQB80" s="106"/>
      <c r="VQC80" s="106"/>
      <c r="VQD80" s="106"/>
      <c r="VQE80" s="107"/>
      <c r="VQG80" s="105"/>
      <c r="VQH80" s="109"/>
      <c r="VQI80" s="109"/>
      <c r="VQJ80" s="106"/>
      <c r="VQK80" s="106"/>
      <c r="VQL80" s="106"/>
      <c r="VQM80" s="107"/>
      <c r="VQO80" s="105"/>
      <c r="VQP80" s="109"/>
      <c r="VQQ80" s="109"/>
      <c r="VQR80" s="106"/>
      <c r="VQS80" s="106"/>
      <c r="VQT80" s="106"/>
      <c r="VQU80" s="107"/>
      <c r="VQW80" s="105"/>
      <c r="VQX80" s="109"/>
      <c r="VQY80" s="109"/>
      <c r="VQZ80" s="106"/>
      <c r="VRA80" s="106"/>
      <c r="VRB80" s="106"/>
      <c r="VRC80" s="107"/>
      <c r="VRE80" s="105"/>
      <c r="VRF80" s="109"/>
      <c r="VRG80" s="109"/>
      <c r="VRH80" s="106"/>
      <c r="VRI80" s="106"/>
      <c r="VRJ80" s="106"/>
      <c r="VRK80" s="107"/>
      <c r="VRM80" s="105"/>
      <c r="VRN80" s="109"/>
      <c r="VRO80" s="109"/>
      <c r="VRP80" s="106"/>
      <c r="VRQ80" s="106"/>
      <c r="VRR80" s="106"/>
      <c r="VRS80" s="107"/>
      <c r="VRU80" s="105"/>
      <c r="VRV80" s="109"/>
      <c r="VRW80" s="109"/>
      <c r="VRX80" s="106"/>
      <c r="VRY80" s="106"/>
      <c r="VRZ80" s="106"/>
      <c r="VSA80" s="107"/>
      <c r="VSC80" s="105"/>
      <c r="VSD80" s="109"/>
      <c r="VSE80" s="109"/>
      <c r="VSF80" s="106"/>
      <c r="VSG80" s="106"/>
      <c r="VSH80" s="106"/>
      <c r="VSI80" s="107"/>
      <c r="VSK80" s="105"/>
      <c r="VSL80" s="109"/>
      <c r="VSM80" s="109"/>
      <c r="VSN80" s="106"/>
      <c r="VSO80" s="106"/>
      <c r="VSP80" s="106"/>
      <c r="VSQ80" s="107"/>
      <c r="VSS80" s="105"/>
      <c r="VST80" s="109"/>
      <c r="VSU80" s="109"/>
      <c r="VSV80" s="106"/>
      <c r="VSW80" s="106"/>
      <c r="VSX80" s="106"/>
      <c r="VSY80" s="107"/>
      <c r="VTA80" s="105"/>
      <c r="VTB80" s="109"/>
      <c r="VTC80" s="109"/>
      <c r="VTD80" s="106"/>
      <c r="VTE80" s="106"/>
      <c r="VTF80" s="106"/>
      <c r="VTG80" s="107"/>
      <c r="VTI80" s="105"/>
      <c r="VTJ80" s="109"/>
      <c r="VTK80" s="109"/>
      <c r="VTL80" s="106"/>
      <c r="VTM80" s="106"/>
      <c r="VTN80" s="106"/>
      <c r="VTO80" s="107"/>
      <c r="VTQ80" s="105"/>
      <c r="VTR80" s="109"/>
      <c r="VTS80" s="109"/>
      <c r="VTT80" s="106"/>
      <c r="VTU80" s="106"/>
      <c r="VTV80" s="106"/>
      <c r="VTW80" s="107"/>
      <c r="VTY80" s="105"/>
      <c r="VTZ80" s="109"/>
      <c r="VUA80" s="109"/>
      <c r="VUB80" s="106"/>
      <c r="VUC80" s="106"/>
      <c r="VUD80" s="106"/>
      <c r="VUE80" s="107"/>
      <c r="VUG80" s="105"/>
      <c r="VUH80" s="109"/>
      <c r="VUI80" s="109"/>
      <c r="VUJ80" s="106"/>
      <c r="VUK80" s="106"/>
      <c r="VUL80" s="106"/>
      <c r="VUM80" s="107"/>
      <c r="VUO80" s="105"/>
      <c r="VUP80" s="109"/>
      <c r="VUQ80" s="109"/>
      <c r="VUR80" s="106"/>
      <c r="VUS80" s="106"/>
      <c r="VUT80" s="106"/>
      <c r="VUU80" s="107"/>
      <c r="VUW80" s="105"/>
      <c r="VUX80" s="109"/>
      <c r="VUY80" s="109"/>
      <c r="VUZ80" s="106"/>
      <c r="VVA80" s="106"/>
      <c r="VVB80" s="106"/>
      <c r="VVC80" s="107"/>
      <c r="VVE80" s="105"/>
      <c r="VVF80" s="109"/>
      <c r="VVG80" s="109"/>
      <c r="VVH80" s="106"/>
      <c r="VVI80" s="106"/>
      <c r="VVJ80" s="106"/>
      <c r="VVK80" s="107"/>
      <c r="VVM80" s="105"/>
      <c r="VVN80" s="109"/>
      <c r="VVO80" s="109"/>
      <c r="VVP80" s="106"/>
      <c r="VVQ80" s="106"/>
      <c r="VVR80" s="106"/>
      <c r="VVS80" s="107"/>
      <c r="VVU80" s="105"/>
      <c r="VVV80" s="109"/>
      <c r="VVW80" s="109"/>
      <c r="VVX80" s="106"/>
      <c r="VVY80" s="106"/>
      <c r="VVZ80" s="106"/>
      <c r="VWA80" s="107"/>
      <c r="VWC80" s="105"/>
      <c r="VWD80" s="109"/>
      <c r="VWE80" s="109"/>
      <c r="VWF80" s="106"/>
      <c r="VWG80" s="106"/>
      <c r="VWH80" s="106"/>
      <c r="VWI80" s="107"/>
      <c r="VWK80" s="105"/>
      <c r="VWL80" s="109"/>
      <c r="VWM80" s="109"/>
      <c r="VWN80" s="106"/>
      <c r="VWO80" s="106"/>
      <c r="VWP80" s="106"/>
      <c r="VWQ80" s="107"/>
      <c r="VWS80" s="105"/>
      <c r="VWT80" s="109"/>
      <c r="VWU80" s="109"/>
      <c r="VWV80" s="106"/>
      <c r="VWW80" s="106"/>
      <c r="VWX80" s="106"/>
      <c r="VWY80" s="107"/>
      <c r="VXA80" s="105"/>
      <c r="VXB80" s="109"/>
      <c r="VXC80" s="109"/>
      <c r="VXD80" s="106"/>
      <c r="VXE80" s="106"/>
      <c r="VXF80" s="106"/>
      <c r="VXG80" s="107"/>
      <c r="VXI80" s="105"/>
      <c r="VXJ80" s="109"/>
      <c r="VXK80" s="109"/>
      <c r="VXL80" s="106"/>
      <c r="VXM80" s="106"/>
      <c r="VXN80" s="106"/>
      <c r="VXO80" s="107"/>
      <c r="VXQ80" s="105"/>
      <c r="VXR80" s="109"/>
      <c r="VXS80" s="109"/>
      <c r="VXT80" s="106"/>
      <c r="VXU80" s="106"/>
      <c r="VXV80" s="106"/>
      <c r="VXW80" s="107"/>
      <c r="VXY80" s="105"/>
      <c r="VXZ80" s="109"/>
      <c r="VYA80" s="109"/>
      <c r="VYB80" s="106"/>
      <c r="VYC80" s="106"/>
      <c r="VYD80" s="106"/>
      <c r="VYE80" s="107"/>
      <c r="VYG80" s="105"/>
      <c r="VYH80" s="109"/>
      <c r="VYI80" s="109"/>
      <c r="VYJ80" s="106"/>
      <c r="VYK80" s="106"/>
      <c r="VYL80" s="106"/>
      <c r="VYM80" s="107"/>
      <c r="VYO80" s="105"/>
      <c r="VYP80" s="109"/>
      <c r="VYQ80" s="109"/>
      <c r="VYR80" s="106"/>
      <c r="VYS80" s="106"/>
      <c r="VYT80" s="106"/>
      <c r="VYU80" s="107"/>
      <c r="VYW80" s="105"/>
      <c r="VYX80" s="109"/>
      <c r="VYY80" s="109"/>
      <c r="VYZ80" s="106"/>
      <c r="VZA80" s="106"/>
      <c r="VZB80" s="106"/>
      <c r="VZC80" s="107"/>
      <c r="VZE80" s="105"/>
      <c r="VZF80" s="109"/>
      <c r="VZG80" s="109"/>
      <c r="VZH80" s="106"/>
      <c r="VZI80" s="106"/>
      <c r="VZJ80" s="106"/>
      <c r="VZK80" s="107"/>
      <c r="VZM80" s="105"/>
      <c r="VZN80" s="109"/>
      <c r="VZO80" s="109"/>
      <c r="VZP80" s="106"/>
      <c r="VZQ80" s="106"/>
      <c r="VZR80" s="106"/>
      <c r="VZS80" s="107"/>
      <c r="VZU80" s="105"/>
      <c r="VZV80" s="109"/>
      <c r="VZW80" s="109"/>
      <c r="VZX80" s="106"/>
      <c r="VZY80" s="106"/>
      <c r="VZZ80" s="106"/>
      <c r="WAA80" s="107"/>
      <c r="WAC80" s="105"/>
      <c r="WAD80" s="109"/>
      <c r="WAE80" s="109"/>
      <c r="WAF80" s="106"/>
      <c r="WAG80" s="106"/>
      <c r="WAH80" s="106"/>
      <c r="WAI80" s="107"/>
      <c r="WAK80" s="105"/>
      <c r="WAL80" s="109"/>
      <c r="WAM80" s="109"/>
      <c r="WAN80" s="106"/>
      <c r="WAO80" s="106"/>
      <c r="WAP80" s="106"/>
      <c r="WAQ80" s="107"/>
      <c r="WAS80" s="105"/>
      <c r="WAT80" s="109"/>
      <c r="WAU80" s="109"/>
      <c r="WAV80" s="106"/>
      <c r="WAW80" s="106"/>
      <c r="WAX80" s="106"/>
      <c r="WAY80" s="107"/>
      <c r="WBA80" s="105"/>
      <c r="WBB80" s="109"/>
      <c r="WBC80" s="109"/>
      <c r="WBD80" s="106"/>
      <c r="WBE80" s="106"/>
      <c r="WBF80" s="106"/>
      <c r="WBG80" s="107"/>
      <c r="WBI80" s="105"/>
      <c r="WBJ80" s="109"/>
      <c r="WBK80" s="109"/>
      <c r="WBL80" s="106"/>
      <c r="WBM80" s="106"/>
      <c r="WBN80" s="106"/>
      <c r="WBO80" s="107"/>
      <c r="WBQ80" s="105"/>
      <c r="WBR80" s="109"/>
      <c r="WBS80" s="109"/>
      <c r="WBT80" s="106"/>
      <c r="WBU80" s="106"/>
      <c r="WBV80" s="106"/>
      <c r="WBW80" s="107"/>
      <c r="WBY80" s="105"/>
      <c r="WBZ80" s="109"/>
      <c r="WCA80" s="109"/>
      <c r="WCB80" s="106"/>
      <c r="WCC80" s="106"/>
      <c r="WCD80" s="106"/>
      <c r="WCE80" s="107"/>
      <c r="WCG80" s="105"/>
      <c r="WCH80" s="109"/>
      <c r="WCI80" s="109"/>
      <c r="WCJ80" s="106"/>
      <c r="WCK80" s="106"/>
      <c r="WCL80" s="106"/>
      <c r="WCM80" s="107"/>
      <c r="WCO80" s="105"/>
      <c r="WCP80" s="109"/>
      <c r="WCQ80" s="109"/>
      <c r="WCR80" s="106"/>
      <c r="WCS80" s="106"/>
      <c r="WCT80" s="106"/>
      <c r="WCU80" s="107"/>
      <c r="WCW80" s="105"/>
      <c r="WCX80" s="109"/>
      <c r="WCY80" s="109"/>
      <c r="WCZ80" s="106"/>
      <c r="WDA80" s="106"/>
      <c r="WDB80" s="106"/>
      <c r="WDC80" s="107"/>
      <c r="WDE80" s="105"/>
      <c r="WDF80" s="109"/>
      <c r="WDG80" s="109"/>
      <c r="WDH80" s="106"/>
      <c r="WDI80" s="106"/>
      <c r="WDJ80" s="106"/>
      <c r="WDK80" s="107"/>
      <c r="WDM80" s="105"/>
      <c r="WDN80" s="109"/>
      <c r="WDO80" s="109"/>
      <c r="WDP80" s="106"/>
      <c r="WDQ80" s="106"/>
      <c r="WDR80" s="106"/>
      <c r="WDS80" s="107"/>
      <c r="WDU80" s="105"/>
      <c r="WDV80" s="109"/>
      <c r="WDW80" s="109"/>
      <c r="WDX80" s="106"/>
      <c r="WDY80" s="106"/>
      <c r="WDZ80" s="106"/>
      <c r="WEA80" s="107"/>
      <c r="WEC80" s="105"/>
      <c r="WED80" s="109"/>
      <c r="WEE80" s="109"/>
      <c r="WEF80" s="106"/>
      <c r="WEG80" s="106"/>
      <c r="WEH80" s="106"/>
      <c r="WEI80" s="107"/>
      <c r="WEK80" s="105"/>
      <c r="WEL80" s="109"/>
      <c r="WEM80" s="109"/>
      <c r="WEN80" s="106"/>
      <c r="WEO80" s="106"/>
      <c r="WEP80" s="106"/>
      <c r="WEQ80" s="107"/>
      <c r="WES80" s="105"/>
      <c r="WET80" s="109"/>
      <c r="WEU80" s="109"/>
      <c r="WEV80" s="106"/>
      <c r="WEW80" s="106"/>
      <c r="WEX80" s="106"/>
      <c r="WEY80" s="107"/>
      <c r="WFA80" s="105"/>
      <c r="WFB80" s="109"/>
      <c r="WFC80" s="109"/>
      <c r="WFD80" s="106"/>
      <c r="WFE80" s="106"/>
      <c r="WFF80" s="106"/>
      <c r="WFG80" s="107"/>
      <c r="WFI80" s="105"/>
      <c r="WFJ80" s="109"/>
      <c r="WFK80" s="109"/>
      <c r="WFL80" s="106"/>
      <c r="WFM80" s="106"/>
      <c r="WFN80" s="106"/>
      <c r="WFO80" s="107"/>
      <c r="WFQ80" s="105"/>
      <c r="WFR80" s="109"/>
      <c r="WFS80" s="109"/>
      <c r="WFT80" s="106"/>
      <c r="WFU80" s="106"/>
      <c r="WFV80" s="106"/>
      <c r="WFW80" s="107"/>
      <c r="WFY80" s="105"/>
      <c r="WFZ80" s="109"/>
      <c r="WGA80" s="109"/>
      <c r="WGB80" s="106"/>
      <c r="WGC80" s="106"/>
      <c r="WGD80" s="106"/>
      <c r="WGE80" s="107"/>
      <c r="WGG80" s="105"/>
      <c r="WGH80" s="109"/>
      <c r="WGI80" s="109"/>
      <c r="WGJ80" s="106"/>
      <c r="WGK80" s="106"/>
      <c r="WGL80" s="106"/>
      <c r="WGM80" s="107"/>
      <c r="WGO80" s="105"/>
      <c r="WGP80" s="109"/>
      <c r="WGQ80" s="109"/>
      <c r="WGR80" s="106"/>
      <c r="WGS80" s="106"/>
      <c r="WGT80" s="106"/>
      <c r="WGU80" s="107"/>
      <c r="WGW80" s="105"/>
      <c r="WGX80" s="109"/>
      <c r="WGY80" s="109"/>
      <c r="WGZ80" s="106"/>
      <c r="WHA80" s="106"/>
      <c r="WHB80" s="106"/>
      <c r="WHC80" s="107"/>
      <c r="WHE80" s="105"/>
      <c r="WHF80" s="109"/>
      <c r="WHG80" s="109"/>
      <c r="WHH80" s="106"/>
      <c r="WHI80" s="106"/>
      <c r="WHJ80" s="106"/>
      <c r="WHK80" s="107"/>
      <c r="WHM80" s="105"/>
      <c r="WHN80" s="109"/>
      <c r="WHO80" s="109"/>
      <c r="WHP80" s="106"/>
      <c r="WHQ80" s="106"/>
      <c r="WHR80" s="106"/>
      <c r="WHS80" s="107"/>
      <c r="WHU80" s="105"/>
      <c r="WHV80" s="109"/>
      <c r="WHW80" s="109"/>
      <c r="WHX80" s="106"/>
      <c r="WHY80" s="106"/>
      <c r="WHZ80" s="106"/>
      <c r="WIA80" s="107"/>
      <c r="WIC80" s="105"/>
      <c r="WID80" s="109"/>
      <c r="WIE80" s="109"/>
      <c r="WIF80" s="106"/>
      <c r="WIG80" s="106"/>
      <c r="WIH80" s="106"/>
      <c r="WII80" s="107"/>
      <c r="WIK80" s="105"/>
      <c r="WIL80" s="109"/>
      <c r="WIM80" s="109"/>
      <c r="WIN80" s="106"/>
      <c r="WIO80" s="106"/>
      <c r="WIP80" s="106"/>
      <c r="WIQ80" s="107"/>
      <c r="WIS80" s="105"/>
      <c r="WIT80" s="109"/>
      <c r="WIU80" s="109"/>
      <c r="WIV80" s="106"/>
      <c r="WIW80" s="106"/>
      <c r="WIX80" s="106"/>
      <c r="WIY80" s="107"/>
      <c r="WJA80" s="105"/>
      <c r="WJB80" s="109"/>
      <c r="WJC80" s="109"/>
      <c r="WJD80" s="106"/>
      <c r="WJE80" s="106"/>
      <c r="WJF80" s="106"/>
      <c r="WJG80" s="107"/>
      <c r="WJI80" s="105"/>
      <c r="WJJ80" s="109"/>
      <c r="WJK80" s="109"/>
      <c r="WJL80" s="106"/>
      <c r="WJM80" s="106"/>
      <c r="WJN80" s="106"/>
      <c r="WJO80" s="107"/>
      <c r="WJQ80" s="105"/>
      <c r="WJR80" s="109"/>
      <c r="WJS80" s="109"/>
      <c r="WJT80" s="106"/>
      <c r="WJU80" s="106"/>
      <c r="WJV80" s="106"/>
      <c r="WJW80" s="107"/>
      <c r="WJY80" s="105"/>
      <c r="WJZ80" s="109"/>
      <c r="WKA80" s="109"/>
      <c r="WKB80" s="106"/>
      <c r="WKC80" s="106"/>
      <c r="WKD80" s="106"/>
      <c r="WKE80" s="107"/>
      <c r="WKG80" s="105"/>
      <c r="WKH80" s="109"/>
      <c r="WKI80" s="109"/>
      <c r="WKJ80" s="106"/>
      <c r="WKK80" s="106"/>
      <c r="WKL80" s="106"/>
      <c r="WKM80" s="107"/>
      <c r="WKO80" s="105"/>
      <c r="WKP80" s="109"/>
      <c r="WKQ80" s="109"/>
      <c r="WKR80" s="106"/>
      <c r="WKS80" s="106"/>
      <c r="WKT80" s="106"/>
      <c r="WKU80" s="107"/>
      <c r="WKW80" s="105"/>
      <c r="WKX80" s="109"/>
      <c r="WKY80" s="109"/>
      <c r="WKZ80" s="106"/>
      <c r="WLA80" s="106"/>
      <c r="WLB80" s="106"/>
      <c r="WLC80" s="107"/>
      <c r="WLE80" s="105"/>
      <c r="WLF80" s="109"/>
      <c r="WLG80" s="109"/>
      <c r="WLH80" s="106"/>
      <c r="WLI80" s="106"/>
      <c r="WLJ80" s="106"/>
      <c r="WLK80" s="107"/>
      <c r="WLM80" s="105"/>
      <c r="WLN80" s="109"/>
      <c r="WLO80" s="109"/>
      <c r="WLP80" s="106"/>
      <c r="WLQ80" s="106"/>
      <c r="WLR80" s="106"/>
      <c r="WLS80" s="107"/>
      <c r="WLU80" s="105"/>
      <c r="WLV80" s="109"/>
      <c r="WLW80" s="109"/>
      <c r="WLX80" s="106"/>
      <c r="WLY80" s="106"/>
      <c r="WLZ80" s="106"/>
      <c r="WMA80" s="107"/>
      <c r="WMC80" s="105"/>
      <c r="WMD80" s="109"/>
      <c r="WME80" s="109"/>
      <c r="WMF80" s="106"/>
      <c r="WMG80" s="106"/>
      <c r="WMH80" s="106"/>
      <c r="WMI80" s="107"/>
      <c r="WMK80" s="105"/>
      <c r="WML80" s="109"/>
      <c r="WMM80" s="109"/>
      <c r="WMN80" s="106"/>
      <c r="WMO80" s="106"/>
      <c r="WMP80" s="106"/>
      <c r="WMQ80" s="107"/>
      <c r="WMS80" s="105"/>
      <c r="WMT80" s="109"/>
      <c r="WMU80" s="109"/>
      <c r="WMV80" s="106"/>
      <c r="WMW80" s="106"/>
      <c r="WMX80" s="106"/>
      <c r="WMY80" s="107"/>
      <c r="WNA80" s="105"/>
      <c r="WNB80" s="109"/>
      <c r="WNC80" s="109"/>
      <c r="WND80" s="106"/>
      <c r="WNE80" s="106"/>
      <c r="WNF80" s="106"/>
      <c r="WNG80" s="107"/>
      <c r="WNI80" s="105"/>
      <c r="WNJ80" s="109"/>
      <c r="WNK80" s="109"/>
      <c r="WNL80" s="106"/>
      <c r="WNM80" s="106"/>
      <c r="WNN80" s="106"/>
      <c r="WNO80" s="107"/>
      <c r="WNQ80" s="105"/>
      <c r="WNR80" s="109"/>
      <c r="WNS80" s="109"/>
      <c r="WNT80" s="106"/>
      <c r="WNU80" s="106"/>
      <c r="WNV80" s="106"/>
      <c r="WNW80" s="107"/>
      <c r="WNY80" s="105"/>
      <c r="WNZ80" s="109"/>
      <c r="WOA80" s="109"/>
      <c r="WOB80" s="106"/>
      <c r="WOC80" s="106"/>
      <c r="WOD80" s="106"/>
      <c r="WOE80" s="107"/>
      <c r="WOG80" s="105"/>
      <c r="WOH80" s="109"/>
      <c r="WOI80" s="109"/>
      <c r="WOJ80" s="106"/>
      <c r="WOK80" s="106"/>
      <c r="WOL80" s="106"/>
      <c r="WOM80" s="107"/>
      <c r="WOO80" s="105"/>
      <c r="WOP80" s="109"/>
      <c r="WOQ80" s="109"/>
      <c r="WOR80" s="106"/>
      <c r="WOS80" s="106"/>
      <c r="WOT80" s="106"/>
      <c r="WOU80" s="107"/>
      <c r="WOW80" s="105"/>
      <c r="WOX80" s="109"/>
      <c r="WOY80" s="109"/>
      <c r="WOZ80" s="106"/>
      <c r="WPA80" s="106"/>
      <c r="WPB80" s="106"/>
      <c r="WPC80" s="107"/>
      <c r="WPE80" s="105"/>
      <c r="WPF80" s="109"/>
      <c r="WPG80" s="109"/>
      <c r="WPH80" s="106"/>
      <c r="WPI80" s="106"/>
      <c r="WPJ80" s="106"/>
      <c r="WPK80" s="107"/>
      <c r="WPM80" s="105"/>
      <c r="WPN80" s="109"/>
      <c r="WPO80" s="109"/>
      <c r="WPP80" s="106"/>
      <c r="WPQ80" s="106"/>
      <c r="WPR80" s="106"/>
      <c r="WPS80" s="107"/>
      <c r="WPU80" s="105"/>
      <c r="WPV80" s="109"/>
      <c r="WPW80" s="109"/>
      <c r="WPX80" s="106"/>
      <c r="WPY80" s="106"/>
      <c r="WPZ80" s="106"/>
      <c r="WQA80" s="107"/>
      <c r="WQC80" s="105"/>
      <c r="WQD80" s="109"/>
      <c r="WQE80" s="109"/>
      <c r="WQF80" s="106"/>
      <c r="WQG80" s="106"/>
      <c r="WQH80" s="106"/>
      <c r="WQI80" s="107"/>
      <c r="WQK80" s="105"/>
      <c r="WQL80" s="109"/>
      <c r="WQM80" s="109"/>
      <c r="WQN80" s="106"/>
      <c r="WQO80" s="106"/>
      <c r="WQP80" s="106"/>
      <c r="WQQ80" s="107"/>
      <c r="WQS80" s="105"/>
      <c r="WQT80" s="109"/>
      <c r="WQU80" s="109"/>
      <c r="WQV80" s="106"/>
      <c r="WQW80" s="106"/>
      <c r="WQX80" s="106"/>
      <c r="WQY80" s="107"/>
      <c r="WRA80" s="105"/>
      <c r="WRB80" s="109"/>
      <c r="WRC80" s="109"/>
      <c r="WRD80" s="106"/>
      <c r="WRE80" s="106"/>
      <c r="WRF80" s="106"/>
      <c r="WRG80" s="107"/>
      <c r="WRI80" s="105"/>
      <c r="WRJ80" s="109"/>
      <c r="WRK80" s="109"/>
      <c r="WRL80" s="106"/>
      <c r="WRM80" s="106"/>
      <c r="WRN80" s="106"/>
      <c r="WRO80" s="107"/>
      <c r="WRQ80" s="105"/>
      <c r="WRR80" s="109"/>
      <c r="WRS80" s="109"/>
      <c r="WRT80" s="106"/>
      <c r="WRU80" s="106"/>
      <c r="WRV80" s="106"/>
      <c r="WRW80" s="107"/>
      <c r="WRY80" s="105"/>
      <c r="WRZ80" s="109"/>
      <c r="WSA80" s="109"/>
      <c r="WSB80" s="106"/>
      <c r="WSC80" s="106"/>
      <c r="WSD80" s="106"/>
      <c r="WSE80" s="107"/>
      <c r="WSG80" s="105"/>
      <c r="WSH80" s="109"/>
      <c r="WSI80" s="109"/>
      <c r="WSJ80" s="106"/>
      <c r="WSK80" s="106"/>
      <c r="WSL80" s="106"/>
      <c r="WSM80" s="107"/>
      <c r="WSO80" s="105"/>
      <c r="WSP80" s="109"/>
      <c r="WSQ80" s="109"/>
      <c r="WSR80" s="106"/>
      <c r="WSS80" s="106"/>
      <c r="WST80" s="106"/>
      <c r="WSU80" s="107"/>
      <c r="WSW80" s="105"/>
      <c r="WSX80" s="109"/>
      <c r="WSY80" s="109"/>
      <c r="WSZ80" s="106"/>
      <c r="WTA80" s="106"/>
      <c r="WTB80" s="106"/>
      <c r="WTC80" s="107"/>
      <c r="WTE80" s="105"/>
      <c r="WTF80" s="109"/>
      <c r="WTG80" s="109"/>
      <c r="WTH80" s="106"/>
      <c r="WTI80" s="106"/>
      <c r="WTJ80" s="106"/>
      <c r="WTK80" s="107"/>
      <c r="WTM80" s="105"/>
      <c r="WTN80" s="109"/>
      <c r="WTO80" s="109"/>
      <c r="WTP80" s="106"/>
      <c r="WTQ80" s="106"/>
      <c r="WTR80" s="106"/>
      <c r="WTS80" s="107"/>
      <c r="WTU80" s="105"/>
      <c r="WTV80" s="109"/>
      <c r="WTW80" s="109"/>
      <c r="WTX80" s="106"/>
      <c r="WTY80" s="106"/>
      <c r="WTZ80" s="106"/>
      <c r="WUA80" s="107"/>
      <c r="WUC80" s="105"/>
      <c r="WUD80" s="109"/>
      <c r="WUE80" s="109"/>
      <c r="WUF80" s="106"/>
      <c r="WUG80" s="106"/>
      <c r="WUH80" s="106"/>
      <c r="WUI80" s="107"/>
      <c r="WUK80" s="105"/>
      <c r="WUL80" s="109"/>
      <c r="WUM80" s="109"/>
      <c r="WUN80" s="106"/>
      <c r="WUO80" s="106"/>
      <c r="WUP80" s="106"/>
      <c r="WUQ80" s="107"/>
      <c r="WUS80" s="105"/>
      <c r="WUT80" s="109"/>
      <c r="WUU80" s="109"/>
      <c r="WUV80" s="106"/>
      <c r="WUW80" s="106"/>
      <c r="WUX80" s="106"/>
      <c r="WUY80" s="107"/>
      <c r="WVA80" s="105"/>
      <c r="WVB80" s="109"/>
      <c r="WVC80" s="109"/>
      <c r="WVD80" s="106"/>
      <c r="WVE80" s="106"/>
      <c r="WVF80" s="106"/>
      <c r="WVG80" s="107"/>
      <c r="WVI80" s="105"/>
      <c r="WVJ80" s="109"/>
      <c r="WVK80" s="109"/>
      <c r="WVL80" s="106"/>
      <c r="WVM80" s="106"/>
      <c r="WVN80" s="106"/>
      <c r="WVO80" s="107"/>
      <c r="WVQ80" s="105"/>
      <c r="WVR80" s="109"/>
      <c r="WVS80" s="109"/>
      <c r="WVT80" s="106"/>
      <c r="WVU80" s="106"/>
      <c r="WVV80" s="106"/>
      <c r="WVW80" s="107"/>
      <c r="WVY80" s="105"/>
      <c r="WVZ80" s="109"/>
      <c r="WWA80" s="109"/>
      <c r="WWB80" s="106"/>
      <c r="WWC80" s="106"/>
      <c r="WWD80" s="106"/>
      <c r="WWE80" s="107"/>
      <c r="WWG80" s="105"/>
      <c r="WWH80" s="109"/>
      <c r="WWI80" s="109"/>
      <c r="WWJ80" s="106"/>
      <c r="WWK80" s="106"/>
      <c r="WWL80" s="106"/>
      <c r="WWM80" s="107"/>
      <c r="WWO80" s="105"/>
      <c r="WWP80" s="109"/>
      <c r="WWQ80" s="109"/>
      <c r="WWR80" s="106"/>
      <c r="WWS80" s="106"/>
      <c r="WWT80" s="106"/>
      <c r="WWU80" s="107"/>
      <c r="WWW80" s="105"/>
      <c r="WWX80" s="109"/>
      <c r="WWY80" s="109"/>
      <c r="WWZ80" s="106"/>
      <c r="WXA80" s="106"/>
      <c r="WXB80" s="106"/>
      <c r="WXC80" s="107"/>
      <c r="WXE80" s="105"/>
      <c r="WXF80" s="109"/>
      <c r="WXG80" s="109"/>
      <c r="WXH80" s="106"/>
      <c r="WXI80" s="106"/>
      <c r="WXJ80" s="106"/>
      <c r="WXK80" s="107"/>
      <c r="WXM80" s="105"/>
      <c r="WXN80" s="109"/>
      <c r="WXO80" s="109"/>
      <c r="WXP80" s="106"/>
      <c r="WXQ80" s="106"/>
      <c r="WXR80" s="106"/>
      <c r="WXS80" s="107"/>
      <c r="WXU80" s="105"/>
      <c r="WXV80" s="109"/>
      <c r="WXW80" s="109"/>
      <c r="WXX80" s="106"/>
      <c r="WXY80" s="106"/>
      <c r="WXZ80" s="106"/>
      <c r="WYA80" s="107"/>
      <c r="WYC80" s="105"/>
      <c r="WYD80" s="109"/>
      <c r="WYE80" s="109"/>
      <c r="WYF80" s="106"/>
      <c r="WYG80" s="106"/>
      <c r="WYH80" s="106"/>
      <c r="WYI80" s="107"/>
      <c r="WYK80" s="105"/>
      <c r="WYL80" s="109"/>
      <c r="WYM80" s="109"/>
      <c r="WYN80" s="106"/>
      <c r="WYO80" s="106"/>
      <c r="WYP80" s="106"/>
      <c r="WYQ80" s="107"/>
      <c r="WYS80" s="105"/>
      <c r="WYT80" s="109"/>
      <c r="WYU80" s="109"/>
      <c r="WYV80" s="106"/>
      <c r="WYW80" s="106"/>
      <c r="WYX80" s="106"/>
      <c r="WYY80" s="107"/>
      <c r="WZA80" s="105"/>
      <c r="WZB80" s="109"/>
      <c r="WZC80" s="109"/>
      <c r="WZD80" s="106"/>
      <c r="WZE80" s="106"/>
      <c r="WZF80" s="106"/>
      <c r="WZG80" s="107"/>
      <c r="WZI80" s="105"/>
      <c r="WZJ80" s="109"/>
      <c r="WZK80" s="109"/>
      <c r="WZL80" s="106"/>
      <c r="WZM80" s="106"/>
      <c r="WZN80" s="106"/>
      <c r="WZO80" s="107"/>
      <c r="WZQ80" s="105"/>
      <c r="WZR80" s="109"/>
      <c r="WZS80" s="109"/>
      <c r="WZT80" s="106"/>
      <c r="WZU80" s="106"/>
      <c r="WZV80" s="106"/>
      <c r="WZW80" s="107"/>
      <c r="WZY80" s="105"/>
      <c r="WZZ80" s="109"/>
      <c r="XAA80" s="109"/>
      <c r="XAB80" s="106"/>
      <c r="XAC80" s="106"/>
      <c r="XAD80" s="106"/>
      <c r="XAE80" s="107"/>
      <c r="XAG80" s="105"/>
      <c r="XAH80" s="109"/>
      <c r="XAI80" s="109"/>
      <c r="XAJ80" s="106"/>
      <c r="XAK80" s="106"/>
      <c r="XAL80" s="106"/>
      <c r="XAM80" s="107"/>
      <c r="XAO80" s="105"/>
      <c r="XAP80" s="109"/>
      <c r="XAQ80" s="109"/>
      <c r="XAR80" s="106"/>
      <c r="XAS80" s="106"/>
      <c r="XAT80" s="106"/>
      <c r="XAU80" s="107"/>
      <c r="XAW80" s="105"/>
      <c r="XAX80" s="109"/>
      <c r="XAY80" s="109"/>
      <c r="XAZ80" s="106"/>
      <c r="XBA80" s="106"/>
      <c r="XBB80" s="106"/>
      <c r="XBC80" s="107"/>
      <c r="XBE80" s="105"/>
      <c r="XBF80" s="109"/>
      <c r="XBG80" s="109"/>
      <c r="XBH80" s="106"/>
      <c r="XBI80" s="106"/>
      <c r="XBJ80" s="106"/>
      <c r="XBK80" s="107"/>
      <c r="XBM80" s="105"/>
      <c r="XBN80" s="109"/>
      <c r="XBO80" s="109"/>
      <c r="XBP80" s="106"/>
      <c r="XBQ80" s="106"/>
      <c r="XBR80" s="106"/>
      <c r="XBS80" s="107"/>
      <c r="XBU80" s="105"/>
      <c r="XBV80" s="109"/>
      <c r="XBW80" s="109"/>
      <c r="XBX80" s="106"/>
      <c r="XBY80" s="106"/>
      <c r="XBZ80" s="106"/>
      <c r="XCA80" s="107"/>
      <c r="XCC80" s="105"/>
      <c r="XCD80" s="109"/>
      <c r="XCE80" s="109"/>
      <c r="XCF80" s="106"/>
      <c r="XCG80" s="106"/>
      <c r="XCH80" s="106"/>
      <c r="XCI80" s="107"/>
      <c r="XCK80" s="105"/>
      <c r="XCL80" s="109"/>
      <c r="XCM80" s="109"/>
      <c r="XCN80" s="106"/>
      <c r="XCO80" s="106"/>
      <c r="XCP80" s="106"/>
      <c r="XCQ80" s="107"/>
      <c r="XCS80" s="105"/>
      <c r="XCT80" s="109"/>
      <c r="XCU80" s="109"/>
      <c r="XCV80" s="106"/>
      <c r="XCW80" s="106"/>
      <c r="XCX80" s="106"/>
      <c r="XCY80" s="107"/>
      <c r="XDA80" s="105"/>
      <c r="XDB80" s="109"/>
      <c r="XDC80" s="109"/>
      <c r="XDD80" s="106"/>
      <c r="XDE80" s="106"/>
      <c r="XDF80" s="106"/>
      <c r="XDG80" s="107"/>
      <c r="XDI80" s="105"/>
      <c r="XDJ80" s="109"/>
      <c r="XDK80" s="109"/>
      <c r="XDL80" s="106"/>
      <c r="XDM80" s="106"/>
      <c r="XDN80" s="106"/>
      <c r="XDO80" s="107"/>
      <c r="XDQ80" s="105"/>
      <c r="XDR80" s="109"/>
      <c r="XDS80" s="109"/>
      <c r="XDT80" s="106"/>
      <c r="XDU80" s="106"/>
      <c r="XDV80" s="106"/>
      <c r="XDW80" s="107"/>
      <c r="XDY80" s="105"/>
      <c r="XDZ80" s="109"/>
      <c r="XEA80" s="109"/>
      <c r="XEB80" s="106"/>
      <c r="XEC80" s="106"/>
      <c r="XED80" s="106"/>
      <c r="XEE80" s="107"/>
      <c r="XEG80" s="105"/>
      <c r="XEH80" s="109"/>
      <c r="XEI80" s="109"/>
      <c r="XEJ80" s="106"/>
      <c r="XEK80" s="106"/>
      <c r="XEL80" s="106"/>
      <c r="XEM80" s="107"/>
      <c r="XEO80" s="105"/>
      <c r="XEP80" s="109"/>
      <c r="XEQ80" s="109"/>
      <c r="XER80" s="106"/>
      <c r="XES80" s="106"/>
      <c r="XET80" s="106"/>
      <c r="XEU80" s="107"/>
      <c r="XEW80" s="105"/>
      <c r="XEX80" s="109"/>
      <c r="XEY80" s="109"/>
      <c r="XEZ80" s="106"/>
      <c r="XFA80" s="106"/>
    </row>
    <row r="81" spans="1:1023 1025:2047 2049:3071 3073:4095 4097:5119 5121:6143 6145:7167 7169:8191 8193:9215 9217:10239 10241:11263 11265:12287 12289:13311 13313:14335 14337:15359 15361:16381" ht="14.5">
      <c r="A81" s="88">
        <f t="shared" si="1"/>
        <v>81</v>
      </c>
      <c r="B81" s="445"/>
      <c r="C81" s="490"/>
      <c r="D81" s="450" t="s">
        <v>425</v>
      </c>
      <c r="E81" s="451"/>
      <c r="F81" s="452"/>
      <c r="G81" s="101"/>
      <c r="H81" s="519"/>
      <c r="I81" s="105"/>
      <c r="J81" s="109"/>
      <c r="K81" s="109"/>
      <c r="L81" s="106"/>
      <c r="M81" s="106"/>
      <c r="N81" s="106"/>
      <c r="O81" s="107"/>
      <c r="P81" s="99"/>
      <c r="Q81" s="105"/>
      <c r="R81" s="109"/>
      <c r="S81" s="109"/>
      <c r="T81" s="106"/>
      <c r="U81" s="106"/>
      <c r="V81" s="106"/>
      <c r="W81" s="107"/>
      <c r="Y81" s="105"/>
      <c r="Z81" s="109"/>
      <c r="AA81" s="109"/>
      <c r="AB81" s="106"/>
      <c r="AC81" s="106"/>
      <c r="AD81" s="106"/>
      <c r="AE81" s="107"/>
      <c r="AG81" s="105"/>
      <c r="AH81" s="109"/>
      <c r="AI81" s="109"/>
      <c r="AJ81" s="106"/>
      <c r="AK81" s="106"/>
      <c r="AL81" s="106"/>
      <c r="AM81" s="107"/>
      <c r="AO81" s="105"/>
      <c r="AP81" s="109"/>
      <c r="AQ81" s="109"/>
      <c r="AR81" s="106"/>
      <c r="AS81" s="106"/>
      <c r="AT81" s="106"/>
      <c r="AU81" s="107"/>
      <c r="AW81" s="105"/>
      <c r="AX81" s="109"/>
      <c r="AY81" s="109"/>
      <c r="AZ81" s="106"/>
      <c r="BA81" s="106"/>
      <c r="BB81" s="106"/>
      <c r="BC81" s="107"/>
      <c r="BE81" s="105"/>
      <c r="BF81" s="109"/>
      <c r="BG81" s="109"/>
      <c r="BH81" s="106"/>
      <c r="BI81" s="106"/>
      <c r="BJ81" s="106"/>
      <c r="BK81" s="107"/>
      <c r="BM81" s="105"/>
      <c r="BN81" s="109"/>
      <c r="BO81" s="109"/>
      <c r="BP81" s="106"/>
      <c r="BQ81" s="106"/>
      <c r="BR81" s="106"/>
      <c r="BS81" s="107"/>
      <c r="BU81" s="105"/>
      <c r="BV81" s="109"/>
      <c r="BW81" s="109"/>
      <c r="BX81" s="106"/>
      <c r="BY81" s="106"/>
      <c r="BZ81" s="106"/>
      <c r="CA81" s="107"/>
      <c r="CC81" s="105"/>
      <c r="CD81" s="109"/>
      <c r="CE81" s="109"/>
      <c r="CF81" s="106"/>
      <c r="CG81" s="106"/>
      <c r="CH81" s="106"/>
      <c r="CI81" s="107"/>
      <c r="CK81" s="105"/>
      <c r="CL81" s="109"/>
      <c r="CM81" s="109"/>
      <c r="CN81" s="106"/>
      <c r="CO81" s="106"/>
      <c r="CP81" s="106"/>
      <c r="CQ81" s="107"/>
      <c r="CS81" s="105"/>
      <c r="CT81" s="109"/>
      <c r="CU81" s="109"/>
      <c r="CV81" s="106"/>
      <c r="CW81" s="106"/>
      <c r="CX81" s="106"/>
      <c r="CY81" s="107"/>
      <c r="DA81" s="105"/>
      <c r="DB81" s="109"/>
      <c r="DC81" s="109"/>
      <c r="DD81" s="106"/>
      <c r="DE81" s="106"/>
      <c r="DF81" s="106"/>
      <c r="DG81" s="107"/>
      <c r="DI81" s="105"/>
      <c r="DJ81" s="109"/>
      <c r="DK81" s="109"/>
      <c r="DL81" s="106"/>
      <c r="DM81" s="106"/>
      <c r="DN81" s="106"/>
      <c r="DO81" s="107"/>
      <c r="DQ81" s="105"/>
      <c r="DR81" s="109"/>
      <c r="DS81" s="109"/>
      <c r="DT81" s="106"/>
      <c r="DU81" s="106"/>
      <c r="DV81" s="106"/>
      <c r="DW81" s="107"/>
      <c r="DY81" s="105"/>
      <c r="DZ81" s="109"/>
      <c r="EA81" s="109"/>
      <c r="EB81" s="106"/>
      <c r="EC81" s="106"/>
      <c r="ED81" s="106"/>
      <c r="EE81" s="107"/>
      <c r="EG81" s="105"/>
      <c r="EH81" s="109"/>
      <c r="EI81" s="109"/>
      <c r="EJ81" s="106"/>
      <c r="EK81" s="106"/>
      <c r="EL81" s="106"/>
      <c r="EM81" s="107"/>
      <c r="EO81" s="105"/>
      <c r="EP81" s="109"/>
      <c r="EQ81" s="109"/>
      <c r="ER81" s="106"/>
      <c r="ES81" s="106"/>
      <c r="ET81" s="106"/>
      <c r="EU81" s="107"/>
      <c r="EW81" s="105"/>
      <c r="EX81" s="109"/>
      <c r="EY81" s="109"/>
      <c r="EZ81" s="106"/>
      <c r="FA81" s="106"/>
      <c r="FB81" s="106"/>
      <c r="FC81" s="107"/>
      <c r="FE81" s="105"/>
      <c r="FF81" s="109"/>
      <c r="FG81" s="109"/>
      <c r="FH81" s="106"/>
      <c r="FI81" s="106"/>
      <c r="FJ81" s="106"/>
      <c r="FK81" s="107"/>
      <c r="FM81" s="105"/>
      <c r="FN81" s="109"/>
      <c r="FO81" s="109"/>
      <c r="FP81" s="106"/>
      <c r="FQ81" s="106"/>
      <c r="FR81" s="106"/>
      <c r="FS81" s="107"/>
      <c r="FU81" s="105"/>
      <c r="FV81" s="109"/>
      <c r="FW81" s="109"/>
      <c r="FX81" s="106"/>
      <c r="FY81" s="106"/>
      <c r="FZ81" s="106"/>
      <c r="GA81" s="107"/>
      <c r="GC81" s="105"/>
      <c r="GD81" s="109"/>
      <c r="GE81" s="109"/>
      <c r="GF81" s="106"/>
      <c r="GG81" s="106"/>
      <c r="GH81" s="106"/>
      <c r="GI81" s="107"/>
      <c r="GK81" s="105"/>
      <c r="GL81" s="109"/>
      <c r="GM81" s="109"/>
      <c r="GN81" s="106"/>
      <c r="GO81" s="106"/>
      <c r="GP81" s="106"/>
      <c r="GQ81" s="107"/>
      <c r="GS81" s="105"/>
      <c r="GT81" s="109"/>
      <c r="GU81" s="109"/>
      <c r="GV81" s="106"/>
      <c r="GW81" s="106"/>
      <c r="GX81" s="106"/>
      <c r="GY81" s="107"/>
      <c r="HA81" s="105"/>
      <c r="HB81" s="109"/>
      <c r="HC81" s="109"/>
      <c r="HD81" s="106"/>
      <c r="HE81" s="106"/>
      <c r="HF81" s="106"/>
      <c r="HG81" s="107"/>
      <c r="HI81" s="105"/>
      <c r="HJ81" s="109"/>
      <c r="HK81" s="109"/>
      <c r="HL81" s="106"/>
      <c r="HM81" s="106"/>
      <c r="HN81" s="106"/>
      <c r="HO81" s="107"/>
      <c r="HQ81" s="105"/>
      <c r="HR81" s="109"/>
      <c r="HS81" s="109"/>
      <c r="HT81" s="106"/>
      <c r="HU81" s="106"/>
      <c r="HV81" s="106"/>
      <c r="HW81" s="107"/>
      <c r="HY81" s="105"/>
      <c r="HZ81" s="109"/>
      <c r="IA81" s="109"/>
      <c r="IB81" s="106"/>
      <c r="IC81" s="106"/>
      <c r="ID81" s="106"/>
      <c r="IE81" s="107"/>
      <c r="IG81" s="105"/>
      <c r="IH81" s="109"/>
      <c r="II81" s="109"/>
      <c r="IJ81" s="106"/>
      <c r="IK81" s="106"/>
      <c r="IL81" s="106"/>
      <c r="IM81" s="107"/>
      <c r="IO81" s="105"/>
      <c r="IP81" s="109"/>
      <c r="IQ81" s="109"/>
      <c r="IR81" s="106"/>
      <c r="IS81" s="106"/>
      <c r="IT81" s="106"/>
      <c r="IU81" s="107"/>
      <c r="IW81" s="105"/>
      <c r="IX81" s="109"/>
      <c r="IY81" s="109"/>
      <c r="IZ81" s="106"/>
      <c r="JA81" s="106"/>
      <c r="JB81" s="106"/>
      <c r="JC81" s="107"/>
      <c r="JE81" s="105"/>
      <c r="JF81" s="109"/>
      <c r="JG81" s="109"/>
      <c r="JH81" s="106"/>
      <c r="JI81" s="106"/>
      <c r="JJ81" s="106"/>
      <c r="JK81" s="107"/>
      <c r="JM81" s="105"/>
      <c r="JN81" s="109"/>
      <c r="JO81" s="109"/>
      <c r="JP81" s="106"/>
      <c r="JQ81" s="106"/>
      <c r="JR81" s="106"/>
      <c r="JS81" s="107"/>
      <c r="JU81" s="105"/>
      <c r="JV81" s="109"/>
      <c r="JW81" s="109"/>
      <c r="JX81" s="106"/>
      <c r="JY81" s="106"/>
      <c r="JZ81" s="106"/>
      <c r="KA81" s="107"/>
      <c r="KC81" s="105"/>
      <c r="KD81" s="109"/>
      <c r="KE81" s="109"/>
      <c r="KF81" s="106"/>
      <c r="KG81" s="106"/>
      <c r="KH81" s="106"/>
      <c r="KI81" s="107"/>
      <c r="KK81" s="105"/>
      <c r="KL81" s="109"/>
      <c r="KM81" s="109"/>
      <c r="KN81" s="106"/>
      <c r="KO81" s="106"/>
      <c r="KP81" s="106"/>
      <c r="KQ81" s="107"/>
      <c r="KS81" s="105"/>
      <c r="KT81" s="109"/>
      <c r="KU81" s="109"/>
      <c r="KV81" s="106"/>
      <c r="KW81" s="106"/>
      <c r="KX81" s="106"/>
      <c r="KY81" s="107"/>
      <c r="LA81" s="105"/>
      <c r="LB81" s="109"/>
      <c r="LC81" s="109"/>
      <c r="LD81" s="106"/>
      <c r="LE81" s="106"/>
      <c r="LF81" s="106"/>
      <c r="LG81" s="107"/>
      <c r="LI81" s="105"/>
      <c r="LJ81" s="109"/>
      <c r="LK81" s="109"/>
      <c r="LL81" s="106"/>
      <c r="LM81" s="106"/>
      <c r="LN81" s="106"/>
      <c r="LO81" s="107"/>
      <c r="LQ81" s="105"/>
      <c r="LR81" s="109"/>
      <c r="LS81" s="109"/>
      <c r="LT81" s="106"/>
      <c r="LU81" s="106"/>
      <c r="LV81" s="106"/>
      <c r="LW81" s="107"/>
      <c r="LY81" s="105"/>
      <c r="LZ81" s="109"/>
      <c r="MA81" s="109"/>
      <c r="MB81" s="106"/>
      <c r="MC81" s="106"/>
      <c r="MD81" s="106"/>
      <c r="ME81" s="107"/>
      <c r="MG81" s="105"/>
      <c r="MH81" s="109"/>
      <c r="MI81" s="109"/>
      <c r="MJ81" s="106"/>
      <c r="MK81" s="106"/>
      <c r="ML81" s="106"/>
      <c r="MM81" s="107"/>
      <c r="MO81" s="105"/>
      <c r="MP81" s="109"/>
      <c r="MQ81" s="109"/>
      <c r="MR81" s="106"/>
      <c r="MS81" s="106"/>
      <c r="MT81" s="106"/>
      <c r="MU81" s="107"/>
      <c r="MW81" s="105"/>
      <c r="MX81" s="109"/>
      <c r="MY81" s="109"/>
      <c r="MZ81" s="106"/>
      <c r="NA81" s="106"/>
      <c r="NB81" s="106"/>
      <c r="NC81" s="107"/>
      <c r="NE81" s="105"/>
      <c r="NF81" s="109"/>
      <c r="NG81" s="109"/>
      <c r="NH81" s="106"/>
      <c r="NI81" s="106"/>
      <c r="NJ81" s="106"/>
      <c r="NK81" s="107"/>
      <c r="NM81" s="105"/>
      <c r="NN81" s="109"/>
      <c r="NO81" s="109"/>
      <c r="NP81" s="106"/>
      <c r="NQ81" s="106"/>
      <c r="NR81" s="106"/>
      <c r="NS81" s="107"/>
      <c r="NU81" s="105"/>
      <c r="NV81" s="109"/>
      <c r="NW81" s="109"/>
      <c r="NX81" s="106"/>
      <c r="NY81" s="106"/>
      <c r="NZ81" s="106"/>
      <c r="OA81" s="107"/>
      <c r="OC81" s="105"/>
      <c r="OD81" s="109"/>
      <c r="OE81" s="109"/>
      <c r="OF81" s="106"/>
      <c r="OG81" s="106"/>
      <c r="OH81" s="106"/>
      <c r="OI81" s="107"/>
      <c r="OK81" s="105"/>
      <c r="OL81" s="109"/>
      <c r="OM81" s="109"/>
      <c r="ON81" s="106"/>
      <c r="OO81" s="106"/>
      <c r="OP81" s="106"/>
      <c r="OQ81" s="107"/>
      <c r="OS81" s="105"/>
      <c r="OT81" s="109"/>
      <c r="OU81" s="109"/>
      <c r="OV81" s="106"/>
      <c r="OW81" s="106"/>
      <c r="OX81" s="106"/>
      <c r="OY81" s="107"/>
      <c r="PA81" s="105"/>
      <c r="PB81" s="109"/>
      <c r="PC81" s="109"/>
      <c r="PD81" s="106"/>
      <c r="PE81" s="106"/>
      <c r="PF81" s="106"/>
      <c r="PG81" s="107"/>
      <c r="PI81" s="105"/>
      <c r="PJ81" s="109"/>
      <c r="PK81" s="109"/>
      <c r="PL81" s="106"/>
      <c r="PM81" s="106"/>
      <c r="PN81" s="106"/>
      <c r="PO81" s="107"/>
      <c r="PQ81" s="105"/>
      <c r="PR81" s="109"/>
      <c r="PS81" s="109"/>
      <c r="PT81" s="106"/>
      <c r="PU81" s="106"/>
      <c r="PV81" s="106"/>
      <c r="PW81" s="107"/>
      <c r="PY81" s="105"/>
      <c r="PZ81" s="109"/>
      <c r="QA81" s="109"/>
      <c r="QB81" s="106"/>
      <c r="QC81" s="106"/>
      <c r="QD81" s="106"/>
      <c r="QE81" s="107"/>
      <c r="QG81" s="105"/>
      <c r="QH81" s="109"/>
      <c r="QI81" s="109"/>
      <c r="QJ81" s="106"/>
      <c r="QK81" s="106"/>
      <c r="QL81" s="106"/>
      <c r="QM81" s="107"/>
      <c r="QO81" s="105"/>
      <c r="QP81" s="109"/>
      <c r="QQ81" s="109"/>
      <c r="QR81" s="106"/>
      <c r="QS81" s="106"/>
      <c r="QT81" s="106"/>
      <c r="QU81" s="107"/>
      <c r="QW81" s="105"/>
      <c r="QX81" s="109"/>
      <c r="QY81" s="109"/>
      <c r="QZ81" s="106"/>
      <c r="RA81" s="106"/>
      <c r="RB81" s="106"/>
      <c r="RC81" s="107"/>
      <c r="RE81" s="105"/>
      <c r="RF81" s="109"/>
      <c r="RG81" s="109"/>
      <c r="RH81" s="106"/>
      <c r="RI81" s="106"/>
      <c r="RJ81" s="106"/>
      <c r="RK81" s="107"/>
      <c r="RM81" s="105"/>
      <c r="RN81" s="109"/>
      <c r="RO81" s="109"/>
      <c r="RP81" s="106"/>
      <c r="RQ81" s="106"/>
      <c r="RR81" s="106"/>
      <c r="RS81" s="107"/>
      <c r="RU81" s="105"/>
      <c r="RV81" s="109"/>
      <c r="RW81" s="109"/>
      <c r="RX81" s="106"/>
      <c r="RY81" s="106"/>
      <c r="RZ81" s="106"/>
      <c r="SA81" s="107"/>
      <c r="SC81" s="105"/>
      <c r="SD81" s="109"/>
      <c r="SE81" s="109"/>
      <c r="SF81" s="106"/>
      <c r="SG81" s="106"/>
      <c r="SH81" s="106"/>
      <c r="SI81" s="107"/>
      <c r="SK81" s="105"/>
      <c r="SL81" s="109"/>
      <c r="SM81" s="109"/>
      <c r="SN81" s="106"/>
      <c r="SO81" s="106"/>
      <c r="SP81" s="106"/>
      <c r="SQ81" s="107"/>
      <c r="SS81" s="105"/>
      <c r="ST81" s="109"/>
      <c r="SU81" s="109"/>
      <c r="SV81" s="106"/>
      <c r="SW81" s="106"/>
      <c r="SX81" s="106"/>
      <c r="SY81" s="107"/>
      <c r="TA81" s="105"/>
      <c r="TB81" s="109"/>
      <c r="TC81" s="109"/>
      <c r="TD81" s="106"/>
      <c r="TE81" s="106"/>
      <c r="TF81" s="106"/>
      <c r="TG81" s="107"/>
      <c r="TI81" s="105"/>
      <c r="TJ81" s="109"/>
      <c r="TK81" s="109"/>
      <c r="TL81" s="106"/>
      <c r="TM81" s="106"/>
      <c r="TN81" s="106"/>
      <c r="TO81" s="107"/>
      <c r="TQ81" s="105"/>
      <c r="TR81" s="109"/>
      <c r="TS81" s="109"/>
      <c r="TT81" s="106"/>
      <c r="TU81" s="106"/>
      <c r="TV81" s="106"/>
      <c r="TW81" s="107"/>
      <c r="TY81" s="105"/>
      <c r="TZ81" s="109"/>
      <c r="UA81" s="109"/>
      <c r="UB81" s="106"/>
      <c r="UC81" s="106"/>
      <c r="UD81" s="106"/>
      <c r="UE81" s="107"/>
      <c r="UG81" s="105"/>
      <c r="UH81" s="109"/>
      <c r="UI81" s="109"/>
      <c r="UJ81" s="106"/>
      <c r="UK81" s="106"/>
      <c r="UL81" s="106"/>
      <c r="UM81" s="107"/>
      <c r="UO81" s="105"/>
      <c r="UP81" s="109"/>
      <c r="UQ81" s="109"/>
      <c r="UR81" s="106"/>
      <c r="US81" s="106"/>
      <c r="UT81" s="106"/>
      <c r="UU81" s="107"/>
      <c r="UW81" s="105"/>
      <c r="UX81" s="109"/>
      <c r="UY81" s="109"/>
      <c r="UZ81" s="106"/>
      <c r="VA81" s="106"/>
      <c r="VB81" s="106"/>
      <c r="VC81" s="107"/>
      <c r="VE81" s="105"/>
      <c r="VF81" s="109"/>
      <c r="VG81" s="109"/>
      <c r="VH81" s="106"/>
      <c r="VI81" s="106"/>
      <c r="VJ81" s="106"/>
      <c r="VK81" s="107"/>
      <c r="VM81" s="105"/>
      <c r="VN81" s="109"/>
      <c r="VO81" s="109"/>
      <c r="VP81" s="106"/>
      <c r="VQ81" s="106"/>
      <c r="VR81" s="106"/>
      <c r="VS81" s="107"/>
      <c r="VU81" s="105"/>
      <c r="VV81" s="109"/>
      <c r="VW81" s="109"/>
      <c r="VX81" s="106"/>
      <c r="VY81" s="106"/>
      <c r="VZ81" s="106"/>
      <c r="WA81" s="107"/>
      <c r="WC81" s="105"/>
      <c r="WD81" s="109"/>
      <c r="WE81" s="109"/>
      <c r="WF81" s="106"/>
      <c r="WG81" s="106"/>
      <c r="WH81" s="106"/>
      <c r="WI81" s="107"/>
      <c r="WK81" s="105"/>
      <c r="WL81" s="109"/>
      <c r="WM81" s="109"/>
      <c r="WN81" s="106"/>
      <c r="WO81" s="106"/>
      <c r="WP81" s="106"/>
      <c r="WQ81" s="107"/>
      <c r="WS81" s="105"/>
      <c r="WT81" s="109"/>
      <c r="WU81" s="109"/>
      <c r="WV81" s="106"/>
      <c r="WW81" s="106"/>
      <c r="WX81" s="106"/>
      <c r="WY81" s="107"/>
      <c r="XA81" s="105"/>
      <c r="XB81" s="109"/>
      <c r="XC81" s="109"/>
      <c r="XD81" s="106"/>
      <c r="XE81" s="106"/>
      <c r="XF81" s="106"/>
      <c r="XG81" s="107"/>
      <c r="XI81" s="105"/>
      <c r="XJ81" s="109"/>
      <c r="XK81" s="109"/>
      <c r="XL81" s="106"/>
      <c r="XM81" s="106"/>
      <c r="XN81" s="106"/>
      <c r="XO81" s="107"/>
      <c r="XQ81" s="105"/>
      <c r="XR81" s="109"/>
      <c r="XS81" s="109"/>
      <c r="XT81" s="106"/>
      <c r="XU81" s="106"/>
      <c r="XV81" s="106"/>
      <c r="XW81" s="107"/>
      <c r="XY81" s="105"/>
      <c r="XZ81" s="109"/>
      <c r="YA81" s="109"/>
      <c r="YB81" s="106"/>
      <c r="YC81" s="106"/>
      <c r="YD81" s="106"/>
      <c r="YE81" s="107"/>
      <c r="YG81" s="105"/>
      <c r="YH81" s="109"/>
      <c r="YI81" s="109"/>
      <c r="YJ81" s="106"/>
      <c r="YK81" s="106"/>
      <c r="YL81" s="106"/>
      <c r="YM81" s="107"/>
      <c r="YO81" s="105"/>
      <c r="YP81" s="109"/>
      <c r="YQ81" s="109"/>
      <c r="YR81" s="106"/>
      <c r="YS81" s="106"/>
      <c r="YT81" s="106"/>
      <c r="YU81" s="107"/>
      <c r="YW81" s="105"/>
      <c r="YX81" s="109"/>
      <c r="YY81" s="109"/>
      <c r="YZ81" s="106"/>
      <c r="ZA81" s="106"/>
      <c r="ZB81" s="106"/>
      <c r="ZC81" s="107"/>
      <c r="ZE81" s="105"/>
      <c r="ZF81" s="109"/>
      <c r="ZG81" s="109"/>
      <c r="ZH81" s="106"/>
      <c r="ZI81" s="106"/>
      <c r="ZJ81" s="106"/>
      <c r="ZK81" s="107"/>
      <c r="ZM81" s="105"/>
      <c r="ZN81" s="109"/>
      <c r="ZO81" s="109"/>
      <c r="ZP81" s="106"/>
      <c r="ZQ81" s="106"/>
      <c r="ZR81" s="106"/>
      <c r="ZS81" s="107"/>
      <c r="ZU81" s="105"/>
      <c r="ZV81" s="109"/>
      <c r="ZW81" s="109"/>
      <c r="ZX81" s="106"/>
      <c r="ZY81" s="106"/>
      <c r="ZZ81" s="106"/>
      <c r="AAA81" s="107"/>
      <c r="AAC81" s="105"/>
      <c r="AAD81" s="109"/>
      <c r="AAE81" s="109"/>
      <c r="AAF81" s="106"/>
      <c r="AAG81" s="106"/>
      <c r="AAH81" s="106"/>
      <c r="AAI81" s="107"/>
      <c r="AAK81" s="105"/>
      <c r="AAL81" s="109"/>
      <c r="AAM81" s="109"/>
      <c r="AAN81" s="106"/>
      <c r="AAO81" s="106"/>
      <c r="AAP81" s="106"/>
      <c r="AAQ81" s="107"/>
      <c r="AAS81" s="105"/>
      <c r="AAT81" s="109"/>
      <c r="AAU81" s="109"/>
      <c r="AAV81" s="106"/>
      <c r="AAW81" s="106"/>
      <c r="AAX81" s="106"/>
      <c r="AAY81" s="107"/>
      <c r="ABA81" s="105"/>
      <c r="ABB81" s="109"/>
      <c r="ABC81" s="109"/>
      <c r="ABD81" s="106"/>
      <c r="ABE81" s="106"/>
      <c r="ABF81" s="106"/>
      <c r="ABG81" s="107"/>
      <c r="ABI81" s="105"/>
      <c r="ABJ81" s="109"/>
      <c r="ABK81" s="109"/>
      <c r="ABL81" s="106"/>
      <c r="ABM81" s="106"/>
      <c r="ABN81" s="106"/>
      <c r="ABO81" s="107"/>
      <c r="ABQ81" s="105"/>
      <c r="ABR81" s="109"/>
      <c r="ABS81" s="109"/>
      <c r="ABT81" s="106"/>
      <c r="ABU81" s="106"/>
      <c r="ABV81" s="106"/>
      <c r="ABW81" s="107"/>
      <c r="ABY81" s="105"/>
      <c r="ABZ81" s="109"/>
      <c r="ACA81" s="109"/>
      <c r="ACB81" s="106"/>
      <c r="ACC81" s="106"/>
      <c r="ACD81" s="106"/>
      <c r="ACE81" s="107"/>
      <c r="ACG81" s="105"/>
      <c r="ACH81" s="109"/>
      <c r="ACI81" s="109"/>
      <c r="ACJ81" s="106"/>
      <c r="ACK81" s="106"/>
      <c r="ACL81" s="106"/>
      <c r="ACM81" s="107"/>
      <c r="ACO81" s="105"/>
      <c r="ACP81" s="109"/>
      <c r="ACQ81" s="109"/>
      <c r="ACR81" s="106"/>
      <c r="ACS81" s="106"/>
      <c r="ACT81" s="106"/>
      <c r="ACU81" s="107"/>
      <c r="ACW81" s="105"/>
      <c r="ACX81" s="109"/>
      <c r="ACY81" s="109"/>
      <c r="ACZ81" s="106"/>
      <c r="ADA81" s="106"/>
      <c r="ADB81" s="106"/>
      <c r="ADC81" s="107"/>
      <c r="ADE81" s="105"/>
      <c r="ADF81" s="109"/>
      <c r="ADG81" s="109"/>
      <c r="ADH81" s="106"/>
      <c r="ADI81" s="106"/>
      <c r="ADJ81" s="106"/>
      <c r="ADK81" s="107"/>
      <c r="ADM81" s="105"/>
      <c r="ADN81" s="109"/>
      <c r="ADO81" s="109"/>
      <c r="ADP81" s="106"/>
      <c r="ADQ81" s="106"/>
      <c r="ADR81" s="106"/>
      <c r="ADS81" s="107"/>
      <c r="ADU81" s="105"/>
      <c r="ADV81" s="109"/>
      <c r="ADW81" s="109"/>
      <c r="ADX81" s="106"/>
      <c r="ADY81" s="106"/>
      <c r="ADZ81" s="106"/>
      <c r="AEA81" s="107"/>
      <c r="AEC81" s="105"/>
      <c r="AED81" s="109"/>
      <c r="AEE81" s="109"/>
      <c r="AEF81" s="106"/>
      <c r="AEG81" s="106"/>
      <c r="AEH81" s="106"/>
      <c r="AEI81" s="107"/>
      <c r="AEK81" s="105"/>
      <c r="AEL81" s="109"/>
      <c r="AEM81" s="109"/>
      <c r="AEN81" s="106"/>
      <c r="AEO81" s="106"/>
      <c r="AEP81" s="106"/>
      <c r="AEQ81" s="107"/>
      <c r="AES81" s="105"/>
      <c r="AET81" s="109"/>
      <c r="AEU81" s="109"/>
      <c r="AEV81" s="106"/>
      <c r="AEW81" s="106"/>
      <c r="AEX81" s="106"/>
      <c r="AEY81" s="107"/>
      <c r="AFA81" s="105"/>
      <c r="AFB81" s="109"/>
      <c r="AFC81" s="109"/>
      <c r="AFD81" s="106"/>
      <c r="AFE81" s="106"/>
      <c r="AFF81" s="106"/>
      <c r="AFG81" s="107"/>
      <c r="AFI81" s="105"/>
      <c r="AFJ81" s="109"/>
      <c r="AFK81" s="109"/>
      <c r="AFL81" s="106"/>
      <c r="AFM81" s="106"/>
      <c r="AFN81" s="106"/>
      <c r="AFO81" s="107"/>
      <c r="AFQ81" s="105"/>
      <c r="AFR81" s="109"/>
      <c r="AFS81" s="109"/>
      <c r="AFT81" s="106"/>
      <c r="AFU81" s="106"/>
      <c r="AFV81" s="106"/>
      <c r="AFW81" s="107"/>
      <c r="AFY81" s="105"/>
      <c r="AFZ81" s="109"/>
      <c r="AGA81" s="109"/>
      <c r="AGB81" s="106"/>
      <c r="AGC81" s="106"/>
      <c r="AGD81" s="106"/>
      <c r="AGE81" s="107"/>
      <c r="AGG81" s="105"/>
      <c r="AGH81" s="109"/>
      <c r="AGI81" s="109"/>
      <c r="AGJ81" s="106"/>
      <c r="AGK81" s="106"/>
      <c r="AGL81" s="106"/>
      <c r="AGM81" s="107"/>
      <c r="AGO81" s="105"/>
      <c r="AGP81" s="109"/>
      <c r="AGQ81" s="109"/>
      <c r="AGR81" s="106"/>
      <c r="AGS81" s="106"/>
      <c r="AGT81" s="106"/>
      <c r="AGU81" s="107"/>
      <c r="AGW81" s="105"/>
      <c r="AGX81" s="109"/>
      <c r="AGY81" s="109"/>
      <c r="AGZ81" s="106"/>
      <c r="AHA81" s="106"/>
      <c r="AHB81" s="106"/>
      <c r="AHC81" s="107"/>
      <c r="AHE81" s="105"/>
      <c r="AHF81" s="109"/>
      <c r="AHG81" s="109"/>
      <c r="AHH81" s="106"/>
      <c r="AHI81" s="106"/>
      <c r="AHJ81" s="106"/>
      <c r="AHK81" s="107"/>
      <c r="AHM81" s="105"/>
      <c r="AHN81" s="109"/>
      <c r="AHO81" s="109"/>
      <c r="AHP81" s="106"/>
      <c r="AHQ81" s="106"/>
      <c r="AHR81" s="106"/>
      <c r="AHS81" s="107"/>
      <c r="AHU81" s="105"/>
      <c r="AHV81" s="109"/>
      <c r="AHW81" s="109"/>
      <c r="AHX81" s="106"/>
      <c r="AHY81" s="106"/>
      <c r="AHZ81" s="106"/>
      <c r="AIA81" s="107"/>
      <c r="AIC81" s="105"/>
      <c r="AID81" s="109"/>
      <c r="AIE81" s="109"/>
      <c r="AIF81" s="106"/>
      <c r="AIG81" s="106"/>
      <c r="AIH81" s="106"/>
      <c r="AII81" s="107"/>
      <c r="AIK81" s="105"/>
      <c r="AIL81" s="109"/>
      <c r="AIM81" s="109"/>
      <c r="AIN81" s="106"/>
      <c r="AIO81" s="106"/>
      <c r="AIP81" s="106"/>
      <c r="AIQ81" s="107"/>
      <c r="AIS81" s="105"/>
      <c r="AIT81" s="109"/>
      <c r="AIU81" s="109"/>
      <c r="AIV81" s="106"/>
      <c r="AIW81" s="106"/>
      <c r="AIX81" s="106"/>
      <c r="AIY81" s="107"/>
      <c r="AJA81" s="105"/>
      <c r="AJB81" s="109"/>
      <c r="AJC81" s="109"/>
      <c r="AJD81" s="106"/>
      <c r="AJE81" s="106"/>
      <c r="AJF81" s="106"/>
      <c r="AJG81" s="107"/>
      <c r="AJI81" s="105"/>
      <c r="AJJ81" s="109"/>
      <c r="AJK81" s="109"/>
      <c r="AJL81" s="106"/>
      <c r="AJM81" s="106"/>
      <c r="AJN81" s="106"/>
      <c r="AJO81" s="107"/>
      <c r="AJQ81" s="105"/>
      <c r="AJR81" s="109"/>
      <c r="AJS81" s="109"/>
      <c r="AJT81" s="106"/>
      <c r="AJU81" s="106"/>
      <c r="AJV81" s="106"/>
      <c r="AJW81" s="107"/>
      <c r="AJY81" s="105"/>
      <c r="AJZ81" s="109"/>
      <c r="AKA81" s="109"/>
      <c r="AKB81" s="106"/>
      <c r="AKC81" s="106"/>
      <c r="AKD81" s="106"/>
      <c r="AKE81" s="107"/>
      <c r="AKG81" s="105"/>
      <c r="AKH81" s="109"/>
      <c r="AKI81" s="109"/>
      <c r="AKJ81" s="106"/>
      <c r="AKK81" s="106"/>
      <c r="AKL81" s="106"/>
      <c r="AKM81" s="107"/>
      <c r="AKO81" s="105"/>
      <c r="AKP81" s="109"/>
      <c r="AKQ81" s="109"/>
      <c r="AKR81" s="106"/>
      <c r="AKS81" s="106"/>
      <c r="AKT81" s="106"/>
      <c r="AKU81" s="107"/>
      <c r="AKW81" s="105"/>
      <c r="AKX81" s="109"/>
      <c r="AKY81" s="109"/>
      <c r="AKZ81" s="106"/>
      <c r="ALA81" s="106"/>
      <c r="ALB81" s="106"/>
      <c r="ALC81" s="107"/>
      <c r="ALE81" s="105"/>
      <c r="ALF81" s="109"/>
      <c r="ALG81" s="109"/>
      <c r="ALH81" s="106"/>
      <c r="ALI81" s="106"/>
      <c r="ALJ81" s="106"/>
      <c r="ALK81" s="107"/>
      <c r="ALM81" s="105"/>
      <c r="ALN81" s="109"/>
      <c r="ALO81" s="109"/>
      <c r="ALP81" s="106"/>
      <c r="ALQ81" s="106"/>
      <c r="ALR81" s="106"/>
      <c r="ALS81" s="107"/>
      <c r="ALU81" s="105"/>
      <c r="ALV81" s="109"/>
      <c r="ALW81" s="109"/>
      <c r="ALX81" s="106"/>
      <c r="ALY81" s="106"/>
      <c r="ALZ81" s="106"/>
      <c r="AMA81" s="107"/>
      <c r="AMC81" s="105"/>
      <c r="AMD81" s="109"/>
      <c r="AME81" s="109"/>
      <c r="AMF81" s="106"/>
      <c r="AMG81" s="106"/>
      <c r="AMH81" s="106"/>
      <c r="AMI81" s="107"/>
      <c r="AMK81" s="105"/>
      <c r="AML81" s="109"/>
      <c r="AMM81" s="109"/>
      <c r="AMN81" s="106"/>
      <c r="AMO81" s="106"/>
      <c r="AMP81" s="106"/>
      <c r="AMQ81" s="107"/>
      <c r="AMS81" s="105"/>
      <c r="AMT81" s="109"/>
      <c r="AMU81" s="109"/>
      <c r="AMV81" s="106"/>
      <c r="AMW81" s="106"/>
      <c r="AMX81" s="106"/>
      <c r="AMY81" s="107"/>
      <c r="ANA81" s="105"/>
      <c r="ANB81" s="109"/>
      <c r="ANC81" s="109"/>
      <c r="AND81" s="106"/>
      <c r="ANE81" s="106"/>
      <c r="ANF81" s="106"/>
      <c r="ANG81" s="107"/>
      <c r="ANI81" s="105"/>
      <c r="ANJ81" s="109"/>
      <c r="ANK81" s="109"/>
      <c r="ANL81" s="106"/>
      <c r="ANM81" s="106"/>
      <c r="ANN81" s="106"/>
      <c r="ANO81" s="107"/>
      <c r="ANQ81" s="105"/>
      <c r="ANR81" s="109"/>
      <c r="ANS81" s="109"/>
      <c r="ANT81" s="106"/>
      <c r="ANU81" s="106"/>
      <c r="ANV81" s="106"/>
      <c r="ANW81" s="107"/>
      <c r="ANY81" s="105"/>
      <c r="ANZ81" s="109"/>
      <c r="AOA81" s="109"/>
      <c r="AOB81" s="106"/>
      <c r="AOC81" s="106"/>
      <c r="AOD81" s="106"/>
      <c r="AOE81" s="107"/>
      <c r="AOG81" s="105"/>
      <c r="AOH81" s="109"/>
      <c r="AOI81" s="109"/>
      <c r="AOJ81" s="106"/>
      <c r="AOK81" s="106"/>
      <c r="AOL81" s="106"/>
      <c r="AOM81" s="107"/>
      <c r="AOO81" s="105"/>
      <c r="AOP81" s="109"/>
      <c r="AOQ81" s="109"/>
      <c r="AOR81" s="106"/>
      <c r="AOS81" s="106"/>
      <c r="AOT81" s="106"/>
      <c r="AOU81" s="107"/>
      <c r="AOW81" s="105"/>
      <c r="AOX81" s="109"/>
      <c r="AOY81" s="109"/>
      <c r="AOZ81" s="106"/>
      <c r="APA81" s="106"/>
      <c r="APB81" s="106"/>
      <c r="APC81" s="107"/>
      <c r="APE81" s="105"/>
      <c r="APF81" s="109"/>
      <c r="APG81" s="109"/>
      <c r="APH81" s="106"/>
      <c r="API81" s="106"/>
      <c r="APJ81" s="106"/>
      <c r="APK81" s="107"/>
      <c r="APM81" s="105"/>
      <c r="APN81" s="109"/>
      <c r="APO81" s="109"/>
      <c r="APP81" s="106"/>
      <c r="APQ81" s="106"/>
      <c r="APR81" s="106"/>
      <c r="APS81" s="107"/>
      <c r="APU81" s="105"/>
      <c r="APV81" s="109"/>
      <c r="APW81" s="109"/>
      <c r="APX81" s="106"/>
      <c r="APY81" s="106"/>
      <c r="APZ81" s="106"/>
      <c r="AQA81" s="107"/>
      <c r="AQC81" s="105"/>
      <c r="AQD81" s="109"/>
      <c r="AQE81" s="109"/>
      <c r="AQF81" s="106"/>
      <c r="AQG81" s="106"/>
      <c r="AQH81" s="106"/>
      <c r="AQI81" s="107"/>
      <c r="AQK81" s="105"/>
      <c r="AQL81" s="109"/>
      <c r="AQM81" s="109"/>
      <c r="AQN81" s="106"/>
      <c r="AQO81" s="106"/>
      <c r="AQP81" s="106"/>
      <c r="AQQ81" s="107"/>
      <c r="AQS81" s="105"/>
      <c r="AQT81" s="109"/>
      <c r="AQU81" s="109"/>
      <c r="AQV81" s="106"/>
      <c r="AQW81" s="106"/>
      <c r="AQX81" s="106"/>
      <c r="AQY81" s="107"/>
      <c r="ARA81" s="105"/>
      <c r="ARB81" s="109"/>
      <c r="ARC81" s="109"/>
      <c r="ARD81" s="106"/>
      <c r="ARE81" s="106"/>
      <c r="ARF81" s="106"/>
      <c r="ARG81" s="107"/>
      <c r="ARI81" s="105"/>
      <c r="ARJ81" s="109"/>
      <c r="ARK81" s="109"/>
      <c r="ARL81" s="106"/>
      <c r="ARM81" s="106"/>
      <c r="ARN81" s="106"/>
      <c r="ARO81" s="107"/>
      <c r="ARQ81" s="105"/>
      <c r="ARR81" s="109"/>
      <c r="ARS81" s="109"/>
      <c r="ART81" s="106"/>
      <c r="ARU81" s="106"/>
      <c r="ARV81" s="106"/>
      <c r="ARW81" s="107"/>
      <c r="ARY81" s="105"/>
      <c r="ARZ81" s="109"/>
      <c r="ASA81" s="109"/>
      <c r="ASB81" s="106"/>
      <c r="ASC81" s="106"/>
      <c r="ASD81" s="106"/>
      <c r="ASE81" s="107"/>
      <c r="ASG81" s="105"/>
      <c r="ASH81" s="109"/>
      <c r="ASI81" s="109"/>
      <c r="ASJ81" s="106"/>
      <c r="ASK81" s="106"/>
      <c r="ASL81" s="106"/>
      <c r="ASM81" s="107"/>
      <c r="ASO81" s="105"/>
      <c r="ASP81" s="109"/>
      <c r="ASQ81" s="109"/>
      <c r="ASR81" s="106"/>
      <c r="ASS81" s="106"/>
      <c r="AST81" s="106"/>
      <c r="ASU81" s="107"/>
      <c r="ASW81" s="105"/>
      <c r="ASX81" s="109"/>
      <c r="ASY81" s="109"/>
      <c r="ASZ81" s="106"/>
      <c r="ATA81" s="106"/>
      <c r="ATB81" s="106"/>
      <c r="ATC81" s="107"/>
      <c r="ATE81" s="105"/>
      <c r="ATF81" s="109"/>
      <c r="ATG81" s="109"/>
      <c r="ATH81" s="106"/>
      <c r="ATI81" s="106"/>
      <c r="ATJ81" s="106"/>
      <c r="ATK81" s="107"/>
      <c r="ATM81" s="105"/>
      <c r="ATN81" s="109"/>
      <c r="ATO81" s="109"/>
      <c r="ATP81" s="106"/>
      <c r="ATQ81" s="106"/>
      <c r="ATR81" s="106"/>
      <c r="ATS81" s="107"/>
      <c r="ATU81" s="105"/>
      <c r="ATV81" s="109"/>
      <c r="ATW81" s="109"/>
      <c r="ATX81" s="106"/>
      <c r="ATY81" s="106"/>
      <c r="ATZ81" s="106"/>
      <c r="AUA81" s="107"/>
      <c r="AUC81" s="105"/>
      <c r="AUD81" s="109"/>
      <c r="AUE81" s="109"/>
      <c r="AUF81" s="106"/>
      <c r="AUG81" s="106"/>
      <c r="AUH81" s="106"/>
      <c r="AUI81" s="107"/>
      <c r="AUK81" s="105"/>
      <c r="AUL81" s="109"/>
      <c r="AUM81" s="109"/>
      <c r="AUN81" s="106"/>
      <c r="AUO81" s="106"/>
      <c r="AUP81" s="106"/>
      <c r="AUQ81" s="107"/>
      <c r="AUS81" s="105"/>
      <c r="AUT81" s="109"/>
      <c r="AUU81" s="109"/>
      <c r="AUV81" s="106"/>
      <c r="AUW81" s="106"/>
      <c r="AUX81" s="106"/>
      <c r="AUY81" s="107"/>
      <c r="AVA81" s="105"/>
      <c r="AVB81" s="109"/>
      <c r="AVC81" s="109"/>
      <c r="AVD81" s="106"/>
      <c r="AVE81" s="106"/>
      <c r="AVF81" s="106"/>
      <c r="AVG81" s="107"/>
      <c r="AVI81" s="105"/>
      <c r="AVJ81" s="109"/>
      <c r="AVK81" s="109"/>
      <c r="AVL81" s="106"/>
      <c r="AVM81" s="106"/>
      <c r="AVN81" s="106"/>
      <c r="AVO81" s="107"/>
      <c r="AVQ81" s="105"/>
      <c r="AVR81" s="109"/>
      <c r="AVS81" s="109"/>
      <c r="AVT81" s="106"/>
      <c r="AVU81" s="106"/>
      <c r="AVV81" s="106"/>
      <c r="AVW81" s="107"/>
      <c r="AVY81" s="105"/>
      <c r="AVZ81" s="109"/>
      <c r="AWA81" s="109"/>
      <c r="AWB81" s="106"/>
      <c r="AWC81" s="106"/>
      <c r="AWD81" s="106"/>
      <c r="AWE81" s="107"/>
      <c r="AWG81" s="105"/>
      <c r="AWH81" s="109"/>
      <c r="AWI81" s="109"/>
      <c r="AWJ81" s="106"/>
      <c r="AWK81" s="106"/>
      <c r="AWL81" s="106"/>
      <c r="AWM81" s="107"/>
      <c r="AWO81" s="105"/>
      <c r="AWP81" s="109"/>
      <c r="AWQ81" s="109"/>
      <c r="AWR81" s="106"/>
      <c r="AWS81" s="106"/>
      <c r="AWT81" s="106"/>
      <c r="AWU81" s="107"/>
      <c r="AWW81" s="105"/>
      <c r="AWX81" s="109"/>
      <c r="AWY81" s="109"/>
      <c r="AWZ81" s="106"/>
      <c r="AXA81" s="106"/>
      <c r="AXB81" s="106"/>
      <c r="AXC81" s="107"/>
      <c r="AXE81" s="105"/>
      <c r="AXF81" s="109"/>
      <c r="AXG81" s="109"/>
      <c r="AXH81" s="106"/>
      <c r="AXI81" s="106"/>
      <c r="AXJ81" s="106"/>
      <c r="AXK81" s="107"/>
      <c r="AXM81" s="105"/>
      <c r="AXN81" s="109"/>
      <c r="AXO81" s="109"/>
      <c r="AXP81" s="106"/>
      <c r="AXQ81" s="106"/>
      <c r="AXR81" s="106"/>
      <c r="AXS81" s="107"/>
      <c r="AXU81" s="105"/>
      <c r="AXV81" s="109"/>
      <c r="AXW81" s="109"/>
      <c r="AXX81" s="106"/>
      <c r="AXY81" s="106"/>
      <c r="AXZ81" s="106"/>
      <c r="AYA81" s="107"/>
      <c r="AYC81" s="105"/>
      <c r="AYD81" s="109"/>
      <c r="AYE81" s="109"/>
      <c r="AYF81" s="106"/>
      <c r="AYG81" s="106"/>
      <c r="AYH81" s="106"/>
      <c r="AYI81" s="107"/>
      <c r="AYK81" s="105"/>
      <c r="AYL81" s="109"/>
      <c r="AYM81" s="109"/>
      <c r="AYN81" s="106"/>
      <c r="AYO81" s="106"/>
      <c r="AYP81" s="106"/>
      <c r="AYQ81" s="107"/>
      <c r="AYS81" s="105"/>
      <c r="AYT81" s="109"/>
      <c r="AYU81" s="109"/>
      <c r="AYV81" s="106"/>
      <c r="AYW81" s="106"/>
      <c r="AYX81" s="106"/>
      <c r="AYY81" s="107"/>
      <c r="AZA81" s="105"/>
      <c r="AZB81" s="109"/>
      <c r="AZC81" s="109"/>
      <c r="AZD81" s="106"/>
      <c r="AZE81" s="106"/>
      <c r="AZF81" s="106"/>
      <c r="AZG81" s="107"/>
      <c r="AZI81" s="105"/>
      <c r="AZJ81" s="109"/>
      <c r="AZK81" s="109"/>
      <c r="AZL81" s="106"/>
      <c r="AZM81" s="106"/>
      <c r="AZN81" s="106"/>
      <c r="AZO81" s="107"/>
      <c r="AZQ81" s="105"/>
      <c r="AZR81" s="109"/>
      <c r="AZS81" s="109"/>
      <c r="AZT81" s="106"/>
      <c r="AZU81" s="106"/>
      <c r="AZV81" s="106"/>
      <c r="AZW81" s="107"/>
      <c r="AZY81" s="105"/>
      <c r="AZZ81" s="109"/>
      <c r="BAA81" s="109"/>
      <c r="BAB81" s="106"/>
      <c r="BAC81" s="106"/>
      <c r="BAD81" s="106"/>
      <c r="BAE81" s="107"/>
      <c r="BAG81" s="105"/>
      <c r="BAH81" s="109"/>
      <c r="BAI81" s="109"/>
      <c r="BAJ81" s="106"/>
      <c r="BAK81" s="106"/>
      <c r="BAL81" s="106"/>
      <c r="BAM81" s="107"/>
      <c r="BAO81" s="105"/>
      <c r="BAP81" s="109"/>
      <c r="BAQ81" s="109"/>
      <c r="BAR81" s="106"/>
      <c r="BAS81" s="106"/>
      <c r="BAT81" s="106"/>
      <c r="BAU81" s="107"/>
      <c r="BAW81" s="105"/>
      <c r="BAX81" s="109"/>
      <c r="BAY81" s="109"/>
      <c r="BAZ81" s="106"/>
      <c r="BBA81" s="106"/>
      <c r="BBB81" s="106"/>
      <c r="BBC81" s="107"/>
      <c r="BBE81" s="105"/>
      <c r="BBF81" s="109"/>
      <c r="BBG81" s="109"/>
      <c r="BBH81" s="106"/>
      <c r="BBI81" s="106"/>
      <c r="BBJ81" s="106"/>
      <c r="BBK81" s="107"/>
      <c r="BBM81" s="105"/>
      <c r="BBN81" s="109"/>
      <c r="BBO81" s="109"/>
      <c r="BBP81" s="106"/>
      <c r="BBQ81" s="106"/>
      <c r="BBR81" s="106"/>
      <c r="BBS81" s="107"/>
      <c r="BBU81" s="105"/>
      <c r="BBV81" s="109"/>
      <c r="BBW81" s="109"/>
      <c r="BBX81" s="106"/>
      <c r="BBY81" s="106"/>
      <c r="BBZ81" s="106"/>
      <c r="BCA81" s="107"/>
      <c r="BCC81" s="105"/>
      <c r="BCD81" s="109"/>
      <c r="BCE81" s="109"/>
      <c r="BCF81" s="106"/>
      <c r="BCG81" s="106"/>
      <c r="BCH81" s="106"/>
      <c r="BCI81" s="107"/>
      <c r="BCK81" s="105"/>
      <c r="BCL81" s="109"/>
      <c r="BCM81" s="109"/>
      <c r="BCN81" s="106"/>
      <c r="BCO81" s="106"/>
      <c r="BCP81" s="106"/>
      <c r="BCQ81" s="107"/>
      <c r="BCS81" s="105"/>
      <c r="BCT81" s="109"/>
      <c r="BCU81" s="109"/>
      <c r="BCV81" s="106"/>
      <c r="BCW81" s="106"/>
      <c r="BCX81" s="106"/>
      <c r="BCY81" s="107"/>
      <c r="BDA81" s="105"/>
      <c r="BDB81" s="109"/>
      <c r="BDC81" s="109"/>
      <c r="BDD81" s="106"/>
      <c r="BDE81" s="106"/>
      <c r="BDF81" s="106"/>
      <c r="BDG81" s="107"/>
      <c r="BDI81" s="105"/>
      <c r="BDJ81" s="109"/>
      <c r="BDK81" s="109"/>
      <c r="BDL81" s="106"/>
      <c r="BDM81" s="106"/>
      <c r="BDN81" s="106"/>
      <c r="BDO81" s="107"/>
      <c r="BDQ81" s="105"/>
      <c r="BDR81" s="109"/>
      <c r="BDS81" s="109"/>
      <c r="BDT81" s="106"/>
      <c r="BDU81" s="106"/>
      <c r="BDV81" s="106"/>
      <c r="BDW81" s="107"/>
      <c r="BDY81" s="105"/>
      <c r="BDZ81" s="109"/>
      <c r="BEA81" s="109"/>
      <c r="BEB81" s="106"/>
      <c r="BEC81" s="106"/>
      <c r="BED81" s="106"/>
      <c r="BEE81" s="107"/>
      <c r="BEG81" s="105"/>
      <c r="BEH81" s="109"/>
      <c r="BEI81" s="109"/>
      <c r="BEJ81" s="106"/>
      <c r="BEK81" s="106"/>
      <c r="BEL81" s="106"/>
      <c r="BEM81" s="107"/>
      <c r="BEO81" s="105"/>
      <c r="BEP81" s="109"/>
      <c r="BEQ81" s="109"/>
      <c r="BER81" s="106"/>
      <c r="BES81" s="106"/>
      <c r="BET81" s="106"/>
      <c r="BEU81" s="107"/>
      <c r="BEW81" s="105"/>
      <c r="BEX81" s="109"/>
      <c r="BEY81" s="109"/>
      <c r="BEZ81" s="106"/>
      <c r="BFA81" s="106"/>
      <c r="BFB81" s="106"/>
      <c r="BFC81" s="107"/>
      <c r="BFE81" s="105"/>
      <c r="BFF81" s="109"/>
      <c r="BFG81" s="109"/>
      <c r="BFH81" s="106"/>
      <c r="BFI81" s="106"/>
      <c r="BFJ81" s="106"/>
      <c r="BFK81" s="107"/>
      <c r="BFM81" s="105"/>
      <c r="BFN81" s="109"/>
      <c r="BFO81" s="109"/>
      <c r="BFP81" s="106"/>
      <c r="BFQ81" s="106"/>
      <c r="BFR81" s="106"/>
      <c r="BFS81" s="107"/>
      <c r="BFU81" s="105"/>
      <c r="BFV81" s="109"/>
      <c r="BFW81" s="109"/>
      <c r="BFX81" s="106"/>
      <c r="BFY81" s="106"/>
      <c r="BFZ81" s="106"/>
      <c r="BGA81" s="107"/>
      <c r="BGC81" s="105"/>
      <c r="BGD81" s="109"/>
      <c r="BGE81" s="109"/>
      <c r="BGF81" s="106"/>
      <c r="BGG81" s="106"/>
      <c r="BGH81" s="106"/>
      <c r="BGI81" s="107"/>
      <c r="BGK81" s="105"/>
      <c r="BGL81" s="109"/>
      <c r="BGM81" s="109"/>
      <c r="BGN81" s="106"/>
      <c r="BGO81" s="106"/>
      <c r="BGP81" s="106"/>
      <c r="BGQ81" s="107"/>
      <c r="BGS81" s="105"/>
      <c r="BGT81" s="109"/>
      <c r="BGU81" s="109"/>
      <c r="BGV81" s="106"/>
      <c r="BGW81" s="106"/>
      <c r="BGX81" s="106"/>
      <c r="BGY81" s="107"/>
      <c r="BHA81" s="105"/>
      <c r="BHB81" s="109"/>
      <c r="BHC81" s="109"/>
      <c r="BHD81" s="106"/>
      <c r="BHE81" s="106"/>
      <c r="BHF81" s="106"/>
      <c r="BHG81" s="107"/>
      <c r="BHI81" s="105"/>
      <c r="BHJ81" s="109"/>
      <c r="BHK81" s="109"/>
      <c r="BHL81" s="106"/>
      <c r="BHM81" s="106"/>
      <c r="BHN81" s="106"/>
      <c r="BHO81" s="107"/>
      <c r="BHQ81" s="105"/>
      <c r="BHR81" s="109"/>
      <c r="BHS81" s="109"/>
      <c r="BHT81" s="106"/>
      <c r="BHU81" s="106"/>
      <c r="BHV81" s="106"/>
      <c r="BHW81" s="107"/>
      <c r="BHY81" s="105"/>
      <c r="BHZ81" s="109"/>
      <c r="BIA81" s="109"/>
      <c r="BIB81" s="106"/>
      <c r="BIC81" s="106"/>
      <c r="BID81" s="106"/>
      <c r="BIE81" s="107"/>
      <c r="BIG81" s="105"/>
      <c r="BIH81" s="109"/>
      <c r="BII81" s="109"/>
      <c r="BIJ81" s="106"/>
      <c r="BIK81" s="106"/>
      <c r="BIL81" s="106"/>
      <c r="BIM81" s="107"/>
      <c r="BIO81" s="105"/>
      <c r="BIP81" s="109"/>
      <c r="BIQ81" s="109"/>
      <c r="BIR81" s="106"/>
      <c r="BIS81" s="106"/>
      <c r="BIT81" s="106"/>
      <c r="BIU81" s="107"/>
      <c r="BIW81" s="105"/>
      <c r="BIX81" s="109"/>
      <c r="BIY81" s="109"/>
      <c r="BIZ81" s="106"/>
      <c r="BJA81" s="106"/>
      <c r="BJB81" s="106"/>
      <c r="BJC81" s="107"/>
      <c r="BJE81" s="105"/>
      <c r="BJF81" s="109"/>
      <c r="BJG81" s="109"/>
      <c r="BJH81" s="106"/>
      <c r="BJI81" s="106"/>
      <c r="BJJ81" s="106"/>
      <c r="BJK81" s="107"/>
      <c r="BJM81" s="105"/>
      <c r="BJN81" s="109"/>
      <c r="BJO81" s="109"/>
      <c r="BJP81" s="106"/>
      <c r="BJQ81" s="106"/>
      <c r="BJR81" s="106"/>
      <c r="BJS81" s="107"/>
      <c r="BJU81" s="105"/>
      <c r="BJV81" s="109"/>
      <c r="BJW81" s="109"/>
      <c r="BJX81" s="106"/>
      <c r="BJY81" s="106"/>
      <c r="BJZ81" s="106"/>
      <c r="BKA81" s="107"/>
      <c r="BKC81" s="105"/>
      <c r="BKD81" s="109"/>
      <c r="BKE81" s="109"/>
      <c r="BKF81" s="106"/>
      <c r="BKG81" s="106"/>
      <c r="BKH81" s="106"/>
      <c r="BKI81" s="107"/>
      <c r="BKK81" s="105"/>
      <c r="BKL81" s="109"/>
      <c r="BKM81" s="109"/>
      <c r="BKN81" s="106"/>
      <c r="BKO81" s="106"/>
      <c r="BKP81" s="106"/>
      <c r="BKQ81" s="107"/>
      <c r="BKS81" s="105"/>
      <c r="BKT81" s="109"/>
      <c r="BKU81" s="109"/>
      <c r="BKV81" s="106"/>
      <c r="BKW81" s="106"/>
      <c r="BKX81" s="106"/>
      <c r="BKY81" s="107"/>
      <c r="BLA81" s="105"/>
      <c r="BLB81" s="109"/>
      <c r="BLC81" s="109"/>
      <c r="BLD81" s="106"/>
      <c r="BLE81" s="106"/>
      <c r="BLF81" s="106"/>
      <c r="BLG81" s="107"/>
      <c r="BLI81" s="105"/>
      <c r="BLJ81" s="109"/>
      <c r="BLK81" s="109"/>
      <c r="BLL81" s="106"/>
      <c r="BLM81" s="106"/>
      <c r="BLN81" s="106"/>
      <c r="BLO81" s="107"/>
      <c r="BLQ81" s="105"/>
      <c r="BLR81" s="109"/>
      <c r="BLS81" s="109"/>
      <c r="BLT81" s="106"/>
      <c r="BLU81" s="106"/>
      <c r="BLV81" s="106"/>
      <c r="BLW81" s="107"/>
      <c r="BLY81" s="105"/>
      <c r="BLZ81" s="109"/>
      <c r="BMA81" s="109"/>
      <c r="BMB81" s="106"/>
      <c r="BMC81" s="106"/>
      <c r="BMD81" s="106"/>
      <c r="BME81" s="107"/>
      <c r="BMG81" s="105"/>
      <c r="BMH81" s="109"/>
      <c r="BMI81" s="109"/>
      <c r="BMJ81" s="106"/>
      <c r="BMK81" s="106"/>
      <c r="BML81" s="106"/>
      <c r="BMM81" s="107"/>
      <c r="BMO81" s="105"/>
      <c r="BMP81" s="109"/>
      <c r="BMQ81" s="109"/>
      <c r="BMR81" s="106"/>
      <c r="BMS81" s="106"/>
      <c r="BMT81" s="106"/>
      <c r="BMU81" s="107"/>
      <c r="BMW81" s="105"/>
      <c r="BMX81" s="109"/>
      <c r="BMY81" s="109"/>
      <c r="BMZ81" s="106"/>
      <c r="BNA81" s="106"/>
      <c r="BNB81" s="106"/>
      <c r="BNC81" s="107"/>
      <c r="BNE81" s="105"/>
      <c r="BNF81" s="109"/>
      <c r="BNG81" s="109"/>
      <c r="BNH81" s="106"/>
      <c r="BNI81" s="106"/>
      <c r="BNJ81" s="106"/>
      <c r="BNK81" s="107"/>
      <c r="BNM81" s="105"/>
      <c r="BNN81" s="109"/>
      <c r="BNO81" s="109"/>
      <c r="BNP81" s="106"/>
      <c r="BNQ81" s="106"/>
      <c r="BNR81" s="106"/>
      <c r="BNS81" s="107"/>
      <c r="BNU81" s="105"/>
      <c r="BNV81" s="109"/>
      <c r="BNW81" s="109"/>
      <c r="BNX81" s="106"/>
      <c r="BNY81" s="106"/>
      <c r="BNZ81" s="106"/>
      <c r="BOA81" s="107"/>
      <c r="BOC81" s="105"/>
      <c r="BOD81" s="109"/>
      <c r="BOE81" s="109"/>
      <c r="BOF81" s="106"/>
      <c r="BOG81" s="106"/>
      <c r="BOH81" s="106"/>
      <c r="BOI81" s="107"/>
      <c r="BOK81" s="105"/>
      <c r="BOL81" s="109"/>
      <c r="BOM81" s="109"/>
      <c r="BON81" s="106"/>
      <c r="BOO81" s="106"/>
      <c r="BOP81" s="106"/>
      <c r="BOQ81" s="107"/>
      <c r="BOS81" s="105"/>
      <c r="BOT81" s="109"/>
      <c r="BOU81" s="109"/>
      <c r="BOV81" s="106"/>
      <c r="BOW81" s="106"/>
      <c r="BOX81" s="106"/>
      <c r="BOY81" s="107"/>
      <c r="BPA81" s="105"/>
      <c r="BPB81" s="109"/>
      <c r="BPC81" s="109"/>
      <c r="BPD81" s="106"/>
      <c r="BPE81" s="106"/>
      <c r="BPF81" s="106"/>
      <c r="BPG81" s="107"/>
      <c r="BPI81" s="105"/>
      <c r="BPJ81" s="109"/>
      <c r="BPK81" s="109"/>
      <c r="BPL81" s="106"/>
      <c r="BPM81" s="106"/>
      <c r="BPN81" s="106"/>
      <c r="BPO81" s="107"/>
      <c r="BPQ81" s="105"/>
      <c r="BPR81" s="109"/>
      <c r="BPS81" s="109"/>
      <c r="BPT81" s="106"/>
      <c r="BPU81" s="106"/>
      <c r="BPV81" s="106"/>
      <c r="BPW81" s="107"/>
      <c r="BPY81" s="105"/>
      <c r="BPZ81" s="109"/>
      <c r="BQA81" s="109"/>
      <c r="BQB81" s="106"/>
      <c r="BQC81" s="106"/>
      <c r="BQD81" s="106"/>
      <c r="BQE81" s="107"/>
      <c r="BQG81" s="105"/>
      <c r="BQH81" s="109"/>
      <c r="BQI81" s="109"/>
      <c r="BQJ81" s="106"/>
      <c r="BQK81" s="106"/>
      <c r="BQL81" s="106"/>
      <c r="BQM81" s="107"/>
      <c r="BQO81" s="105"/>
      <c r="BQP81" s="109"/>
      <c r="BQQ81" s="109"/>
      <c r="BQR81" s="106"/>
      <c r="BQS81" s="106"/>
      <c r="BQT81" s="106"/>
      <c r="BQU81" s="107"/>
      <c r="BQW81" s="105"/>
      <c r="BQX81" s="109"/>
      <c r="BQY81" s="109"/>
      <c r="BQZ81" s="106"/>
      <c r="BRA81" s="106"/>
      <c r="BRB81" s="106"/>
      <c r="BRC81" s="107"/>
      <c r="BRE81" s="105"/>
      <c r="BRF81" s="109"/>
      <c r="BRG81" s="109"/>
      <c r="BRH81" s="106"/>
      <c r="BRI81" s="106"/>
      <c r="BRJ81" s="106"/>
      <c r="BRK81" s="107"/>
      <c r="BRM81" s="105"/>
      <c r="BRN81" s="109"/>
      <c r="BRO81" s="109"/>
      <c r="BRP81" s="106"/>
      <c r="BRQ81" s="106"/>
      <c r="BRR81" s="106"/>
      <c r="BRS81" s="107"/>
      <c r="BRU81" s="105"/>
      <c r="BRV81" s="109"/>
      <c r="BRW81" s="109"/>
      <c r="BRX81" s="106"/>
      <c r="BRY81" s="106"/>
      <c r="BRZ81" s="106"/>
      <c r="BSA81" s="107"/>
      <c r="BSC81" s="105"/>
      <c r="BSD81" s="109"/>
      <c r="BSE81" s="109"/>
      <c r="BSF81" s="106"/>
      <c r="BSG81" s="106"/>
      <c r="BSH81" s="106"/>
      <c r="BSI81" s="107"/>
      <c r="BSK81" s="105"/>
      <c r="BSL81" s="109"/>
      <c r="BSM81" s="109"/>
      <c r="BSN81" s="106"/>
      <c r="BSO81" s="106"/>
      <c r="BSP81" s="106"/>
      <c r="BSQ81" s="107"/>
      <c r="BSS81" s="105"/>
      <c r="BST81" s="109"/>
      <c r="BSU81" s="109"/>
      <c r="BSV81" s="106"/>
      <c r="BSW81" s="106"/>
      <c r="BSX81" s="106"/>
      <c r="BSY81" s="107"/>
      <c r="BTA81" s="105"/>
      <c r="BTB81" s="109"/>
      <c r="BTC81" s="109"/>
      <c r="BTD81" s="106"/>
      <c r="BTE81" s="106"/>
      <c r="BTF81" s="106"/>
      <c r="BTG81" s="107"/>
      <c r="BTI81" s="105"/>
      <c r="BTJ81" s="109"/>
      <c r="BTK81" s="109"/>
      <c r="BTL81" s="106"/>
      <c r="BTM81" s="106"/>
      <c r="BTN81" s="106"/>
      <c r="BTO81" s="107"/>
      <c r="BTQ81" s="105"/>
      <c r="BTR81" s="109"/>
      <c r="BTS81" s="109"/>
      <c r="BTT81" s="106"/>
      <c r="BTU81" s="106"/>
      <c r="BTV81" s="106"/>
      <c r="BTW81" s="107"/>
      <c r="BTY81" s="105"/>
      <c r="BTZ81" s="109"/>
      <c r="BUA81" s="109"/>
      <c r="BUB81" s="106"/>
      <c r="BUC81" s="106"/>
      <c r="BUD81" s="106"/>
      <c r="BUE81" s="107"/>
      <c r="BUG81" s="105"/>
      <c r="BUH81" s="109"/>
      <c r="BUI81" s="109"/>
      <c r="BUJ81" s="106"/>
      <c r="BUK81" s="106"/>
      <c r="BUL81" s="106"/>
      <c r="BUM81" s="107"/>
      <c r="BUO81" s="105"/>
      <c r="BUP81" s="109"/>
      <c r="BUQ81" s="109"/>
      <c r="BUR81" s="106"/>
      <c r="BUS81" s="106"/>
      <c r="BUT81" s="106"/>
      <c r="BUU81" s="107"/>
      <c r="BUW81" s="105"/>
      <c r="BUX81" s="109"/>
      <c r="BUY81" s="109"/>
      <c r="BUZ81" s="106"/>
      <c r="BVA81" s="106"/>
      <c r="BVB81" s="106"/>
      <c r="BVC81" s="107"/>
      <c r="BVE81" s="105"/>
      <c r="BVF81" s="109"/>
      <c r="BVG81" s="109"/>
      <c r="BVH81" s="106"/>
      <c r="BVI81" s="106"/>
      <c r="BVJ81" s="106"/>
      <c r="BVK81" s="107"/>
      <c r="BVM81" s="105"/>
      <c r="BVN81" s="109"/>
      <c r="BVO81" s="109"/>
      <c r="BVP81" s="106"/>
      <c r="BVQ81" s="106"/>
      <c r="BVR81" s="106"/>
      <c r="BVS81" s="107"/>
      <c r="BVU81" s="105"/>
      <c r="BVV81" s="109"/>
      <c r="BVW81" s="109"/>
      <c r="BVX81" s="106"/>
      <c r="BVY81" s="106"/>
      <c r="BVZ81" s="106"/>
      <c r="BWA81" s="107"/>
      <c r="BWC81" s="105"/>
      <c r="BWD81" s="109"/>
      <c r="BWE81" s="109"/>
      <c r="BWF81" s="106"/>
      <c r="BWG81" s="106"/>
      <c r="BWH81" s="106"/>
      <c r="BWI81" s="107"/>
      <c r="BWK81" s="105"/>
      <c r="BWL81" s="109"/>
      <c r="BWM81" s="109"/>
      <c r="BWN81" s="106"/>
      <c r="BWO81" s="106"/>
      <c r="BWP81" s="106"/>
      <c r="BWQ81" s="107"/>
      <c r="BWS81" s="105"/>
      <c r="BWT81" s="109"/>
      <c r="BWU81" s="109"/>
      <c r="BWV81" s="106"/>
      <c r="BWW81" s="106"/>
      <c r="BWX81" s="106"/>
      <c r="BWY81" s="107"/>
      <c r="BXA81" s="105"/>
      <c r="BXB81" s="109"/>
      <c r="BXC81" s="109"/>
      <c r="BXD81" s="106"/>
      <c r="BXE81" s="106"/>
      <c r="BXF81" s="106"/>
      <c r="BXG81" s="107"/>
      <c r="BXI81" s="105"/>
      <c r="BXJ81" s="109"/>
      <c r="BXK81" s="109"/>
      <c r="BXL81" s="106"/>
      <c r="BXM81" s="106"/>
      <c r="BXN81" s="106"/>
      <c r="BXO81" s="107"/>
      <c r="BXQ81" s="105"/>
      <c r="BXR81" s="109"/>
      <c r="BXS81" s="109"/>
      <c r="BXT81" s="106"/>
      <c r="BXU81" s="106"/>
      <c r="BXV81" s="106"/>
      <c r="BXW81" s="107"/>
      <c r="BXY81" s="105"/>
      <c r="BXZ81" s="109"/>
      <c r="BYA81" s="109"/>
      <c r="BYB81" s="106"/>
      <c r="BYC81" s="106"/>
      <c r="BYD81" s="106"/>
      <c r="BYE81" s="107"/>
      <c r="BYG81" s="105"/>
      <c r="BYH81" s="109"/>
      <c r="BYI81" s="109"/>
      <c r="BYJ81" s="106"/>
      <c r="BYK81" s="106"/>
      <c r="BYL81" s="106"/>
      <c r="BYM81" s="107"/>
      <c r="BYO81" s="105"/>
      <c r="BYP81" s="109"/>
      <c r="BYQ81" s="109"/>
      <c r="BYR81" s="106"/>
      <c r="BYS81" s="106"/>
      <c r="BYT81" s="106"/>
      <c r="BYU81" s="107"/>
      <c r="BYW81" s="105"/>
      <c r="BYX81" s="109"/>
      <c r="BYY81" s="109"/>
      <c r="BYZ81" s="106"/>
      <c r="BZA81" s="106"/>
      <c r="BZB81" s="106"/>
      <c r="BZC81" s="107"/>
      <c r="BZE81" s="105"/>
      <c r="BZF81" s="109"/>
      <c r="BZG81" s="109"/>
      <c r="BZH81" s="106"/>
      <c r="BZI81" s="106"/>
      <c r="BZJ81" s="106"/>
      <c r="BZK81" s="107"/>
      <c r="BZM81" s="105"/>
      <c r="BZN81" s="109"/>
      <c r="BZO81" s="109"/>
      <c r="BZP81" s="106"/>
      <c r="BZQ81" s="106"/>
      <c r="BZR81" s="106"/>
      <c r="BZS81" s="107"/>
      <c r="BZU81" s="105"/>
      <c r="BZV81" s="109"/>
      <c r="BZW81" s="109"/>
      <c r="BZX81" s="106"/>
      <c r="BZY81" s="106"/>
      <c r="BZZ81" s="106"/>
      <c r="CAA81" s="107"/>
      <c r="CAC81" s="105"/>
      <c r="CAD81" s="109"/>
      <c r="CAE81" s="109"/>
      <c r="CAF81" s="106"/>
      <c r="CAG81" s="106"/>
      <c r="CAH81" s="106"/>
      <c r="CAI81" s="107"/>
      <c r="CAK81" s="105"/>
      <c r="CAL81" s="109"/>
      <c r="CAM81" s="109"/>
      <c r="CAN81" s="106"/>
      <c r="CAO81" s="106"/>
      <c r="CAP81" s="106"/>
      <c r="CAQ81" s="107"/>
      <c r="CAS81" s="105"/>
      <c r="CAT81" s="109"/>
      <c r="CAU81" s="109"/>
      <c r="CAV81" s="106"/>
      <c r="CAW81" s="106"/>
      <c r="CAX81" s="106"/>
      <c r="CAY81" s="107"/>
      <c r="CBA81" s="105"/>
      <c r="CBB81" s="109"/>
      <c r="CBC81" s="109"/>
      <c r="CBD81" s="106"/>
      <c r="CBE81" s="106"/>
      <c r="CBF81" s="106"/>
      <c r="CBG81" s="107"/>
      <c r="CBI81" s="105"/>
      <c r="CBJ81" s="109"/>
      <c r="CBK81" s="109"/>
      <c r="CBL81" s="106"/>
      <c r="CBM81" s="106"/>
      <c r="CBN81" s="106"/>
      <c r="CBO81" s="107"/>
      <c r="CBQ81" s="105"/>
      <c r="CBR81" s="109"/>
      <c r="CBS81" s="109"/>
      <c r="CBT81" s="106"/>
      <c r="CBU81" s="106"/>
      <c r="CBV81" s="106"/>
      <c r="CBW81" s="107"/>
      <c r="CBY81" s="105"/>
      <c r="CBZ81" s="109"/>
      <c r="CCA81" s="109"/>
      <c r="CCB81" s="106"/>
      <c r="CCC81" s="106"/>
      <c r="CCD81" s="106"/>
      <c r="CCE81" s="107"/>
      <c r="CCG81" s="105"/>
      <c r="CCH81" s="109"/>
      <c r="CCI81" s="109"/>
      <c r="CCJ81" s="106"/>
      <c r="CCK81" s="106"/>
      <c r="CCL81" s="106"/>
      <c r="CCM81" s="107"/>
      <c r="CCO81" s="105"/>
      <c r="CCP81" s="109"/>
      <c r="CCQ81" s="109"/>
      <c r="CCR81" s="106"/>
      <c r="CCS81" s="106"/>
      <c r="CCT81" s="106"/>
      <c r="CCU81" s="107"/>
      <c r="CCW81" s="105"/>
      <c r="CCX81" s="109"/>
      <c r="CCY81" s="109"/>
      <c r="CCZ81" s="106"/>
      <c r="CDA81" s="106"/>
      <c r="CDB81" s="106"/>
      <c r="CDC81" s="107"/>
      <c r="CDE81" s="105"/>
      <c r="CDF81" s="109"/>
      <c r="CDG81" s="109"/>
      <c r="CDH81" s="106"/>
      <c r="CDI81" s="106"/>
      <c r="CDJ81" s="106"/>
      <c r="CDK81" s="107"/>
      <c r="CDM81" s="105"/>
      <c r="CDN81" s="109"/>
      <c r="CDO81" s="109"/>
      <c r="CDP81" s="106"/>
      <c r="CDQ81" s="106"/>
      <c r="CDR81" s="106"/>
      <c r="CDS81" s="107"/>
      <c r="CDU81" s="105"/>
      <c r="CDV81" s="109"/>
      <c r="CDW81" s="109"/>
      <c r="CDX81" s="106"/>
      <c r="CDY81" s="106"/>
      <c r="CDZ81" s="106"/>
      <c r="CEA81" s="107"/>
      <c r="CEC81" s="105"/>
      <c r="CED81" s="109"/>
      <c r="CEE81" s="109"/>
      <c r="CEF81" s="106"/>
      <c r="CEG81" s="106"/>
      <c r="CEH81" s="106"/>
      <c r="CEI81" s="107"/>
      <c r="CEK81" s="105"/>
      <c r="CEL81" s="109"/>
      <c r="CEM81" s="109"/>
      <c r="CEN81" s="106"/>
      <c r="CEO81" s="106"/>
      <c r="CEP81" s="106"/>
      <c r="CEQ81" s="107"/>
      <c r="CES81" s="105"/>
      <c r="CET81" s="109"/>
      <c r="CEU81" s="109"/>
      <c r="CEV81" s="106"/>
      <c r="CEW81" s="106"/>
      <c r="CEX81" s="106"/>
      <c r="CEY81" s="107"/>
      <c r="CFA81" s="105"/>
      <c r="CFB81" s="109"/>
      <c r="CFC81" s="109"/>
      <c r="CFD81" s="106"/>
      <c r="CFE81" s="106"/>
      <c r="CFF81" s="106"/>
      <c r="CFG81" s="107"/>
      <c r="CFI81" s="105"/>
      <c r="CFJ81" s="109"/>
      <c r="CFK81" s="109"/>
      <c r="CFL81" s="106"/>
      <c r="CFM81" s="106"/>
      <c r="CFN81" s="106"/>
      <c r="CFO81" s="107"/>
      <c r="CFQ81" s="105"/>
      <c r="CFR81" s="109"/>
      <c r="CFS81" s="109"/>
      <c r="CFT81" s="106"/>
      <c r="CFU81" s="106"/>
      <c r="CFV81" s="106"/>
      <c r="CFW81" s="107"/>
      <c r="CFY81" s="105"/>
      <c r="CFZ81" s="109"/>
      <c r="CGA81" s="109"/>
      <c r="CGB81" s="106"/>
      <c r="CGC81" s="106"/>
      <c r="CGD81" s="106"/>
      <c r="CGE81" s="107"/>
      <c r="CGG81" s="105"/>
      <c r="CGH81" s="109"/>
      <c r="CGI81" s="109"/>
      <c r="CGJ81" s="106"/>
      <c r="CGK81" s="106"/>
      <c r="CGL81" s="106"/>
      <c r="CGM81" s="107"/>
      <c r="CGO81" s="105"/>
      <c r="CGP81" s="109"/>
      <c r="CGQ81" s="109"/>
      <c r="CGR81" s="106"/>
      <c r="CGS81" s="106"/>
      <c r="CGT81" s="106"/>
      <c r="CGU81" s="107"/>
      <c r="CGW81" s="105"/>
      <c r="CGX81" s="109"/>
      <c r="CGY81" s="109"/>
      <c r="CGZ81" s="106"/>
      <c r="CHA81" s="106"/>
      <c r="CHB81" s="106"/>
      <c r="CHC81" s="107"/>
      <c r="CHE81" s="105"/>
      <c r="CHF81" s="109"/>
      <c r="CHG81" s="109"/>
      <c r="CHH81" s="106"/>
      <c r="CHI81" s="106"/>
      <c r="CHJ81" s="106"/>
      <c r="CHK81" s="107"/>
      <c r="CHM81" s="105"/>
      <c r="CHN81" s="109"/>
      <c r="CHO81" s="109"/>
      <c r="CHP81" s="106"/>
      <c r="CHQ81" s="106"/>
      <c r="CHR81" s="106"/>
      <c r="CHS81" s="107"/>
      <c r="CHU81" s="105"/>
      <c r="CHV81" s="109"/>
      <c r="CHW81" s="109"/>
      <c r="CHX81" s="106"/>
      <c r="CHY81" s="106"/>
      <c r="CHZ81" s="106"/>
      <c r="CIA81" s="107"/>
      <c r="CIC81" s="105"/>
      <c r="CID81" s="109"/>
      <c r="CIE81" s="109"/>
      <c r="CIF81" s="106"/>
      <c r="CIG81" s="106"/>
      <c r="CIH81" s="106"/>
      <c r="CII81" s="107"/>
      <c r="CIK81" s="105"/>
      <c r="CIL81" s="109"/>
      <c r="CIM81" s="109"/>
      <c r="CIN81" s="106"/>
      <c r="CIO81" s="106"/>
      <c r="CIP81" s="106"/>
      <c r="CIQ81" s="107"/>
      <c r="CIS81" s="105"/>
      <c r="CIT81" s="109"/>
      <c r="CIU81" s="109"/>
      <c r="CIV81" s="106"/>
      <c r="CIW81" s="106"/>
      <c r="CIX81" s="106"/>
      <c r="CIY81" s="107"/>
      <c r="CJA81" s="105"/>
      <c r="CJB81" s="109"/>
      <c r="CJC81" s="109"/>
      <c r="CJD81" s="106"/>
      <c r="CJE81" s="106"/>
      <c r="CJF81" s="106"/>
      <c r="CJG81" s="107"/>
      <c r="CJI81" s="105"/>
      <c r="CJJ81" s="109"/>
      <c r="CJK81" s="109"/>
      <c r="CJL81" s="106"/>
      <c r="CJM81" s="106"/>
      <c r="CJN81" s="106"/>
      <c r="CJO81" s="107"/>
      <c r="CJQ81" s="105"/>
      <c r="CJR81" s="109"/>
      <c r="CJS81" s="109"/>
      <c r="CJT81" s="106"/>
      <c r="CJU81" s="106"/>
      <c r="CJV81" s="106"/>
      <c r="CJW81" s="107"/>
      <c r="CJY81" s="105"/>
      <c r="CJZ81" s="109"/>
      <c r="CKA81" s="109"/>
      <c r="CKB81" s="106"/>
      <c r="CKC81" s="106"/>
      <c r="CKD81" s="106"/>
      <c r="CKE81" s="107"/>
      <c r="CKG81" s="105"/>
      <c r="CKH81" s="109"/>
      <c r="CKI81" s="109"/>
      <c r="CKJ81" s="106"/>
      <c r="CKK81" s="106"/>
      <c r="CKL81" s="106"/>
      <c r="CKM81" s="107"/>
      <c r="CKO81" s="105"/>
      <c r="CKP81" s="109"/>
      <c r="CKQ81" s="109"/>
      <c r="CKR81" s="106"/>
      <c r="CKS81" s="106"/>
      <c r="CKT81" s="106"/>
      <c r="CKU81" s="107"/>
      <c r="CKW81" s="105"/>
      <c r="CKX81" s="109"/>
      <c r="CKY81" s="109"/>
      <c r="CKZ81" s="106"/>
      <c r="CLA81" s="106"/>
      <c r="CLB81" s="106"/>
      <c r="CLC81" s="107"/>
      <c r="CLE81" s="105"/>
      <c r="CLF81" s="109"/>
      <c r="CLG81" s="109"/>
      <c r="CLH81" s="106"/>
      <c r="CLI81" s="106"/>
      <c r="CLJ81" s="106"/>
      <c r="CLK81" s="107"/>
      <c r="CLM81" s="105"/>
      <c r="CLN81" s="109"/>
      <c r="CLO81" s="109"/>
      <c r="CLP81" s="106"/>
      <c r="CLQ81" s="106"/>
      <c r="CLR81" s="106"/>
      <c r="CLS81" s="107"/>
      <c r="CLU81" s="105"/>
      <c r="CLV81" s="109"/>
      <c r="CLW81" s="109"/>
      <c r="CLX81" s="106"/>
      <c r="CLY81" s="106"/>
      <c r="CLZ81" s="106"/>
      <c r="CMA81" s="107"/>
      <c r="CMC81" s="105"/>
      <c r="CMD81" s="109"/>
      <c r="CME81" s="109"/>
      <c r="CMF81" s="106"/>
      <c r="CMG81" s="106"/>
      <c r="CMH81" s="106"/>
      <c r="CMI81" s="107"/>
      <c r="CMK81" s="105"/>
      <c r="CML81" s="109"/>
      <c r="CMM81" s="109"/>
      <c r="CMN81" s="106"/>
      <c r="CMO81" s="106"/>
      <c r="CMP81" s="106"/>
      <c r="CMQ81" s="107"/>
      <c r="CMS81" s="105"/>
      <c r="CMT81" s="109"/>
      <c r="CMU81" s="109"/>
      <c r="CMV81" s="106"/>
      <c r="CMW81" s="106"/>
      <c r="CMX81" s="106"/>
      <c r="CMY81" s="107"/>
      <c r="CNA81" s="105"/>
      <c r="CNB81" s="109"/>
      <c r="CNC81" s="109"/>
      <c r="CND81" s="106"/>
      <c r="CNE81" s="106"/>
      <c r="CNF81" s="106"/>
      <c r="CNG81" s="107"/>
      <c r="CNI81" s="105"/>
      <c r="CNJ81" s="109"/>
      <c r="CNK81" s="109"/>
      <c r="CNL81" s="106"/>
      <c r="CNM81" s="106"/>
      <c r="CNN81" s="106"/>
      <c r="CNO81" s="107"/>
      <c r="CNQ81" s="105"/>
      <c r="CNR81" s="109"/>
      <c r="CNS81" s="109"/>
      <c r="CNT81" s="106"/>
      <c r="CNU81" s="106"/>
      <c r="CNV81" s="106"/>
      <c r="CNW81" s="107"/>
      <c r="CNY81" s="105"/>
      <c r="CNZ81" s="109"/>
      <c r="COA81" s="109"/>
      <c r="COB81" s="106"/>
      <c r="COC81" s="106"/>
      <c r="COD81" s="106"/>
      <c r="COE81" s="107"/>
      <c r="COG81" s="105"/>
      <c r="COH81" s="109"/>
      <c r="COI81" s="109"/>
      <c r="COJ81" s="106"/>
      <c r="COK81" s="106"/>
      <c r="COL81" s="106"/>
      <c r="COM81" s="107"/>
      <c r="COO81" s="105"/>
      <c r="COP81" s="109"/>
      <c r="COQ81" s="109"/>
      <c r="COR81" s="106"/>
      <c r="COS81" s="106"/>
      <c r="COT81" s="106"/>
      <c r="COU81" s="107"/>
      <c r="COW81" s="105"/>
      <c r="COX81" s="109"/>
      <c r="COY81" s="109"/>
      <c r="COZ81" s="106"/>
      <c r="CPA81" s="106"/>
      <c r="CPB81" s="106"/>
      <c r="CPC81" s="107"/>
      <c r="CPE81" s="105"/>
      <c r="CPF81" s="109"/>
      <c r="CPG81" s="109"/>
      <c r="CPH81" s="106"/>
      <c r="CPI81" s="106"/>
      <c r="CPJ81" s="106"/>
      <c r="CPK81" s="107"/>
      <c r="CPM81" s="105"/>
      <c r="CPN81" s="109"/>
      <c r="CPO81" s="109"/>
      <c r="CPP81" s="106"/>
      <c r="CPQ81" s="106"/>
      <c r="CPR81" s="106"/>
      <c r="CPS81" s="107"/>
      <c r="CPU81" s="105"/>
      <c r="CPV81" s="109"/>
      <c r="CPW81" s="109"/>
      <c r="CPX81" s="106"/>
      <c r="CPY81" s="106"/>
      <c r="CPZ81" s="106"/>
      <c r="CQA81" s="107"/>
      <c r="CQC81" s="105"/>
      <c r="CQD81" s="109"/>
      <c r="CQE81" s="109"/>
      <c r="CQF81" s="106"/>
      <c r="CQG81" s="106"/>
      <c r="CQH81" s="106"/>
      <c r="CQI81" s="107"/>
      <c r="CQK81" s="105"/>
      <c r="CQL81" s="109"/>
      <c r="CQM81" s="109"/>
      <c r="CQN81" s="106"/>
      <c r="CQO81" s="106"/>
      <c r="CQP81" s="106"/>
      <c r="CQQ81" s="107"/>
      <c r="CQS81" s="105"/>
      <c r="CQT81" s="109"/>
      <c r="CQU81" s="109"/>
      <c r="CQV81" s="106"/>
      <c r="CQW81" s="106"/>
      <c r="CQX81" s="106"/>
      <c r="CQY81" s="107"/>
      <c r="CRA81" s="105"/>
      <c r="CRB81" s="109"/>
      <c r="CRC81" s="109"/>
      <c r="CRD81" s="106"/>
      <c r="CRE81" s="106"/>
      <c r="CRF81" s="106"/>
      <c r="CRG81" s="107"/>
      <c r="CRI81" s="105"/>
      <c r="CRJ81" s="109"/>
      <c r="CRK81" s="109"/>
      <c r="CRL81" s="106"/>
      <c r="CRM81" s="106"/>
      <c r="CRN81" s="106"/>
      <c r="CRO81" s="107"/>
      <c r="CRQ81" s="105"/>
      <c r="CRR81" s="109"/>
      <c r="CRS81" s="109"/>
      <c r="CRT81" s="106"/>
      <c r="CRU81" s="106"/>
      <c r="CRV81" s="106"/>
      <c r="CRW81" s="107"/>
      <c r="CRY81" s="105"/>
      <c r="CRZ81" s="109"/>
      <c r="CSA81" s="109"/>
      <c r="CSB81" s="106"/>
      <c r="CSC81" s="106"/>
      <c r="CSD81" s="106"/>
      <c r="CSE81" s="107"/>
      <c r="CSG81" s="105"/>
      <c r="CSH81" s="109"/>
      <c r="CSI81" s="109"/>
      <c r="CSJ81" s="106"/>
      <c r="CSK81" s="106"/>
      <c r="CSL81" s="106"/>
      <c r="CSM81" s="107"/>
      <c r="CSO81" s="105"/>
      <c r="CSP81" s="109"/>
      <c r="CSQ81" s="109"/>
      <c r="CSR81" s="106"/>
      <c r="CSS81" s="106"/>
      <c r="CST81" s="106"/>
      <c r="CSU81" s="107"/>
      <c r="CSW81" s="105"/>
      <c r="CSX81" s="109"/>
      <c r="CSY81" s="109"/>
      <c r="CSZ81" s="106"/>
      <c r="CTA81" s="106"/>
      <c r="CTB81" s="106"/>
      <c r="CTC81" s="107"/>
      <c r="CTE81" s="105"/>
      <c r="CTF81" s="109"/>
      <c r="CTG81" s="109"/>
      <c r="CTH81" s="106"/>
      <c r="CTI81" s="106"/>
      <c r="CTJ81" s="106"/>
      <c r="CTK81" s="107"/>
      <c r="CTM81" s="105"/>
      <c r="CTN81" s="109"/>
      <c r="CTO81" s="109"/>
      <c r="CTP81" s="106"/>
      <c r="CTQ81" s="106"/>
      <c r="CTR81" s="106"/>
      <c r="CTS81" s="107"/>
      <c r="CTU81" s="105"/>
      <c r="CTV81" s="109"/>
      <c r="CTW81" s="109"/>
      <c r="CTX81" s="106"/>
      <c r="CTY81" s="106"/>
      <c r="CTZ81" s="106"/>
      <c r="CUA81" s="107"/>
      <c r="CUC81" s="105"/>
      <c r="CUD81" s="109"/>
      <c r="CUE81" s="109"/>
      <c r="CUF81" s="106"/>
      <c r="CUG81" s="106"/>
      <c r="CUH81" s="106"/>
      <c r="CUI81" s="107"/>
      <c r="CUK81" s="105"/>
      <c r="CUL81" s="109"/>
      <c r="CUM81" s="109"/>
      <c r="CUN81" s="106"/>
      <c r="CUO81" s="106"/>
      <c r="CUP81" s="106"/>
      <c r="CUQ81" s="107"/>
      <c r="CUS81" s="105"/>
      <c r="CUT81" s="109"/>
      <c r="CUU81" s="109"/>
      <c r="CUV81" s="106"/>
      <c r="CUW81" s="106"/>
      <c r="CUX81" s="106"/>
      <c r="CUY81" s="107"/>
      <c r="CVA81" s="105"/>
      <c r="CVB81" s="109"/>
      <c r="CVC81" s="109"/>
      <c r="CVD81" s="106"/>
      <c r="CVE81" s="106"/>
      <c r="CVF81" s="106"/>
      <c r="CVG81" s="107"/>
      <c r="CVI81" s="105"/>
      <c r="CVJ81" s="109"/>
      <c r="CVK81" s="109"/>
      <c r="CVL81" s="106"/>
      <c r="CVM81" s="106"/>
      <c r="CVN81" s="106"/>
      <c r="CVO81" s="107"/>
      <c r="CVQ81" s="105"/>
      <c r="CVR81" s="109"/>
      <c r="CVS81" s="109"/>
      <c r="CVT81" s="106"/>
      <c r="CVU81" s="106"/>
      <c r="CVV81" s="106"/>
      <c r="CVW81" s="107"/>
      <c r="CVY81" s="105"/>
      <c r="CVZ81" s="109"/>
      <c r="CWA81" s="109"/>
      <c r="CWB81" s="106"/>
      <c r="CWC81" s="106"/>
      <c r="CWD81" s="106"/>
      <c r="CWE81" s="107"/>
      <c r="CWG81" s="105"/>
      <c r="CWH81" s="109"/>
      <c r="CWI81" s="109"/>
      <c r="CWJ81" s="106"/>
      <c r="CWK81" s="106"/>
      <c r="CWL81" s="106"/>
      <c r="CWM81" s="107"/>
      <c r="CWO81" s="105"/>
      <c r="CWP81" s="109"/>
      <c r="CWQ81" s="109"/>
      <c r="CWR81" s="106"/>
      <c r="CWS81" s="106"/>
      <c r="CWT81" s="106"/>
      <c r="CWU81" s="107"/>
      <c r="CWW81" s="105"/>
      <c r="CWX81" s="109"/>
      <c r="CWY81" s="109"/>
      <c r="CWZ81" s="106"/>
      <c r="CXA81" s="106"/>
      <c r="CXB81" s="106"/>
      <c r="CXC81" s="107"/>
      <c r="CXE81" s="105"/>
      <c r="CXF81" s="109"/>
      <c r="CXG81" s="109"/>
      <c r="CXH81" s="106"/>
      <c r="CXI81" s="106"/>
      <c r="CXJ81" s="106"/>
      <c r="CXK81" s="107"/>
      <c r="CXM81" s="105"/>
      <c r="CXN81" s="109"/>
      <c r="CXO81" s="109"/>
      <c r="CXP81" s="106"/>
      <c r="CXQ81" s="106"/>
      <c r="CXR81" s="106"/>
      <c r="CXS81" s="107"/>
      <c r="CXU81" s="105"/>
      <c r="CXV81" s="109"/>
      <c r="CXW81" s="109"/>
      <c r="CXX81" s="106"/>
      <c r="CXY81" s="106"/>
      <c r="CXZ81" s="106"/>
      <c r="CYA81" s="107"/>
      <c r="CYC81" s="105"/>
      <c r="CYD81" s="109"/>
      <c r="CYE81" s="109"/>
      <c r="CYF81" s="106"/>
      <c r="CYG81" s="106"/>
      <c r="CYH81" s="106"/>
      <c r="CYI81" s="107"/>
      <c r="CYK81" s="105"/>
      <c r="CYL81" s="109"/>
      <c r="CYM81" s="109"/>
      <c r="CYN81" s="106"/>
      <c r="CYO81" s="106"/>
      <c r="CYP81" s="106"/>
      <c r="CYQ81" s="107"/>
      <c r="CYS81" s="105"/>
      <c r="CYT81" s="109"/>
      <c r="CYU81" s="109"/>
      <c r="CYV81" s="106"/>
      <c r="CYW81" s="106"/>
      <c r="CYX81" s="106"/>
      <c r="CYY81" s="107"/>
      <c r="CZA81" s="105"/>
      <c r="CZB81" s="109"/>
      <c r="CZC81" s="109"/>
      <c r="CZD81" s="106"/>
      <c r="CZE81" s="106"/>
      <c r="CZF81" s="106"/>
      <c r="CZG81" s="107"/>
      <c r="CZI81" s="105"/>
      <c r="CZJ81" s="109"/>
      <c r="CZK81" s="109"/>
      <c r="CZL81" s="106"/>
      <c r="CZM81" s="106"/>
      <c r="CZN81" s="106"/>
      <c r="CZO81" s="107"/>
      <c r="CZQ81" s="105"/>
      <c r="CZR81" s="109"/>
      <c r="CZS81" s="109"/>
      <c r="CZT81" s="106"/>
      <c r="CZU81" s="106"/>
      <c r="CZV81" s="106"/>
      <c r="CZW81" s="107"/>
      <c r="CZY81" s="105"/>
      <c r="CZZ81" s="109"/>
      <c r="DAA81" s="109"/>
      <c r="DAB81" s="106"/>
      <c r="DAC81" s="106"/>
      <c r="DAD81" s="106"/>
      <c r="DAE81" s="107"/>
      <c r="DAG81" s="105"/>
      <c r="DAH81" s="109"/>
      <c r="DAI81" s="109"/>
      <c r="DAJ81" s="106"/>
      <c r="DAK81" s="106"/>
      <c r="DAL81" s="106"/>
      <c r="DAM81" s="107"/>
      <c r="DAO81" s="105"/>
      <c r="DAP81" s="109"/>
      <c r="DAQ81" s="109"/>
      <c r="DAR81" s="106"/>
      <c r="DAS81" s="106"/>
      <c r="DAT81" s="106"/>
      <c r="DAU81" s="107"/>
      <c r="DAW81" s="105"/>
      <c r="DAX81" s="109"/>
      <c r="DAY81" s="109"/>
      <c r="DAZ81" s="106"/>
      <c r="DBA81" s="106"/>
      <c r="DBB81" s="106"/>
      <c r="DBC81" s="107"/>
      <c r="DBE81" s="105"/>
      <c r="DBF81" s="109"/>
      <c r="DBG81" s="109"/>
      <c r="DBH81" s="106"/>
      <c r="DBI81" s="106"/>
      <c r="DBJ81" s="106"/>
      <c r="DBK81" s="107"/>
      <c r="DBM81" s="105"/>
      <c r="DBN81" s="109"/>
      <c r="DBO81" s="109"/>
      <c r="DBP81" s="106"/>
      <c r="DBQ81" s="106"/>
      <c r="DBR81" s="106"/>
      <c r="DBS81" s="107"/>
      <c r="DBU81" s="105"/>
      <c r="DBV81" s="109"/>
      <c r="DBW81" s="109"/>
      <c r="DBX81" s="106"/>
      <c r="DBY81" s="106"/>
      <c r="DBZ81" s="106"/>
      <c r="DCA81" s="107"/>
      <c r="DCC81" s="105"/>
      <c r="DCD81" s="109"/>
      <c r="DCE81" s="109"/>
      <c r="DCF81" s="106"/>
      <c r="DCG81" s="106"/>
      <c r="DCH81" s="106"/>
      <c r="DCI81" s="107"/>
      <c r="DCK81" s="105"/>
      <c r="DCL81" s="109"/>
      <c r="DCM81" s="109"/>
      <c r="DCN81" s="106"/>
      <c r="DCO81" s="106"/>
      <c r="DCP81" s="106"/>
      <c r="DCQ81" s="107"/>
      <c r="DCS81" s="105"/>
      <c r="DCT81" s="109"/>
      <c r="DCU81" s="109"/>
      <c r="DCV81" s="106"/>
      <c r="DCW81" s="106"/>
      <c r="DCX81" s="106"/>
      <c r="DCY81" s="107"/>
      <c r="DDA81" s="105"/>
      <c r="DDB81" s="109"/>
      <c r="DDC81" s="109"/>
      <c r="DDD81" s="106"/>
      <c r="DDE81" s="106"/>
      <c r="DDF81" s="106"/>
      <c r="DDG81" s="107"/>
      <c r="DDI81" s="105"/>
      <c r="DDJ81" s="109"/>
      <c r="DDK81" s="109"/>
      <c r="DDL81" s="106"/>
      <c r="DDM81" s="106"/>
      <c r="DDN81" s="106"/>
      <c r="DDO81" s="107"/>
      <c r="DDQ81" s="105"/>
      <c r="DDR81" s="109"/>
      <c r="DDS81" s="109"/>
      <c r="DDT81" s="106"/>
      <c r="DDU81" s="106"/>
      <c r="DDV81" s="106"/>
      <c r="DDW81" s="107"/>
      <c r="DDY81" s="105"/>
      <c r="DDZ81" s="109"/>
      <c r="DEA81" s="109"/>
      <c r="DEB81" s="106"/>
      <c r="DEC81" s="106"/>
      <c r="DED81" s="106"/>
      <c r="DEE81" s="107"/>
      <c r="DEG81" s="105"/>
      <c r="DEH81" s="109"/>
      <c r="DEI81" s="109"/>
      <c r="DEJ81" s="106"/>
      <c r="DEK81" s="106"/>
      <c r="DEL81" s="106"/>
      <c r="DEM81" s="107"/>
      <c r="DEO81" s="105"/>
      <c r="DEP81" s="109"/>
      <c r="DEQ81" s="109"/>
      <c r="DER81" s="106"/>
      <c r="DES81" s="106"/>
      <c r="DET81" s="106"/>
      <c r="DEU81" s="107"/>
      <c r="DEW81" s="105"/>
      <c r="DEX81" s="109"/>
      <c r="DEY81" s="109"/>
      <c r="DEZ81" s="106"/>
      <c r="DFA81" s="106"/>
      <c r="DFB81" s="106"/>
      <c r="DFC81" s="107"/>
      <c r="DFE81" s="105"/>
      <c r="DFF81" s="109"/>
      <c r="DFG81" s="109"/>
      <c r="DFH81" s="106"/>
      <c r="DFI81" s="106"/>
      <c r="DFJ81" s="106"/>
      <c r="DFK81" s="107"/>
      <c r="DFM81" s="105"/>
      <c r="DFN81" s="109"/>
      <c r="DFO81" s="109"/>
      <c r="DFP81" s="106"/>
      <c r="DFQ81" s="106"/>
      <c r="DFR81" s="106"/>
      <c r="DFS81" s="107"/>
      <c r="DFU81" s="105"/>
      <c r="DFV81" s="109"/>
      <c r="DFW81" s="109"/>
      <c r="DFX81" s="106"/>
      <c r="DFY81" s="106"/>
      <c r="DFZ81" s="106"/>
      <c r="DGA81" s="107"/>
      <c r="DGC81" s="105"/>
      <c r="DGD81" s="109"/>
      <c r="DGE81" s="109"/>
      <c r="DGF81" s="106"/>
      <c r="DGG81" s="106"/>
      <c r="DGH81" s="106"/>
      <c r="DGI81" s="107"/>
      <c r="DGK81" s="105"/>
      <c r="DGL81" s="109"/>
      <c r="DGM81" s="109"/>
      <c r="DGN81" s="106"/>
      <c r="DGO81" s="106"/>
      <c r="DGP81" s="106"/>
      <c r="DGQ81" s="107"/>
      <c r="DGS81" s="105"/>
      <c r="DGT81" s="109"/>
      <c r="DGU81" s="109"/>
      <c r="DGV81" s="106"/>
      <c r="DGW81" s="106"/>
      <c r="DGX81" s="106"/>
      <c r="DGY81" s="107"/>
      <c r="DHA81" s="105"/>
      <c r="DHB81" s="109"/>
      <c r="DHC81" s="109"/>
      <c r="DHD81" s="106"/>
      <c r="DHE81" s="106"/>
      <c r="DHF81" s="106"/>
      <c r="DHG81" s="107"/>
      <c r="DHI81" s="105"/>
      <c r="DHJ81" s="109"/>
      <c r="DHK81" s="109"/>
      <c r="DHL81" s="106"/>
      <c r="DHM81" s="106"/>
      <c r="DHN81" s="106"/>
      <c r="DHO81" s="107"/>
      <c r="DHQ81" s="105"/>
      <c r="DHR81" s="109"/>
      <c r="DHS81" s="109"/>
      <c r="DHT81" s="106"/>
      <c r="DHU81" s="106"/>
      <c r="DHV81" s="106"/>
      <c r="DHW81" s="107"/>
      <c r="DHY81" s="105"/>
      <c r="DHZ81" s="109"/>
      <c r="DIA81" s="109"/>
      <c r="DIB81" s="106"/>
      <c r="DIC81" s="106"/>
      <c r="DID81" s="106"/>
      <c r="DIE81" s="107"/>
      <c r="DIG81" s="105"/>
      <c r="DIH81" s="109"/>
      <c r="DII81" s="109"/>
      <c r="DIJ81" s="106"/>
      <c r="DIK81" s="106"/>
      <c r="DIL81" s="106"/>
      <c r="DIM81" s="107"/>
      <c r="DIO81" s="105"/>
      <c r="DIP81" s="109"/>
      <c r="DIQ81" s="109"/>
      <c r="DIR81" s="106"/>
      <c r="DIS81" s="106"/>
      <c r="DIT81" s="106"/>
      <c r="DIU81" s="107"/>
      <c r="DIW81" s="105"/>
      <c r="DIX81" s="109"/>
      <c r="DIY81" s="109"/>
      <c r="DIZ81" s="106"/>
      <c r="DJA81" s="106"/>
      <c r="DJB81" s="106"/>
      <c r="DJC81" s="107"/>
      <c r="DJE81" s="105"/>
      <c r="DJF81" s="109"/>
      <c r="DJG81" s="109"/>
      <c r="DJH81" s="106"/>
      <c r="DJI81" s="106"/>
      <c r="DJJ81" s="106"/>
      <c r="DJK81" s="107"/>
      <c r="DJM81" s="105"/>
      <c r="DJN81" s="109"/>
      <c r="DJO81" s="109"/>
      <c r="DJP81" s="106"/>
      <c r="DJQ81" s="106"/>
      <c r="DJR81" s="106"/>
      <c r="DJS81" s="107"/>
      <c r="DJU81" s="105"/>
      <c r="DJV81" s="109"/>
      <c r="DJW81" s="109"/>
      <c r="DJX81" s="106"/>
      <c r="DJY81" s="106"/>
      <c r="DJZ81" s="106"/>
      <c r="DKA81" s="107"/>
      <c r="DKC81" s="105"/>
      <c r="DKD81" s="109"/>
      <c r="DKE81" s="109"/>
      <c r="DKF81" s="106"/>
      <c r="DKG81" s="106"/>
      <c r="DKH81" s="106"/>
      <c r="DKI81" s="107"/>
      <c r="DKK81" s="105"/>
      <c r="DKL81" s="109"/>
      <c r="DKM81" s="109"/>
      <c r="DKN81" s="106"/>
      <c r="DKO81" s="106"/>
      <c r="DKP81" s="106"/>
      <c r="DKQ81" s="107"/>
      <c r="DKS81" s="105"/>
      <c r="DKT81" s="109"/>
      <c r="DKU81" s="109"/>
      <c r="DKV81" s="106"/>
      <c r="DKW81" s="106"/>
      <c r="DKX81" s="106"/>
      <c r="DKY81" s="107"/>
      <c r="DLA81" s="105"/>
      <c r="DLB81" s="109"/>
      <c r="DLC81" s="109"/>
      <c r="DLD81" s="106"/>
      <c r="DLE81" s="106"/>
      <c r="DLF81" s="106"/>
      <c r="DLG81" s="107"/>
      <c r="DLI81" s="105"/>
      <c r="DLJ81" s="109"/>
      <c r="DLK81" s="109"/>
      <c r="DLL81" s="106"/>
      <c r="DLM81" s="106"/>
      <c r="DLN81" s="106"/>
      <c r="DLO81" s="107"/>
      <c r="DLQ81" s="105"/>
      <c r="DLR81" s="109"/>
      <c r="DLS81" s="109"/>
      <c r="DLT81" s="106"/>
      <c r="DLU81" s="106"/>
      <c r="DLV81" s="106"/>
      <c r="DLW81" s="107"/>
      <c r="DLY81" s="105"/>
      <c r="DLZ81" s="109"/>
      <c r="DMA81" s="109"/>
      <c r="DMB81" s="106"/>
      <c r="DMC81" s="106"/>
      <c r="DMD81" s="106"/>
      <c r="DME81" s="107"/>
      <c r="DMG81" s="105"/>
      <c r="DMH81" s="109"/>
      <c r="DMI81" s="109"/>
      <c r="DMJ81" s="106"/>
      <c r="DMK81" s="106"/>
      <c r="DML81" s="106"/>
      <c r="DMM81" s="107"/>
      <c r="DMO81" s="105"/>
      <c r="DMP81" s="109"/>
      <c r="DMQ81" s="109"/>
      <c r="DMR81" s="106"/>
      <c r="DMS81" s="106"/>
      <c r="DMT81" s="106"/>
      <c r="DMU81" s="107"/>
      <c r="DMW81" s="105"/>
      <c r="DMX81" s="109"/>
      <c r="DMY81" s="109"/>
      <c r="DMZ81" s="106"/>
      <c r="DNA81" s="106"/>
      <c r="DNB81" s="106"/>
      <c r="DNC81" s="107"/>
      <c r="DNE81" s="105"/>
      <c r="DNF81" s="109"/>
      <c r="DNG81" s="109"/>
      <c r="DNH81" s="106"/>
      <c r="DNI81" s="106"/>
      <c r="DNJ81" s="106"/>
      <c r="DNK81" s="107"/>
      <c r="DNM81" s="105"/>
      <c r="DNN81" s="109"/>
      <c r="DNO81" s="109"/>
      <c r="DNP81" s="106"/>
      <c r="DNQ81" s="106"/>
      <c r="DNR81" s="106"/>
      <c r="DNS81" s="107"/>
      <c r="DNU81" s="105"/>
      <c r="DNV81" s="109"/>
      <c r="DNW81" s="109"/>
      <c r="DNX81" s="106"/>
      <c r="DNY81" s="106"/>
      <c r="DNZ81" s="106"/>
      <c r="DOA81" s="107"/>
      <c r="DOC81" s="105"/>
      <c r="DOD81" s="109"/>
      <c r="DOE81" s="109"/>
      <c r="DOF81" s="106"/>
      <c r="DOG81" s="106"/>
      <c r="DOH81" s="106"/>
      <c r="DOI81" s="107"/>
      <c r="DOK81" s="105"/>
      <c r="DOL81" s="109"/>
      <c r="DOM81" s="109"/>
      <c r="DON81" s="106"/>
      <c r="DOO81" s="106"/>
      <c r="DOP81" s="106"/>
      <c r="DOQ81" s="107"/>
      <c r="DOS81" s="105"/>
      <c r="DOT81" s="109"/>
      <c r="DOU81" s="109"/>
      <c r="DOV81" s="106"/>
      <c r="DOW81" s="106"/>
      <c r="DOX81" s="106"/>
      <c r="DOY81" s="107"/>
      <c r="DPA81" s="105"/>
      <c r="DPB81" s="109"/>
      <c r="DPC81" s="109"/>
      <c r="DPD81" s="106"/>
      <c r="DPE81" s="106"/>
      <c r="DPF81" s="106"/>
      <c r="DPG81" s="107"/>
      <c r="DPI81" s="105"/>
      <c r="DPJ81" s="109"/>
      <c r="DPK81" s="109"/>
      <c r="DPL81" s="106"/>
      <c r="DPM81" s="106"/>
      <c r="DPN81" s="106"/>
      <c r="DPO81" s="107"/>
      <c r="DPQ81" s="105"/>
      <c r="DPR81" s="109"/>
      <c r="DPS81" s="109"/>
      <c r="DPT81" s="106"/>
      <c r="DPU81" s="106"/>
      <c r="DPV81" s="106"/>
      <c r="DPW81" s="107"/>
      <c r="DPY81" s="105"/>
      <c r="DPZ81" s="109"/>
      <c r="DQA81" s="109"/>
      <c r="DQB81" s="106"/>
      <c r="DQC81" s="106"/>
      <c r="DQD81" s="106"/>
      <c r="DQE81" s="107"/>
      <c r="DQG81" s="105"/>
      <c r="DQH81" s="109"/>
      <c r="DQI81" s="109"/>
      <c r="DQJ81" s="106"/>
      <c r="DQK81" s="106"/>
      <c r="DQL81" s="106"/>
      <c r="DQM81" s="107"/>
      <c r="DQO81" s="105"/>
      <c r="DQP81" s="109"/>
      <c r="DQQ81" s="109"/>
      <c r="DQR81" s="106"/>
      <c r="DQS81" s="106"/>
      <c r="DQT81" s="106"/>
      <c r="DQU81" s="107"/>
      <c r="DQW81" s="105"/>
      <c r="DQX81" s="109"/>
      <c r="DQY81" s="109"/>
      <c r="DQZ81" s="106"/>
      <c r="DRA81" s="106"/>
      <c r="DRB81" s="106"/>
      <c r="DRC81" s="107"/>
      <c r="DRE81" s="105"/>
      <c r="DRF81" s="109"/>
      <c r="DRG81" s="109"/>
      <c r="DRH81" s="106"/>
      <c r="DRI81" s="106"/>
      <c r="DRJ81" s="106"/>
      <c r="DRK81" s="107"/>
      <c r="DRM81" s="105"/>
      <c r="DRN81" s="109"/>
      <c r="DRO81" s="109"/>
      <c r="DRP81" s="106"/>
      <c r="DRQ81" s="106"/>
      <c r="DRR81" s="106"/>
      <c r="DRS81" s="107"/>
      <c r="DRU81" s="105"/>
      <c r="DRV81" s="109"/>
      <c r="DRW81" s="109"/>
      <c r="DRX81" s="106"/>
      <c r="DRY81" s="106"/>
      <c r="DRZ81" s="106"/>
      <c r="DSA81" s="107"/>
      <c r="DSC81" s="105"/>
      <c r="DSD81" s="109"/>
      <c r="DSE81" s="109"/>
      <c r="DSF81" s="106"/>
      <c r="DSG81" s="106"/>
      <c r="DSH81" s="106"/>
      <c r="DSI81" s="107"/>
      <c r="DSK81" s="105"/>
      <c r="DSL81" s="109"/>
      <c r="DSM81" s="109"/>
      <c r="DSN81" s="106"/>
      <c r="DSO81" s="106"/>
      <c r="DSP81" s="106"/>
      <c r="DSQ81" s="107"/>
      <c r="DSS81" s="105"/>
      <c r="DST81" s="109"/>
      <c r="DSU81" s="109"/>
      <c r="DSV81" s="106"/>
      <c r="DSW81" s="106"/>
      <c r="DSX81" s="106"/>
      <c r="DSY81" s="107"/>
      <c r="DTA81" s="105"/>
      <c r="DTB81" s="109"/>
      <c r="DTC81" s="109"/>
      <c r="DTD81" s="106"/>
      <c r="DTE81" s="106"/>
      <c r="DTF81" s="106"/>
      <c r="DTG81" s="107"/>
      <c r="DTI81" s="105"/>
      <c r="DTJ81" s="109"/>
      <c r="DTK81" s="109"/>
      <c r="DTL81" s="106"/>
      <c r="DTM81" s="106"/>
      <c r="DTN81" s="106"/>
      <c r="DTO81" s="107"/>
      <c r="DTQ81" s="105"/>
      <c r="DTR81" s="109"/>
      <c r="DTS81" s="109"/>
      <c r="DTT81" s="106"/>
      <c r="DTU81" s="106"/>
      <c r="DTV81" s="106"/>
      <c r="DTW81" s="107"/>
      <c r="DTY81" s="105"/>
      <c r="DTZ81" s="109"/>
      <c r="DUA81" s="109"/>
      <c r="DUB81" s="106"/>
      <c r="DUC81" s="106"/>
      <c r="DUD81" s="106"/>
      <c r="DUE81" s="107"/>
      <c r="DUG81" s="105"/>
      <c r="DUH81" s="109"/>
      <c r="DUI81" s="109"/>
      <c r="DUJ81" s="106"/>
      <c r="DUK81" s="106"/>
      <c r="DUL81" s="106"/>
      <c r="DUM81" s="107"/>
      <c r="DUO81" s="105"/>
      <c r="DUP81" s="109"/>
      <c r="DUQ81" s="109"/>
      <c r="DUR81" s="106"/>
      <c r="DUS81" s="106"/>
      <c r="DUT81" s="106"/>
      <c r="DUU81" s="107"/>
      <c r="DUW81" s="105"/>
      <c r="DUX81" s="109"/>
      <c r="DUY81" s="109"/>
      <c r="DUZ81" s="106"/>
      <c r="DVA81" s="106"/>
      <c r="DVB81" s="106"/>
      <c r="DVC81" s="107"/>
      <c r="DVE81" s="105"/>
      <c r="DVF81" s="109"/>
      <c r="DVG81" s="109"/>
      <c r="DVH81" s="106"/>
      <c r="DVI81" s="106"/>
      <c r="DVJ81" s="106"/>
      <c r="DVK81" s="107"/>
      <c r="DVM81" s="105"/>
      <c r="DVN81" s="109"/>
      <c r="DVO81" s="109"/>
      <c r="DVP81" s="106"/>
      <c r="DVQ81" s="106"/>
      <c r="DVR81" s="106"/>
      <c r="DVS81" s="107"/>
      <c r="DVU81" s="105"/>
      <c r="DVV81" s="109"/>
      <c r="DVW81" s="109"/>
      <c r="DVX81" s="106"/>
      <c r="DVY81" s="106"/>
      <c r="DVZ81" s="106"/>
      <c r="DWA81" s="107"/>
      <c r="DWC81" s="105"/>
      <c r="DWD81" s="109"/>
      <c r="DWE81" s="109"/>
      <c r="DWF81" s="106"/>
      <c r="DWG81" s="106"/>
      <c r="DWH81" s="106"/>
      <c r="DWI81" s="107"/>
      <c r="DWK81" s="105"/>
      <c r="DWL81" s="109"/>
      <c r="DWM81" s="109"/>
      <c r="DWN81" s="106"/>
      <c r="DWO81" s="106"/>
      <c r="DWP81" s="106"/>
      <c r="DWQ81" s="107"/>
      <c r="DWS81" s="105"/>
      <c r="DWT81" s="109"/>
      <c r="DWU81" s="109"/>
      <c r="DWV81" s="106"/>
      <c r="DWW81" s="106"/>
      <c r="DWX81" s="106"/>
      <c r="DWY81" s="107"/>
      <c r="DXA81" s="105"/>
      <c r="DXB81" s="109"/>
      <c r="DXC81" s="109"/>
      <c r="DXD81" s="106"/>
      <c r="DXE81" s="106"/>
      <c r="DXF81" s="106"/>
      <c r="DXG81" s="107"/>
      <c r="DXI81" s="105"/>
      <c r="DXJ81" s="109"/>
      <c r="DXK81" s="109"/>
      <c r="DXL81" s="106"/>
      <c r="DXM81" s="106"/>
      <c r="DXN81" s="106"/>
      <c r="DXO81" s="107"/>
      <c r="DXQ81" s="105"/>
      <c r="DXR81" s="109"/>
      <c r="DXS81" s="109"/>
      <c r="DXT81" s="106"/>
      <c r="DXU81" s="106"/>
      <c r="DXV81" s="106"/>
      <c r="DXW81" s="107"/>
      <c r="DXY81" s="105"/>
      <c r="DXZ81" s="109"/>
      <c r="DYA81" s="109"/>
      <c r="DYB81" s="106"/>
      <c r="DYC81" s="106"/>
      <c r="DYD81" s="106"/>
      <c r="DYE81" s="107"/>
      <c r="DYG81" s="105"/>
      <c r="DYH81" s="109"/>
      <c r="DYI81" s="109"/>
      <c r="DYJ81" s="106"/>
      <c r="DYK81" s="106"/>
      <c r="DYL81" s="106"/>
      <c r="DYM81" s="107"/>
      <c r="DYO81" s="105"/>
      <c r="DYP81" s="109"/>
      <c r="DYQ81" s="109"/>
      <c r="DYR81" s="106"/>
      <c r="DYS81" s="106"/>
      <c r="DYT81" s="106"/>
      <c r="DYU81" s="107"/>
      <c r="DYW81" s="105"/>
      <c r="DYX81" s="109"/>
      <c r="DYY81" s="109"/>
      <c r="DYZ81" s="106"/>
      <c r="DZA81" s="106"/>
      <c r="DZB81" s="106"/>
      <c r="DZC81" s="107"/>
      <c r="DZE81" s="105"/>
      <c r="DZF81" s="109"/>
      <c r="DZG81" s="109"/>
      <c r="DZH81" s="106"/>
      <c r="DZI81" s="106"/>
      <c r="DZJ81" s="106"/>
      <c r="DZK81" s="107"/>
      <c r="DZM81" s="105"/>
      <c r="DZN81" s="109"/>
      <c r="DZO81" s="109"/>
      <c r="DZP81" s="106"/>
      <c r="DZQ81" s="106"/>
      <c r="DZR81" s="106"/>
      <c r="DZS81" s="107"/>
      <c r="DZU81" s="105"/>
      <c r="DZV81" s="109"/>
      <c r="DZW81" s="109"/>
      <c r="DZX81" s="106"/>
      <c r="DZY81" s="106"/>
      <c r="DZZ81" s="106"/>
      <c r="EAA81" s="107"/>
      <c r="EAC81" s="105"/>
      <c r="EAD81" s="109"/>
      <c r="EAE81" s="109"/>
      <c r="EAF81" s="106"/>
      <c r="EAG81" s="106"/>
      <c r="EAH81" s="106"/>
      <c r="EAI81" s="107"/>
      <c r="EAK81" s="105"/>
      <c r="EAL81" s="109"/>
      <c r="EAM81" s="109"/>
      <c r="EAN81" s="106"/>
      <c r="EAO81" s="106"/>
      <c r="EAP81" s="106"/>
      <c r="EAQ81" s="107"/>
      <c r="EAS81" s="105"/>
      <c r="EAT81" s="109"/>
      <c r="EAU81" s="109"/>
      <c r="EAV81" s="106"/>
      <c r="EAW81" s="106"/>
      <c r="EAX81" s="106"/>
      <c r="EAY81" s="107"/>
      <c r="EBA81" s="105"/>
      <c r="EBB81" s="109"/>
      <c r="EBC81" s="109"/>
      <c r="EBD81" s="106"/>
      <c r="EBE81" s="106"/>
      <c r="EBF81" s="106"/>
      <c r="EBG81" s="107"/>
      <c r="EBI81" s="105"/>
      <c r="EBJ81" s="109"/>
      <c r="EBK81" s="109"/>
      <c r="EBL81" s="106"/>
      <c r="EBM81" s="106"/>
      <c r="EBN81" s="106"/>
      <c r="EBO81" s="107"/>
      <c r="EBQ81" s="105"/>
      <c r="EBR81" s="109"/>
      <c r="EBS81" s="109"/>
      <c r="EBT81" s="106"/>
      <c r="EBU81" s="106"/>
      <c r="EBV81" s="106"/>
      <c r="EBW81" s="107"/>
      <c r="EBY81" s="105"/>
      <c r="EBZ81" s="109"/>
      <c r="ECA81" s="109"/>
      <c r="ECB81" s="106"/>
      <c r="ECC81" s="106"/>
      <c r="ECD81" s="106"/>
      <c r="ECE81" s="107"/>
      <c r="ECG81" s="105"/>
      <c r="ECH81" s="109"/>
      <c r="ECI81" s="109"/>
      <c r="ECJ81" s="106"/>
      <c r="ECK81" s="106"/>
      <c r="ECL81" s="106"/>
      <c r="ECM81" s="107"/>
      <c r="ECO81" s="105"/>
      <c r="ECP81" s="109"/>
      <c r="ECQ81" s="109"/>
      <c r="ECR81" s="106"/>
      <c r="ECS81" s="106"/>
      <c r="ECT81" s="106"/>
      <c r="ECU81" s="107"/>
      <c r="ECW81" s="105"/>
      <c r="ECX81" s="109"/>
      <c r="ECY81" s="109"/>
      <c r="ECZ81" s="106"/>
      <c r="EDA81" s="106"/>
      <c r="EDB81" s="106"/>
      <c r="EDC81" s="107"/>
      <c r="EDE81" s="105"/>
      <c r="EDF81" s="109"/>
      <c r="EDG81" s="109"/>
      <c r="EDH81" s="106"/>
      <c r="EDI81" s="106"/>
      <c r="EDJ81" s="106"/>
      <c r="EDK81" s="107"/>
      <c r="EDM81" s="105"/>
      <c r="EDN81" s="109"/>
      <c r="EDO81" s="109"/>
      <c r="EDP81" s="106"/>
      <c r="EDQ81" s="106"/>
      <c r="EDR81" s="106"/>
      <c r="EDS81" s="107"/>
      <c r="EDU81" s="105"/>
      <c r="EDV81" s="109"/>
      <c r="EDW81" s="109"/>
      <c r="EDX81" s="106"/>
      <c r="EDY81" s="106"/>
      <c r="EDZ81" s="106"/>
      <c r="EEA81" s="107"/>
      <c r="EEC81" s="105"/>
      <c r="EED81" s="109"/>
      <c r="EEE81" s="109"/>
      <c r="EEF81" s="106"/>
      <c r="EEG81" s="106"/>
      <c r="EEH81" s="106"/>
      <c r="EEI81" s="107"/>
      <c r="EEK81" s="105"/>
      <c r="EEL81" s="109"/>
      <c r="EEM81" s="109"/>
      <c r="EEN81" s="106"/>
      <c r="EEO81" s="106"/>
      <c r="EEP81" s="106"/>
      <c r="EEQ81" s="107"/>
      <c r="EES81" s="105"/>
      <c r="EET81" s="109"/>
      <c r="EEU81" s="109"/>
      <c r="EEV81" s="106"/>
      <c r="EEW81" s="106"/>
      <c r="EEX81" s="106"/>
      <c r="EEY81" s="107"/>
      <c r="EFA81" s="105"/>
      <c r="EFB81" s="109"/>
      <c r="EFC81" s="109"/>
      <c r="EFD81" s="106"/>
      <c r="EFE81" s="106"/>
      <c r="EFF81" s="106"/>
      <c r="EFG81" s="107"/>
      <c r="EFI81" s="105"/>
      <c r="EFJ81" s="109"/>
      <c r="EFK81" s="109"/>
      <c r="EFL81" s="106"/>
      <c r="EFM81" s="106"/>
      <c r="EFN81" s="106"/>
      <c r="EFO81" s="107"/>
      <c r="EFQ81" s="105"/>
      <c r="EFR81" s="109"/>
      <c r="EFS81" s="109"/>
      <c r="EFT81" s="106"/>
      <c r="EFU81" s="106"/>
      <c r="EFV81" s="106"/>
      <c r="EFW81" s="107"/>
      <c r="EFY81" s="105"/>
      <c r="EFZ81" s="109"/>
      <c r="EGA81" s="109"/>
      <c r="EGB81" s="106"/>
      <c r="EGC81" s="106"/>
      <c r="EGD81" s="106"/>
      <c r="EGE81" s="107"/>
      <c r="EGG81" s="105"/>
      <c r="EGH81" s="109"/>
      <c r="EGI81" s="109"/>
      <c r="EGJ81" s="106"/>
      <c r="EGK81" s="106"/>
      <c r="EGL81" s="106"/>
      <c r="EGM81" s="107"/>
      <c r="EGO81" s="105"/>
      <c r="EGP81" s="109"/>
      <c r="EGQ81" s="109"/>
      <c r="EGR81" s="106"/>
      <c r="EGS81" s="106"/>
      <c r="EGT81" s="106"/>
      <c r="EGU81" s="107"/>
      <c r="EGW81" s="105"/>
      <c r="EGX81" s="109"/>
      <c r="EGY81" s="109"/>
      <c r="EGZ81" s="106"/>
      <c r="EHA81" s="106"/>
      <c r="EHB81" s="106"/>
      <c r="EHC81" s="107"/>
      <c r="EHE81" s="105"/>
      <c r="EHF81" s="109"/>
      <c r="EHG81" s="109"/>
      <c r="EHH81" s="106"/>
      <c r="EHI81" s="106"/>
      <c r="EHJ81" s="106"/>
      <c r="EHK81" s="107"/>
      <c r="EHM81" s="105"/>
      <c r="EHN81" s="109"/>
      <c r="EHO81" s="109"/>
      <c r="EHP81" s="106"/>
      <c r="EHQ81" s="106"/>
      <c r="EHR81" s="106"/>
      <c r="EHS81" s="107"/>
      <c r="EHU81" s="105"/>
      <c r="EHV81" s="109"/>
      <c r="EHW81" s="109"/>
      <c r="EHX81" s="106"/>
      <c r="EHY81" s="106"/>
      <c r="EHZ81" s="106"/>
      <c r="EIA81" s="107"/>
      <c r="EIC81" s="105"/>
      <c r="EID81" s="109"/>
      <c r="EIE81" s="109"/>
      <c r="EIF81" s="106"/>
      <c r="EIG81" s="106"/>
      <c r="EIH81" s="106"/>
      <c r="EII81" s="107"/>
      <c r="EIK81" s="105"/>
      <c r="EIL81" s="109"/>
      <c r="EIM81" s="109"/>
      <c r="EIN81" s="106"/>
      <c r="EIO81" s="106"/>
      <c r="EIP81" s="106"/>
      <c r="EIQ81" s="107"/>
      <c r="EIS81" s="105"/>
      <c r="EIT81" s="109"/>
      <c r="EIU81" s="109"/>
      <c r="EIV81" s="106"/>
      <c r="EIW81" s="106"/>
      <c r="EIX81" s="106"/>
      <c r="EIY81" s="107"/>
      <c r="EJA81" s="105"/>
      <c r="EJB81" s="109"/>
      <c r="EJC81" s="109"/>
      <c r="EJD81" s="106"/>
      <c r="EJE81" s="106"/>
      <c r="EJF81" s="106"/>
      <c r="EJG81" s="107"/>
      <c r="EJI81" s="105"/>
      <c r="EJJ81" s="109"/>
      <c r="EJK81" s="109"/>
      <c r="EJL81" s="106"/>
      <c r="EJM81" s="106"/>
      <c r="EJN81" s="106"/>
      <c r="EJO81" s="107"/>
      <c r="EJQ81" s="105"/>
      <c r="EJR81" s="109"/>
      <c r="EJS81" s="109"/>
      <c r="EJT81" s="106"/>
      <c r="EJU81" s="106"/>
      <c r="EJV81" s="106"/>
      <c r="EJW81" s="107"/>
      <c r="EJY81" s="105"/>
      <c r="EJZ81" s="109"/>
      <c r="EKA81" s="109"/>
      <c r="EKB81" s="106"/>
      <c r="EKC81" s="106"/>
      <c r="EKD81" s="106"/>
      <c r="EKE81" s="107"/>
      <c r="EKG81" s="105"/>
      <c r="EKH81" s="109"/>
      <c r="EKI81" s="109"/>
      <c r="EKJ81" s="106"/>
      <c r="EKK81" s="106"/>
      <c r="EKL81" s="106"/>
      <c r="EKM81" s="107"/>
      <c r="EKO81" s="105"/>
      <c r="EKP81" s="109"/>
      <c r="EKQ81" s="109"/>
      <c r="EKR81" s="106"/>
      <c r="EKS81" s="106"/>
      <c r="EKT81" s="106"/>
      <c r="EKU81" s="107"/>
      <c r="EKW81" s="105"/>
      <c r="EKX81" s="109"/>
      <c r="EKY81" s="109"/>
      <c r="EKZ81" s="106"/>
      <c r="ELA81" s="106"/>
      <c r="ELB81" s="106"/>
      <c r="ELC81" s="107"/>
      <c r="ELE81" s="105"/>
      <c r="ELF81" s="109"/>
      <c r="ELG81" s="109"/>
      <c r="ELH81" s="106"/>
      <c r="ELI81" s="106"/>
      <c r="ELJ81" s="106"/>
      <c r="ELK81" s="107"/>
      <c r="ELM81" s="105"/>
      <c r="ELN81" s="109"/>
      <c r="ELO81" s="109"/>
      <c r="ELP81" s="106"/>
      <c r="ELQ81" s="106"/>
      <c r="ELR81" s="106"/>
      <c r="ELS81" s="107"/>
      <c r="ELU81" s="105"/>
      <c r="ELV81" s="109"/>
      <c r="ELW81" s="109"/>
      <c r="ELX81" s="106"/>
      <c r="ELY81" s="106"/>
      <c r="ELZ81" s="106"/>
      <c r="EMA81" s="107"/>
      <c r="EMC81" s="105"/>
      <c r="EMD81" s="109"/>
      <c r="EME81" s="109"/>
      <c r="EMF81" s="106"/>
      <c r="EMG81" s="106"/>
      <c r="EMH81" s="106"/>
      <c r="EMI81" s="107"/>
      <c r="EMK81" s="105"/>
      <c r="EML81" s="109"/>
      <c r="EMM81" s="109"/>
      <c r="EMN81" s="106"/>
      <c r="EMO81" s="106"/>
      <c r="EMP81" s="106"/>
      <c r="EMQ81" s="107"/>
      <c r="EMS81" s="105"/>
      <c r="EMT81" s="109"/>
      <c r="EMU81" s="109"/>
      <c r="EMV81" s="106"/>
      <c r="EMW81" s="106"/>
      <c r="EMX81" s="106"/>
      <c r="EMY81" s="107"/>
      <c r="ENA81" s="105"/>
      <c r="ENB81" s="109"/>
      <c r="ENC81" s="109"/>
      <c r="END81" s="106"/>
      <c r="ENE81" s="106"/>
      <c r="ENF81" s="106"/>
      <c r="ENG81" s="107"/>
      <c r="ENI81" s="105"/>
      <c r="ENJ81" s="109"/>
      <c r="ENK81" s="109"/>
      <c r="ENL81" s="106"/>
      <c r="ENM81" s="106"/>
      <c r="ENN81" s="106"/>
      <c r="ENO81" s="107"/>
      <c r="ENQ81" s="105"/>
      <c r="ENR81" s="109"/>
      <c r="ENS81" s="109"/>
      <c r="ENT81" s="106"/>
      <c r="ENU81" s="106"/>
      <c r="ENV81" s="106"/>
      <c r="ENW81" s="107"/>
      <c r="ENY81" s="105"/>
      <c r="ENZ81" s="109"/>
      <c r="EOA81" s="109"/>
      <c r="EOB81" s="106"/>
      <c r="EOC81" s="106"/>
      <c r="EOD81" s="106"/>
      <c r="EOE81" s="107"/>
      <c r="EOG81" s="105"/>
      <c r="EOH81" s="109"/>
      <c r="EOI81" s="109"/>
      <c r="EOJ81" s="106"/>
      <c r="EOK81" s="106"/>
      <c r="EOL81" s="106"/>
      <c r="EOM81" s="107"/>
      <c r="EOO81" s="105"/>
      <c r="EOP81" s="109"/>
      <c r="EOQ81" s="109"/>
      <c r="EOR81" s="106"/>
      <c r="EOS81" s="106"/>
      <c r="EOT81" s="106"/>
      <c r="EOU81" s="107"/>
      <c r="EOW81" s="105"/>
      <c r="EOX81" s="109"/>
      <c r="EOY81" s="109"/>
      <c r="EOZ81" s="106"/>
      <c r="EPA81" s="106"/>
      <c r="EPB81" s="106"/>
      <c r="EPC81" s="107"/>
      <c r="EPE81" s="105"/>
      <c r="EPF81" s="109"/>
      <c r="EPG81" s="109"/>
      <c r="EPH81" s="106"/>
      <c r="EPI81" s="106"/>
      <c r="EPJ81" s="106"/>
      <c r="EPK81" s="107"/>
      <c r="EPM81" s="105"/>
      <c r="EPN81" s="109"/>
      <c r="EPO81" s="109"/>
      <c r="EPP81" s="106"/>
      <c r="EPQ81" s="106"/>
      <c r="EPR81" s="106"/>
      <c r="EPS81" s="107"/>
      <c r="EPU81" s="105"/>
      <c r="EPV81" s="109"/>
      <c r="EPW81" s="109"/>
      <c r="EPX81" s="106"/>
      <c r="EPY81" s="106"/>
      <c r="EPZ81" s="106"/>
      <c r="EQA81" s="107"/>
      <c r="EQC81" s="105"/>
      <c r="EQD81" s="109"/>
      <c r="EQE81" s="109"/>
      <c r="EQF81" s="106"/>
      <c r="EQG81" s="106"/>
      <c r="EQH81" s="106"/>
      <c r="EQI81" s="107"/>
      <c r="EQK81" s="105"/>
      <c r="EQL81" s="109"/>
      <c r="EQM81" s="109"/>
      <c r="EQN81" s="106"/>
      <c r="EQO81" s="106"/>
      <c r="EQP81" s="106"/>
      <c r="EQQ81" s="107"/>
      <c r="EQS81" s="105"/>
      <c r="EQT81" s="109"/>
      <c r="EQU81" s="109"/>
      <c r="EQV81" s="106"/>
      <c r="EQW81" s="106"/>
      <c r="EQX81" s="106"/>
      <c r="EQY81" s="107"/>
      <c r="ERA81" s="105"/>
      <c r="ERB81" s="109"/>
      <c r="ERC81" s="109"/>
      <c r="ERD81" s="106"/>
      <c r="ERE81" s="106"/>
      <c r="ERF81" s="106"/>
      <c r="ERG81" s="107"/>
      <c r="ERI81" s="105"/>
      <c r="ERJ81" s="109"/>
      <c r="ERK81" s="109"/>
      <c r="ERL81" s="106"/>
      <c r="ERM81" s="106"/>
      <c r="ERN81" s="106"/>
      <c r="ERO81" s="107"/>
      <c r="ERQ81" s="105"/>
      <c r="ERR81" s="109"/>
      <c r="ERS81" s="109"/>
      <c r="ERT81" s="106"/>
      <c r="ERU81" s="106"/>
      <c r="ERV81" s="106"/>
      <c r="ERW81" s="107"/>
      <c r="ERY81" s="105"/>
      <c r="ERZ81" s="109"/>
      <c r="ESA81" s="109"/>
      <c r="ESB81" s="106"/>
      <c r="ESC81" s="106"/>
      <c r="ESD81" s="106"/>
      <c r="ESE81" s="107"/>
      <c r="ESG81" s="105"/>
      <c r="ESH81" s="109"/>
      <c r="ESI81" s="109"/>
      <c r="ESJ81" s="106"/>
      <c r="ESK81" s="106"/>
      <c r="ESL81" s="106"/>
      <c r="ESM81" s="107"/>
      <c r="ESO81" s="105"/>
      <c r="ESP81" s="109"/>
      <c r="ESQ81" s="109"/>
      <c r="ESR81" s="106"/>
      <c r="ESS81" s="106"/>
      <c r="EST81" s="106"/>
      <c r="ESU81" s="107"/>
      <c r="ESW81" s="105"/>
      <c r="ESX81" s="109"/>
      <c r="ESY81" s="109"/>
      <c r="ESZ81" s="106"/>
      <c r="ETA81" s="106"/>
      <c r="ETB81" s="106"/>
      <c r="ETC81" s="107"/>
      <c r="ETE81" s="105"/>
      <c r="ETF81" s="109"/>
      <c r="ETG81" s="109"/>
      <c r="ETH81" s="106"/>
      <c r="ETI81" s="106"/>
      <c r="ETJ81" s="106"/>
      <c r="ETK81" s="107"/>
      <c r="ETM81" s="105"/>
      <c r="ETN81" s="109"/>
      <c r="ETO81" s="109"/>
      <c r="ETP81" s="106"/>
      <c r="ETQ81" s="106"/>
      <c r="ETR81" s="106"/>
      <c r="ETS81" s="107"/>
      <c r="ETU81" s="105"/>
      <c r="ETV81" s="109"/>
      <c r="ETW81" s="109"/>
      <c r="ETX81" s="106"/>
      <c r="ETY81" s="106"/>
      <c r="ETZ81" s="106"/>
      <c r="EUA81" s="107"/>
      <c r="EUC81" s="105"/>
      <c r="EUD81" s="109"/>
      <c r="EUE81" s="109"/>
      <c r="EUF81" s="106"/>
      <c r="EUG81" s="106"/>
      <c r="EUH81" s="106"/>
      <c r="EUI81" s="107"/>
      <c r="EUK81" s="105"/>
      <c r="EUL81" s="109"/>
      <c r="EUM81" s="109"/>
      <c r="EUN81" s="106"/>
      <c r="EUO81" s="106"/>
      <c r="EUP81" s="106"/>
      <c r="EUQ81" s="107"/>
      <c r="EUS81" s="105"/>
      <c r="EUT81" s="109"/>
      <c r="EUU81" s="109"/>
      <c r="EUV81" s="106"/>
      <c r="EUW81" s="106"/>
      <c r="EUX81" s="106"/>
      <c r="EUY81" s="107"/>
      <c r="EVA81" s="105"/>
      <c r="EVB81" s="109"/>
      <c r="EVC81" s="109"/>
      <c r="EVD81" s="106"/>
      <c r="EVE81" s="106"/>
      <c r="EVF81" s="106"/>
      <c r="EVG81" s="107"/>
      <c r="EVI81" s="105"/>
      <c r="EVJ81" s="109"/>
      <c r="EVK81" s="109"/>
      <c r="EVL81" s="106"/>
      <c r="EVM81" s="106"/>
      <c r="EVN81" s="106"/>
      <c r="EVO81" s="107"/>
      <c r="EVQ81" s="105"/>
      <c r="EVR81" s="109"/>
      <c r="EVS81" s="109"/>
      <c r="EVT81" s="106"/>
      <c r="EVU81" s="106"/>
      <c r="EVV81" s="106"/>
      <c r="EVW81" s="107"/>
      <c r="EVY81" s="105"/>
      <c r="EVZ81" s="109"/>
      <c r="EWA81" s="109"/>
      <c r="EWB81" s="106"/>
      <c r="EWC81" s="106"/>
      <c r="EWD81" s="106"/>
      <c r="EWE81" s="107"/>
      <c r="EWG81" s="105"/>
      <c r="EWH81" s="109"/>
      <c r="EWI81" s="109"/>
      <c r="EWJ81" s="106"/>
      <c r="EWK81" s="106"/>
      <c r="EWL81" s="106"/>
      <c r="EWM81" s="107"/>
      <c r="EWO81" s="105"/>
      <c r="EWP81" s="109"/>
      <c r="EWQ81" s="109"/>
      <c r="EWR81" s="106"/>
      <c r="EWS81" s="106"/>
      <c r="EWT81" s="106"/>
      <c r="EWU81" s="107"/>
      <c r="EWW81" s="105"/>
      <c r="EWX81" s="109"/>
      <c r="EWY81" s="109"/>
      <c r="EWZ81" s="106"/>
      <c r="EXA81" s="106"/>
      <c r="EXB81" s="106"/>
      <c r="EXC81" s="107"/>
      <c r="EXE81" s="105"/>
      <c r="EXF81" s="109"/>
      <c r="EXG81" s="109"/>
      <c r="EXH81" s="106"/>
      <c r="EXI81" s="106"/>
      <c r="EXJ81" s="106"/>
      <c r="EXK81" s="107"/>
      <c r="EXM81" s="105"/>
      <c r="EXN81" s="109"/>
      <c r="EXO81" s="109"/>
      <c r="EXP81" s="106"/>
      <c r="EXQ81" s="106"/>
      <c r="EXR81" s="106"/>
      <c r="EXS81" s="107"/>
      <c r="EXU81" s="105"/>
      <c r="EXV81" s="109"/>
      <c r="EXW81" s="109"/>
      <c r="EXX81" s="106"/>
      <c r="EXY81" s="106"/>
      <c r="EXZ81" s="106"/>
      <c r="EYA81" s="107"/>
      <c r="EYC81" s="105"/>
      <c r="EYD81" s="109"/>
      <c r="EYE81" s="109"/>
      <c r="EYF81" s="106"/>
      <c r="EYG81" s="106"/>
      <c r="EYH81" s="106"/>
      <c r="EYI81" s="107"/>
      <c r="EYK81" s="105"/>
      <c r="EYL81" s="109"/>
      <c r="EYM81" s="109"/>
      <c r="EYN81" s="106"/>
      <c r="EYO81" s="106"/>
      <c r="EYP81" s="106"/>
      <c r="EYQ81" s="107"/>
      <c r="EYS81" s="105"/>
      <c r="EYT81" s="109"/>
      <c r="EYU81" s="109"/>
      <c r="EYV81" s="106"/>
      <c r="EYW81" s="106"/>
      <c r="EYX81" s="106"/>
      <c r="EYY81" s="107"/>
      <c r="EZA81" s="105"/>
      <c r="EZB81" s="109"/>
      <c r="EZC81" s="109"/>
      <c r="EZD81" s="106"/>
      <c r="EZE81" s="106"/>
      <c r="EZF81" s="106"/>
      <c r="EZG81" s="107"/>
      <c r="EZI81" s="105"/>
      <c r="EZJ81" s="109"/>
      <c r="EZK81" s="109"/>
      <c r="EZL81" s="106"/>
      <c r="EZM81" s="106"/>
      <c r="EZN81" s="106"/>
      <c r="EZO81" s="107"/>
      <c r="EZQ81" s="105"/>
      <c r="EZR81" s="109"/>
      <c r="EZS81" s="109"/>
      <c r="EZT81" s="106"/>
      <c r="EZU81" s="106"/>
      <c r="EZV81" s="106"/>
      <c r="EZW81" s="107"/>
      <c r="EZY81" s="105"/>
      <c r="EZZ81" s="109"/>
      <c r="FAA81" s="109"/>
      <c r="FAB81" s="106"/>
      <c r="FAC81" s="106"/>
      <c r="FAD81" s="106"/>
      <c r="FAE81" s="107"/>
      <c r="FAG81" s="105"/>
      <c r="FAH81" s="109"/>
      <c r="FAI81" s="109"/>
      <c r="FAJ81" s="106"/>
      <c r="FAK81" s="106"/>
      <c r="FAL81" s="106"/>
      <c r="FAM81" s="107"/>
      <c r="FAO81" s="105"/>
      <c r="FAP81" s="109"/>
      <c r="FAQ81" s="109"/>
      <c r="FAR81" s="106"/>
      <c r="FAS81" s="106"/>
      <c r="FAT81" s="106"/>
      <c r="FAU81" s="107"/>
      <c r="FAW81" s="105"/>
      <c r="FAX81" s="109"/>
      <c r="FAY81" s="109"/>
      <c r="FAZ81" s="106"/>
      <c r="FBA81" s="106"/>
      <c r="FBB81" s="106"/>
      <c r="FBC81" s="107"/>
      <c r="FBE81" s="105"/>
      <c r="FBF81" s="109"/>
      <c r="FBG81" s="109"/>
      <c r="FBH81" s="106"/>
      <c r="FBI81" s="106"/>
      <c r="FBJ81" s="106"/>
      <c r="FBK81" s="107"/>
      <c r="FBM81" s="105"/>
      <c r="FBN81" s="109"/>
      <c r="FBO81" s="109"/>
      <c r="FBP81" s="106"/>
      <c r="FBQ81" s="106"/>
      <c r="FBR81" s="106"/>
      <c r="FBS81" s="107"/>
      <c r="FBU81" s="105"/>
      <c r="FBV81" s="109"/>
      <c r="FBW81" s="109"/>
      <c r="FBX81" s="106"/>
      <c r="FBY81" s="106"/>
      <c r="FBZ81" s="106"/>
      <c r="FCA81" s="107"/>
      <c r="FCC81" s="105"/>
      <c r="FCD81" s="109"/>
      <c r="FCE81" s="109"/>
      <c r="FCF81" s="106"/>
      <c r="FCG81" s="106"/>
      <c r="FCH81" s="106"/>
      <c r="FCI81" s="107"/>
      <c r="FCK81" s="105"/>
      <c r="FCL81" s="109"/>
      <c r="FCM81" s="109"/>
      <c r="FCN81" s="106"/>
      <c r="FCO81" s="106"/>
      <c r="FCP81" s="106"/>
      <c r="FCQ81" s="107"/>
      <c r="FCS81" s="105"/>
      <c r="FCT81" s="109"/>
      <c r="FCU81" s="109"/>
      <c r="FCV81" s="106"/>
      <c r="FCW81" s="106"/>
      <c r="FCX81" s="106"/>
      <c r="FCY81" s="107"/>
      <c r="FDA81" s="105"/>
      <c r="FDB81" s="109"/>
      <c r="FDC81" s="109"/>
      <c r="FDD81" s="106"/>
      <c r="FDE81" s="106"/>
      <c r="FDF81" s="106"/>
      <c r="FDG81" s="107"/>
      <c r="FDI81" s="105"/>
      <c r="FDJ81" s="109"/>
      <c r="FDK81" s="109"/>
      <c r="FDL81" s="106"/>
      <c r="FDM81" s="106"/>
      <c r="FDN81" s="106"/>
      <c r="FDO81" s="107"/>
      <c r="FDQ81" s="105"/>
      <c r="FDR81" s="109"/>
      <c r="FDS81" s="109"/>
      <c r="FDT81" s="106"/>
      <c r="FDU81" s="106"/>
      <c r="FDV81" s="106"/>
      <c r="FDW81" s="107"/>
      <c r="FDY81" s="105"/>
      <c r="FDZ81" s="109"/>
      <c r="FEA81" s="109"/>
      <c r="FEB81" s="106"/>
      <c r="FEC81" s="106"/>
      <c r="FED81" s="106"/>
      <c r="FEE81" s="107"/>
      <c r="FEG81" s="105"/>
      <c r="FEH81" s="109"/>
      <c r="FEI81" s="109"/>
      <c r="FEJ81" s="106"/>
      <c r="FEK81" s="106"/>
      <c r="FEL81" s="106"/>
      <c r="FEM81" s="107"/>
      <c r="FEO81" s="105"/>
      <c r="FEP81" s="109"/>
      <c r="FEQ81" s="109"/>
      <c r="FER81" s="106"/>
      <c r="FES81" s="106"/>
      <c r="FET81" s="106"/>
      <c r="FEU81" s="107"/>
      <c r="FEW81" s="105"/>
      <c r="FEX81" s="109"/>
      <c r="FEY81" s="109"/>
      <c r="FEZ81" s="106"/>
      <c r="FFA81" s="106"/>
      <c r="FFB81" s="106"/>
      <c r="FFC81" s="107"/>
      <c r="FFE81" s="105"/>
      <c r="FFF81" s="109"/>
      <c r="FFG81" s="109"/>
      <c r="FFH81" s="106"/>
      <c r="FFI81" s="106"/>
      <c r="FFJ81" s="106"/>
      <c r="FFK81" s="107"/>
      <c r="FFM81" s="105"/>
      <c r="FFN81" s="109"/>
      <c r="FFO81" s="109"/>
      <c r="FFP81" s="106"/>
      <c r="FFQ81" s="106"/>
      <c r="FFR81" s="106"/>
      <c r="FFS81" s="107"/>
      <c r="FFU81" s="105"/>
      <c r="FFV81" s="109"/>
      <c r="FFW81" s="109"/>
      <c r="FFX81" s="106"/>
      <c r="FFY81" s="106"/>
      <c r="FFZ81" s="106"/>
      <c r="FGA81" s="107"/>
      <c r="FGC81" s="105"/>
      <c r="FGD81" s="109"/>
      <c r="FGE81" s="109"/>
      <c r="FGF81" s="106"/>
      <c r="FGG81" s="106"/>
      <c r="FGH81" s="106"/>
      <c r="FGI81" s="107"/>
      <c r="FGK81" s="105"/>
      <c r="FGL81" s="109"/>
      <c r="FGM81" s="109"/>
      <c r="FGN81" s="106"/>
      <c r="FGO81" s="106"/>
      <c r="FGP81" s="106"/>
      <c r="FGQ81" s="107"/>
      <c r="FGS81" s="105"/>
      <c r="FGT81" s="109"/>
      <c r="FGU81" s="109"/>
      <c r="FGV81" s="106"/>
      <c r="FGW81" s="106"/>
      <c r="FGX81" s="106"/>
      <c r="FGY81" s="107"/>
      <c r="FHA81" s="105"/>
      <c r="FHB81" s="109"/>
      <c r="FHC81" s="109"/>
      <c r="FHD81" s="106"/>
      <c r="FHE81" s="106"/>
      <c r="FHF81" s="106"/>
      <c r="FHG81" s="107"/>
      <c r="FHI81" s="105"/>
      <c r="FHJ81" s="109"/>
      <c r="FHK81" s="109"/>
      <c r="FHL81" s="106"/>
      <c r="FHM81" s="106"/>
      <c r="FHN81" s="106"/>
      <c r="FHO81" s="107"/>
      <c r="FHQ81" s="105"/>
      <c r="FHR81" s="109"/>
      <c r="FHS81" s="109"/>
      <c r="FHT81" s="106"/>
      <c r="FHU81" s="106"/>
      <c r="FHV81" s="106"/>
      <c r="FHW81" s="107"/>
      <c r="FHY81" s="105"/>
      <c r="FHZ81" s="109"/>
      <c r="FIA81" s="109"/>
      <c r="FIB81" s="106"/>
      <c r="FIC81" s="106"/>
      <c r="FID81" s="106"/>
      <c r="FIE81" s="107"/>
      <c r="FIG81" s="105"/>
      <c r="FIH81" s="109"/>
      <c r="FII81" s="109"/>
      <c r="FIJ81" s="106"/>
      <c r="FIK81" s="106"/>
      <c r="FIL81" s="106"/>
      <c r="FIM81" s="107"/>
      <c r="FIO81" s="105"/>
      <c r="FIP81" s="109"/>
      <c r="FIQ81" s="109"/>
      <c r="FIR81" s="106"/>
      <c r="FIS81" s="106"/>
      <c r="FIT81" s="106"/>
      <c r="FIU81" s="107"/>
      <c r="FIW81" s="105"/>
      <c r="FIX81" s="109"/>
      <c r="FIY81" s="109"/>
      <c r="FIZ81" s="106"/>
      <c r="FJA81" s="106"/>
      <c r="FJB81" s="106"/>
      <c r="FJC81" s="107"/>
      <c r="FJE81" s="105"/>
      <c r="FJF81" s="109"/>
      <c r="FJG81" s="109"/>
      <c r="FJH81" s="106"/>
      <c r="FJI81" s="106"/>
      <c r="FJJ81" s="106"/>
      <c r="FJK81" s="107"/>
      <c r="FJM81" s="105"/>
      <c r="FJN81" s="109"/>
      <c r="FJO81" s="109"/>
      <c r="FJP81" s="106"/>
      <c r="FJQ81" s="106"/>
      <c r="FJR81" s="106"/>
      <c r="FJS81" s="107"/>
      <c r="FJU81" s="105"/>
      <c r="FJV81" s="109"/>
      <c r="FJW81" s="109"/>
      <c r="FJX81" s="106"/>
      <c r="FJY81" s="106"/>
      <c r="FJZ81" s="106"/>
      <c r="FKA81" s="107"/>
      <c r="FKC81" s="105"/>
      <c r="FKD81" s="109"/>
      <c r="FKE81" s="109"/>
      <c r="FKF81" s="106"/>
      <c r="FKG81" s="106"/>
      <c r="FKH81" s="106"/>
      <c r="FKI81" s="107"/>
      <c r="FKK81" s="105"/>
      <c r="FKL81" s="109"/>
      <c r="FKM81" s="109"/>
      <c r="FKN81" s="106"/>
      <c r="FKO81" s="106"/>
      <c r="FKP81" s="106"/>
      <c r="FKQ81" s="107"/>
      <c r="FKS81" s="105"/>
      <c r="FKT81" s="109"/>
      <c r="FKU81" s="109"/>
      <c r="FKV81" s="106"/>
      <c r="FKW81" s="106"/>
      <c r="FKX81" s="106"/>
      <c r="FKY81" s="107"/>
      <c r="FLA81" s="105"/>
      <c r="FLB81" s="109"/>
      <c r="FLC81" s="109"/>
      <c r="FLD81" s="106"/>
      <c r="FLE81" s="106"/>
      <c r="FLF81" s="106"/>
      <c r="FLG81" s="107"/>
      <c r="FLI81" s="105"/>
      <c r="FLJ81" s="109"/>
      <c r="FLK81" s="109"/>
      <c r="FLL81" s="106"/>
      <c r="FLM81" s="106"/>
      <c r="FLN81" s="106"/>
      <c r="FLO81" s="107"/>
      <c r="FLQ81" s="105"/>
      <c r="FLR81" s="109"/>
      <c r="FLS81" s="109"/>
      <c r="FLT81" s="106"/>
      <c r="FLU81" s="106"/>
      <c r="FLV81" s="106"/>
      <c r="FLW81" s="107"/>
      <c r="FLY81" s="105"/>
      <c r="FLZ81" s="109"/>
      <c r="FMA81" s="109"/>
      <c r="FMB81" s="106"/>
      <c r="FMC81" s="106"/>
      <c r="FMD81" s="106"/>
      <c r="FME81" s="107"/>
      <c r="FMG81" s="105"/>
      <c r="FMH81" s="109"/>
      <c r="FMI81" s="109"/>
      <c r="FMJ81" s="106"/>
      <c r="FMK81" s="106"/>
      <c r="FML81" s="106"/>
      <c r="FMM81" s="107"/>
      <c r="FMO81" s="105"/>
      <c r="FMP81" s="109"/>
      <c r="FMQ81" s="109"/>
      <c r="FMR81" s="106"/>
      <c r="FMS81" s="106"/>
      <c r="FMT81" s="106"/>
      <c r="FMU81" s="107"/>
      <c r="FMW81" s="105"/>
      <c r="FMX81" s="109"/>
      <c r="FMY81" s="109"/>
      <c r="FMZ81" s="106"/>
      <c r="FNA81" s="106"/>
      <c r="FNB81" s="106"/>
      <c r="FNC81" s="107"/>
      <c r="FNE81" s="105"/>
      <c r="FNF81" s="109"/>
      <c r="FNG81" s="109"/>
      <c r="FNH81" s="106"/>
      <c r="FNI81" s="106"/>
      <c r="FNJ81" s="106"/>
      <c r="FNK81" s="107"/>
      <c r="FNM81" s="105"/>
      <c r="FNN81" s="109"/>
      <c r="FNO81" s="109"/>
      <c r="FNP81" s="106"/>
      <c r="FNQ81" s="106"/>
      <c r="FNR81" s="106"/>
      <c r="FNS81" s="107"/>
      <c r="FNU81" s="105"/>
      <c r="FNV81" s="109"/>
      <c r="FNW81" s="109"/>
      <c r="FNX81" s="106"/>
      <c r="FNY81" s="106"/>
      <c r="FNZ81" s="106"/>
      <c r="FOA81" s="107"/>
      <c r="FOC81" s="105"/>
      <c r="FOD81" s="109"/>
      <c r="FOE81" s="109"/>
      <c r="FOF81" s="106"/>
      <c r="FOG81" s="106"/>
      <c r="FOH81" s="106"/>
      <c r="FOI81" s="107"/>
      <c r="FOK81" s="105"/>
      <c r="FOL81" s="109"/>
      <c r="FOM81" s="109"/>
      <c r="FON81" s="106"/>
      <c r="FOO81" s="106"/>
      <c r="FOP81" s="106"/>
      <c r="FOQ81" s="107"/>
      <c r="FOS81" s="105"/>
      <c r="FOT81" s="109"/>
      <c r="FOU81" s="109"/>
      <c r="FOV81" s="106"/>
      <c r="FOW81" s="106"/>
      <c r="FOX81" s="106"/>
      <c r="FOY81" s="107"/>
      <c r="FPA81" s="105"/>
      <c r="FPB81" s="109"/>
      <c r="FPC81" s="109"/>
      <c r="FPD81" s="106"/>
      <c r="FPE81" s="106"/>
      <c r="FPF81" s="106"/>
      <c r="FPG81" s="107"/>
      <c r="FPI81" s="105"/>
      <c r="FPJ81" s="109"/>
      <c r="FPK81" s="109"/>
      <c r="FPL81" s="106"/>
      <c r="FPM81" s="106"/>
      <c r="FPN81" s="106"/>
      <c r="FPO81" s="107"/>
      <c r="FPQ81" s="105"/>
      <c r="FPR81" s="109"/>
      <c r="FPS81" s="109"/>
      <c r="FPT81" s="106"/>
      <c r="FPU81" s="106"/>
      <c r="FPV81" s="106"/>
      <c r="FPW81" s="107"/>
      <c r="FPY81" s="105"/>
      <c r="FPZ81" s="109"/>
      <c r="FQA81" s="109"/>
      <c r="FQB81" s="106"/>
      <c r="FQC81" s="106"/>
      <c r="FQD81" s="106"/>
      <c r="FQE81" s="107"/>
      <c r="FQG81" s="105"/>
      <c r="FQH81" s="109"/>
      <c r="FQI81" s="109"/>
      <c r="FQJ81" s="106"/>
      <c r="FQK81" s="106"/>
      <c r="FQL81" s="106"/>
      <c r="FQM81" s="107"/>
      <c r="FQO81" s="105"/>
      <c r="FQP81" s="109"/>
      <c r="FQQ81" s="109"/>
      <c r="FQR81" s="106"/>
      <c r="FQS81" s="106"/>
      <c r="FQT81" s="106"/>
      <c r="FQU81" s="107"/>
      <c r="FQW81" s="105"/>
      <c r="FQX81" s="109"/>
      <c r="FQY81" s="109"/>
      <c r="FQZ81" s="106"/>
      <c r="FRA81" s="106"/>
      <c r="FRB81" s="106"/>
      <c r="FRC81" s="107"/>
      <c r="FRE81" s="105"/>
      <c r="FRF81" s="109"/>
      <c r="FRG81" s="109"/>
      <c r="FRH81" s="106"/>
      <c r="FRI81" s="106"/>
      <c r="FRJ81" s="106"/>
      <c r="FRK81" s="107"/>
      <c r="FRM81" s="105"/>
      <c r="FRN81" s="109"/>
      <c r="FRO81" s="109"/>
      <c r="FRP81" s="106"/>
      <c r="FRQ81" s="106"/>
      <c r="FRR81" s="106"/>
      <c r="FRS81" s="107"/>
      <c r="FRU81" s="105"/>
      <c r="FRV81" s="109"/>
      <c r="FRW81" s="109"/>
      <c r="FRX81" s="106"/>
      <c r="FRY81" s="106"/>
      <c r="FRZ81" s="106"/>
      <c r="FSA81" s="107"/>
      <c r="FSC81" s="105"/>
      <c r="FSD81" s="109"/>
      <c r="FSE81" s="109"/>
      <c r="FSF81" s="106"/>
      <c r="FSG81" s="106"/>
      <c r="FSH81" s="106"/>
      <c r="FSI81" s="107"/>
      <c r="FSK81" s="105"/>
      <c r="FSL81" s="109"/>
      <c r="FSM81" s="109"/>
      <c r="FSN81" s="106"/>
      <c r="FSO81" s="106"/>
      <c r="FSP81" s="106"/>
      <c r="FSQ81" s="107"/>
      <c r="FSS81" s="105"/>
      <c r="FST81" s="109"/>
      <c r="FSU81" s="109"/>
      <c r="FSV81" s="106"/>
      <c r="FSW81" s="106"/>
      <c r="FSX81" s="106"/>
      <c r="FSY81" s="107"/>
      <c r="FTA81" s="105"/>
      <c r="FTB81" s="109"/>
      <c r="FTC81" s="109"/>
      <c r="FTD81" s="106"/>
      <c r="FTE81" s="106"/>
      <c r="FTF81" s="106"/>
      <c r="FTG81" s="107"/>
      <c r="FTI81" s="105"/>
      <c r="FTJ81" s="109"/>
      <c r="FTK81" s="109"/>
      <c r="FTL81" s="106"/>
      <c r="FTM81" s="106"/>
      <c r="FTN81" s="106"/>
      <c r="FTO81" s="107"/>
      <c r="FTQ81" s="105"/>
      <c r="FTR81" s="109"/>
      <c r="FTS81" s="109"/>
      <c r="FTT81" s="106"/>
      <c r="FTU81" s="106"/>
      <c r="FTV81" s="106"/>
      <c r="FTW81" s="107"/>
      <c r="FTY81" s="105"/>
      <c r="FTZ81" s="109"/>
      <c r="FUA81" s="109"/>
      <c r="FUB81" s="106"/>
      <c r="FUC81" s="106"/>
      <c r="FUD81" s="106"/>
      <c r="FUE81" s="107"/>
      <c r="FUG81" s="105"/>
      <c r="FUH81" s="109"/>
      <c r="FUI81" s="109"/>
      <c r="FUJ81" s="106"/>
      <c r="FUK81" s="106"/>
      <c r="FUL81" s="106"/>
      <c r="FUM81" s="107"/>
      <c r="FUO81" s="105"/>
      <c r="FUP81" s="109"/>
      <c r="FUQ81" s="109"/>
      <c r="FUR81" s="106"/>
      <c r="FUS81" s="106"/>
      <c r="FUT81" s="106"/>
      <c r="FUU81" s="107"/>
      <c r="FUW81" s="105"/>
      <c r="FUX81" s="109"/>
      <c r="FUY81" s="109"/>
      <c r="FUZ81" s="106"/>
      <c r="FVA81" s="106"/>
      <c r="FVB81" s="106"/>
      <c r="FVC81" s="107"/>
      <c r="FVE81" s="105"/>
      <c r="FVF81" s="109"/>
      <c r="FVG81" s="109"/>
      <c r="FVH81" s="106"/>
      <c r="FVI81" s="106"/>
      <c r="FVJ81" s="106"/>
      <c r="FVK81" s="107"/>
      <c r="FVM81" s="105"/>
      <c r="FVN81" s="109"/>
      <c r="FVO81" s="109"/>
      <c r="FVP81" s="106"/>
      <c r="FVQ81" s="106"/>
      <c r="FVR81" s="106"/>
      <c r="FVS81" s="107"/>
      <c r="FVU81" s="105"/>
      <c r="FVV81" s="109"/>
      <c r="FVW81" s="109"/>
      <c r="FVX81" s="106"/>
      <c r="FVY81" s="106"/>
      <c r="FVZ81" s="106"/>
      <c r="FWA81" s="107"/>
      <c r="FWC81" s="105"/>
      <c r="FWD81" s="109"/>
      <c r="FWE81" s="109"/>
      <c r="FWF81" s="106"/>
      <c r="FWG81" s="106"/>
      <c r="FWH81" s="106"/>
      <c r="FWI81" s="107"/>
      <c r="FWK81" s="105"/>
      <c r="FWL81" s="109"/>
      <c r="FWM81" s="109"/>
      <c r="FWN81" s="106"/>
      <c r="FWO81" s="106"/>
      <c r="FWP81" s="106"/>
      <c r="FWQ81" s="107"/>
      <c r="FWS81" s="105"/>
      <c r="FWT81" s="109"/>
      <c r="FWU81" s="109"/>
      <c r="FWV81" s="106"/>
      <c r="FWW81" s="106"/>
      <c r="FWX81" s="106"/>
      <c r="FWY81" s="107"/>
      <c r="FXA81" s="105"/>
      <c r="FXB81" s="109"/>
      <c r="FXC81" s="109"/>
      <c r="FXD81" s="106"/>
      <c r="FXE81" s="106"/>
      <c r="FXF81" s="106"/>
      <c r="FXG81" s="107"/>
      <c r="FXI81" s="105"/>
      <c r="FXJ81" s="109"/>
      <c r="FXK81" s="109"/>
      <c r="FXL81" s="106"/>
      <c r="FXM81" s="106"/>
      <c r="FXN81" s="106"/>
      <c r="FXO81" s="107"/>
      <c r="FXQ81" s="105"/>
      <c r="FXR81" s="109"/>
      <c r="FXS81" s="109"/>
      <c r="FXT81" s="106"/>
      <c r="FXU81" s="106"/>
      <c r="FXV81" s="106"/>
      <c r="FXW81" s="107"/>
      <c r="FXY81" s="105"/>
      <c r="FXZ81" s="109"/>
      <c r="FYA81" s="109"/>
      <c r="FYB81" s="106"/>
      <c r="FYC81" s="106"/>
      <c r="FYD81" s="106"/>
      <c r="FYE81" s="107"/>
      <c r="FYG81" s="105"/>
      <c r="FYH81" s="109"/>
      <c r="FYI81" s="109"/>
      <c r="FYJ81" s="106"/>
      <c r="FYK81" s="106"/>
      <c r="FYL81" s="106"/>
      <c r="FYM81" s="107"/>
      <c r="FYO81" s="105"/>
      <c r="FYP81" s="109"/>
      <c r="FYQ81" s="109"/>
      <c r="FYR81" s="106"/>
      <c r="FYS81" s="106"/>
      <c r="FYT81" s="106"/>
      <c r="FYU81" s="107"/>
      <c r="FYW81" s="105"/>
      <c r="FYX81" s="109"/>
      <c r="FYY81" s="109"/>
      <c r="FYZ81" s="106"/>
      <c r="FZA81" s="106"/>
      <c r="FZB81" s="106"/>
      <c r="FZC81" s="107"/>
      <c r="FZE81" s="105"/>
      <c r="FZF81" s="109"/>
      <c r="FZG81" s="109"/>
      <c r="FZH81" s="106"/>
      <c r="FZI81" s="106"/>
      <c r="FZJ81" s="106"/>
      <c r="FZK81" s="107"/>
      <c r="FZM81" s="105"/>
      <c r="FZN81" s="109"/>
      <c r="FZO81" s="109"/>
      <c r="FZP81" s="106"/>
      <c r="FZQ81" s="106"/>
      <c r="FZR81" s="106"/>
      <c r="FZS81" s="107"/>
      <c r="FZU81" s="105"/>
      <c r="FZV81" s="109"/>
      <c r="FZW81" s="109"/>
      <c r="FZX81" s="106"/>
      <c r="FZY81" s="106"/>
      <c r="FZZ81" s="106"/>
      <c r="GAA81" s="107"/>
      <c r="GAC81" s="105"/>
      <c r="GAD81" s="109"/>
      <c r="GAE81" s="109"/>
      <c r="GAF81" s="106"/>
      <c r="GAG81" s="106"/>
      <c r="GAH81" s="106"/>
      <c r="GAI81" s="107"/>
      <c r="GAK81" s="105"/>
      <c r="GAL81" s="109"/>
      <c r="GAM81" s="109"/>
      <c r="GAN81" s="106"/>
      <c r="GAO81" s="106"/>
      <c r="GAP81" s="106"/>
      <c r="GAQ81" s="107"/>
      <c r="GAS81" s="105"/>
      <c r="GAT81" s="109"/>
      <c r="GAU81" s="109"/>
      <c r="GAV81" s="106"/>
      <c r="GAW81" s="106"/>
      <c r="GAX81" s="106"/>
      <c r="GAY81" s="107"/>
      <c r="GBA81" s="105"/>
      <c r="GBB81" s="109"/>
      <c r="GBC81" s="109"/>
      <c r="GBD81" s="106"/>
      <c r="GBE81" s="106"/>
      <c r="GBF81" s="106"/>
      <c r="GBG81" s="107"/>
      <c r="GBI81" s="105"/>
      <c r="GBJ81" s="109"/>
      <c r="GBK81" s="109"/>
      <c r="GBL81" s="106"/>
      <c r="GBM81" s="106"/>
      <c r="GBN81" s="106"/>
      <c r="GBO81" s="107"/>
      <c r="GBQ81" s="105"/>
      <c r="GBR81" s="109"/>
      <c r="GBS81" s="109"/>
      <c r="GBT81" s="106"/>
      <c r="GBU81" s="106"/>
      <c r="GBV81" s="106"/>
      <c r="GBW81" s="107"/>
      <c r="GBY81" s="105"/>
      <c r="GBZ81" s="109"/>
      <c r="GCA81" s="109"/>
      <c r="GCB81" s="106"/>
      <c r="GCC81" s="106"/>
      <c r="GCD81" s="106"/>
      <c r="GCE81" s="107"/>
      <c r="GCG81" s="105"/>
      <c r="GCH81" s="109"/>
      <c r="GCI81" s="109"/>
      <c r="GCJ81" s="106"/>
      <c r="GCK81" s="106"/>
      <c r="GCL81" s="106"/>
      <c r="GCM81" s="107"/>
      <c r="GCO81" s="105"/>
      <c r="GCP81" s="109"/>
      <c r="GCQ81" s="109"/>
      <c r="GCR81" s="106"/>
      <c r="GCS81" s="106"/>
      <c r="GCT81" s="106"/>
      <c r="GCU81" s="107"/>
      <c r="GCW81" s="105"/>
      <c r="GCX81" s="109"/>
      <c r="GCY81" s="109"/>
      <c r="GCZ81" s="106"/>
      <c r="GDA81" s="106"/>
      <c r="GDB81" s="106"/>
      <c r="GDC81" s="107"/>
      <c r="GDE81" s="105"/>
      <c r="GDF81" s="109"/>
      <c r="GDG81" s="109"/>
      <c r="GDH81" s="106"/>
      <c r="GDI81" s="106"/>
      <c r="GDJ81" s="106"/>
      <c r="GDK81" s="107"/>
      <c r="GDM81" s="105"/>
      <c r="GDN81" s="109"/>
      <c r="GDO81" s="109"/>
      <c r="GDP81" s="106"/>
      <c r="GDQ81" s="106"/>
      <c r="GDR81" s="106"/>
      <c r="GDS81" s="107"/>
      <c r="GDU81" s="105"/>
      <c r="GDV81" s="109"/>
      <c r="GDW81" s="109"/>
      <c r="GDX81" s="106"/>
      <c r="GDY81" s="106"/>
      <c r="GDZ81" s="106"/>
      <c r="GEA81" s="107"/>
      <c r="GEC81" s="105"/>
      <c r="GED81" s="109"/>
      <c r="GEE81" s="109"/>
      <c r="GEF81" s="106"/>
      <c r="GEG81" s="106"/>
      <c r="GEH81" s="106"/>
      <c r="GEI81" s="107"/>
      <c r="GEK81" s="105"/>
      <c r="GEL81" s="109"/>
      <c r="GEM81" s="109"/>
      <c r="GEN81" s="106"/>
      <c r="GEO81" s="106"/>
      <c r="GEP81" s="106"/>
      <c r="GEQ81" s="107"/>
      <c r="GES81" s="105"/>
      <c r="GET81" s="109"/>
      <c r="GEU81" s="109"/>
      <c r="GEV81" s="106"/>
      <c r="GEW81" s="106"/>
      <c r="GEX81" s="106"/>
      <c r="GEY81" s="107"/>
      <c r="GFA81" s="105"/>
      <c r="GFB81" s="109"/>
      <c r="GFC81" s="109"/>
      <c r="GFD81" s="106"/>
      <c r="GFE81" s="106"/>
      <c r="GFF81" s="106"/>
      <c r="GFG81" s="107"/>
      <c r="GFI81" s="105"/>
      <c r="GFJ81" s="109"/>
      <c r="GFK81" s="109"/>
      <c r="GFL81" s="106"/>
      <c r="GFM81" s="106"/>
      <c r="GFN81" s="106"/>
      <c r="GFO81" s="107"/>
      <c r="GFQ81" s="105"/>
      <c r="GFR81" s="109"/>
      <c r="GFS81" s="109"/>
      <c r="GFT81" s="106"/>
      <c r="GFU81" s="106"/>
      <c r="GFV81" s="106"/>
      <c r="GFW81" s="107"/>
      <c r="GFY81" s="105"/>
      <c r="GFZ81" s="109"/>
      <c r="GGA81" s="109"/>
      <c r="GGB81" s="106"/>
      <c r="GGC81" s="106"/>
      <c r="GGD81" s="106"/>
      <c r="GGE81" s="107"/>
      <c r="GGG81" s="105"/>
      <c r="GGH81" s="109"/>
      <c r="GGI81" s="109"/>
      <c r="GGJ81" s="106"/>
      <c r="GGK81" s="106"/>
      <c r="GGL81" s="106"/>
      <c r="GGM81" s="107"/>
      <c r="GGO81" s="105"/>
      <c r="GGP81" s="109"/>
      <c r="GGQ81" s="109"/>
      <c r="GGR81" s="106"/>
      <c r="GGS81" s="106"/>
      <c r="GGT81" s="106"/>
      <c r="GGU81" s="107"/>
      <c r="GGW81" s="105"/>
      <c r="GGX81" s="109"/>
      <c r="GGY81" s="109"/>
      <c r="GGZ81" s="106"/>
      <c r="GHA81" s="106"/>
      <c r="GHB81" s="106"/>
      <c r="GHC81" s="107"/>
      <c r="GHE81" s="105"/>
      <c r="GHF81" s="109"/>
      <c r="GHG81" s="109"/>
      <c r="GHH81" s="106"/>
      <c r="GHI81" s="106"/>
      <c r="GHJ81" s="106"/>
      <c r="GHK81" s="107"/>
      <c r="GHM81" s="105"/>
      <c r="GHN81" s="109"/>
      <c r="GHO81" s="109"/>
      <c r="GHP81" s="106"/>
      <c r="GHQ81" s="106"/>
      <c r="GHR81" s="106"/>
      <c r="GHS81" s="107"/>
      <c r="GHU81" s="105"/>
      <c r="GHV81" s="109"/>
      <c r="GHW81" s="109"/>
      <c r="GHX81" s="106"/>
      <c r="GHY81" s="106"/>
      <c r="GHZ81" s="106"/>
      <c r="GIA81" s="107"/>
      <c r="GIC81" s="105"/>
      <c r="GID81" s="109"/>
      <c r="GIE81" s="109"/>
      <c r="GIF81" s="106"/>
      <c r="GIG81" s="106"/>
      <c r="GIH81" s="106"/>
      <c r="GII81" s="107"/>
      <c r="GIK81" s="105"/>
      <c r="GIL81" s="109"/>
      <c r="GIM81" s="109"/>
      <c r="GIN81" s="106"/>
      <c r="GIO81" s="106"/>
      <c r="GIP81" s="106"/>
      <c r="GIQ81" s="107"/>
      <c r="GIS81" s="105"/>
      <c r="GIT81" s="109"/>
      <c r="GIU81" s="109"/>
      <c r="GIV81" s="106"/>
      <c r="GIW81" s="106"/>
      <c r="GIX81" s="106"/>
      <c r="GIY81" s="107"/>
      <c r="GJA81" s="105"/>
      <c r="GJB81" s="109"/>
      <c r="GJC81" s="109"/>
      <c r="GJD81" s="106"/>
      <c r="GJE81" s="106"/>
      <c r="GJF81" s="106"/>
      <c r="GJG81" s="107"/>
      <c r="GJI81" s="105"/>
      <c r="GJJ81" s="109"/>
      <c r="GJK81" s="109"/>
      <c r="GJL81" s="106"/>
      <c r="GJM81" s="106"/>
      <c r="GJN81" s="106"/>
      <c r="GJO81" s="107"/>
      <c r="GJQ81" s="105"/>
      <c r="GJR81" s="109"/>
      <c r="GJS81" s="109"/>
      <c r="GJT81" s="106"/>
      <c r="GJU81" s="106"/>
      <c r="GJV81" s="106"/>
      <c r="GJW81" s="107"/>
      <c r="GJY81" s="105"/>
      <c r="GJZ81" s="109"/>
      <c r="GKA81" s="109"/>
      <c r="GKB81" s="106"/>
      <c r="GKC81" s="106"/>
      <c r="GKD81" s="106"/>
      <c r="GKE81" s="107"/>
      <c r="GKG81" s="105"/>
      <c r="GKH81" s="109"/>
      <c r="GKI81" s="109"/>
      <c r="GKJ81" s="106"/>
      <c r="GKK81" s="106"/>
      <c r="GKL81" s="106"/>
      <c r="GKM81" s="107"/>
      <c r="GKO81" s="105"/>
      <c r="GKP81" s="109"/>
      <c r="GKQ81" s="109"/>
      <c r="GKR81" s="106"/>
      <c r="GKS81" s="106"/>
      <c r="GKT81" s="106"/>
      <c r="GKU81" s="107"/>
      <c r="GKW81" s="105"/>
      <c r="GKX81" s="109"/>
      <c r="GKY81" s="109"/>
      <c r="GKZ81" s="106"/>
      <c r="GLA81" s="106"/>
      <c r="GLB81" s="106"/>
      <c r="GLC81" s="107"/>
      <c r="GLE81" s="105"/>
      <c r="GLF81" s="109"/>
      <c r="GLG81" s="109"/>
      <c r="GLH81" s="106"/>
      <c r="GLI81" s="106"/>
      <c r="GLJ81" s="106"/>
      <c r="GLK81" s="107"/>
      <c r="GLM81" s="105"/>
      <c r="GLN81" s="109"/>
      <c r="GLO81" s="109"/>
      <c r="GLP81" s="106"/>
      <c r="GLQ81" s="106"/>
      <c r="GLR81" s="106"/>
      <c r="GLS81" s="107"/>
      <c r="GLU81" s="105"/>
      <c r="GLV81" s="109"/>
      <c r="GLW81" s="109"/>
      <c r="GLX81" s="106"/>
      <c r="GLY81" s="106"/>
      <c r="GLZ81" s="106"/>
      <c r="GMA81" s="107"/>
      <c r="GMC81" s="105"/>
      <c r="GMD81" s="109"/>
      <c r="GME81" s="109"/>
      <c r="GMF81" s="106"/>
      <c r="GMG81" s="106"/>
      <c r="GMH81" s="106"/>
      <c r="GMI81" s="107"/>
      <c r="GMK81" s="105"/>
      <c r="GML81" s="109"/>
      <c r="GMM81" s="109"/>
      <c r="GMN81" s="106"/>
      <c r="GMO81" s="106"/>
      <c r="GMP81" s="106"/>
      <c r="GMQ81" s="107"/>
      <c r="GMS81" s="105"/>
      <c r="GMT81" s="109"/>
      <c r="GMU81" s="109"/>
      <c r="GMV81" s="106"/>
      <c r="GMW81" s="106"/>
      <c r="GMX81" s="106"/>
      <c r="GMY81" s="107"/>
      <c r="GNA81" s="105"/>
      <c r="GNB81" s="109"/>
      <c r="GNC81" s="109"/>
      <c r="GND81" s="106"/>
      <c r="GNE81" s="106"/>
      <c r="GNF81" s="106"/>
      <c r="GNG81" s="107"/>
      <c r="GNI81" s="105"/>
      <c r="GNJ81" s="109"/>
      <c r="GNK81" s="109"/>
      <c r="GNL81" s="106"/>
      <c r="GNM81" s="106"/>
      <c r="GNN81" s="106"/>
      <c r="GNO81" s="107"/>
      <c r="GNQ81" s="105"/>
      <c r="GNR81" s="109"/>
      <c r="GNS81" s="109"/>
      <c r="GNT81" s="106"/>
      <c r="GNU81" s="106"/>
      <c r="GNV81" s="106"/>
      <c r="GNW81" s="107"/>
      <c r="GNY81" s="105"/>
      <c r="GNZ81" s="109"/>
      <c r="GOA81" s="109"/>
      <c r="GOB81" s="106"/>
      <c r="GOC81" s="106"/>
      <c r="GOD81" s="106"/>
      <c r="GOE81" s="107"/>
      <c r="GOG81" s="105"/>
      <c r="GOH81" s="109"/>
      <c r="GOI81" s="109"/>
      <c r="GOJ81" s="106"/>
      <c r="GOK81" s="106"/>
      <c r="GOL81" s="106"/>
      <c r="GOM81" s="107"/>
      <c r="GOO81" s="105"/>
      <c r="GOP81" s="109"/>
      <c r="GOQ81" s="109"/>
      <c r="GOR81" s="106"/>
      <c r="GOS81" s="106"/>
      <c r="GOT81" s="106"/>
      <c r="GOU81" s="107"/>
      <c r="GOW81" s="105"/>
      <c r="GOX81" s="109"/>
      <c r="GOY81" s="109"/>
      <c r="GOZ81" s="106"/>
      <c r="GPA81" s="106"/>
      <c r="GPB81" s="106"/>
      <c r="GPC81" s="107"/>
      <c r="GPE81" s="105"/>
      <c r="GPF81" s="109"/>
      <c r="GPG81" s="109"/>
      <c r="GPH81" s="106"/>
      <c r="GPI81" s="106"/>
      <c r="GPJ81" s="106"/>
      <c r="GPK81" s="107"/>
      <c r="GPM81" s="105"/>
      <c r="GPN81" s="109"/>
      <c r="GPO81" s="109"/>
      <c r="GPP81" s="106"/>
      <c r="GPQ81" s="106"/>
      <c r="GPR81" s="106"/>
      <c r="GPS81" s="107"/>
      <c r="GPU81" s="105"/>
      <c r="GPV81" s="109"/>
      <c r="GPW81" s="109"/>
      <c r="GPX81" s="106"/>
      <c r="GPY81" s="106"/>
      <c r="GPZ81" s="106"/>
      <c r="GQA81" s="107"/>
      <c r="GQC81" s="105"/>
      <c r="GQD81" s="109"/>
      <c r="GQE81" s="109"/>
      <c r="GQF81" s="106"/>
      <c r="GQG81" s="106"/>
      <c r="GQH81" s="106"/>
      <c r="GQI81" s="107"/>
      <c r="GQK81" s="105"/>
      <c r="GQL81" s="109"/>
      <c r="GQM81" s="109"/>
      <c r="GQN81" s="106"/>
      <c r="GQO81" s="106"/>
      <c r="GQP81" s="106"/>
      <c r="GQQ81" s="107"/>
      <c r="GQS81" s="105"/>
      <c r="GQT81" s="109"/>
      <c r="GQU81" s="109"/>
      <c r="GQV81" s="106"/>
      <c r="GQW81" s="106"/>
      <c r="GQX81" s="106"/>
      <c r="GQY81" s="107"/>
      <c r="GRA81" s="105"/>
      <c r="GRB81" s="109"/>
      <c r="GRC81" s="109"/>
      <c r="GRD81" s="106"/>
      <c r="GRE81" s="106"/>
      <c r="GRF81" s="106"/>
      <c r="GRG81" s="107"/>
      <c r="GRI81" s="105"/>
      <c r="GRJ81" s="109"/>
      <c r="GRK81" s="109"/>
      <c r="GRL81" s="106"/>
      <c r="GRM81" s="106"/>
      <c r="GRN81" s="106"/>
      <c r="GRO81" s="107"/>
      <c r="GRQ81" s="105"/>
      <c r="GRR81" s="109"/>
      <c r="GRS81" s="109"/>
      <c r="GRT81" s="106"/>
      <c r="GRU81" s="106"/>
      <c r="GRV81" s="106"/>
      <c r="GRW81" s="107"/>
      <c r="GRY81" s="105"/>
      <c r="GRZ81" s="109"/>
      <c r="GSA81" s="109"/>
      <c r="GSB81" s="106"/>
      <c r="GSC81" s="106"/>
      <c r="GSD81" s="106"/>
      <c r="GSE81" s="107"/>
      <c r="GSG81" s="105"/>
      <c r="GSH81" s="109"/>
      <c r="GSI81" s="109"/>
      <c r="GSJ81" s="106"/>
      <c r="GSK81" s="106"/>
      <c r="GSL81" s="106"/>
      <c r="GSM81" s="107"/>
      <c r="GSO81" s="105"/>
      <c r="GSP81" s="109"/>
      <c r="GSQ81" s="109"/>
      <c r="GSR81" s="106"/>
      <c r="GSS81" s="106"/>
      <c r="GST81" s="106"/>
      <c r="GSU81" s="107"/>
      <c r="GSW81" s="105"/>
      <c r="GSX81" s="109"/>
      <c r="GSY81" s="109"/>
      <c r="GSZ81" s="106"/>
      <c r="GTA81" s="106"/>
      <c r="GTB81" s="106"/>
      <c r="GTC81" s="107"/>
      <c r="GTE81" s="105"/>
      <c r="GTF81" s="109"/>
      <c r="GTG81" s="109"/>
      <c r="GTH81" s="106"/>
      <c r="GTI81" s="106"/>
      <c r="GTJ81" s="106"/>
      <c r="GTK81" s="107"/>
      <c r="GTM81" s="105"/>
      <c r="GTN81" s="109"/>
      <c r="GTO81" s="109"/>
      <c r="GTP81" s="106"/>
      <c r="GTQ81" s="106"/>
      <c r="GTR81" s="106"/>
      <c r="GTS81" s="107"/>
      <c r="GTU81" s="105"/>
      <c r="GTV81" s="109"/>
      <c r="GTW81" s="109"/>
      <c r="GTX81" s="106"/>
      <c r="GTY81" s="106"/>
      <c r="GTZ81" s="106"/>
      <c r="GUA81" s="107"/>
      <c r="GUC81" s="105"/>
      <c r="GUD81" s="109"/>
      <c r="GUE81" s="109"/>
      <c r="GUF81" s="106"/>
      <c r="GUG81" s="106"/>
      <c r="GUH81" s="106"/>
      <c r="GUI81" s="107"/>
      <c r="GUK81" s="105"/>
      <c r="GUL81" s="109"/>
      <c r="GUM81" s="109"/>
      <c r="GUN81" s="106"/>
      <c r="GUO81" s="106"/>
      <c r="GUP81" s="106"/>
      <c r="GUQ81" s="107"/>
      <c r="GUS81" s="105"/>
      <c r="GUT81" s="109"/>
      <c r="GUU81" s="109"/>
      <c r="GUV81" s="106"/>
      <c r="GUW81" s="106"/>
      <c r="GUX81" s="106"/>
      <c r="GUY81" s="107"/>
      <c r="GVA81" s="105"/>
      <c r="GVB81" s="109"/>
      <c r="GVC81" s="109"/>
      <c r="GVD81" s="106"/>
      <c r="GVE81" s="106"/>
      <c r="GVF81" s="106"/>
      <c r="GVG81" s="107"/>
      <c r="GVI81" s="105"/>
      <c r="GVJ81" s="109"/>
      <c r="GVK81" s="109"/>
      <c r="GVL81" s="106"/>
      <c r="GVM81" s="106"/>
      <c r="GVN81" s="106"/>
      <c r="GVO81" s="107"/>
      <c r="GVQ81" s="105"/>
      <c r="GVR81" s="109"/>
      <c r="GVS81" s="109"/>
      <c r="GVT81" s="106"/>
      <c r="GVU81" s="106"/>
      <c r="GVV81" s="106"/>
      <c r="GVW81" s="107"/>
      <c r="GVY81" s="105"/>
      <c r="GVZ81" s="109"/>
      <c r="GWA81" s="109"/>
      <c r="GWB81" s="106"/>
      <c r="GWC81" s="106"/>
      <c r="GWD81" s="106"/>
      <c r="GWE81" s="107"/>
      <c r="GWG81" s="105"/>
      <c r="GWH81" s="109"/>
      <c r="GWI81" s="109"/>
      <c r="GWJ81" s="106"/>
      <c r="GWK81" s="106"/>
      <c r="GWL81" s="106"/>
      <c r="GWM81" s="107"/>
      <c r="GWO81" s="105"/>
      <c r="GWP81" s="109"/>
      <c r="GWQ81" s="109"/>
      <c r="GWR81" s="106"/>
      <c r="GWS81" s="106"/>
      <c r="GWT81" s="106"/>
      <c r="GWU81" s="107"/>
      <c r="GWW81" s="105"/>
      <c r="GWX81" s="109"/>
      <c r="GWY81" s="109"/>
      <c r="GWZ81" s="106"/>
      <c r="GXA81" s="106"/>
      <c r="GXB81" s="106"/>
      <c r="GXC81" s="107"/>
      <c r="GXE81" s="105"/>
      <c r="GXF81" s="109"/>
      <c r="GXG81" s="109"/>
      <c r="GXH81" s="106"/>
      <c r="GXI81" s="106"/>
      <c r="GXJ81" s="106"/>
      <c r="GXK81" s="107"/>
      <c r="GXM81" s="105"/>
      <c r="GXN81" s="109"/>
      <c r="GXO81" s="109"/>
      <c r="GXP81" s="106"/>
      <c r="GXQ81" s="106"/>
      <c r="GXR81" s="106"/>
      <c r="GXS81" s="107"/>
      <c r="GXU81" s="105"/>
      <c r="GXV81" s="109"/>
      <c r="GXW81" s="109"/>
      <c r="GXX81" s="106"/>
      <c r="GXY81" s="106"/>
      <c r="GXZ81" s="106"/>
      <c r="GYA81" s="107"/>
      <c r="GYC81" s="105"/>
      <c r="GYD81" s="109"/>
      <c r="GYE81" s="109"/>
      <c r="GYF81" s="106"/>
      <c r="GYG81" s="106"/>
      <c r="GYH81" s="106"/>
      <c r="GYI81" s="107"/>
      <c r="GYK81" s="105"/>
      <c r="GYL81" s="109"/>
      <c r="GYM81" s="109"/>
      <c r="GYN81" s="106"/>
      <c r="GYO81" s="106"/>
      <c r="GYP81" s="106"/>
      <c r="GYQ81" s="107"/>
      <c r="GYS81" s="105"/>
      <c r="GYT81" s="109"/>
      <c r="GYU81" s="109"/>
      <c r="GYV81" s="106"/>
      <c r="GYW81" s="106"/>
      <c r="GYX81" s="106"/>
      <c r="GYY81" s="107"/>
      <c r="GZA81" s="105"/>
      <c r="GZB81" s="109"/>
      <c r="GZC81" s="109"/>
      <c r="GZD81" s="106"/>
      <c r="GZE81" s="106"/>
      <c r="GZF81" s="106"/>
      <c r="GZG81" s="107"/>
      <c r="GZI81" s="105"/>
      <c r="GZJ81" s="109"/>
      <c r="GZK81" s="109"/>
      <c r="GZL81" s="106"/>
      <c r="GZM81" s="106"/>
      <c r="GZN81" s="106"/>
      <c r="GZO81" s="107"/>
      <c r="GZQ81" s="105"/>
      <c r="GZR81" s="109"/>
      <c r="GZS81" s="109"/>
      <c r="GZT81" s="106"/>
      <c r="GZU81" s="106"/>
      <c r="GZV81" s="106"/>
      <c r="GZW81" s="107"/>
      <c r="GZY81" s="105"/>
      <c r="GZZ81" s="109"/>
      <c r="HAA81" s="109"/>
      <c r="HAB81" s="106"/>
      <c r="HAC81" s="106"/>
      <c r="HAD81" s="106"/>
      <c r="HAE81" s="107"/>
      <c r="HAG81" s="105"/>
      <c r="HAH81" s="109"/>
      <c r="HAI81" s="109"/>
      <c r="HAJ81" s="106"/>
      <c r="HAK81" s="106"/>
      <c r="HAL81" s="106"/>
      <c r="HAM81" s="107"/>
      <c r="HAO81" s="105"/>
      <c r="HAP81" s="109"/>
      <c r="HAQ81" s="109"/>
      <c r="HAR81" s="106"/>
      <c r="HAS81" s="106"/>
      <c r="HAT81" s="106"/>
      <c r="HAU81" s="107"/>
      <c r="HAW81" s="105"/>
      <c r="HAX81" s="109"/>
      <c r="HAY81" s="109"/>
      <c r="HAZ81" s="106"/>
      <c r="HBA81" s="106"/>
      <c r="HBB81" s="106"/>
      <c r="HBC81" s="107"/>
      <c r="HBE81" s="105"/>
      <c r="HBF81" s="109"/>
      <c r="HBG81" s="109"/>
      <c r="HBH81" s="106"/>
      <c r="HBI81" s="106"/>
      <c r="HBJ81" s="106"/>
      <c r="HBK81" s="107"/>
      <c r="HBM81" s="105"/>
      <c r="HBN81" s="109"/>
      <c r="HBO81" s="109"/>
      <c r="HBP81" s="106"/>
      <c r="HBQ81" s="106"/>
      <c r="HBR81" s="106"/>
      <c r="HBS81" s="107"/>
      <c r="HBU81" s="105"/>
      <c r="HBV81" s="109"/>
      <c r="HBW81" s="109"/>
      <c r="HBX81" s="106"/>
      <c r="HBY81" s="106"/>
      <c r="HBZ81" s="106"/>
      <c r="HCA81" s="107"/>
      <c r="HCC81" s="105"/>
      <c r="HCD81" s="109"/>
      <c r="HCE81" s="109"/>
      <c r="HCF81" s="106"/>
      <c r="HCG81" s="106"/>
      <c r="HCH81" s="106"/>
      <c r="HCI81" s="107"/>
      <c r="HCK81" s="105"/>
      <c r="HCL81" s="109"/>
      <c r="HCM81" s="109"/>
      <c r="HCN81" s="106"/>
      <c r="HCO81" s="106"/>
      <c r="HCP81" s="106"/>
      <c r="HCQ81" s="107"/>
      <c r="HCS81" s="105"/>
      <c r="HCT81" s="109"/>
      <c r="HCU81" s="109"/>
      <c r="HCV81" s="106"/>
      <c r="HCW81" s="106"/>
      <c r="HCX81" s="106"/>
      <c r="HCY81" s="107"/>
      <c r="HDA81" s="105"/>
      <c r="HDB81" s="109"/>
      <c r="HDC81" s="109"/>
      <c r="HDD81" s="106"/>
      <c r="HDE81" s="106"/>
      <c r="HDF81" s="106"/>
      <c r="HDG81" s="107"/>
      <c r="HDI81" s="105"/>
      <c r="HDJ81" s="109"/>
      <c r="HDK81" s="109"/>
      <c r="HDL81" s="106"/>
      <c r="HDM81" s="106"/>
      <c r="HDN81" s="106"/>
      <c r="HDO81" s="107"/>
      <c r="HDQ81" s="105"/>
      <c r="HDR81" s="109"/>
      <c r="HDS81" s="109"/>
      <c r="HDT81" s="106"/>
      <c r="HDU81" s="106"/>
      <c r="HDV81" s="106"/>
      <c r="HDW81" s="107"/>
      <c r="HDY81" s="105"/>
      <c r="HDZ81" s="109"/>
      <c r="HEA81" s="109"/>
      <c r="HEB81" s="106"/>
      <c r="HEC81" s="106"/>
      <c r="HED81" s="106"/>
      <c r="HEE81" s="107"/>
      <c r="HEG81" s="105"/>
      <c r="HEH81" s="109"/>
      <c r="HEI81" s="109"/>
      <c r="HEJ81" s="106"/>
      <c r="HEK81" s="106"/>
      <c r="HEL81" s="106"/>
      <c r="HEM81" s="107"/>
      <c r="HEO81" s="105"/>
      <c r="HEP81" s="109"/>
      <c r="HEQ81" s="109"/>
      <c r="HER81" s="106"/>
      <c r="HES81" s="106"/>
      <c r="HET81" s="106"/>
      <c r="HEU81" s="107"/>
      <c r="HEW81" s="105"/>
      <c r="HEX81" s="109"/>
      <c r="HEY81" s="109"/>
      <c r="HEZ81" s="106"/>
      <c r="HFA81" s="106"/>
      <c r="HFB81" s="106"/>
      <c r="HFC81" s="107"/>
      <c r="HFE81" s="105"/>
      <c r="HFF81" s="109"/>
      <c r="HFG81" s="109"/>
      <c r="HFH81" s="106"/>
      <c r="HFI81" s="106"/>
      <c r="HFJ81" s="106"/>
      <c r="HFK81" s="107"/>
      <c r="HFM81" s="105"/>
      <c r="HFN81" s="109"/>
      <c r="HFO81" s="109"/>
      <c r="HFP81" s="106"/>
      <c r="HFQ81" s="106"/>
      <c r="HFR81" s="106"/>
      <c r="HFS81" s="107"/>
      <c r="HFU81" s="105"/>
      <c r="HFV81" s="109"/>
      <c r="HFW81" s="109"/>
      <c r="HFX81" s="106"/>
      <c r="HFY81" s="106"/>
      <c r="HFZ81" s="106"/>
      <c r="HGA81" s="107"/>
      <c r="HGC81" s="105"/>
      <c r="HGD81" s="109"/>
      <c r="HGE81" s="109"/>
      <c r="HGF81" s="106"/>
      <c r="HGG81" s="106"/>
      <c r="HGH81" s="106"/>
      <c r="HGI81" s="107"/>
      <c r="HGK81" s="105"/>
      <c r="HGL81" s="109"/>
      <c r="HGM81" s="109"/>
      <c r="HGN81" s="106"/>
      <c r="HGO81" s="106"/>
      <c r="HGP81" s="106"/>
      <c r="HGQ81" s="107"/>
      <c r="HGS81" s="105"/>
      <c r="HGT81" s="109"/>
      <c r="HGU81" s="109"/>
      <c r="HGV81" s="106"/>
      <c r="HGW81" s="106"/>
      <c r="HGX81" s="106"/>
      <c r="HGY81" s="107"/>
      <c r="HHA81" s="105"/>
      <c r="HHB81" s="109"/>
      <c r="HHC81" s="109"/>
      <c r="HHD81" s="106"/>
      <c r="HHE81" s="106"/>
      <c r="HHF81" s="106"/>
      <c r="HHG81" s="107"/>
      <c r="HHI81" s="105"/>
      <c r="HHJ81" s="109"/>
      <c r="HHK81" s="109"/>
      <c r="HHL81" s="106"/>
      <c r="HHM81" s="106"/>
      <c r="HHN81" s="106"/>
      <c r="HHO81" s="107"/>
      <c r="HHQ81" s="105"/>
      <c r="HHR81" s="109"/>
      <c r="HHS81" s="109"/>
      <c r="HHT81" s="106"/>
      <c r="HHU81" s="106"/>
      <c r="HHV81" s="106"/>
      <c r="HHW81" s="107"/>
      <c r="HHY81" s="105"/>
      <c r="HHZ81" s="109"/>
      <c r="HIA81" s="109"/>
      <c r="HIB81" s="106"/>
      <c r="HIC81" s="106"/>
      <c r="HID81" s="106"/>
      <c r="HIE81" s="107"/>
      <c r="HIG81" s="105"/>
      <c r="HIH81" s="109"/>
      <c r="HII81" s="109"/>
      <c r="HIJ81" s="106"/>
      <c r="HIK81" s="106"/>
      <c r="HIL81" s="106"/>
      <c r="HIM81" s="107"/>
      <c r="HIO81" s="105"/>
      <c r="HIP81" s="109"/>
      <c r="HIQ81" s="109"/>
      <c r="HIR81" s="106"/>
      <c r="HIS81" s="106"/>
      <c r="HIT81" s="106"/>
      <c r="HIU81" s="107"/>
      <c r="HIW81" s="105"/>
      <c r="HIX81" s="109"/>
      <c r="HIY81" s="109"/>
      <c r="HIZ81" s="106"/>
      <c r="HJA81" s="106"/>
      <c r="HJB81" s="106"/>
      <c r="HJC81" s="107"/>
      <c r="HJE81" s="105"/>
      <c r="HJF81" s="109"/>
      <c r="HJG81" s="109"/>
      <c r="HJH81" s="106"/>
      <c r="HJI81" s="106"/>
      <c r="HJJ81" s="106"/>
      <c r="HJK81" s="107"/>
      <c r="HJM81" s="105"/>
      <c r="HJN81" s="109"/>
      <c r="HJO81" s="109"/>
      <c r="HJP81" s="106"/>
      <c r="HJQ81" s="106"/>
      <c r="HJR81" s="106"/>
      <c r="HJS81" s="107"/>
      <c r="HJU81" s="105"/>
      <c r="HJV81" s="109"/>
      <c r="HJW81" s="109"/>
      <c r="HJX81" s="106"/>
      <c r="HJY81" s="106"/>
      <c r="HJZ81" s="106"/>
      <c r="HKA81" s="107"/>
      <c r="HKC81" s="105"/>
      <c r="HKD81" s="109"/>
      <c r="HKE81" s="109"/>
      <c r="HKF81" s="106"/>
      <c r="HKG81" s="106"/>
      <c r="HKH81" s="106"/>
      <c r="HKI81" s="107"/>
      <c r="HKK81" s="105"/>
      <c r="HKL81" s="109"/>
      <c r="HKM81" s="109"/>
      <c r="HKN81" s="106"/>
      <c r="HKO81" s="106"/>
      <c r="HKP81" s="106"/>
      <c r="HKQ81" s="107"/>
      <c r="HKS81" s="105"/>
      <c r="HKT81" s="109"/>
      <c r="HKU81" s="109"/>
      <c r="HKV81" s="106"/>
      <c r="HKW81" s="106"/>
      <c r="HKX81" s="106"/>
      <c r="HKY81" s="107"/>
      <c r="HLA81" s="105"/>
      <c r="HLB81" s="109"/>
      <c r="HLC81" s="109"/>
      <c r="HLD81" s="106"/>
      <c r="HLE81" s="106"/>
      <c r="HLF81" s="106"/>
      <c r="HLG81" s="107"/>
      <c r="HLI81" s="105"/>
      <c r="HLJ81" s="109"/>
      <c r="HLK81" s="109"/>
      <c r="HLL81" s="106"/>
      <c r="HLM81" s="106"/>
      <c r="HLN81" s="106"/>
      <c r="HLO81" s="107"/>
      <c r="HLQ81" s="105"/>
      <c r="HLR81" s="109"/>
      <c r="HLS81" s="109"/>
      <c r="HLT81" s="106"/>
      <c r="HLU81" s="106"/>
      <c r="HLV81" s="106"/>
      <c r="HLW81" s="107"/>
      <c r="HLY81" s="105"/>
      <c r="HLZ81" s="109"/>
      <c r="HMA81" s="109"/>
      <c r="HMB81" s="106"/>
      <c r="HMC81" s="106"/>
      <c r="HMD81" s="106"/>
      <c r="HME81" s="107"/>
      <c r="HMG81" s="105"/>
      <c r="HMH81" s="109"/>
      <c r="HMI81" s="109"/>
      <c r="HMJ81" s="106"/>
      <c r="HMK81" s="106"/>
      <c r="HML81" s="106"/>
      <c r="HMM81" s="107"/>
      <c r="HMO81" s="105"/>
      <c r="HMP81" s="109"/>
      <c r="HMQ81" s="109"/>
      <c r="HMR81" s="106"/>
      <c r="HMS81" s="106"/>
      <c r="HMT81" s="106"/>
      <c r="HMU81" s="107"/>
      <c r="HMW81" s="105"/>
      <c r="HMX81" s="109"/>
      <c r="HMY81" s="109"/>
      <c r="HMZ81" s="106"/>
      <c r="HNA81" s="106"/>
      <c r="HNB81" s="106"/>
      <c r="HNC81" s="107"/>
      <c r="HNE81" s="105"/>
      <c r="HNF81" s="109"/>
      <c r="HNG81" s="109"/>
      <c r="HNH81" s="106"/>
      <c r="HNI81" s="106"/>
      <c r="HNJ81" s="106"/>
      <c r="HNK81" s="107"/>
      <c r="HNM81" s="105"/>
      <c r="HNN81" s="109"/>
      <c r="HNO81" s="109"/>
      <c r="HNP81" s="106"/>
      <c r="HNQ81" s="106"/>
      <c r="HNR81" s="106"/>
      <c r="HNS81" s="107"/>
      <c r="HNU81" s="105"/>
      <c r="HNV81" s="109"/>
      <c r="HNW81" s="109"/>
      <c r="HNX81" s="106"/>
      <c r="HNY81" s="106"/>
      <c r="HNZ81" s="106"/>
      <c r="HOA81" s="107"/>
      <c r="HOC81" s="105"/>
      <c r="HOD81" s="109"/>
      <c r="HOE81" s="109"/>
      <c r="HOF81" s="106"/>
      <c r="HOG81" s="106"/>
      <c r="HOH81" s="106"/>
      <c r="HOI81" s="107"/>
      <c r="HOK81" s="105"/>
      <c r="HOL81" s="109"/>
      <c r="HOM81" s="109"/>
      <c r="HON81" s="106"/>
      <c r="HOO81" s="106"/>
      <c r="HOP81" s="106"/>
      <c r="HOQ81" s="107"/>
      <c r="HOS81" s="105"/>
      <c r="HOT81" s="109"/>
      <c r="HOU81" s="109"/>
      <c r="HOV81" s="106"/>
      <c r="HOW81" s="106"/>
      <c r="HOX81" s="106"/>
      <c r="HOY81" s="107"/>
      <c r="HPA81" s="105"/>
      <c r="HPB81" s="109"/>
      <c r="HPC81" s="109"/>
      <c r="HPD81" s="106"/>
      <c r="HPE81" s="106"/>
      <c r="HPF81" s="106"/>
      <c r="HPG81" s="107"/>
      <c r="HPI81" s="105"/>
      <c r="HPJ81" s="109"/>
      <c r="HPK81" s="109"/>
      <c r="HPL81" s="106"/>
      <c r="HPM81" s="106"/>
      <c r="HPN81" s="106"/>
      <c r="HPO81" s="107"/>
      <c r="HPQ81" s="105"/>
      <c r="HPR81" s="109"/>
      <c r="HPS81" s="109"/>
      <c r="HPT81" s="106"/>
      <c r="HPU81" s="106"/>
      <c r="HPV81" s="106"/>
      <c r="HPW81" s="107"/>
      <c r="HPY81" s="105"/>
      <c r="HPZ81" s="109"/>
      <c r="HQA81" s="109"/>
      <c r="HQB81" s="106"/>
      <c r="HQC81" s="106"/>
      <c r="HQD81" s="106"/>
      <c r="HQE81" s="107"/>
      <c r="HQG81" s="105"/>
      <c r="HQH81" s="109"/>
      <c r="HQI81" s="109"/>
      <c r="HQJ81" s="106"/>
      <c r="HQK81" s="106"/>
      <c r="HQL81" s="106"/>
      <c r="HQM81" s="107"/>
      <c r="HQO81" s="105"/>
      <c r="HQP81" s="109"/>
      <c r="HQQ81" s="109"/>
      <c r="HQR81" s="106"/>
      <c r="HQS81" s="106"/>
      <c r="HQT81" s="106"/>
      <c r="HQU81" s="107"/>
      <c r="HQW81" s="105"/>
      <c r="HQX81" s="109"/>
      <c r="HQY81" s="109"/>
      <c r="HQZ81" s="106"/>
      <c r="HRA81" s="106"/>
      <c r="HRB81" s="106"/>
      <c r="HRC81" s="107"/>
      <c r="HRE81" s="105"/>
      <c r="HRF81" s="109"/>
      <c r="HRG81" s="109"/>
      <c r="HRH81" s="106"/>
      <c r="HRI81" s="106"/>
      <c r="HRJ81" s="106"/>
      <c r="HRK81" s="107"/>
      <c r="HRM81" s="105"/>
      <c r="HRN81" s="109"/>
      <c r="HRO81" s="109"/>
      <c r="HRP81" s="106"/>
      <c r="HRQ81" s="106"/>
      <c r="HRR81" s="106"/>
      <c r="HRS81" s="107"/>
      <c r="HRU81" s="105"/>
      <c r="HRV81" s="109"/>
      <c r="HRW81" s="109"/>
      <c r="HRX81" s="106"/>
      <c r="HRY81" s="106"/>
      <c r="HRZ81" s="106"/>
      <c r="HSA81" s="107"/>
      <c r="HSC81" s="105"/>
      <c r="HSD81" s="109"/>
      <c r="HSE81" s="109"/>
      <c r="HSF81" s="106"/>
      <c r="HSG81" s="106"/>
      <c r="HSH81" s="106"/>
      <c r="HSI81" s="107"/>
      <c r="HSK81" s="105"/>
      <c r="HSL81" s="109"/>
      <c r="HSM81" s="109"/>
      <c r="HSN81" s="106"/>
      <c r="HSO81" s="106"/>
      <c r="HSP81" s="106"/>
      <c r="HSQ81" s="107"/>
      <c r="HSS81" s="105"/>
      <c r="HST81" s="109"/>
      <c r="HSU81" s="109"/>
      <c r="HSV81" s="106"/>
      <c r="HSW81" s="106"/>
      <c r="HSX81" s="106"/>
      <c r="HSY81" s="107"/>
      <c r="HTA81" s="105"/>
      <c r="HTB81" s="109"/>
      <c r="HTC81" s="109"/>
      <c r="HTD81" s="106"/>
      <c r="HTE81" s="106"/>
      <c r="HTF81" s="106"/>
      <c r="HTG81" s="107"/>
      <c r="HTI81" s="105"/>
      <c r="HTJ81" s="109"/>
      <c r="HTK81" s="109"/>
      <c r="HTL81" s="106"/>
      <c r="HTM81" s="106"/>
      <c r="HTN81" s="106"/>
      <c r="HTO81" s="107"/>
      <c r="HTQ81" s="105"/>
      <c r="HTR81" s="109"/>
      <c r="HTS81" s="109"/>
      <c r="HTT81" s="106"/>
      <c r="HTU81" s="106"/>
      <c r="HTV81" s="106"/>
      <c r="HTW81" s="107"/>
      <c r="HTY81" s="105"/>
      <c r="HTZ81" s="109"/>
      <c r="HUA81" s="109"/>
      <c r="HUB81" s="106"/>
      <c r="HUC81" s="106"/>
      <c r="HUD81" s="106"/>
      <c r="HUE81" s="107"/>
      <c r="HUG81" s="105"/>
      <c r="HUH81" s="109"/>
      <c r="HUI81" s="109"/>
      <c r="HUJ81" s="106"/>
      <c r="HUK81" s="106"/>
      <c r="HUL81" s="106"/>
      <c r="HUM81" s="107"/>
      <c r="HUO81" s="105"/>
      <c r="HUP81" s="109"/>
      <c r="HUQ81" s="109"/>
      <c r="HUR81" s="106"/>
      <c r="HUS81" s="106"/>
      <c r="HUT81" s="106"/>
      <c r="HUU81" s="107"/>
      <c r="HUW81" s="105"/>
      <c r="HUX81" s="109"/>
      <c r="HUY81" s="109"/>
      <c r="HUZ81" s="106"/>
      <c r="HVA81" s="106"/>
      <c r="HVB81" s="106"/>
      <c r="HVC81" s="107"/>
      <c r="HVE81" s="105"/>
      <c r="HVF81" s="109"/>
      <c r="HVG81" s="109"/>
      <c r="HVH81" s="106"/>
      <c r="HVI81" s="106"/>
      <c r="HVJ81" s="106"/>
      <c r="HVK81" s="107"/>
      <c r="HVM81" s="105"/>
      <c r="HVN81" s="109"/>
      <c r="HVO81" s="109"/>
      <c r="HVP81" s="106"/>
      <c r="HVQ81" s="106"/>
      <c r="HVR81" s="106"/>
      <c r="HVS81" s="107"/>
      <c r="HVU81" s="105"/>
      <c r="HVV81" s="109"/>
      <c r="HVW81" s="109"/>
      <c r="HVX81" s="106"/>
      <c r="HVY81" s="106"/>
      <c r="HVZ81" s="106"/>
      <c r="HWA81" s="107"/>
      <c r="HWC81" s="105"/>
      <c r="HWD81" s="109"/>
      <c r="HWE81" s="109"/>
      <c r="HWF81" s="106"/>
      <c r="HWG81" s="106"/>
      <c r="HWH81" s="106"/>
      <c r="HWI81" s="107"/>
      <c r="HWK81" s="105"/>
      <c r="HWL81" s="109"/>
      <c r="HWM81" s="109"/>
      <c r="HWN81" s="106"/>
      <c r="HWO81" s="106"/>
      <c r="HWP81" s="106"/>
      <c r="HWQ81" s="107"/>
      <c r="HWS81" s="105"/>
      <c r="HWT81" s="109"/>
      <c r="HWU81" s="109"/>
      <c r="HWV81" s="106"/>
      <c r="HWW81" s="106"/>
      <c r="HWX81" s="106"/>
      <c r="HWY81" s="107"/>
      <c r="HXA81" s="105"/>
      <c r="HXB81" s="109"/>
      <c r="HXC81" s="109"/>
      <c r="HXD81" s="106"/>
      <c r="HXE81" s="106"/>
      <c r="HXF81" s="106"/>
      <c r="HXG81" s="107"/>
      <c r="HXI81" s="105"/>
      <c r="HXJ81" s="109"/>
      <c r="HXK81" s="109"/>
      <c r="HXL81" s="106"/>
      <c r="HXM81" s="106"/>
      <c r="HXN81" s="106"/>
      <c r="HXO81" s="107"/>
      <c r="HXQ81" s="105"/>
      <c r="HXR81" s="109"/>
      <c r="HXS81" s="109"/>
      <c r="HXT81" s="106"/>
      <c r="HXU81" s="106"/>
      <c r="HXV81" s="106"/>
      <c r="HXW81" s="107"/>
      <c r="HXY81" s="105"/>
      <c r="HXZ81" s="109"/>
      <c r="HYA81" s="109"/>
      <c r="HYB81" s="106"/>
      <c r="HYC81" s="106"/>
      <c r="HYD81" s="106"/>
      <c r="HYE81" s="107"/>
      <c r="HYG81" s="105"/>
      <c r="HYH81" s="109"/>
      <c r="HYI81" s="109"/>
      <c r="HYJ81" s="106"/>
      <c r="HYK81" s="106"/>
      <c r="HYL81" s="106"/>
      <c r="HYM81" s="107"/>
      <c r="HYO81" s="105"/>
      <c r="HYP81" s="109"/>
      <c r="HYQ81" s="109"/>
      <c r="HYR81" s="106"/>
      <c r="HYS81" s="106"/>
      <c r="HYT81" s="106"/>
      <c r="HYU81" s="107"/>
      <c r="HYW81" s="105"/>
      <c r="HYX81" s="109"/>
      <c r="HYY81" s="109"/>
      <c r="HYZ81" s="106"/>
      <c r="HZA81" s="106"/>
      <c r="HZB81" s="106"/>
      <c r="HZC81" s="107"/>
      <c r="HZE81" s="105"/>
      <c r="HZF81" s="109"/>
      <c r="HZG81" s="109"/>
      <c r="HZH81" s="106"/>
      <c r="HZI81" s="106"/>
      <c r="HZJ81" s="106"/>
      <c r="HZK81" s="107"/>
      <c r="HZM81" s="105"/>
      <c r="HZN81" s="109"/>
      <c r="HZO81" s="109"/>
      <c r="HZP81" s="106"/>
      <c r="HZQ81" s="106"/>
      <c r="HZR81" s="106"/>
      <c r="HZS81" s="107"/>
      <c r="HZU81" s="105"/>
      <c r="HZV81" s="109"/>
      <c r="HZW81" s="109"/>
      <c r="HZX81" s="106"/>
      <c r="HZY81" s="106"/>
      <c r="HZZ81" s="106"/>
      <c r="IAA81" s="107"/>
      <c r="IAC81" s="105"/>
      <c r="IAD81" s="109"/>
      <c r="IAE81" s="109"/>
      <c r="IAF81" s="106"/>
      <c r="IAG81" s="106"/>
      <c r="IAH81" s="106"/>
      <c r="IAI81" s="107"/>
      <c r="IAK81" s="105"/>
      <c r="IAL81" s="109"/>
      <c r="IAM81" s="109"/>
      <c r="IAN81" s="106"/>
      <c r="IAO81" s="106"/>
      <c r="IAP81" s="106"/>
      <c r="IAQ81" s="107"/>
      <c r="IAS81" s="105"/>
      <c r="IAT81" s="109"/>
      <c r="IAU81" s="109"/>
      <c r="IAV81" s="106"/>
      <c r="IAW81" s="106"/>
      <c r="IAX81" s="106"/>
      <c r="IAY81" s="107"/>
      <c r="IBA81" s="105"/>
      <c r="IBB81" s="109"/>
      <c r="IBC81" s="109"/>
      <c r="IBD81" s="106"/>
      <c r="IBE81" s="106"/>
      <c r="IBF81" s="106"/>
      <c r="IBG81" s="107"/>
      <c r="IBI81" s="105"/>
      <c r="IBJ81" s="109"/>
      <c r="IBK81" s="109"/>
      <c r="IBL81" s="106"/>
      <c r="IBM81" s="106"/>
      <c r="IBN81" s="106"/>
      <c r="IBO81" s="107"/>
      <c r="IBQ81" s="105"/>
      <c r="IBR81" s="109"/>
      <c r="IBS81" s="109"/>
      <c r="IBT81" s="106"/>
      <c r="IBU81" s="106"/>
      <c r="IBV81" s="106"/>
      <c r="IBW81" s="107"/>
      <c r="IBY81" s="105"/>
      <c r="IBZ81" s="109"/>
      <c r="ICA81" s="109"/>
      <c r="ICB81" s="106"/>
      <c r="ICC81" s="106"/>
      <c r="ICD81" s="106"/>
      <c r="ICE81" s="107"/>
      <c r="ICG81" s="105"/>
      <c r="ICH81" s="109"/>
      <c r="ICI81" s="109"/>
      <c r="ICJ81" s="106"/>
      <c r="ICK81" s="106"/>
      <c r="ICL81" s="106"/>
      <c r="ICM81" s="107"/>
      <c r="ICO81" s="105"/>
      <c r="ICP81" s="109"/>
      <c r="ICQ81" s="109"/>
      <c r="ICR81" s="106"/>
      <c r="ICS81" s="106"/>
      <c r="ICT81" s="106"/>
      <c r="ICU81" s="107"/>
      <c r="ICW81" s="105"/>
      <c r="ICX81" s="109"/>
      <c r="ICY81" s="109"/>
      <c r="ICZ81" s="106"/>
      <c r="IDA81" s="106"/>
      <c r="IDB81" s="106"/>
      <c r="IDC81" s="107"/>
      <c r="IDE81" s="105"/>
      <c r="IDF81" s="109"/>
      <c r="IDG81" s="109"/>
      <c r="IDH81" s="106"/>
      <c r="IDI81" s="106"/>
      <c r="IDJ81" s="106"/>
      <c r="IDK81" s="107"/>
      <c r="IDM81" s="105"/>
      <c r="IDN81" s="109"/>
      <c r="IDO81" s="109"/>
      <c r="IDP81" s="106"/>
      <c r="IDQ81" s="106"/>
      <c r="IDR81" s="106"/>
      <c r="IDS81" s="107"/>
      <c r="IDU81" s="105"/>
      <c r="IDV81" s="109"/>
      <c r="IDW81" s="109"/>
      <c r="IDX81" s="106"/>
      <c r="IDY81" s="106"/>
      <c r="IDZ81" s="106"/>
      <c r="IEA81" s="107"/>
      <c r="IEC81" s="105"/>
      <c r="IED81" s="109"/>
      <c r="IEE81" s="109"/>
      <c r="IEF81" s="106"/>
      <c r="IEG81" s="106"/>
      <c r="IEH81" s="106"/>
      <c r="IEI81" s="107"/>
      <c r="IEK81" s="105"/>
      <c r="IEL81" s="109"/>
      <c r="IEM81" s="109"/>
      <c r="IEN81" s="106"/>
      <c r="IEO81" s="106"/>
      <c r="IEP81" s="106"/>
      <c r="IEQ81" s="107"/>
      <c r="IES81" s="105"/>
      <c r="IET81" s="109"/>
      <c r="IEU81" s="109"/>
      <c r="IEV81" s="106"/>
      <c r="IEW81" s="106"/>
      <c r="IEX81" s="106"/>
      <c r="IEY81" s="107"/>
      <c r="IFA81" s="105"/>
      <c r="IFB81" s="109"/>
      <c r="IFC81" s="109"/>
      <c r="IFD81" s="106"/>
      <c r="IFE81" s="106"/>
      <c r="IFF81" s="106"/>
      <c r="IFG81" s="107"/>
      <c r="IFI81" s="105"/>
      <c r="IFJ81" s="109"/>
      <c r="IFK81" s="109"/>
      <c r="IFL81" s="106"/>
      <c r="IFM81" s="106"/>
      <c r="IFN81" s="106"/>
      <c r="IFO81" s="107"/>
      <c r="IFQ81" s="105"/>
      <c r="IFR81" s="109"/>
      <c r="IFS81" s="109"/>
      <c r="IFT81" s="106"/>
      <c r="IFU81" s="106"/>
      <c r="IFV81" s="106"/>
      <c r="IFW81" s="107"/>
      <c r="IFY81" s="105"/>
      <c r="IFZ81" s="109"/>
      <c r="IGA81" s="109"/>
      <c r="IGB81" s="106"/>
      <c r="IGC81" s="106"/>
      <c r="IGD81" s="106"/>
      <c r="IGE81" s="107"/>
      <c r="IGG81" s="105"/>
      <c r="IGH81" s="109"/>
      <c r="IGI81" s="109"/>
      <c r="IGJ81" s="106"/>
      <c r="IGK81" s="106"/>
      <c r="IGL81" s="106"/>
      <c r="IGM81" s="107"/>
      <c r="IGO81" s="105"/>
      <c r="IGP81" s="109"/>
      <c r="IGQ81" s="109"/>
      <c r="IGR81" s="106"/>
      <c r="IGS81" s="106"/>
      <c r="IGT81" s="106"/>
      <c r="IGU81" s="107"/>
      <c r="IGW81" s="105"/>
      <c r="IGX81" s="109"/>
      <c r="IGY81" s="109"/>
      <c r="IGZ81" s="106"/>
      <c r="IHA81" s="106"/>
      <c r="IHB81" s="106"/>
      <c r="IHC81" s="107"/>
      <c r="IHE81" s="105"/>
      <c r="IHF81" s="109"/>
      <c r="IHG81" s="109"/>
      <c r="IHH81" s="106"/>
      <c r="IHI81" s="106"/>
      <c r="IHJ81" s="106"/>
      <c r="IHK81" s="107"/>
      <c r="IHM81" s="105"/>
      <c r="IHN81" s="109"/>
      <c r="IHO81" s="109"/>
      <c r="IHP81" s="106"/>
      <c r="IHQ81" s="106"/>
      <c r="IHR81" s="106"/>
      <c r="IHS81" s="107"/>
      <c r="IHU81" s="105"/>
      <c r="IHV81" s="109"/>
      <c r="IHW81" s="109"/>
      <c r="IHX81" s="106"/>
      <c r="IHY81" s="106"/>
      <c r="IHZ81" s="106"/>
      <c r="IIA81" s="107"/>
      <c r="IIC81" s="105"/>
      <c r="IID81" s="109"/>
      <c r="IIE81" s="109"/>
      <c r="IIF81" s="106"/>
      <c r="IIG81" s="106"/>
      <c r="IIH81" s="106"/>
      <c r="III81" s="107"/>
      <c r="IIK81" s="105"/>
      <c r="IIL81" s="109"/>
      <c r="IIM81" s="109"/>
      <c r="IIN81" s="106"/>
      <c r="IIO81" s="106"/>
      <c r="IIP81" s="106"/>
      <c r="IIQ81" s="107"/>
      <c r="IIS81" s="105"/>
      <c r="IIT81" s="109"/>
      <c r="IIU81" s="109"/>
      <c r="IIV81" s="106"/>
      <c r="IIW81" s="106"/>
      <c r="IIX81" s="106"/>
      <c r="IIY81" s="107"/>
      <c r="IJA81" s="105"/>
      <c r="IJB81" s="109"/>
      <c r="IJC81" s="109"/>
      <c r="IJD81" s="106"/>
      <c r="IJE81" s="106"/>
      <c r="IJF81" s="106"/>
      <c r="IJG81" s="107"/>
      <c r="IJI81" s="105"/>
      <c r="IJJ81" s="109"/>
      <c r="IJK81" s="109"/>
      <c r="IJL81" s="106"/>
      <c r="IJM81" s="106"/>
      <c r="IJN81" s="106"/>
      <c r="IJO81" s="107"/>
      <c r="IJQ81" s="105"/>
      <c r="IJR81" s="109"/>
      <c r="IJS81" s="109"/>
      <c r="IJT81" s="106"/>
      <c r="IJU81" s="106"/>
      <c r="IJV81" s="106"/>
      <c r="IJW81" s="107"/>
      <c r="IJY81" s="105"/>
      <c r="IJZ81" s="109"/>
      <c r="IKA81" s="109"/>
      <c r="IKB81" s="106"/>
      <c r="IKC81" s="106"/>
      <c r="IKD81" s="106"/>
      <c r="IKE81" s="107"/>
      <c r="IKG81" s="105"/>
      <c r="IKH81" s="109"/>
      <c r="IKI81" s="109"/>
      <c r="IKJ81" s="106"/>
      <c r="IKK81" s="106"/>
      <c r="IKL81" s="106"/>
      <c r="IKM81" s="107"/>
      <c r="IKO81" s="105"/>
      <c r="IKP81" s="109"/>
      <c r="IKQ81" s="109"/>
      <c r="IKR81" s="106"/>
      <c r="IKS81" s="106"/>
      <c r="IKT81" s="106"/>
      <c r="IKU81" s="107"/>
      <c r="IKW81" s="105"/>
      <c r="IKX81" s="109"/>
      <c r="IKY81" s="109"/>
      <c r="IKZ81" s="106"/>
      <c r="ILA81" s="106"/>
      <c r="ILB81" s="106"/>
      <c r="ILC81" s="107"/>
      <c r="ILE81" s="105"/>
      <c r="ILF81" s="109"/>
      <c r="ILG81" s="109"/>
      <c r="ILH81" s="106"/>
      <c r="ILI81" s="106"/>
      <c r="ILJ81" s="106"/>
      <c r="ILK81" s="107"/>
      <c r="ILM81" s="105"/>
      <c r="ILN81" s="109"/>
      <c r="ILO81" s="109"/>
      <c r="ILP81" s="106"/>
      <c r="ILQ81" s="106"/>
      <c r="ILR81" s="106"/>
      <c r="ILS81" s="107"/>
      <c r="ILU81" s="105"/>
      <c r="ILV81" s="109"/>
      <c r="ILW81" s="109"/>
      <c r="ILX81" s="106"/>
      <c r="ILY81" s="106"/>
      <c r="ILZ81" s="106"/>
      <c r="IMA81" s="107"/>
      <c r="IMC81" s="105"/>
      <c r="IMD81" s="109"/>
      <c r="IME81" s="109"/>
      <c r="IMF81" s="106"/>
      <c r="IMG81" s="106"/>
      <c r="IMH81" s="106"/>
      <c r="IMI81" s="107"/>
      <c r="IMK81" s="105"/>
      <c r="IML81" s="109"/>
      <c r="IMM81" s="109"/>
      <c r="IMN81" s="106"/>
      <c r="IMO81" s="106"/>
      <c r="IMP81" s="106"/>
      <c r="IMQ81" s="107"/>
      <c r="IMS81" s="105"/>
      <c r="IMT81" s="109"/>
      <c r="IMU81" s="109"/>
      <c r="IMV81" s="106"/>
      <c r="IMW81" s="106"/>
      <c r="IMX81" s="106"/>
      <c r="IMY81" s="107"/>
      <c r="INA81" s="105"/>
      <c r="INB81" s="109"/>
      <c r="INC81" s="109"/>
      <c r="IND81" s="106"/>
      <c r="INE81" s="106"/>
      <c r="INF81" s="106"/>
      <c r="ING81" s="107"/>
      <c r="INI81" s="105"/>
      <c r="INJ81" s="109"/>
      <c r="INK81" s="109"/>
      <c r="INL81" s="106"/>
      <c r="INM81" s="106"/>
      <c r="INN81" s="106"/>
      <c r="INO81" s="107"/>
      <c r="INQ81" s="105"/>
      <c r="INR81" s="109"/>
      <c r="INS81" s="109"/>
      <c r="INT81" s="106"/>
      <c r="INU81" s="106"/>
      <c r="INV81" s="106"/>
      <c r="INW81" s="107"/>
      <c r="INY81" s="105"/>
      <c r="INZ81" s="109"/>
      <c r="IOA81" s="109"/>
      <c r="IOB81" s="106"/>
      <c r="IOC81" s="106"/>
      <c r="IOD81" s="106"/>
      <c r="IOE81" s="107"/>
      <c r="IOG81" s="105"/>
      <c r="IOH81" s="109"/>
      <c r="IOI81" s="109"/>
      <c r="IOJ81" s="106"/>
      <c r="IOK81" s="106"/>
      <c r="IOL81" s="106"/>
      <c r="IOM81" s="107"/>
      <c r="IOO81" s="105"/>
      <c r="IOP81" s="109"/>
      <c r="IOQ81" s="109"/>
      <c r="IOR81" s="106"/>
      <c r="IOS81" s="106"/>
      <c r="IOT81" s="106"/>
      <c r="IOU81" s="107"/>
      <c r="IOW81" s="105"/>
      <c r="IOX81" s="109"/>
      <c r="IOY81" s="109"/>
      <c r="IOZ81" s="106"/>
      <c r="IPA81" s="106"/>
      <c r="IPB81" s="106"/>
      <c r="IPC81" s="107"/>
      <c r="IPE81" s="105"/>
      <c r="IPF81" s="109"/>
      <c r="IPG81" s="109"/>
      <c r="IPH81" s="106"/>
      <c r="IPI81" s="106"/>
      <c r="IPJ81" s="106"/>
      <c r="IPK81" s="107"/>
      <c r="IPM81" s="105"/>
      <c r="IPN81" s="109"/>
      <c r="IPO81" s="109"/>
      <c r="IPP81" s="106"/>
      <c r="IPQ81" s="106"/>
      <c r="IPR81" s="106"/>
      <c r="IPS81" s="107"/>
      <c r="IPU81" s="105"/>
      <c r="IPV81" s="109"/>
      <c r="IPW81" s="109"/>
      <c r="IPX81" s="106"/>
      <c r="IPY81" s="106"/>
      <c r="IPZ81" s="106"/>
      <c r="IQA81" s="107"/>
      <c r="IQC81" s="105"/>
      <c r="IQD81" s="109"/>
      <c r="IQE81" s="109"/>
      <c r="IQF81" s="106"/>
      <c r="IQG81" s="106"/>
      <c r="IQH81" s="106"/>
      <c r="IQI81" s="107"/>
      <c r="IQK81" s="105"/>
      <c r="IQL81" s="109"/>
      <c r="IQM81" s="109"/>
      <c r="IQN81" s="106"/>
      <c r="IQO81" s="106"/>
      <c r="IQP81" s="106"/>
      <c r="IQQ81" s="107"/>
      <c r="IQS81" s="105"/>
      <c r="IQT81" s="109"/>
      <c r="IQU81" s="109"/>
      <c r="IQV81" s="106"/>
      <c r="IQW81" s="106"/>
      <c r="IQX81" s="106"/>
      <c r="IQY81" s="107"/>
      <c r="IRA81" s="105"/>
      <c r="IRB81" s="109"/>
      <c r="IRC81" s="109"/>
      <c r="IRD81" s="106"/>
      <c r="IRE81" s="106"/>
      <c r="IRF81" s="106"/>
      <c r="IRG81" s="107"/>
      <c r="IRI81" s="105"/>
      <c r="IRJ81" s="109"/>
      <c r="IRK81" s="109"/>
      <c r="IRL81" s="106"/>
      <c r="IRM81" s="106"/>
      <c r="IRN81" s="106"/>
      <c r="IRO81" s="107"/>
      <c r="IRQ81" s="105"/>
      <c r="IRR81" s="109"/>
      <c r="IRS81" s="109"/>
      <c r="IRT81" s="106"/>
      <c r="IRU81" s="106"/>
      <c r="IRV81" s="106"/>
      <c r="IRW81" s="107"/>
      <c r="IRY81" s="105"/>
      <c r="IRZ81" s="109"/>
      <c r="ISA81" s="109"/>
      <c r="ISB81" s="106"/>
      <c r="ISC81" s="106"/>
      <c r="ISD81" s="106"/>
      <c r="ISE81" s="107"/>
      <c r="ISG81" s="105"/>
      <c r="ISH81" s="109"/>
      <c r="ISI81" s="109"/>
      <c r="ISJ81" s="106"/>
      <c r="ISK81" s="106"/>
      <c r="ISL81" s="106"/>
      <c r="ISM81" s="107"/>
      <c r="ISO81" s="105"/>
      <c r="ISP81" s="109"/>
      <c r="ISQ81" s="109"/>
      <c r="ISR81" s="106"/>
      <c r="ISS81" s="106"/>
      <c r="IST81" s="106"/>
      <c r="ISU81" s="107"/>
      <c r="ISW81" s="105"/>
      <c r="ISX81" s="109"/>
      <c r="ISY81" s="109"/>
      <c r="ISZ81" s="106"/>
      <c r="ITA81" s="106"/>
      <c r="ITB81" s="106"/>
      <c r="ITC81" s="107"/>
      <c r="ITE81" s="105"/>
      <c r="ITF81" s="109"/>
      <c r="ITG81" s="109"/>
      <c r="ITH81" s="106"/>
      <c r="ITI81" s="106"/>
      <c r="ITJ81" s="106"/>
      <c r="ITK81" s="107"/>
      <c r="ITM81" s="105"/>
      <c r="ITN81" s="109"/>
      <c r="ITO81" s="109"/>
      <c r="ITP81" s="106"/>
      <c r="ITQ81" s="106"/>
      <c r="ITR81" s="106"/>
      <c r="ITS81" s="107"/>
      <c r="ITU81" s="105"/>
      <c r="ITV81" s="109"/>
      <c r="ITW81" s="109"/>
      <c r="ITX81" s="106"/>
      <c r="ITY81" s="106"/>
      <c r="ITZ81" s="106"/>
      <c r="IUA81" s="107"/>
      <c r="IUC81" s="105"/>
      <c r="IUD81" s="109"/>
      <c r="IUE81" s="109"/>
      <c r="IUF81" s="106"/>
      <c r="IUG81" s="106"/>
      <c r="IUH81" s="106"/>
      <c r="IUI81" s="107"/>
      <c r="IUK81" s="105"/>
      <c r="IUL81" s="109"/>
      <c r="IUM81" s="109"/>
      <c r="IUN81" s="106"/>
      <c r="IUO81" s="106"/>
      <c r="IUP81" s="106"/>
      <c r="IUQ81" s="107"/>
      <c r="IUS81" s="105"/>
      <c r="IUT81" s="109"/>
      <c r="IUU81" s="109"/>
      <c r="IUV81" s="106"/>
      <c r="IUW81" s="106"/>
      <c r="IUX81" s="106"/>
      <c r="IUY81" s="107"/>
      <c r="IVA81" s="105"/>
      <c r="IVB81" s="109"/>
      <c r="IVC81" s="109"/>
      <c r="IVD81" s="106"/>
      <c r="IVE81" s="106"/>
      <c r="IVF81" s="106"/>
      <c r="IVG81" s="107"/>
      <c r="IVI81" s="105"/>
      <c r="IVJ81" s="109"/>
      <c r="IVK81" s="109"/>
      <c r="IVL81" s="106"/>
      <c r="IVM81" s="106"/>
      <c r="IVN81" s="106"/>
      <c r="IVO81" s="107"/>
      <c r="IVQ81" s="105"/>
      <c r="IVR81" s="109"/>
      <c r="IVS81" s="109"/>
      <c r="IVT81" s="106"/>
      <c r="IVU81" s="106"/>
      <c r="IVV81" s="106"/>
      <c r="IVW81" s="107"/>
      <c r="IVY81" s="105"/>
      <c r="IVZ81" s="109"/>
      <c r="IWA81" s="109"/>
      <c r="IWB81" s="106"/>
      <c r="IWC81" s="106"/>
      <c r="IWD81" s="106"/>
      <c r="IWE81" s="107"/>
      <c r="IWG81" s="105"/>
      <c r="IWH81" s="109"/>
      <c r="IWI81" s="109"/>
      <c r="IWJ81" s="106"/>
      <c r="IWK81" s="106"/>
      <c r="IWL81" s="106"/>
      <c r="IWM81" s="107"/>
      <c r="IWO81" s="105"/>
      <c r="IWP81" s="109"/>
      <c r="IWQ81" s="109"/>
      <c r="IWR81" s="106"/>
      <c r="IWS81" s="106"/>
      <c r="IWT81" s="106"/>
      <c r="IWU81" s="107"/>
      <c r="IWW81" s="105"/>
      <c r="IWX81" s="109"/>
      <c r="IWY81" s="109"/>
      <c r="IWZ81" s="106"/>
      <c r="IXA81" s="106"/>
      <c r="IXB81" s="106"/>
      <c r="IXC81" s="107"/>
      <c r="IXE81" s="105"/>
      <c r="IXF81" s="109"/>
      <c r="IXG81" s="109"/>
      <c r="IXH81" s="106"/>
      <c r="IXI81" s="106"/>
      <c r="IXJ81" s="106"/>
      <c r="IXK81" s="107"/>
      <c r="IXM81" s="105"/>
      <c r="IXN81" s="109"/>
      <c r="IXO81" s="109"/>
      <c r="IXP81" s="106"/>
      <c r="IXQ81" s="106"/>
      <c r="IXR81" s="106"/>
      <c r="IXS81" s="107"/>
      <c r="IXU81" s="105"/>
      <c r="IXV81" s="109"/>
      <c r="IXW81" s="109"/>
      <c r="IXX81" s="106"/>
      <c r="IXY81" s="106"/>
      <c r="IXZ81" s="106"/>
      <c r="IYA81" s="107"/>
      <c r="IYC81" s="105"/>
      <c r="IYD81" s="109"/>
      <c r="IYE81" s="109"/>
      <c r="IYF81" s="106"/>
      <c r="IYG81" s="106"/>
      <c r="IYH81" s="106"/>
      <c r="IYI81" s="107"/>
      <c r="IYK81" s="105"/>
      <c r="IYL81" s="109"/>
      <c r="IYM81" s="109"/>
      <c r="IYN81" s="106"/>
      <c r="IYO81" s="106"/>
      <c r="IYP81" s="106"/>
      <c r="IYQ81" s="107"/>
      <c r="IYS81" s="105"/>
      <c r="IYT81" s="109"/>
      <c r="IYU81" s="109"/>
      <c r="IYV81" s="106"/>
      <c r="IYW81" s="106"/>
      <c r="IYX81" s="106"/>
      <c r="IYY81" s="107"/>
      <c r="IZA81" s="105"/>
      <c r="IZB81" s="109"/>
      <c r="IZC81" s="109"/>
      <c r="IZD81" s="106"/>
      <c r="IZE81" s="106"/>
      <c r="IZF81" s="106"/>
      <c r="IZG81" s="107"/>
      <c r="IZI81" s="105"/>
      <c r="IZJ81" s="109"/>
      <c r="IZK81" s="109"/>
      <c r="IZL81" s="106"/>
      <c r="IZM81" s="106"/>
      <c r="IZN81" s="106"/>
      <c r="IZO81" s="107"/>
      <c r="IZQ81" s="105"/>
      <c r="IZR81" s="109"/>
      <c r="IZS81" s="109"/>
      <c r="IZT81" s="106"/>
      <c r="IZU81" s="106"/>
      <c r="IZV81" s="106"/>
      <c r="IZW81" s="107"/>
      <c r="IZY81" s="105"/>
      <c r="IZZ81" s="109"/>
      <c r="JAA81" s="109"/>
      <c r="JAB81" s="106"/>
      <c r="JAC81" s="106"/>
      <c r="JAD81" s="106"/>
      <c r="JAE81" s="107"/>
      <c r="JAG81" s="105"/>
      <c r="JAH81" s="109"/>
      <c r="JAI81" s="109"/>
      <c r="JAJ81" s="106"/>
      <c r="JAK81" s="106"/>
      <c r="JAL81" s="106"/>
      <c r="JAM81" s="107"/>
      <c r="JAO81" s="105"/>
      <c r="JAP81" s="109"/>
      <c r="JAQ81" s="109"/>
      <c r="JAR81" s="106"/>
      <c r="JAS81" s="106"/>
      <c r="JAT81" s="106"/>
      <c r="JAU81" s="107"/>
      <c r="JAW81" s="105"/>
      <c r="JAX81" s="109"/>
      <c r="JAY81" s="109"/>
      <c r="JAZ81" s="106"/>
      <c r="JBA81" s="106"/>
      <c r="JBB81" s="106"/>
      <c r="JBC81" s="107"/>
      <c r="JBE81" s="105"/>
      <c r="JBF81" s="109"/>
      <c r="JBG81" s="109"/>
      <c r="JBH81" s="106"/>
      <c r="JBI81" s="106"/>
      <c r="JBJ81" s="106"/>
      <c r="JBK81" s="107"/>
      <c r="JBM81" s="105"/>
      <c r="JBN81" s="109"/>
      <c r="JBO81" s="109"/>
      <c r="JBP81" s="106"/>
      <c r="JBQ81" s="106"/>
      <c r="JBR81" s="106"/>
      <c r="JBS81" s="107"/>
      <c r="JBU81" s="105"/>
      <c r="JBV81" s="109"/>
      <c r="JBW81" s="109"/>
      <c r="JBX81" s="106"/>
      <c r="JBY81" s="106"/>
      <c r="JBZ81" s="106"/>
      <c r="JCA81" s="107"/>
      <c r="JCC81" s="105"/>
      <c r="JCD81" s="109"/>
      <c r="JCE81" s="109"/>
      <c r="JCF81" s="106"/>
      <c r="JCG81" s="106"/>
      <c r="JCH81" s="106"/>
      <c r="JCI81" s="107"/>
      <c r="JCK81" s="105"/>
      <c r="JCL81" s="109"/>
      <c r="JCM81" s="109"/>
      <c r="JCN81" s="106"/>
      <c r="JCO81" s="106"/>
      <c r="JCP81" s="106"/>
      <c r="JCQ81" s="107"/>
      <c r="JCS81" s="105"/>
      <c r="JCT81" s="109"/>
      <c r="JCU81" s="109"/>
      <c r="JCV81" s="106"/>
      <c r="JCW81" s="106"/>
      <c r="JCX81" s="106"/>
      <c r="JCY81" s="107"/>
      <c r="JDA81" s="105"/>
      <c r="JDB81" s="109"/>
      <c r="JDC81" s="109"/>
      <c r="JDD81" s="106"/>
      <c r="JDE81" s="106"/>
      <c r="JDF81" s="106"/>
      <c r="JDG81" s="107"/>
      <c r="JDI81" s="105"/>
      <c r="JDJ81" s="109"/>
      <c r="JDK81" s="109"/>
      <c r="JDL81" s="106"/>
      <c r="JDM81" s="106"/>
      <c r="JDN81" s="106"/>
      <c r="JDO81" s="107"/>
      <c r="JDQ81" s="105"/>
      <c r="JDR81" s="109"/>
      <c r="JDS81" s="109"/>
      <c r="JDT81" s="106"/>
      <c r="JDU81" s="106"/>
      <c r="JDV81" s="106"/>
      <c r="JDW81" s="107"/>
      <c r="JDY81" s="105"/>
      <c r="JDZ81" s="109"/>
      <c r="JEA81" s="109"/>
      <c r="JEB81" s="106"/>
      <c r="JEC81" s="106"/>
      <c r="JED81" s="106"/>
      <c r="JEE81" s="107"/>
      <c r="JEG81" s="105"/>
      <c r="JEH81" s="109"/>
      <c r="JEI81" s="109"/>
      <c r="JEJ81" s="106"/>
      <c r="JEK81" s="106"/>
      <c r="JEL81" s="106"/>
      <c r="JEM81" s="107"/>
      <c r="JEO81" s="105"/>
      <c r="JEP81" s="109"/>
      <c r="JEQ81" s="109"/>
      <c r="JER81" s="106"/>
      <c r="JES81" s="106"/>
      <c r="JET81" s="106"/>
      <c r="JEU81" s="107"/>
      <c r="JEW81" s="105"/>
      <c r="JEX81" s="109"/>
      <c r="JEY81" s="109"/>
      <c r="JEZ81" s="106"/>
      <c r="JFA81" s="106"/>
      <c r="JFB81" s="106"/>
      <c r="JFC81" s="107"/>
      <c r="JFE81" s="105"/>
      <c r="JFF81" s="109"/>
      <c r="JFG81" s="109"/>
      <c r="JFH81" s="106"/>
      <c r="JFI81" s="106"/>
      <c r="JFJ81" s="106"/>
      <c r="JFK81" s="107"/>
      <c r="JFM81" s="105"/>
      <c r="JFN81" s="109"/>
      <c r="JFO81" s="109"/>
      <c r="JFP81" s="106"/>
      <c r="JFQ81" s="106"/>
      <c r="JFR81" s="106"/>
      <c r="JFS81" s="107"/>
      <c r="JFU81" s="105"/>
      <c r="JFV81" s="109"/>
      <c r="JFW81" s="109"/>
      <c r="JFX81" s="106"/>
      <c r="JFY81" s="106"/>
      <c r="JFZ81" s="106"/>
      <c r="JGA81" s="107"/>
      <c r="JGC81" s="105"/>
      <c r="JGD81" s="109"/>
      <c r="JGE81" s="109"/>
      <c r="JGF81" s="106"/>
      <c r="JGG81" s="106"/>
      <c r="JGH81" s="106"/>
      <c r="JGI81" s="107"/>
      <c r="JGK81" s="105"/>
      <c r="JGL81" s="109"/>
      <c r="JGM81" s="109"/>
      <c r="JGN81" s="106"/>
      <c r="JGO81" s="106"/>
      <c r="JGP81" s="106"/>
      <c r="JGQ81" s="107"/>
      <c r="JGS81" s="105"/>
      <c r="JGT81" s="109"/>
      <c r="JGU81" s="109"/>
      <c r="JGV81" s="106"/>
      <c r="JGW81" s="106"/>
      <c r="JGX81" s="106"/>
      <c r="JGY81" s="107"/>
      <c r="JHA81" s="105"/>
      <c r="JHB81" s="109"/>
      <c r="JHC81" s="109"/>
      <c r="JHD81" s="106"/>
      <c r="JHE81" s="106"/>
      <c r="JHF81" s="106"/>
      <c r="JHG81" s="107"/>
      <c r="JHI81" s="105"/>
      <c r="JHJ81" s="109"/>
      <c r="JHK81" s="109"/>
      <c r="JHL81" s="106"/>
      <c r="JHM81" s="106"/>
      <c r="JHN81" s="106"/>
      <c r="JHO81" s="107"/>
      <c r="JHQ81" s="105"/>
      <c r="JHR81" s="109"/>
      <c r="JHS81" s="109"/>
      <c r="JHT81" s="106"/>
      <c r="JHU81" s="106"/>
      <c r="JHV81" s="106"/>
      <c r="JHW81" s="107"/>
      <c r="JHY81" s="105"/>
      <c r="JHZ81" s="109"/>
      <c r="JIA81" s="109"/>
      <c r="JIB81" s="106"/>
      <c r="JIC81" s="106"/>
      <c r="JID81" s="106"/>
      <c r="JIE81" s="107"/>
      <c r="JIG81" s="105"/>
      <c r="JIH81" s="109"/>
      <c r="JII81" s="109"/>
      <c r="JIJ81" s="106"/>
      <c r="JIK81" s="106"/>
      <c r="JIL81" s="106"/>
      <c r="JIM81" s="107"/>
      <c r="JIO81" s="105"/>
      <c r="JIP81" s="109"/>
      <c r="JIQ81" s="109"/>
      <c r="JIR81" s="106"/>
      <c r="JIS81" s="106"/>
      <c r="JIT81" s="106"/>
      <c r="JIU81" s="107"/>
      <c r="JIW81" s="105"/>
      <c r="JIX81" s="109"/>
      <c r="JIY81" s="109"/>
      <c r="JIZ81" s="106"/>
      <c r="JJA81" s="106"/>
      <c r="JJB81" s="106"/>
      <c r="JJC81" s="107"/>
      <c r="JJE81" s="105"/>
      <c r="JJF81" s="109"/>
      <c r="JJG81" s="109"/>
      <c r="JJH81" s="106"/>
      <c r="JJI81" s="106"/>
      <c r="JJJ81" s="106"/>
      <c r="JJK81" s="107"/>
      <c r="JJM81" s="105"/>
      <c r="JJN81" s="109"/>
      <c r="JJO81" s="109"/>
      <c r="JJP81" s="106"/>
      <c r="JJQ81" s="106"/>
      <c r="JJR81" s="106"/>
      <c r="JJS81" s="107"/>
      <c r="JJU81" s="105"/>
      <c r="JJV81" s="109"/>
      <c r="JJW81" s="109"/>
      <c r="JJX81" s="106"/>
      <c r="JJY81" s="106"/>
      <c r="JJZ81" s="106"/>
      <c r="JKA81" s="107"/>
      <c r="JKC81" s="105"/>
      <c r="JKD81" s="109"/>
      <c r="JKE81" s="109"/>
      <c r="JKF81" s="106"/>
      <c r="JKG81" s="106"/>
      <c r="JKH81" s="106"/>
      <c r="JKI81" s="107"/>
      <c r="JKK81" s="105"/>
      <c r="JKL81" s="109"/>
      <c r="JKM81" s="109"/>
      <c r="JKN81" s="106"/>
      <c r="JKO81" s="106"/>
      <c r="JKP81" s="106"/>
      <c r="JKQ81" s="107"/>
      <c r="JKS81" s="105"/>
      <c r="JKT81" s="109"/>
      <c r="JKU81" s="109"/>
      <c r="JKV81" s="106"/>
      <c r="JKW81" s="106"/>
      <c r="JKX81" s="106"/>
      <c r="JKY81" s="107"/>
      <c r="JLA81" s="105"/>
      <c r="JLB81" s="109"/>
      <c r="JLC81" s="109"/>
      <c r="JLD81" s="106"/>
      <c r="JLE81" s="106"/>
      <c r="JLF81" s="106"/>
      <c r="JLG81" s="107"/>
      <c r="JLI81" s="105"/>
      <c r="JLJ81" s="109"/>
      <c r="JLK81" s="109"/>
      <c r="JLL81" s="106"/>
      <c r="JLM81" s="106"/>
      <c r="JLN81" s="106"/>
      <c r="JLO81" s="107"/>
      <c r="JLQ81" s="105"/>
      <c r="JLR81" s="109"/>
      <c r="JLS81" s="109"/>
      <c r="JLT81" s="106"/>
      <c r="JLU81" s="106"/>
      <c r="JLV81" s="106"/>
      <c r="JLW81" s="107"/>
      <c r="JLY81" s="105"/>
      <c r="JLZ81" s="109"/>
      <c r="JMA81" s="109"/>
      <c r="JMB81" s="106"/>
      <c r="JMC81" s="106"/>
      <c r="JMD81" s="106"/>
      <c r="JME81" s="107"/>
      <c r="JMG81" s="105"/>
      <c r="JMH81" s="109"/>
      <c r="JMI81" s="109"/>
      <c r="JMJ81" s="106"/>
      <c r="JMK81" s="106"/>
      <c r="JML81" s="106"/>
      <c r="JMM81" s="107"/>
      <c r="JMO81" s="105"/>
      <c r="JMP81" s="109"/>
      <c r="JMQ81" s="109"/>
      <c r="JMR81" s="106"/>
      <c r="JMS81" s="106"/>
      <c r="JMT81" s="106"/>
      <c r="JMU81" s="107"/>
      <c r="JMW81" s="105"/>
      <c r="JMX81" s="109"/>
      <c r="JMY81" s="109"/>
      <c r="JMZ81" s="106"/>
      <c r="JNA81" s="106"/>
      <c r="JNB81" s="106"/>
      <c r="JNC81" s="107"/>
      <c r="JNE81" s="105"/>
      <c r="JNF81" s="109"/>
      <c r="JNG81" s="109"/>
      <c r="JNH81" s="106"/>
      <c r="JNI81" s="106"/>
      <c r="JNJ81" s="106"/>
      <c r="JNK81" s="107"/>
      <c r="JNM81" s="105"/>
      <c r="JNN81" s="109"/>
      <c r="JNO81" s="109"/>
      <c r="JNP81" s="106"/>
      <c r="JNQ81" s="106"/>
      <c r="JNR81" s="106"/>
      <c r="JNS81" s="107"/>
      <c r="JNU81" s="105"/>
      <c r="JNV81" s="109"/>
      <c r="JNW81" s="109"/>
      <c r="JNX81" s="106"/>
      <c r="JNY81" s="106"/>
      <c r="JNZ81" s="106"/>
      <c r="JOA81" s="107"/>
      <c r="JOC81" s="105"/>
      <c r="JOD81" s="109"/>
      <c r="JOE81" s="109"/>
      <c r="JOF81" s="106"/>
      <c r="JOG81" s="106"/>
      <c r="JOH81" s="106"/>
      <c r="JOI81" s="107"/>
      <c r="JOK81" s="105"/>
      <c r="JOL81" s="109"/>
      <c r="JOM81" s="109"/>
      <c r="JON81" s="106"/>
      <c r="JOO81" s="106"/>
      <c r="JOP81" s="106"/>
      <c r="JOQ81" s="107"/>
      <c r="JOS81" s="105"/>
      <c r="JOT81" s="109"/>
      <c r="JOU81" s="109"/>
      <c r="JOV81" s="106"/>
      <c r="JOW81" s="106"/>
      <c r="JOX81" s="106"/>
      <c r="JOY81" s="107"/>
      <c r="JPA81" s="105"/>
      <c r="JPB81" s="109"/>
      <c r="JPC81" s="109"/>
      <c r="JPD81" s="106"/>
      <c r="JPE81" s="106"/>
      <c r="JPF81" s="106"/>
      <c r="JPG81" s="107"/>
      <c r="JPI81" s="105"/>
      <c r="JPJ81" s="109"/>
      <c r="JPK81" s="109"/>
      <c r="JPL81" s="106"/>
      <c r="JPM81" s="106"/>
      <c r="JPN81" s="106"/>
      <c r="JPO81" s="107"/>
      <c r="JPQ81" s="105"/>
      <c r="JPR81" s="109"/>
      <c r="JPS81" s="109"/>
      <c r="JPT81" s="106"/>
      <c r="JPU81" s="106"/>
      <c r="JPV81" s="106"/>
      <c r="JPW81" s="107"/>
      <c r="JPY81" s="105"/>
      <c r="JPZ81" s="109"/>
      <c r="JQA81" s="109"/>
      <c r="JQB81" s="106"/>
      <c r="JQC81" s="106"/>
      <c r="JQD81" s="106"/>
      <c r="JQE81" s="107"/>
      <c r="JQG81" s="105"/>
      <c r="JQH81" s="109"/>
      <c r="JQI81" s="109"/>
      <c r="JQJ81" s="106"/>
      <c r="JQK81" s="106"/>
      <c r="JQL81" s="106"/>
      <c r="JQM81" s="107"/>
      <c r="JQO81" s="105"/>
      <c r="JQP81" s="109"/>
      <c r="JQQ81" s="109"/>
      <c r="JQR81" s="106"/>
      <c r="JQS81" s="106"/>
      <c r="JQT81" s="106"/>
      <c r="JQU81" s="107"/>
      <c r="JQW81" s="105"/>
      <c r="JQX81" s="109"/>
      <c r="JQY81" s="109"/>
      <c r="JQZ81" s="106"/>
      <c r="JRA81" s="106"/>
      <c r="JRB81" s="106"/>
      <c r="JRC81" s="107"/>
      <c r="JRE81" s="105"/>
      <c r="JRF81" s="109"/>
      <c r="JRG81" s="109"/>
      <c r="JRH81" s="106"/>
      <c r="JRI81" s="106"/>
      <c r="JRJ81" s="106"/>
      <c r="JRK81" s="107"/>
      <c r="JRM81" s="105"/>
      <c r="JRN81" s="109"/>
      <c r="JRO81" s="109"/>
      <c r="JRP81" s="106"/>
      <c r="JRQ81" s="106"/>
      <c r="JRR81" s="106"/>
      <c r="JRS81" s="107"/>
      <c r="JRU81" s="105"/>
      <c r="JRV81" s="109"/>
      <c r="JRW81" s="109"/>
      <c r="JRX81" s="106"/>
      <c r="JRY81" s="106"/>
      <c r="JRZ81" s="106"/>
      <c r="JSA81" s="107"/>
      <c r="JSC81" s="105"/>
      <c r="JSD81" s="109"/>
      <c r="JSE81" s="109"/>
      <c r="JSF81" s="106"/>
      <c r="JSG81" s="106"/>
      <c r="JSH81" s="106"/>
      <c r="JSI81" s="107"/>
      <c r="JSK81" s="105"/>
      <c r="JSL81" s="109"/>
      <c r="JSM81" s="109"/>
      <c r="JSN81" s="106"/>
      <c r="JSO81" s="106"/>
      <c r="JSP81" s="106"/>
      <c r="JSQ81" s="107"/>
      <c r="JSS81" s="105"/>
      <c r="JST81" s="109"/>
      <c r="JSU81" s="109"/>
      <c r="JSV81" s="106"/>
      <c r="JSW81" s="106"/>
      <c r="JSX81" s="106"/>
      <c r="JSY81" s="107"/>
      <c r="JTA81" s="105"/>
      <c r="JTB81" s="109"/>
      <c r="JTC81" s="109"/>
      <c r="JTD81" s="106"/>
      <c r="JTE81" s="106"/>
      <c r="JTF81" s="106"/>
      <c r="JTG81" s="107"/>
      <c r="JTI81" s="105"/>
      <c r="JTJ81" s="109"/>
      <c r="JTK81" s="109"/>
      <c r="JTL81" s="106"/>
      <c r="JTM81" s="106"/>
      <c r="JTN81" s="106"/>
      <c r="JTO81" s="107"/>
      <c r="JTQ81" s="105"/>
      <c r="JTR81" s="109"/>
      <c r="JTS81" s="109"/>
      <c r="JTT81" s="106"/>
      <c r="JTU81" s="106"/>
      <c r="JTV81" s="106"/>
      <c r="JTW81" s="107"/>
      <c r="JTY81" s="105"/>
      <c r="JTZ81" s="109"/>
      <c r="JUA81" s="109"/>
      <c r="JUB81" s="106"/>
      <c r="JUC81" s="106"/>
      <c r="JUD81" s="106"/>
      <c r="JUE81" s="107"/>
      <c r="JUG81" s="105"/>
      <c r="JUH81" s="109"/>
      <c r="JUI81" s="109"/>
      <c r="JUJ81" s="106"/>
      <c r="JUK81" s="106"/>
      <c r="JUL81" s="106"/>
      <c r="JUM81" s="107"/>
      <c r="JUO81" s="105"/>
      <c r="JUP81" s="109"/>
      <c r="JUQ81" s="109"/>
      <c r="JUR81" s="106"/>
      <c r="JUS81" s="106"/>
      <c r="JUT81" s="106"/>
      <c r="JUU81" s="107"/>
      <c r="JUW81" s="105"/>
      <c r="JUX81" s="109"/>
      <c r="JUY81" s="109"/>
      <c r="JUZ81" s="106"/>
      <c r="JVA81" s="106"/>
      <c r="JVB81" s="106"/>
      <c r="JVC81" s="107"/>
      <c r="JVE81" s="105"/>
      <c r="JVF81" s="109"/>
      <c r="JVG81" s="109"/>
      <c r="JVH81" s="106"/>
      <c r="JVI81" s="106"/>
      <c r="JVJ81" s="106"/>
      <c r="JVK81" s="107"/>
      <c r="JVM81" s="105"/>
      <c r="JVN81" s="109"/>
      <c r="JVO81" s="109"/>
      <c r="JVP81" s="106"/>
      <c r="JVQ81" s="106"/>
      <c r="JVR81" s="106"/>
      <c r="JVS81" s="107"/>
      <c r="JVU81" s="105"/>
      <c r="JVV81" s="109"/>
      <c r="JVW81" s="109"/>
      <c r="JVX81" s="106"/>
      <c r="JVY81" s="106"/>
      <c r="JVZ81" s="106"/>
      <c r="JWA81" s="107"/>
      <c r="JWC81" s="105"/>
      <c r="JWD81" s="109"/>
      <c r="JWE81" s="109"/>
      <c r="JWF81" s="106"/>
      <c r="JWG81" s="106"/>
      <c r="JWH81" s="106"/>
      <c r="JWI81" s="107"/>
      <c r="JWK81" s="105"/>
      <c r="JWL81" s="109"/>
      <c r="JWM81" s="109"/>
      <c r="JWN81" s="106"/>
      <c r="JWO81" s="106"/>
      <c r="JWP81" s="106"/>
      <c r="JWQ81" s="107"/>
      <c r="JWS81" s="105"/>
      <c r="JWT81" s="109"/>
      <c r="JWU81" s="109"/>
      <c r="JWV81" s="106"/>
      <c r="JWW81" s="106"/>
      <c r="JWX81" s="106"/>
      <c r="JWY81" s="107"/>
      <c r="JXA81" s="105"/>
      <c r="JXB81" s="109"/>
      <c r="JXC81" s="109"/>
      <c r="JXD81" s="106"/>
      <c r="JXE81" s="106"/>
      <c r="JXF81" s="106"/>
      <c r="JXG81" s="107"/>
      <c r="JXI81" s="105"/>
      <c r="JXJ81" s="109"/>
      <c r="JXK81" s="109"/>
      <c r="JXL81" s="106"/>
      <c r="JXM81" s="106"/>
      <c r="JXN81" s="106"/>
      <c r="JXO81" s="107"/>
      <c r="JXQ81" s="105"/>
      <c r="JXR81" s="109"/>
      <c r="JXS81" s="109"/>
      <c r="JXT81" s="106"/>
      <c r="JXU81" s="106"/>
      <c r="JXV81" s="106"/>
      <c r="JXW81" s="107"/>
      <c r="JXY81" s="105"/>
      <c r="JXZ81" s="109"/>
      <c r="JYA81" s="109"/>
      <c r="JYB81" s="106"/>
      <c r="JYC81" s="106"/>
      <c r="JYD81" s="106"/>
      <c r="JYE81" s="107"/>
      <c r="JYG81" s="105"/>
      <c r="JYH81" s="109"/>
      <c r="JYI81" s="109"/>
      <c r="JYJ81" s="106"/>
      <c r="JYK81" s="106"/>
      <c r="JYL81" s="106"/>
      <c r="JYM81" s="107"/>
      <c r="JYO81" s="105"/>
      <c r="JYP81" s="109"/>
      <c r="JYQ81" s="109"/>
      <c r="JYR81" s="106"/>
      <c r="JYS81" s="106"/>
      <c r="JYT81" s="106"/>
      <c r="JYU81" s="107"/>
      <c r="JYW81" s="105"/>
      <c r="JYX81" s="109"/>
      <c r="JYY81" s="109"/>
      <c r="JYZ81" s="106"/>
      <c r="JZA81" s="106"/>
      <c r="JZB81" s="106"/>
      <c r="JZC81" s="107"/>
      <c r="JZE81" s="105"/>
      <c r="JZF81" s="109"/>
      <c r="JZG81" s="109"/>
      <c r="JZH81" s="106"/>
      <c r="JZI81" s="106"/>
      <c r="JZJ81" s="106"/>
      <c r="JZK81" s="107"/>
      <c r="JZM81" s="105"/>
      <c r="JZN81" s="109"/>
      <c r="JZO81" s="109"/>
      <c r="JZP81" s="106"/>
      <c r="JZQ81" s="106"/>
      <c r="JZR81" s="106"/>
      <c r="JZS81" s="107"/>
      <c r="JZU81" s="105"/>
      <c r="JZV81" s="109"/>
      <c r="JZW81" s="109"/>
      <c r="JZX81" s="106"/>
      <c r="JZY81" s="106"/>
      <c r="JZZ81" s="106"/>
      <c r="KAA81" s="107"/>
      <c r="KAC81" s="105"/>
      <c r="KAD81" s="109"/>
      <c r="KAE81" s="109"/>
      <c r="KAF81" s="106"/>
      <c r="KAG81" s="106"/>
      <c r="KAH81" s="106"/>
      <c r="KAI81" s="107"/>
      <c r="KAK81" s="105"/>
      <c r="KAL81" s="109"/>
      <c r="KAM81" s="109"/>
      <c r="KAN81" s="106"/>
      <c r="KAO81" s="106"/>
      <c r="KAP81" s="106"/>
      <c r="KAQ81" s="107"/>
      <c r="KAS81" s="105"/>
      <c r="KAT81" s="109"/>
      <c r="KAU81" s="109"/>
      <c r="KAV81" s="106"/>
      <c r="KAW81" s="106"/>
      <c r="KAX81" s="106"/>
      <c r="KAY81" s="107"/>
      <c r="KBA81" s="105"/>
      <c r="KBB81" s="109"/>
      <c r="KBC81" s="109"/>
      <c r="KBD81" s="106"/>
      <c r="KBE81" s="106"/>
      <c r="KBF81" s="106"/>
      <c r="KBG81" s="107"/>
      <c r="KBI81" s="105"/>
      <c r="KBJ81" s="109"/>
      <c r="KBK81" s="109"/>
      <c r="KBL81" s="106"/>
      <c r="KBM81" s="106"/>
      <c r="KBN81" s="106"/>
      <c r="KBO81" s="107"/>
      <c r="KBQ81" s="105"/>
      <c r="KBR81" s="109"/>
      <c r="KBS81" s="109"/>
      <c r="KBT81" s="106"/>
      <c r="KBU81" s="106"/>
      <c r="KBV81" s="106"/>
      <c r="KBW81" s="107"/>
      <c r="KBY81" s="105"/>
      <c r="KBZ81" s="109"/>
      <c r="KCA81" s="109"/>
      <c r="KCB81" s="106"/>
      <c r="KCC81" s="106"/>
      <c r="KCD81" s="106"/>
      <c r="KCE81" s="107"/>
      <c r="KCG81" s="105"/>
      <c r="KCH81" s="109"/>
      <c r="KCI81" s="109"/>
      <c r="KCJ81" s="106"/>
      <c r="KCK81" s="106"/>
      <c r="KCL81" s="106"/>
      <c r="KCM81" s="107"/>
      <c r="KCO81" s="105"/>
      <c r="KCP81" s="109"/>
      <c r="KCQ81" s="109"/>
      <c r="KCR81" s="106"/>
      <c r="KCS81" s="106"/>
      <c r="KCT81" s="106"/>
      <c r="KCU81" s="107"/>
      <c r="KCW81" s="105"/>
      <c r="KCX81" s="109"/>
      <c r="KCY81" s="109"/>
      <c r="KCZ81" s="106"/>
      <c r="KDA81" s="106"/>
      <c r="KDB81" s="106"/>
      <c r="KDC81" s="107"/>
      <c r="KDE81" s="105"/>
      <c r="KDF81" s="109"/>
      <c r="KDG81" s="109"/>
      <c r="KDH81" s="106"/>
      <c r="KDI81" s="106"/>
      <c r="KDJ81" s="106"/>
      <c r="KDK81" s="107"/>
      <c r="KDM81" s="105"/>
      <c r="KDN81" s="109"/>
      <c r="KDO81" s="109"/>
      <c r="KDP81" s="106"/>
      <c r="KDQ81" s="106"/>
      <c r="KDR81" s="106"/>
      <c r="KDS81" s="107"/>
      <c r="KDU81" s="105"/>
      <c r="KDV81" s="109"/>
      <c r="KDW81" s="109"/>
      <c r="KDX81" s="106"/>
      <c r="KDY81" s="106"/>
      <c r="KDZ81" s="106"/>
      <c r="KEA81" s="107"/>
      <c r="KEC81" s="105"/>
      <c r="KED81" s="109"/>
      <c r="KEE81" s="109"/>
      <c r="KEF81" s="106"/>
      <c r="KEG81" s="106"/>
      <c r="KEH81" s="106"/>
      <c r="KEI81" s="107"/>
      <c r="KEK81" s="105"/>
      <c r="KEL81" s="109"/>
      <c r="KEM81" s="109"/>
      <c r="KEN81" s="106"/>
      <c r="KEO81" s="106"/>
      <c r="KEP81" s="106"/>
      <c r="KEQ81" s="107"/>
      <c r="KES81" s="105"/>
      <c r="KET81" s="109"/>
      <c r="KEU81" s="109"/>
      <c r="KEV81" s="106"/>
      <c r="KEW81" s="106"/>
      <c r="KEX81" s="106"/>
      <c r="KEY81" s="107"/>
      <c r="KFA81" s="105"/>
      <c r="KFB81" s="109"/>
      <c r="KFC81" s="109"/>
      <c r="KFD81" s="106"/>
      <c r="KFE81" s="106"/>
      <c r="KFF81" s="106"/>
      <c r="KFG81" s="107"/>
      <c r="KFI81" s="105"/>
      <c r="KFJ81" s="109"/>
      <c r="KFK81" s="109"/>
      <c r="KFL81" s="106"/>
      <c r="KFM81" s="106"/>
      <c r="KFN81" s="106"/>
      <c r="KFO81" s="107"/>
      <c r="KFQ81" s="105"/>
      <c r="KFR81" s="109"/>
      <c r="KFS81" s="109"/>
      <c r="KFT81" s="106"/>
      <c r="KFU81" s="106"/>
      <c r="KFV81" s="106"/>
      <c r="KFW81" s="107"/>
      <c r="KFY81" s="105"/>
      <c r="KFZ81" s="109"/>
      <c r="KGA81" s="109"/>
      <c r="KGB81" s="106"/>
      <c r="KGC81" s="106"/>
      <c r="KGD81" s="106"/>
      <c r="KGE81" s="107"/>
      <c r="KGG81" s="105"/>
      <c r="KGH81" s="109"/>
      <c r="KGI81" s="109"/>
      <c r="KGJ81" s="106"/>
      <c r="KGK81" s="106"/>
      <c r="KGL81" s="106"/>
      <c r="KGM81" s="107"/>
      <c r="KGO81" s="105"/>
      <c r="KGP81" s="109"/>
      <c r="KGQ81" s="109"/>
      <c r="KGR81" s="106"/>
      <c r="KGS81" s="106"/>
      <c r="KGT81" s="106"/>
      <c r="KGU81" s="107"/>
      <c r="KGW81" s="105"/>
      <c r="KGX81" s="109"/>
      <c r="KGY81" s="109"/>
      <c r="KGZ81" s="106"/>
      <c r="KHA81" s="106"/>
      <c r="KHB81" s="106"/>
      <c r="KHC81" s="107"/>
      <c r="KHE81" s="105"/>
      <c r="KHF81" s="109"/>
      <c r="KHG81" s="109"/>
      <c r="KHH81" s="106"/>
      <c r="KHI81" s="106"/>
      <c r="KHJ81" s="106"/>
      <c r="KHK81" s="107"/>
      <c r="KHM81" s="105"/>
      <c r="KHN81" s="109"/>
      <c r="KHO81" s="109"/>
      <c r="KHP81" s="106"/>
      <c r="KHQ81" s="106"/>
      <c r="KHR81" s="106"/>
      <c r="KHS81" s="107"/>
      <c r="KHU81" s="105"/>
      <c r="KHV81" s="109"/>
      <c r="KHW81" s="109"/>
      <c r="KHX81" s="106"/>
      <c r="KHY81" s="106"/>
      <c r="KHZ81" s="106"/>
      <c r="KIA81" s="107"/>
      <c r="KIC81" s="105"/>
      <c r="KID81" s="109"/>
      <c r="KIE81" s="109"/>
      <c r="KIF81" s="106"/>
      <c r="KIG81" s="106"/>
      <c r="KIH81" s="106"/>
      <c r="KII81" s="107"/>
      <c r="KIK81" s="105"/>
      <c r="KIL81" s="109"/>
      <c r="KIM81" s="109"/>
      <c r="KIN81" s="106"/>
      <c r="KIO81" s="106"/>
      <c r="KIP81" s="106"/>
      <c r="KIQ81" s="107"/>
      <c r="KIS81" s="105"/>
      <c r="KIT81" s="109"/>
      <c r="KIU81" s="109"/>
      <c r="KIV81" s="106"/>
      <c r="KIW81" s="106"/>
      <c r="KIX81" s="106"/>
      <c r="KIY81" s="107"/>
      <c r="KJA81" s="105"/>
      <c r="KJB81" s="109"/>
      <c r="KJC81" s="109"/>
      <c r="KJD81" s="106"/>
      <c r="KJE81" s="106"/>
      <c r="KJF81" s="106"/>
      <c r="KJG81" s="107"/>
      <c r="KJI81" s="105"/>
      <c r="KJJ81" s="109"/>
      <c r="KJK81" s="109"/>
      <c r="KJL81" s="106"/>
      <c r="KJM81" s="106"/>
      <c r="KJN81" s="106"/>
      <c r="KJO81" s="107"/>
      <c r="KJQ81" s="105"/>
      <c r="KJR81" s="109"/>
      <c r="KJS81" s="109"/>
      <c r="KJT81" s="106"/>
      <c r="KJU81" s="106"/>
      <c r="KJV81" s="106"/>
      <c r="KJW81" s="107"/>
      <c r="KJY81" s="105"/>
      <c r="KJZ81" s="109"/>
      <c r="KKA81" s="109"/>
      <c r="KKB81" s="106"/>
      <c r="KKC81" s="106"/>
      <c r="KKD81" s="106"/>
      <c r="KKE81" s="107"/>
      <c r="KKG81" s="105"/>
      <c r="KKH81" s="109"/>
      <c r="KKI81" s="109"/>
      <c r="KKJ81" s="106"/>
      <c r="KKK81" s="106"/>
      <c r="KKL81" s="106"/>
      <c r="KKM81" s="107"/>
      <c r="KKO81" s="105"/>
      <c r="KKP81" s="109"/>
      <c r="KKQ81" s="109"/>
      <c r="KKR81" s="106"/>
      <c r="KKS81" s="106"/>
      <c r="KKT81" s="106"/>
      <c r="KKU81" s="107"/>
      <c r="KKW81" s="105"/>
      <c r="KKX81" s="109"/>
      <c r="KKY81" s="109"/>
      <c r="KKZ81" s="106"/>
      <c r="KLA81" s="106"/>
      <c r="KLB81" s="106"/>
      <c r="KLC81" s="107"/>
      <c r="KLE81" s="105"/>
      <c r="KLF81" s="109"/>
      <c r="KLG81" s="109"/>
      <c r="KLH81" s="106"/>
      <c r="KLI81" s="106"/>
      <c r="KLJ81" s="106"/>
      <c r="KLK81" s="107"/>
      <c r="KLM81" s="105"/>
      <c r="KLN81" s="109"/>
      <c r="KLO81" s="109"/>
      <c r="KLP81" s="106"/>
      <c r="KLQ81" s="106"/>
      <c r="KLR81" s="106"/>
      <c r="KLS81" s="107"/>
      <c r="KLU81" s="105"/>
      <c r="KLV81" s="109"/>
      <c r="KLW81" s="109"/>
      <c r="KLX81" s="106"/>
      <c r="KLY81" s="106"/>
      <c r="KLZ81" s="106"/>
      <c r="KMA81" s="107"/>
      <c r="KMC81" s="105"/>
      <c r="KMD81" s="109"/>
      <c r="KME81" s="109"/>
      <c r="KMF81" s="106"/>
      <c r="KMG81" s="106"/>
      <c r="KMH81" s="106"/>
      <c r="KMI81" s="107"/>
      <c r="KMK81" s="105"/>
      <c r="KML81" s="109"/>
      <c r="KMM81" s="109"/>
      <c r="KMN81" s="106"/>
      <c r="KMO81" s="106"/>
      <c r="KMP81" s="106"/>
      <c r="KMQ81" s="107"/>
      <c r="KMS81" s="105"/>
      <c r="KMT81" s="109"/>
      <c r="KMU81" s="109"/>
      <c r="KMV81" s="106"/>
      <c r="KMW81" s="106"/>
      <c r="KMX81" s="106"/>
      <c r="KMY81" s="107"/>
      <c r="KNA81" s="105"/>
      <c r="KNB81" s="109"/>
      <c r="KNC81" s="109"/>
      <c r="KND81" s="106"/>
      <c r="KNE81" s="106"/>
      <c r="KNF81" s="106"/>
      <c r="KNG81" s="107"/>
      <c r="KNI81" s="105"/>
      <c r="KNJ81" s="109"/>
      <c r="KNK81" s="109"/>
      <c r="KNL81" s="106"/>
      <c r="KNM81" s="106"/>
      <c r="KNN81" s="106"/>
      <c r="KNO81" s="107"/>
      <c r="KNQ81" s="105"/>
      <c r="KNR81" s="109"/>
      <c r="KNS81" s="109"/>
      <c r="KNT81" s="106"/>
      <c r="KNU81" s="106"/>
      <c r="KNV81" s="106"/>
      <c r="KNW81" s="107"/>
      <c r="KNY81" s="105"/>
      <c r="KNZ81" s="109"/>
      <c r="KOA81" s="109"/>
      <c r="KOB81" s="106"/>
      <c r="KOC81" s="106"/>
      <c r="KOD81" s="106"/>
      <c r="KOE81" s="107"/>
      <c r="KOG81" s="105"/>
      <c r="KOH81" s="109"/>
      <c r="KOI81" s="109"/>
      <c r="KOJ81" s="106"/>
      <c r="KOK81" s="106"/>
      <c r="KOL81" s="106"/>
      <c r="KOM81" s="107"/>
      <c r="KOO81" s="105"/>
      <c r="KOP81" s="109"/>
      <c r="KOQ81" s="109"/>
      <c r="KOR81" s="106"/>
      <c r="KOS81" s="106"/>
      <c r="KOT81" s="106"/>
      <c r="KOU81" s="107"/>
      <c r="KOW81" s="105"/>
      <c r="KOX81" s="109"/>
      <c r="KOY81" s="109"/>
      <c r="KOZ81" s="106"/>
      <c r="KPA81" s="106"/>
      <c r="KPB81" s="106"/>
      <c r="KPC81" s="107"/>
      <c r="KPE81" s="105"/>
      <c r="KPF81" s="109"/>
      <c r="KPG81" s="109"/>
      <c r="KPH81" s="106"/>
      <c r="KPI81" s="106"/>
      <c r="KPJ81" s="106"/>
      <c r="KPK81" s="107"/>
      <c r="KPM81" s="105"/>
      <c r="KPN81" s="109"/>
      <c r="KPO81" s="109"/>
      <c r="KPP81" s="106"/>
      <c r="KPQ81" s="106"/>
      <c r="KPR81" s="106"/>
      <c r="KPS81" s="107"/>
      <c r="KPU81" s="105"/>
      <c r="KPV81" s="109"/>
      <c r="KPW81" s="109"/>
      <c r="KPX81" s="106"/>
      <c r="KPY81" s="106"/>
      <c r="KPZ81" s="106"/>
      <c r="KQA81" s="107"/>
      <c r="KQC81" s="105"/>
      <c r="KQD81" s="109"/>
      <c r="KQE81" s="109"/>
      <c r="KQF81" s="106"/>
      <c r="KQG81" s="106"/>
      <c r="KQH81" s="106"/>
      <c r="KQI81" s="107"/>
      <c r="KQK81" s="105"/>
      <c r="KQL81" s="109"/>
      <c r="KQM81" s="109"/>
      <c r="KQN81" s="106"/>
      <c r="KQO81" s="106"/>
      <c r="KQP81" s="106"/>
      <c r="KQQ81" s="107"/>
      <c r="KQS81" s="105"/>
      <c r="KQT81" s="109"/>
      <c r="KQU81" s="109"/>
      <c r="KQV81" s="106"/>
      <c r="KQW81" s="106"/>
      <c r="KQX81" s="106"/>
      <c r="KQY81" s="107"/>
      <c r="KRA81" s="105"/>
      <c r="KRB81" s="109"/>
      <c r="KRC81" s="109"/>
      <c r="KRD81" s="106"/>
      <c r="KRE81" s="106"/>
      <c r="KRF81" s="106"/>
      <c r="KRG81" s="107"/>
      <c r="KRI81" s="105"/>
      <c r="KRJ81" s="109"/>
      <c r="KRK81" s="109"/>
      <c r="KRL81" s="106"/>
      <c r="KRM81" s="106"/>
      <c r="KRN81" s="106"/>
      <c r="KRO81" s="107"/>
      <c r="KRQ81" s="105"/>
      <c r="KRR81" s="109"/>
      <c r="KRS81" s="109"/>
      <c r="KRT81" s="106"/>
      <c r="KRU81" s="106"/>
      <c r="KRV81" s="106"/>
      <c r="KRW81" s="107"/>
      <c r="KRY81" s="105"/>
      <c r="KRZ81" s="109"/>
      <c r="KSA81" s="109"/>
      <c r="KSB81" s="106"/>
      <c r="KSC81" s="106"/>
      <c r="KSD81" s="106"/>
      <c r="KSE81" s="107"/>
      <c r="KSG81" s="105"/>
      <c r="KSH81" s="109"/>
      <c r="KSI81" s="109"/>
      <c r="KSJ81" s="106"/>
      <c r="KSK81" s="106"/>
      <c r="KSL81" s="106"/>
      <c r="KSM81" s="107"/>
      <c r="KSO81" s="105"/>
      <c r="KSP81" s="109"/>
      <c r="KSQ81" s="109"/>
      <c r="KSR81" s="106"/>
      <c r="KSS81" s="106"/>
      <c r="KST81" s="106"/>
      <c r="KSU81" s="107"/>
      <c r="KSW81" s="105"/>
      <c r="KSX81" s="109"/>
      <c r="KSY81" s="109"/>
      <c r="KSZ81" s="106"/>
      <c r="KTA81" s="106"/>
      <c r="KTB81" s="106"/>
      <c r="KTC81" s="107"/>
      <c r="KTE81" s="105"/>
      <c r="KTF81" s="109"/>
      <c r="KTG81" s="109"/>
      <c r="KTH81" s="106"/>
      <c r="KTI81" s="106"/>
      <c r="KTJ81" s="106"/>
      <c r="KTK81" s="107"/>
      <c r="KTM81" s="105"/>
      <c r="KTN81" s="109"/>
      <c r="KTO81" s="109"/>
      <c r="KTP81" s="106"/>
      <c r="KTQ81" s="106"/>
      <c r="KTR81" s="106"/>
      <c r="KTS81" s="107"/>
      <c r="KTU81" s="105"/>
      <c r="KTV81" s="109"/>
      <c r="KTW81" s="109"/>
      <c r="KTX81" s="106"/>
      <c r="KTY81" s="106"/>
      <c r="KTZ81" s="106"/>
      <c r="KUA81" s="107"/>
      <c r="KUC81" s="105"/>
      <c r="KUD81" s="109"/>
      <c r="KUE81" s="109"/>
      <c r="KUF81" s="106"/>
      <c r="KUG81" s="106"/>
      <c r="KUH81" s="106"/>
      <c r="KUI81" s="107"/>
      <c r="KUK81" s="105"/>
      <c r="KUL81" s="109"/>
      <c r="KUM81" s="109"/>
      <c r="KUN81" s="106"/>
      <c r="KUO81" s="106"/>
      <c r="KUP81" s="106"/>
      <c r="KUQ81" s="107"/>
      <c r="KUS81" s="105"/>
      <c r="KUT81" s="109"/>
      <c r="KUU81" s="109"/>
      <c r="KUV81" s="106"/>
      <c r="KUW81" s="106"/>
      <c r="KUX81" s="106"/>
      <c r="KUY81" s="107"/>
      <c r="KVA81" s="105"/>
      <c r="KVB81" s="109"/>
      <c r="KVC81" s="109"/>
      <c r="KVD81" s="106"/>
      <c r="KVE81" s="106"/>
      <c r="KVF81" s="106"/>
      <c r="KVG81" s="107"/>
      <c r="KVI81" s="105"/>
      <c r="KVJ81" s="109"/>
      <c r="KVK81" s="109"/>
      <c r="KVL81" s="106"/>
      <c r="KVM81" s="106"/>
      <c r="KVN81" s="106"/>
      <c r="KVO81" s="107"/>
      <c r="KVQ81" s="105"/>
      <c r="KVR81" s="109"/>
      <c r="KVS81" s="109"/>
      <c r="KVT81" s="106"/>
      <c r="KVU81" s="106"/>
      <c r="KVV81" s="106"/>
      <c r="KVW81" s="107"/>
      <c r="KVY81" s="105"/>
      <c r="KVZ81" s="109"/>
      <c r="KWA81" s="109"/>
      <c r="KWB81" s="106"/>
      <c r="KWC81" s="106"/>
      <c r="KWD81" s="106"/>
      <c r="KWE81" s="107"/>
      <c r="KWG81" s="105"/>
      <c r="KWH81" s="109"/>
      <c r="KWI81" s="109"/>
      <c r="KWJ81" s="106"/>
      <c r="KWK81" s="106"/>
      <c r="KWL81" s="106"/>
      <c r="KWM81" s="107"/>
      <c r="KWO81" s="105"/>
      <c r="KWP81" s="109"/>
      <c r="KWQ81" s="109"/>
      <c r="KWR81" s="106"/>
      <c r="KWS81" s="106"/>
      <c r="KWT81" s="106"/>
      <c r="KWU81" s="107"/>
      <c r="KWW81" s="105"/>
      <c r="KWX81" s="109"/>
      <c r="KWY81" s="109"/>
      <c r="KWZ81" s="106"/>
      <c r="KXA81" s="106"/>
      <c r="KXB81" s="106"/>
      <c r="KXC81" s="107"/>
      <c r="KXE81" s="105"/>
      <c r="KXF81" s="109"/>
      <c r="KXG81" s="109"/>
      <c r="KXH81" s="106"/>
      <c r="KXI81" s="106"/>
      <c r="KXJ81" s="106"/>
      <c r="KXK81" s="107"/>
      <c r="KXM81" s="105"/>
      <c r="KXN81" s="109"/>
      <c r="KXO81" s="109"/>
      <c r="KXP81" s="106"/>
      <c r="KXQ81" s="106"/>
      <c r="KXR81" s="106"/>
      <c r="KXS81" s="107"/>
      <c r="KXU81" s="105"/>
      <c r="KXV81" s="109"/>
      <c r="KXW81" s="109"/>
      <c r="KXX81" s="106"/>
      <c r="KXY81" s="106"/>
      <c r="KXZ81" s="106"/>
      <c r="KYA81" s="107"/>
      <c r="KYC81" s="105"/>
      <c r="KYD81" s="109"/>
      <c r="KYE81" s="109"/>
      <c r="KYF81" s="106"/>
      <c r="KYG81" s="106"/>
      <c r="KYH81" s="106"/>
      <c r="KYI81" s="107"/>
      <c r="KYK81" s="105"/>
      <c r="KYL81" s="109"/>
      <c r="KYM81" s="109"/>
      <c r="KYN81" s="106"/>
      <c r="KYO81" s="106"/>
      <c r="KYP81" s="106"/>
      <c r="KYQ81" s="107"/>
      <c r="KYS81" s="105"/>
      <c r="KYT81" s="109"/>
      <c r="KYU81" s="109"/>
      <c r="KYV81" s="106"/>
      <c r="KYW81" s="106"/>
      <c r="KYX81" s="106"/>
      <c r="KYY81" s="107"/>
      <c r="KZA81" s="105"/>
      <c r="KZB81" s="109"/>
      <c r="KZC81" s="109"/>
      <c r="KZD81" s="106"/>
      <c r="KZE81" s="106"/>
      <c r="KZF81" s="106"/>
      <c r="KZG81" s="107"/>
      <c r="KZI81" s="105"/>
      <c r="KZJ81" s="109"/>
      <c r="KZK81" s="109"/>
      <c r="KZL81" s="106"/>
      <c r="KZM81" s="106"/>
      <c r="KZN81" s="106"/>
      <c r="KZO81" s="107"/>
      <c r="KZQ81" s="105"/>
      <c r="KZR81" s="109"/>
      <c r="KZS81" s="109"/>
      <c r="KZT81" s="106"/>
      <c r="KZU81" s="106"/>
      <c r="KZV81" s="106"/>
      <c r="KZW81" s="107"/>
      <c r="KZY81" s="105"/>
      <c r="KZZ81" s="109"/>
      <c r="LAA81" s="109"/>
      <c r="LAB81" s="106"/>
      <c r="LAC81" s="106"/>
      <c r="LAD81" s="106"/>
      <c r="LAE81" s="107"/>
      <c r="LAG81" s="105"/>
      <c r="LAH81" s="109"/>
      <c r="LAI81" s="109"/>
      <c r="LAJ81" s="106"/>
      <c r="LAK81" s="106"/>
      <c r="LAL81" s="106"/>
      <c r="LAM81" s="107"/>
      <c r="LAO81" s="105"/>
      <c r="LAP81" s="109"/>
      <c r="LAQ81" s="109"/>
      <c r="LAR81" s="106"/>
      <c r="LAS81" s="106"/>
      <c r="LAT81" s="106"/>
      <c r="LAU81" s="107"/>
      <c r="LAW81" s="105"/>
      <c r="LAX81" s="109"/>
      <c r="LAY81" s="109"/>
      <c r="LAZ81" s="106"/>
      <c r="LBA81" s="106"/>
      <c r="LBB81" s="106"/>
      <c r="LBC81" s="107"/>
      <c r="LBE81" s="105"/>
      <c r="LBF81" s="109"/>
      <c r="LBG81" s="109"/>
      <c r="LBH81" s="106"/>
      <c r="LBI81" s="106"/>
      <c r="LBJ81" s="106"/>
      <c r="LBK81" s="107"/>
      <c r="LBM81" s="105"/>
      <c r="LBN81" s="109"/>
      <c r="LBO81" s="109"/>
      <c r="LBP81" s="106"/>
      <c r="LBQ81" s="106"/>
      <c r="LBR81" s="106"/>
      <c r="LBS81" s="107"/>
      <c r="LBU81" s="105"/>
      <c r="LBV81" s="109"/>
      <c r="LBW81" s="109"/>
      <c r="LBX81" s="106"/>
      <c r="LBY81" s="106"/>
      <c r="LBZ81" s="106"/>
      <c r="LCA81" s="107"/>
      <c r="LCC81" s="105"/>
      <c r="LCD81" s="109"/>
      <c r="LCE81" s="109"/>
      <c r="LCF81" s="106"/>
      <c r="LCG81" s="106"/>
      <c r="LCH81" s="106"/>
      <c r="LCI81" s="107"/>
      <c r="LCK81" s="105"/>
      <c r="LCL81" s="109"/>
      <c r="LCM81" s="109"/>
      <c r="LCN81" s="106"/>
      <c r="LCO81" s="106"/>
      <c r="LCP81" s="106"/>
      <c r="LCQ81" s="107"/>
      <c r="LCS81" s="105"/>
      <c r="LCT81" s="109"/>
      <c r="LCU81" s="109"/>
      <c r="LCV81" s="106"/>
      <c r="LCW81" s="106"/>
      <c r="LCX81" s="106"/>
      <c r="LCY81" s="107"/>
      <c r="LDA81" s="105"/>
      <c r="LDB81" s="109"/>
      <c r="LDC81" s="109"/>
      <c r="LDD81" s="106"/>
      <c r="LDE81" s="106"/>
      <c r="LDF81" s="106"/>
      <c r="LDG81" s="107"/>
      <c r="LDI81" s="105"/>
      <c r="LDJ81" s="109"/>
      <c r="LDK81" s="109"/>
      <c r="LDL81" s="106"/>
      <c r="LDM81" s="106"/>
      <c r="LDN81" s="106"/>
      <c r="LDO81" s="107"/>
      <c r="LDQ81" s="105"/>
      <c r="LDR81" s="109"/>
      <c r="LDS81" s="109"/>
      <c r="LDT81" s="106"/>
      <c r="LDU81" s="106"/>
      <c r="LDV81" s="106"/>
      <c r="LDW81" s="107"/>
      <c r="LDY81" s="105"/>
      <c r="LDZ81" s="109"/>
      <c r="LEA81" s="109"/>
      <c r="LEB81" s="106"/>
      <c r="LEC81" s="106"/>
      <c r="LED81" s="106"/>
      <c r="LEE81" s="107"/>
      <c r="LEG81" s="105"/>
      <c r="LEH81" s="109"/>
      <c r="LEI81" s="109"/>
      <c r="LEJ81" s="106"/>
      <c r="LEK81" s="106"/>
      <c r="LEL81" s="106"/>
      <c r="LEM81" s="107"/>
      <c r="LEO81" s="105"/>
      <c r="LEP81" s="109"/>
      <c r="LEQ81" s="109"/>
      <c r="LER81" s="106"/>
      <c r="LES81" s="106"/>
      <c r="LET81" s="106"/>
      <c r="LEU81" s="107"/>
      <c r="LEW81" s="105"/>
      <c r="LEX81" s="109"/>
      <c r="LEY81" s="109"/>
      <c r="LEZ81" s="106"/>
      <c r="LFA81" s="106"/>
      <c r="LFB81" s="106"/>
      <c r="LFC81" s="107"/>
      <c r="LFE81" s="105"/>
      <c r="LFF81" s="109"/>
      <c r="LFG81" s="109"/>
      <c r="LFH81" s="106"/>
      <c r="LFI81" s="106"/>
      <c r="LFJ81" s="106"/>
      <c r="LFK81" s="107"/>
      <c r="LFM81" s="105"/>
      <c r="LFN81" s="109"/>
      <c r="LFO81" s="109"/>
      <c r="LFP81" s="106"/>
      <c r="LFQ81" s="106"/>
      <c r="LFR81" s="106"/>
      <c r="LFS81" s="107"/>
      <c r="LFU81" s="105"/>
      <c r="LFV81" s="109"/>
      <c r="LFW81" s="109"/>
      <c r="LFX81" s="106"/>
      <c r="LFY81" s="106"/>
      <c r="LFZ81" s="106"/>
      <c r="LGA81" s="107"/>
      <c r="LGC81" s="105"/>
      <c r="LGD81" s="109"/>
      <c r="LGE81" s="109"/>
      <c r="LGF81" s="106"/>
      <c r="LGG81" s="106"/>
      <c r="LGH81" s="106"/>
      <c r="LGI81" s="107"/>
      <c r="LGK81" s="105"/>
      <c r="LGL81" s="109"/>
      <c r="LGM81" s="109"/>
      <c r="LGN81" s="106"/>
      <c r="LGO81" s="106"/>
      <c r="LGP81" s="106"/>
      <c r="LGQ81" s="107"/>
      <c r="LGS81" s="105"/>
      <c r="LGT81" s="109"/>
      <c r="LGU81" s="109"/>
      <c r="LGV81" s="106"/>
      <c r="LGW81" s="106"/>
      <c r="LGX81" s="106"/>
      <c r="LGY81" s="107"/>
      <c r="LHA81" s="105"/>
      <c r="LHB81" s="109"/>
      <c r="LHC81" s="109"/>
      <c r="LHD81" s="106"/>
      <c r="LHE81" s="106"/>
      <c r="LHF81" s="106"/>
      <c r="LHG81" s="107"/>
      <c r="LHI81" s="105"/>
      <c r="LHJ81" s="109"/>
      <c r="LHK81" s="109"/>
      <c r="LHL81" s="106"/>
      <c r="LHM81" s="106"/>
      <c r="LHN81" s="106"/>
      <c r="LHO81" s="107"/>
      <c r="LHQ81" s="105"/>
      <c r="LHR81" s="109"/>
      <c r="LHS81" s="109"/>
      <c r="LHT81" s="106"/>
      <c r="LHU81" s="106"/>
      <c r="LHV81" s="106"/>
      <c r="LHW81" s="107"/>
      <c r="LHY81" s="105"/>
      <c r="LHZ81" s="109"/>
      <c r="LIA81" s="109"/>
      <c r="LIB81" s="106"/>
      <c r="LIC81" s="106"/>
      <c r="LID81" s="106"/>
      <c r="LIE81" s="107"/>
      <c r="LIG81" s="105"/>
      <c r="LIH81" s="109"/>
      <c r="LII81" s="109"/>
      <c r="LIJ81" s="106"/>
      <c r="LIK81" s="106"/>
      <c r="LIL81" s="106"/>
      <c r="LIM81" s="107"/>
      <c r="LIO81" s="105"/>
      <c r="LIP81" s="109"/>
      <c r="LIQ81" s="109"/>
      <c r="LIR81" s="106"/>
      <c r="LIS81" s="106"/>
      <c r="LIT81" s="106"/>
      <c r="LIU81" s="107"/>
      <c r="LIW81" s="105"/>
      <c r="LIX81" s="109"/>
      <c r="LIY81" s="109"/>
      <c r="LIZ81" s="106"/>
      <c r="LJA81" s="106"/>
      <c r="LJB81" s="106"/>
      <c r="LJC81" s="107"/>
      <c r="LJE81" s="105"/>
      <c r="LJF81" s="109"/>
      <c r="LJG81" s="109"/>
      <c r="LJH81" s="106"/>
      <c r="LJI81" s="106"/>
      <c r="LJJ81" s="106"/>
      <c r="LJK81" s="107"/>
      <c r="LJM81" s="105"/>
      <c r="LJN81" s="109"/>
      <c r="LJO81" s="109"/>
      <c r="LJP81" s="106"/>
      <c r="LJQ81" s="106"/>
      <c r="LJR81" s="106"/>
      <c r="LJS81" s="107"/>
      <c r="LJU81" s="105"/>
      <c r="LJV81" s="109"/>
      <c r="LJW81" s="109"/>
      <c r="LJX81" s="106"/>
      <c r="LJY81" s="106"/>
      <c r="LJZ81" s="106"/>
      <c r="LKA81" s="107"/>
      <c r="LKC81" s="105"/>
      <c r="LKD81" s="109"/>
      <c r="LKE81" s="109"/>
      <c r="LKF81" s="106"/>
      <c r="LKG81" s="106"/>
      <c r="LKH81" s="106"/>
      <c r="LKI81" s="107"/>
      <c r="LKK81" s="105"/>
      <c r="LKL81" s="109"/>
      <c r="LKM81" s="109"/>
      <c r="LKN81" s="106"/>
      <c r="LKO81" s="106"/>
      <c r="LKP81" s="106"/>
      <c r="LKQ81" s="107"/>
      <c r="LKS81" s="105"/>
      <c r="LKT81" s="109"/>
      <c r="LKU81" s="109"/>
      <c r="LKV81" s="106"/>
      <c r="LKW81" s="106"/>
      <c r="LKX81" s="106"/>
      <c r="LKY81" s="107"/>
      <c r="LLA81" s="105"/>
      <c r="LLB81" s="109"/>
      <c r="LLC81" s="109"/>
      <c r="LLD81" s="106"/>
      <c r="LLE81" s="106"/>
      <c r="LLF81" s="106"/>
      <c r="LLG81" s="107"/>
      <c r="LLI81" s="105"/>
      <c r="LLJ81" s="109"/>
      <c r="LLK81" s="109"/>
      <c r="LLL81" s="106"/>
      <c r="LLM81" s="106"/>
      <c r="LLN81" s="106"/>
      <c r="LLO81" s="107"/>
      <c r="LLQ81" s="105"/>
      <c r="LLR81" s="109"/>
      <c r="LLS81" s="109"/>
      <c r="LLT81" s="106"/>
      <c r="LLU81" s="106"/>
      <c r="LLV81" s="106"/>
      <c r="LLW81" s="107"/>
      <c r="LLY81" s="105"/>
      <c r="LLZ81" s="109"/>
      <c r="LMA81" s="109"/>
      <c r="LMB81" s="106"/>
      <c r="LMC81" s="106"/>
      <c r="LMD81" s="106"/>
      <c r="LME81" s="107"/>
      <c r="LMG81" s="105"/>
      <c r="LMH81" s="109"/>
      <c r="LMI81" s="109"/>
      <c r="LMJ81" s="106"/>
      <c r="LMK81" s="106"/>
      <c r="LML81" s="106"/>
      <c r="LMM81" s="107"/>
      <c r="LMO81" s="105"/>
      <c r="LMP81" s="109"/>
      <c r="LMQ81" s="109"/>
      <c r="LMR81" s="106"/>
      <c r="LMS81" s="106"/>
      <c r="LMT81" s="106"/>
      <c r="LMU81" s="107"/>
      <c r="LMW81" s="105"/>
      <c r="LMX81" s="109"/>
      <c r="LMY81" s="109"/>
      <c r="LMZ81" s="106"/>
      <c r="LNA81" s="106"/>
      <c r="LNB81" s="106"/>
      <c r="LNC81" s="107"/>
      <c r="LNE81" s="105"/>
      <c r="LNF81" s="109"/>
      <c r="LNG81" s="109"/>
      <c r="LNH81" s="106"/>
      <c r="LNI81" s="106"/>
      <c r="LNJ81" s="106"/>
      <c r="LNK81" s="107"/>
      <c r="LNM81" s="105"/>
      <c r="LNN81" s="109"/>
      <c r="LNO81" s="109"/>
      <c r="LNP81" s="106"/>
      <c r="LNQ81" s="106"/>
      <c r="LNR81" s="106"/>
      <c r="LNS81" s="107"/>
      <c r="LNU81" s="105"/>
      <c r="LNV81" s="109"/>
      <c r="LNW81" s="109"/>
      <c r="LNX81" s="106"/>
      <c r="LNY81" s="106"/>
      <c r="LNZ81" s="106"/>
      <c r="LOA81" s="107"/>
      <c r="LOC81" s="105"/>
      <c r="LOD81" s="109"/>
      <c r="LOE81" s="109"/>
      <c r="LOF81" s="106"/>
      <c r="LOG81" s="106"/>
      <c r="LOH81" s="106"/>
      <c r="LOI81" s="107"/>
      <c r="LOK81" s="105"/>
      <c r="LOL81" s="109"/>
      <c r="LOM81" s="109"/>
      <c r="LON81" s="106"/>
      <c r="LOO81" s="106"/>
      <c r="LOP81" s="106"/>
      <c r="LOQ81" s="107"/>
      <c r="LOS81" s="105"/>
      <c r="LOT81" s="109"/>
      <c r="LOU81" s="109"/>
      <c r="LOV81" s="106"/>
      <c r="LOW81" s="106"/>
      <c r="LOX81" s="106"/>
      <c r="LOY81" s="107"/>
      <c r="LPA81" s="105"/>
      <c r="LPB81" s="109"/>
      <c r="LPC81" s="109"/>
      <c r="LPD81" s="106"/>
      <c r="LPE81" s="106"/>
      <c r="LPF81" s="106"/>
      <c r="LPG81" s="107"/>
      <c r="LPI81" s="105"/>
      <c r="LPJ81" s="109"/>
      <c r="LPK81" s="109"/>
      <c r="LPL81" s="106"/>
      <c r="LPM81" s="106"/>
      <c r="LPN81" s="106"/>
      <c r="LPO81" s="107"/>
      <c r="LPQ81" s="105"/>
      <c r="LPR81" s="109"/>
      <c r="LPS81" s="109"/>
      <c r="LPT81" s="106"/>
      <c r="LPU81" s="106"/>
      <c r="LPV81" s="106"/>
      <c r="LPW81" s="107"/>
      <c r="LPY81" s="105"/>
      <c r="LPZ81" s="109"/>
      <c r="LQA81" s="109"/>
      <c r="LQB81" s="106"/>
      <c r="LQC81" s="106"/>
      <c r="LQD81" s="106"/>
      <c r="LQE81" s="107"/>
      <c r="LQG81" s="105"/>
      <c r="LQH81" s="109"/>
      <c r="LQI81" s="109"/>
      <c r="LQJ81" s="106"/>
      <c r="LQK81" s="106"/>
      <c r="LQL81" s="106"/>
      <c r="LQM81" s="107"/>
      <c r="LQO81" s="105"/>
      <c r="LQP81" s="109"/>
      <c r="LQQ81" s="109"/>
      <c r="LQR81" s="106"/>
      <c r="LQS81" s="106"/>
      <c r="LQT81" s="106"/>
      <c r="LQU81" s="107"/>
      <c r="LQW81" s="105"/>
      <c r="LQX81" s="109"/>
      <c r="LQY81" s="109"/>
      <c r="LQZ81" s="106"/>
      <c r="LRA81" s="106"/>
      <c r="LRB81" s="106"/>
      <c r="LRC81" s="107"/>
      <c r="LRE81" s="105"/>
      <c r="LRF81" s="109"/>
      <c r="LRG81" s="109"/>
      <c r="LRH81" s="106"/>
      <c r="LRI81" s="106"/>
      <c r="LRJ81" s="106"/>
      <c r="LRK81" s="107"/>
      <c r="LRM81" s="105"/>
      <c r="LRN81" s="109"/>
      <c r="LRO81" s="109"/>
      <c r="LRP81" s="106"/>
      <c r="LRQ81" s="106"/>
      <c r="LRR81" s="106"/>
      <c r="LRS81" s="107"/>
      <c r="LRU81" s="105"/>
      <c r="LRV81" s="109"/>
      <c r="LRW81" s="109"/>
      <c r="LRX81" s="106"/>
      <c r="LRY81" s="106"/>
      <c r="LRZ81" s="106"/>
      <c r="LSA81" s="107"/>
      <c r="LSC81" s="105"/>
      <c r="LSD81" s="109"/>
      <c r="LSE81" s="109"/>
      <c r="LSF81" s="106"/>
      <c r="LSG81" s="106"/>
      <c r="LSH81" s="106"/>
      <c r="LSI81" s="107"/>
      <c r="LSK81" s="105"/>
      <c r="LSL81" s="109"/>
      <c r="LSM81" s="109"/>
      <c r="LSN81" s="106"/>
      <c r="LSO81" s="106"/>
      <c r="LSP81" s="106"/>
      <c r="LSQ81" s="107"/>
      <c r="LSS81" s="105"/>
      <c r="LST81" s="109"/>
      <c r="LSU81" s="109"/>
      <c r="LSV81" s="106"/>
      <c r="LSW81" s="106"/>
      <c r="LSX81" s="106"/>
      <c r="LSY81" s="107"/>
      <c r="LTA81" s="105"/>
      <c r="LTB81" s="109"/>
      <c r="LTC81" s="109"/>
      <c r="LTD81" s="106"/>
      <c r="LTE81" s="106"/>
      <c r="LTF81" s="106"/>
      <c r="LTG81" s="107"/>
      <c r="LTI81" s="105"/>
      <c r="LTJ81" s="109"/>
      <c r="LTK81" s="109"/>
      <c r="LTL81" s="106"/>
      <c r="LTM81" s="106"/>
      <c r="LTN81" s="106"/>
      <c r="LTO81" s="107"/>
      <c r="LTQ81" s="105"/>
      <c r="LTR81" s="109"/>
      <c r="LTS81" s="109"/>
      <c r="LTT81" s="106"/>
      <c r="LTU81" s="106"/>
      <c r="LTV81" s="106"/>
      <c r="LTW81" s="107"/>
      <c r="LTY81" s="105"/>
      <c r="LTZ81" s="109"/>
      <c r="LUA81" s="109"/>
      <c r="LUB81" s="106"/>
      <c r="LUC81" s="106"/>
      <c r="LUD81" s="106"/>
      <c r="LUE81" s="107"/>
      <c r="LUG81" s="105"/>
      <c r="LUH81" s="109"/>
      <c r="LUI81" s="109"/>
      <c r="LUJ81" s="106"/>
      <c r="LUK81" s="106"/>
      <c r="LUL81" s="106"/>
      <c r="LUM81" s="107"/>
      <c r="LUO81" s="105"/>
      <c r="LUP81" s="109"/>
      <c r="LUQ81" s="109"/>
      <c r="LUR81" s="106"/>
      <c r="LUS81" s="106"/>
      <c r="LUT81" s="106"/>
      <c r="LUU81" s="107"/>
      <c r="LUW81" s="105"/>
      <c r="LUX81" s="109"/>
      <c r="LUY81" s="109"/>
      <c r="LUZ81" s="106"/>
      <c r="LVA81" s="106"/>
      <c r="LVB81" s="106"/>
      <c r="LVC81" s="107"/>
      <c r="LVE81" s="105"/>
      <c r="LVF81" s="109"/>
      <c r="LVG81" s="109"/>
      <c r="LVH81" s="106"/>
      <c r="LVI81" s="106"/>
      <c r="LVJ81" s="106"/>
      <c r="LVK81" s="107"/>
      <c r="LVM81" s="105"/>
      <c r="LVN81" s="109"/>
      <c r="LVO81" s="109"/>
      <c r="LVP81" s="106"/>
      <c r="LVQ81" s="106"/>
      <c r="LVR81" s="106"/>
      <c r="LVS81" s="107"/>
      <c r="LVU81" s="105"/>
      <c r="LVV81" s="109"/>
      <c r="LVW81" s="109"/>
      <c r="LVX81" s="106"/>
      <c r="LVY81" s="106"/>
      <c r="LVZ81" s="106"/>
      <c r="LWA81" s="107"/>
      <c r="LWC81" s="105"/>
      <c r="LWD81" s="109"/>
      <c r="LWE81" s="109"/>
      <c r="LWF81" s="106"/>
      <c r="LWG81" s="106"/>
      <c r="LWH81" s="106"/>
      <c r="LWI81" s="107"/>
      <c r="LWK81" s="105"/>
      <c r="LWL81" s="109"/>
      <c r="LWM81" s="109"/>
      <c r="LWN81" s="106"/>
      <c r="LWO81" s="106"/>
      <c r="LWP81" s="106"/>
      <c r="LWQ81" s="107"/>
      <c r="LWS81" s="105"/>
      <c r="LWT81" s="109"/>
      <c r="LWU81" s="109"/>
      <c r="LWV81" s="106"/>
      <c r="LWW81" s="106"/>
      <c r="LWX81" s="106"/>
      <c r="LWY81" s="107"/>
      <c r="LXA81" s="105"/>
      <c r="LXB81" s="109"/>
      <c r="LXC81" s="109"/>
      <c r="LXD81" s="106"/>
      <c r="LXE81" s="106"/>
      <c r="LXF81" s="106"/>
      <c r="LXG81" s="107"/>
      <c r="LXI81" s="105"/>
      <c r="LXJ81" s="109"/>
      <c r="LXK81" s="109"/>
      <c r="LXL81" s="106"/>
      <c r="LXM81" s="106"/>
      <c r="LXN81" s="106"/>
      <c r="LXO81" s="107"/>
      <c r="LXQ81" s="105"/>
      <c r="LXR81" s="109"/>
      <c r="LXS81" s="109"/>
      <c r="LXT81" s="106"/>
      <c r="LXU81" s="106"/>
      <c r="LXV81" s="106"/>
      <c r="LXW81" s="107"/>
      <c r="LXY81" s="105"/>
      <c r="LXZ81" s="109"/>
      <c r="LYA81" s="109"/>
      <c r="LYB81" s="106"/>
      <c r="LYC81" s="106"/>
      <c r="LYD81" s="106"/>
      <c r="LYE81" s="107"/>
      <c r="LYG81" s="105"/>
      <c r="LYH81" s="109"/>
      <c r="LYI81" s="109"/>
      <c r="LYJ81" s="106"/>
      <c r="LYK81" s="106"/>
      <c r="LYL81" s="106"/>
      <c r="LYM81" s="107"/>
      <c r="LYO81" s="105"/>
      <c r="LYP81" s="109"/>
      <c r="LYQ81" s="109"/>
      <c r="LYR81" s="106"/>
      <c r="LYS81" s="106"/>
      <c r="LYT81" s="106"/>
      <c r="LYU81" s="107"/>
      <c r="LYW81" s="105"/>
      <c r="LYX81" s="109"/>
      <c r="LYY81" s="109"/>
      <c r="LYZ81" s="106"/>
      <c r="LZA81" s="106"/>
      <c r="LZB81" s="106"/>
      <c r="LZC81" s="107"/>
      <c r="LZE81" s="105"/>
      <c r="LZF81" s="109"/>
      <c r="LZG81" s="109"/>
      <c r="LZH81" s="106"/>
      <c r="LZI81" s="106"/>
      <c r="LZJ81" s="106"/>
      <c r="LZK81" s="107"/>
      <c r="LZM81" s="105"/>
      <c r="LZN81" s="109"/>
      <c r="LZO81" s="109"/>
      <c r="LZP81" s="106"/>
      <c r="LZQ81" s="106"/>
      <c r="LZR81" s="106"/>
      <c r="LZS81" s="107"/>
      <c r="LZU81" s="105"/>
      <c r="LZV81" s="109"/>
      <c r="LZW81" s="109"/>
      <c r="LZX81" s="106"/>
      <c r="LZY81" s="106"/>
      <c r="LZZ81" s="106"/>
      <c r="MAA81" s="107"/>
      <c r="MAC81" s="105"/>
      <c r="MAD81" s="109"/>
      <c r="MAE81" s="109"/>
      <c r="MAF81" s="106"/>
      <c r="MAG81" s="106"/>
      <c r="MAH81" s="106"/>
      <c r="MAI81" s="107"/>
      <c r="MAK81" s="105"/>
      <c r="MAL81" s="109"/>
      <c r="MAM81" s="109"/>
      <c r="MAN81" s="106"/>
      <c r="MAO81" s="106"/>
      <c r="MAP81" s="106"/>
      <c r="MAQ81" s="107"/>
      <c r="MAS81" s="105"/>
      <c r="MAT81" s="109"/>
      <c r="MAU81" s="109"/>
      <c r="MAV81" s="106"/>
      <c r="MAW81" s="106"/>
      <c r="MAX81" s="106"/>
      <c r="MAY81" s="107"/>
      <c r="MBA81" s="105"/>
      <c r="MBB81" s="109"/>
      <c r="MBC81" s="109"/>
      <c r="MBD81" s="106"/>
      <c r="MBE81" s="106"/>
      <c r="MBF81" s="106"/>
      <c r="MBG81" s="107"/>
      <c r="MBI81" s="105"/>
      <c r="MBJ81" s="109"/>
      <c r="MBK81" s="109"/>
      <c r="MBL81" s="106"/>
      <c r="MBM81" s="106"/>
      <c r="MBN81" s="106"/>
      <c r="MBO81" s="107"/>
      <c r="MBQ81" s="105"/>
      <c r="MBR81" s="109"/>
      <c r="MBS81" s="109"/>
      <c r="MBT81" s="106"/>
      <c r="MBU81" s="106"/>
      <c r="MBV81" s="106"/>
      <c r="MBW81" s="107"/>
      <c r="MBY81" s="105"/>
      <c r="MBZ81" s="109"/>
      <c r="MCA81" s="109"/>
      <c r="MCB81" s="106"/>
      <c r="MCC81" s="106"/>
      <c r="MCD81" s="106"/>
      <c r="MCE81" s="107"/>
      <c r="MCG81" s="105"/>
      <c r="MCH81" s="109"/>
      <c r="MCI81" s="109"/>
      <c r="MCJ81" s="106"/>
      <c r="MCK81" s="106"/>
      <c r="MCL81" s="106"/>
      <c r="MCM81" s="107"/>
      <c r="MCO81" s="105"/>
      <c r="MCP81" s="109"/>
      <c r="MCQ81" s="109"/>
      <c r="MCR81" s="106"/>
      <c r="MCS81" s="106"/>
      <c r="MCT81" s="106"/>
      <c r="MCU81" s="107"/>
      <c r="MCW81" s="105"/>
      <c r="MCX81" s="109"/>
      <c r="MCY81" s="109"/>
      <c r="MCZ81" s="106"/>
      <c r="MDA81" s="106"/>
      <c r="MDB81" s="106"/>
      <c r="MDC81" s="107"/>
      <c r="MDE81" s="105"/>
      <c r="MDF81" s="109"/>
      <c r="MDG81" s="109"/>
      <c r="MDH81" s="106"/>
      <c r="MDI81" s="106"/>
      <c r="MDJ81" s="106"/>
      <c r="MDK81" s="107"/>
      <c r="MDM81" s="105"/>
      <c r="MDN81" s="109"/>
      <c r="MDO81" s="109"/>
      <c r="MDP81" s="106"/>
      <c r="MDQ81" s="106"/>
      <c r="MDR81" s="106"/>
      <c r="MDS81" s="107"/>
      <c r="MDU81" s="105"/>
      <c r="MDV81" s="109"/>
      <c r="MDW81" s="109"/>
      <c r="MDX81" s="106"/>
      <c r="MDY81" s="106"/>
      <c r="MDZ81" s="106"/>
      <c r="MEA81" s="107"/>
      <c r="MEC81" s="105"/>
      <c r="MED81" s="109"/>
      <c r="MEE81" s="109"/>
      <c r="MEF81" s="106"/>
      <c r="MEG81" s="106"/>
      <c r="MEH81" s="106"/>
      <c r="MEI81" s="107"/>
      <c r="MEK81" s="105"/>
      <c r="MEL81" s="109"/>
      <c r="MEM81" s="109"/>
      <c r="MEN81" s="106"/>
      <c r="MEO81" s="106"/>
      <c r="MEP81" s="106"/>
      <c r="MEQ81" s="107"/>
      <c r="MES81" s="105"/>
      <c r="MET81" s="109"/>
      <c r="MEU81" s="109"/>
      <c r="MEV81" s="106"/>
      <c r="MEW81" s="106"/>
      <c r="MEX81" s="106"/>
      <c r="MEY81" s="107"/>
      <c r="MFA81" s="105"/>
      <c r="MFB81" s="109"/>
      <c r="MFC81" s="109"/>
      <c r="MFD81" s="106"/>
      <c r="MFE81" s="106"/>
      <c r="MFF81" s="106"/>
      <c r="MFG81" s="107"/>
      <c r="MFI81" s="105"/>
      <c r="MFJ81" s="109"/>
      <c r="MFK81" s="109"/>
      <c r="MFL81" s="106"/>
      <c r="MFM81" s="106"/>
      <c r="MFN81" s="106"/>
      <c r="MFO81" s="107"/>
      <c r="MFQ81" s="105"/>
      <c r="MFR81" s="109"/>
      <c r="MFS81" s="109"/>
      <c r="MFT81" s="106"/>
      <c r="MFU81" s="106"/>
      <c r="MFV81" s="106"/>
      <c r="MFW81" s="107"/>
      <c r="MFY81" s="105"/>
      <c r="MFZ81" s="109"/>
      <c r="MGA81" s="109"/>
      <c r="MGB81" s="106"/>
      <c r="MGC81" s="106"/>
      <c r="MGD81" s="106"/>
      <c r="MGE81" s="107"/>
      <c r="MGG81" s="105"/>
      <c r="MGH81" s="109"/>
      <c r="MGI81" s="109"/>
      <c r="MGJ81" s="106"/>
      <c r="MGK81" s="106"/>
      <c r="MGL81" s="106"/>
      <c r="MGM81" s="107"/>
      <c r="MGO81" s="105"/>
      <c r="MGP81" s="109"/>
      <c r="MGQ81" s="109"/>
      <c r="MGR81" s="106"/>
      <c r="MGS81" s="106"/>
      <c r="MGT81" s="106"/>
      <c r="MGU81" s="107"/>
      <c r="MGW81" s="105"/>
      <c r="MGX81" s="109"/>
      <c r="MGY81" s="109"/>
      <c r="MGZ81" s="106"/>
      <c r="MHA81" s="106"/>
      <c r="MHB81" s="106"/>
      <c r="MHC81" s="107"/>
      <c r="MHE81" s="105"/>
      <c r="MHF81" s="109"/>
      <c r="MHG81" s="109"/>
      <c r="MHH81" s="106"/>
      <c r="MHI81" s="106"/>
      <c r="MHJ81" s="106"/>
      <c r="MHK81" s="107"/>
      <c r="MHM81" s="105"/>
      <c r="MHN81" s="109"/>
      <c r="MHO81" s="109"/>
      <c r="MHP81" s="106"/>
      <c r="MHQ81" s="106"/>
      <c r="MHR81" s="106"/>
      <c r="MHS81" s="107"/>
      <c r="MHU81" s="105"/>
      <c r="MHV81" s="109"/>
      <c r="MHW81" s="109"/>
      <c r="MHX81" s="106"/>
      <c r="MHY81" s="106"/>
      <c r="MHZ81" s="106"/>
      <c r="MIA81" s="107"/>
      <c r="MIC81" s="105"/>
      <c r="MID81" s="109"/>
      <c r="MIE81" s="109"/>
      <c r="MIF81" s="106"/>
      <c r="MIG81" s="106"/>
      <c r="MIH81" s="106"/>
      <c r="MII81" s="107"/>
      <c r="MIK81" s="105"/>
      <c r="MIL81" s="109"/>
      <c r="MIM81" s="109"/>
      <c r="MIN81" s="106"/>
      <c r="MIO81" s="106"/>
      <c r="MIP81" s="106"/>
      <c r="MIQ81" s="107"/>
      <c r="MIS81" s="105"/>
      <c r="MIT81" s="109"/>
      <c r="MIU81" s="109"/>
      <c r="MIV81" s="106"/>
      <c r="MIW81" s="106"/>
      <c r="MIX81" s="106"/>
      <c r="MIY81" s="107"/>
      <c r="MJA81" s="105"/>
      <c r="MJB81" s="109"/>
      <c r="MJC81" s="109"/>
      <c r="MJD81" s="106"/>
      <c r="MJE81" s="106"/>
      <c r="MJF81" s="106"/>
      <c r="MJG81" s="107"/>
      <c r="MJI81" s="105"/>
      <c r="MJJ81" s="109"/>
      <c r="MJK81" s="109"/>
      <c r="MJL81" s="106"/>
      <c r="MJM81" s="106"/>
      <c r="MJN81" s="106"/>
      <c r="MJO81" s="107"/>
      <c r="MJQ81" s="105"/>
      <c r="MJR81" s="109"/>
      <c r="MJS81" s="109"/>
      <c r="MJT81" s="106"/>
      <c r="MJU81" s="106"/>
      <c r="MJV81" s="106"/>
      <c r="MJW81" s="107"/>
      <c r="MJY81" s="105"/>
      <c r="MJZ81" s="109"/>
      <c r="MKA81" s="109"/>
      <c r="MKB81" s="106"/>
      <c r="MKC81" s="106"/>
      <c r="MKD81" s="106"/>
      <c r="MKE81" s="107"/>
      <c r="MKG81" s="105"/>
      <c r="MKH81" s="109"/>
      <c r="MKI81" s="109"/>
      <c r="MKJ81" s="106"/>
      <c r="MKK81" s="106"/>
      <c r="MKL81" s="106"/>
      <c r="MKM81" s="107"/>
      <c r="MKO81" s="105"/>
      <c r="MKP81" s="109"/>
      <c r="MKQ81" s="109"/>
      <c r="MKR81" s="106"/>
      <c r="MKS81" s="106"/>
      <c r="MKT81" s="106"/>
      <c r="MKU81" s="107"/>
      <c r="MKW81" s="105"/>
      <c r="MKX81" s="109"/>
      <c r="MKY81" s="109"/>
      <c r="MKZ81" s="106"/>
      <c r="MLA81" s="106"/>
      <c r="MLB81" s="106"/>
      <c r="MLC81" s="107"/>
      <c r="MLE81" s="105"/>
      <c r="MLF81" s="109"/>
      <c r="MLG81" s="109"/>
      <c r="MLH81" s="106"/>
      <c r="MLI81" s="106"/>
      <c r="MLJ81" s="106"/>
      <c r="MLK81" s="107"/>
      <c r="MLM81" s="105"/>
      <c r="MLN81" s="109"/>
      <c r="MLO81" s="109"/>
      <c r="MLP81" s="106"/>
      <c r="MLQ81" s="106"/>
      <c r="MLR81" s="106"/>
      <c r="MLS81" s="107"/>
      <c r="MLU81" s="105"/>
      <c r="MLV81" s="109"/>
      <c r="MLW81" s="109"/>
      <c r="MLX81" s="106"/>
      <c r="MLY81" s="106"/>
      <c r="MLZ81" s="106"/>
      <c r="MMA81" s="107"/>
      <c r="MMC81" s="105"/>
      <c r="MMD81" s="109"/>
      <c r="MME81" s="109"/>
      <c r="MMF81" s="106"/>
      <c r="MMG81" s="106"/>
      <c r="MMH81" s="106"/>
      <c r="MMI81" s="107"/>
      <c r="MMK81" s="105"/>
      <c r="MML81" s="109"/>
      <c r="MMM81" s="109"/>
      <c r="MMN81" s="106"/>
      <c r="MMO81" s="106"/>
      <c r="MMP81" s="106"/>
      <c r="MMQ81" s="107"/>
      <c r="MMS81" s="105"/>
      <c r="MMT81" s="109"/>
      <c r="MMU81" s="109"/>
      <c r="MMV81" s="106"/>
      <c r="MMW81" s="106"/>
      <c r="MMX81" s="106"/>
      <c r="MMY81" s="107"/>
      <c r="MNA81" s="105"/>
      <c r="MNB81" s="109"/>
      <c r="MNC81" s="109"/>
      <c r="MND81" s="106"/>
      <c r="MNE81" s="106"/>
      <c r="MNF81" s="106"/>
      <c r="MNG81" s="107"/>
      <c r="MNI81" s="105"/>
      <c r="MNJ81" s="109"/>
      <c r="MNK81" s="109"/>
      <c r="MNL81" s="106"/>
      <c r="MNM81" s="106"/>
      <c r="MNN81" s="106"/>
      <c r="MNO81" s="107"/>
      <c r="MNQ81" s="105"/>
      <c r="MNR81" s="109"/>
      <c r="MNS81" s="109"/>
      <c r="MNT81" s="106"/>
      <c r="MNU81" s="106"/>
      <c r="MNV81" s="106"/>
      <c r="MNW81" s="107"/>
      <c r="MNY81" s="105"/>
      <c r="MNZ81" s="109"/>
      <c r="MOA81" s="109"/>
      <c r="MOB81" s="106"/>
      <c r="MOC81" s="106"/>
      <c r="MOD81" s="106"/>
      <c r="MOE81" s="107"/>
      <c r="MOG81" s="105"/>
      <c r="MOH81" s="109"/>
      <c r="MOI81" s="109"/>
      <c r="MOJ81" s="106"/>
      <c r="MOK81" s="106"/>
      <c r="MOL81" s="106"/>
      <c r="MOM81" s="107"/>
      <c r="MOO81" s="105"/>
      <c r="MOP81" s="109"/>
      <c r="MOQ81" s="109"/>
      <c r="MOR81" s="106"/>
      <c r="MOS81" s="106"/>
      <c r="MOT81" s="106"/>
      <c r="MOU81" s="107"/>
      <c r="MOW81" s="105"/>
      <c r="MOX81" s="109"/>
      <c r="MOY81" s="109"/>
      <c r="MOZ81" s="106"/>
      <c r="MPA81" s="106"/>
      <c r="MPB81" s="106"/>
      <c r="MPC81" s="107"/>
      <c r="MPE81" s="105"/>
      <c r="MPF81" s="109"/>
      <c r="MPG81" s="109"/>
      <c r="MPH81" s="106"/>
      <c r="MPI81" s="106"/>
      <c r="MPJ81" s="106"/>
      <c r="MPK81" s="107"/>
      <c r="MPM81" s="105"/>
      <c r="MPN81" s="109"/>
      <c r="MPO81" s="109"/>
      <c r="MPP81" s="106"/>
      <c r="MPQ81" s="106"/>
      <c r="MPR81" s="106"/>
      <c r="MPS81" s="107"/>
      <c r="MPU81" s="105"/>
      <c r="MPV81" s="109"/>
      <c r="MPW81" s="109"/>
      <c r="MPX81" s="106"/>
      <c r="MPY81" s="106"/>
      <c r="MPZ81" s="106"/>
      <c r="MQA81" s="107"/>
      <c r="MQC81" s="105"/>
      <c r="MQD81" s="109"/>
      <c r="MQE81" s="109"/>
      <c r="MQF81" s="106"/>
      <c r="MQG81" s="106"/>
      <c r="MQH81" s="106"/>
      <c r="MQI81" s="107"/>
      <c r="MQK81" s="105"/>
      <c r="MQL81" s="109"/>
      <c r="MQM81" s="109"/>
      <c r="MQN81" s="106"/>
      <c r="MQO81" s="106"/>
      <c r="MQP81" s="106"/>
      <c r="MQQ81" s="107"/>
      <c r="MQS81" s="105"/>
      <c r="MQT81" s="109"/>
      <c r="MQU81" s="109"/>
      <c r="MQV81" s="106"/>
      <c r="MQW81" s="106"/>
      <c r="MQX81" s="106"/>
      <c r="MQY81" s="107"/>
      <c r="MRA81" s="105"/>
      <c r="MRB81" s="109"/>
      <c r="MRC81" s="109"/>
      <c r="MRD81" s="106"/>
      <c r="MRE81" s="106"/>
      <c r="MRF81" s="106"/>
      <c r="MRG81" s="107"/>
      <c r="MRI81" s="105"/>
      <c r="MRJ81" s="109"/>
      <c r="MRK81" s="109"/>
      <c r="MRL81" s="106"/>
      <c r="MRM81" s="106"/>
      <c r="MRN81" s="106"/>
      <c r="MRO81" s="107"/>
      <c r="MRQ81" s="105"/>
      <c r="MRR81" s="109"/>
      <c r="MRS81" s="109"/>
      <c r="MRT81" s="106"/>
      <c r="MRU81" s="106"/>
      <c r="MRV81" s="106"/>
      <c r="MRW81" s="107"/>
      <c r="MRY81" s="105"/>
      <c r="MRZ81" s="109"/>
      <c r="MSA81" s="109"/>
      <c r="MSB81" s="106"/>
      <c r="MSC81" s="106"/>
      <c r="MSD81" s="106"/>
      <c r="MSE81" s="107"/>
      <c r="MSG81" s="105"/>
      <c r="MSH81" s="109"/>
      <c r="MSI81" s="109"/>
      <c r="MSJ81" s="106"/>
      <c r="MSK81" s="106"/>
      <c r="MSL81" s="106"/>
      <c r="MSM81" s="107"/>
      <c r="MSO81" s="105"/>
      <c r="MSP81" s="109"/>
      <c r="MSQ81" s="109"/>
      <c r="MSR81" s="106"/>
      <c r="MSS81" s="106"/>
      <c r="MST81" s="106"/>
      <c r="MSU81" s="107"/>
      <c r="MSW81" s="105"/>
      <c r="MSX81" s="109"/>
      <c r="MSY81" s="109"/>
      <c r="MSZ81" s="106"/>
      <c r="MTA81" s="106"/>
      <c r="MTB81" s="106"/>
      <c r="MTC81" s="107"/>
      <c r="MTE81" s="105"/>
      <c r="MTF81" s="109"/>
      <c r="MTG81" s="109"/>
      <c r="MTH81" s="106"/>
      <c r="MTI81" s="106"/>
      <c r="MTJ81" s="106"/>
      <c r="MTK81" s="107"/>
      <c r="MTM81" s="105"/>
      <c r="MTN81" s="109"/>
      <c r="MTO81" s="109"/>
      <c r="MTP81" s="106"/>
      <c r="MTQ81" s="106"/>
      <c r="MTR81" s="106"/>
      <c r="MTS81" s="107"/>
      <c r="MTU81" s="105"/>
      <c r="MTV81" s="109"/>
      <c r="MTW81" s="109"/>
      <c r="MTX81" s="106"/>
      <c r="MTY81" s="106"/>
      <c r="MTZ81" s="106"/>
      <c r="MUA81" s="107"/>
      <c r="MUC81" s="105"/>
      <c r="MUD81" s="109"/>
      <c r="MUE81" s="109"/>
      <c r="MUF81" s="106"/>
      <c r="MUG81" s="106"/>
      <c r="MUH81" s="106"/>
      <c r="MUI81" s="107"/>
      <c r="MUK81" s="105"/>
      <c r="MUL81" s="109"/>
      <c r="MUM81" s="109"/>
      <c r="MUN81" s="106"/>
      <c r="MUO81" s="106"/>
      <c r="MUP81" s="106"/>
      <c r="MUQ81" s="107"/>
      <c r="MUS81" s="105"/>
      <c r="MUT81" s="109"/>
      <c r="MUU81" s="109"/>
      <c r="MUV81" s="106"/>
      <c r="MUW81" s="106"/>
      <c r="MUX81" s="106"/>
      <c r="MUY81" s="107"/>
      <c r="MVA81" s="105"/>
      <c r="MVB81" s="109"/>
      <c r="MVC81" s="109"/>
      <c r="MVD81" s="106"/>
      <c r="MVE81" s="106"/>
      <c r="MVF81" s="106"/>
      <c r="MVG81" s="107"/>
      <c r="MVI81" s="105"/>
      <c r="MVJ81" s="109"/>
      <c r="MVK81" s="109"/>
      <c r="MVL81" s="106"/>
      <c r="MVM81" s="106"/>
      <c r="MVN81" s="106"/>
      <c r="MVO81" s="107"/>
      <c r="MVQ81" s="105"/>
      <c r="MVR81" s="109"/>
      <c r="MVS81" s="109"/>
      <c r="MVT81" s="106"/>
      <c r="MVU81" s="106"/>
      <c r="MVV81" s="106"/>
      <c r="MVW81" s="107"/>
      <c r="MVY81" s="105"/>
      <c r="MVZ81" s="109"/>
      <c r="MWA81" s="109"/>
      <c r="MWB81" s="106"/>
      <c r="MWC81" s="106"/>
      <c r="MWD81" s="106"/>
      <c r="MWE81" s="107"/>
      <c r="MWG81" s="105"/>
      <c r="MWH81" s="109"/>
      <c r="MWI81" s="109"/>
      <c r="MWJ81" s="106"/>
      <c r="MWK81" s="106"/>
      <c r="MWL81" s="106"/>
      <c r="MWM81" s="107"/>
      <c r="MWO81" s="105"/>
      <c r="MWP81" s="109"/>
      <c r="MWQ81" s="109"/>
      <c r="MWR81" s="106"/>
      <c r="MWS81" s="106"/>
      <c r="MWT81" s="106"/>
      <c r="MWU81" s="107"/>
      <c r="MWW81" s="105"/>
      <c r="MWX81" s="109"/>
      <c r="MWY81" s="109"/>
      <c r="MWZ81" s="106"/>
      <c r="MXA81" s="106"/>
      <c r="MXB81" s="106"/>
      <c r="MXC81" s="107"/>
      <c r="MXE81" s="105"/>
      <c r="MXF81" s="109"/>
      <c r="MXG81" s="109"/>
      <c r="MXH81" s="106"/>
      <c r="MXI81" s="106"/>
      <c r="MXJ81" s="106"/>
      <c r="MXK81" s="107"/>
      <c r="MXM81" s="105"/>
      <c r="MXN81" s="109"/>
      <c r="MXO81" s="109"/>
      <c r="MXP81" s="106"/>
      <c r="MXQ81" s="106"/>
      <c r="MXR81" s="106"/>
      <c r="MXS81" s="107"/>
      <c r="MXU81" s="105"/>
      <c r="MXV81" s="109"/>
      <c r="MXW81" s="109"/>
      <c r="MXX81" s="106"/>
      <c r="MXY81" s="106"/>
      <c r="MXZ81" s="106"/>
      <c r="MYA81" s="107"/>
      <c r="MYC81" s="105"/>
      <c r="MYD81" s="109"/>
      <c r="MYE81" s="109"/>
      <c r="MYF81" s="106"/>
      <c r="MYG81" s="106"/>
      <c r="MYH81" s="106"/>
      <c r="MYI81" s="107"/>
      <c r="MYK81" s="105"/>
      <c r="MYL81" s="109"/>
      <c r="MYM81" s="109"/>
      <c r="MYN81" s="106"/>
      <c r="MYO81" s="106"/>
      <c r="MYP81" s="106"/>
      <c r="MYQ81" s="107"/>
      <c r="MYS81" s="105"/>
      <c r="MYT81" s="109"/>
      <c r="MYU81" s="109"/>
      <c r="MYV81" s="106"/>
      <c r="MYW81" s="106"/>
      <c r="MYX81" s="106"/>
      <c r="MYY81" s="107"/>
      <c r="MZA81" s="105"/>
      <c r="MZB81" s="109"/>
      <c r="MZC81" s="109"/>
      <c r="MZD81" s="106"/>
      <c r="MZE81" s="106"/>
      <c r="MZF81" s="106"/>
      <c r="MZG81" s="107"/>
      <c r="MZI81" s="105"/>
      <c r="MZJ81" s="109"/>
      <c r="MZK81" s="109"/>
      <c r="MZL81" s="106"/>
      <c r="MZM81" s="106"/>
      <c r="MZN81" s="106"/>
      <c r="MZO81" s="107"/>
      <c r="MZQ81" s="105"/>
      <c r="MZR81" s="109"/>
      <c r="MZS81" s="109"/>
      <c r="MZT81" s="106"/>
      <c r="MZU81" s="106"/>
      <c r="MZV81" s="106"/>
      <c r="MZW81" s="107"/>
      <c r="MZY81" s="105"/>
      <c r="MZZ81" s="109"/>
      <c r="NAA81" s="109"/>
      <c r="NAB81" s="106"/>
      <c r="NAC81" s="106"/>
      <c r="NAD81" s="106"/>
      <c r="NAE81" s="107"/>
      <c r="NAG81" s="105"/>
      <c r="NAH81" s="109"/>
      <c r="NAI81" s="109"/>
      <c r="NAJ81" s="106"/>
      <c r="NAK81" s="106"/>
      <c r="NAL81" s="106"/>
      <c r="NAM81" s="107"/>
      <c r="NAO81" s="105"/>
      <c r="NAP81" s="109"/>
      <c r="NAQ81" s="109"/>
      <c r="NAR81" s="106"/>
      <c r="NAS81" s="106"/>
      <c r="NAT81" s="106"/>
      <c r="NAU81" s="107"/>
      <c r="NAW81" s="105"/>
      <c r="NAX81" s="109"/>
      <c r="NAY81" s="109"/>
      <c r="NAZ81" s="106"/>
      <c r="NBA81" s="106"/>
      <c r="NBB81" s="106"/>
      <c r="NBC81" s="107"/>
      <c r="NBE81" s="105"/>
      <c r="NBF81" s="109"/>
      <c r="NBG81" s="109"/>
      <c r="NBH81" s="106"/>
      <c r="NBI81" s="106"/>
      <c r="NBJ81" s="106"/>
      <c r="NBK81" s="107"/>
      <c r="NBM81" s="105"/>
      <c r="NBN81" s="109"/>
      <c r="NBO81" s="109"/>
      <c r="NBP81" s="106"/>
      <c r="NBQ81" s="106"/>
      <c r="NBR81" s="106"/>
      <c r="NBS81" s="107"/>
      <c r="NBU81" s="105"/>
      <c r="NBV81" s="109"/>
      <c r="NBW81" s="109"/>
      <c r="NBX81" s="106"/>
      <c r="NBY81" s="106"/>
      <c r="NBZ81" s="106"/>
      <c r="NCA81" s="107"/>
      <c r="NCC81" s="105"/>
      <c r="NCD81" s="109"/>
      <c r="NCE81" s="109"/>
      <c r="NCF81" s="106"/>
      <c r="NCG81" s="106"/>
      <c r="NCH81" s="106"/>
      <c r="NCI81" s="107"/>
      <c r="NCK81" s="105"/>
      <c r="NCL81" s="109"/>
      <c r="NCM81" s="109"/>
      <c r="NCN81" s="106"/>
      <c r="NCO81" s="106"/>
      <c r="NCP81" s="106"/>
      <c r="NCQ81" s="107"/>
      <c r="NCS81" s="105"/>
      <c r="NCT81" s="109"/>
      <c r="NCU81" s="109"/>
      <c r="NCV81" s="106"/>
      <c r="NCW81" s="106"/>
      <c r="NCX81" s="106"/>
      <c r="NCY81" s="107"/>
      <c r="NDA81" s="105"/>
      <c r="NDB81" s="109"/>
      <c r="NDC81" s="109"/>
      <c r="NDD81" s="106"/>
      <c r="NDE81" s="106"/>
      <c r="NDF81" s="106"/>
      <c r="NDG81" s="107"/>
      <c r="NDI81" s="105"/>
      <c r="NDJ81" s="109"/>
      <c r="NDK81" s="109"/>
      <c r="NDL81" s="106"/>
      <c r="NDM81" s="106"/>
      <c r="NDN81" s="106"/>
      <c r="NDO81" s="107"/>
      <c r="NDQ81" s="105"/>
      <c r="NDR81" s="109"/>
      <c r="NDS81" s="109"/>
      <c r="NDT81" s="106"/>
      <c r="NDU81" s="106"/>
      <c r="NDV81" s="106"/>
      <c r="NDW81" s="107"/>
      <c r="NDY81" s="105"/>
      <c r="NDZ81" s="109"/>
      <c r="NEA81" s="109"/>
      <c r="NEB81" s="106"/>
      <c r="NEC81" s="106"/>
      <c r="NED81" s="106"/>
      <c r="NEE81" s="107"/>
      <c r="NEG81" s="105"/>
      <c r="NEH81" s="109"/>
      <c r="NEI81" s="109"/>
      <c r="NEJ81" s="106"/>
      <c r="NEK81" s="106"/>
      <c r="NEL81" s="106"/>
      <c r="NEM81" s="107"/>
      <c r="NEO81" s="105"/>
      <c r="NEP81" s="109"/>
      <c r="NEQ81" s="109"/>
      <c r="NER81" s="106"/>
      <c r="NES81" s="106"/>
      <c r="NET81" s="106"/>
      <c r="NEU81" s="107"/>
      <c r="NEW81" s="105"/>
      <c r="NEX81" s="109"/>
      <c r="NEY81" s="109"/>
      <c r="NEZ81" s="106"/>
      <c r="NFA81" s="106"/>
      <c r="NFB81" s="106"/>
      <c r="NFC81" s="107"/>
      <c r="NFE81" s="105"/>
      <c r="NFF81" s="109"/>
      <c r="NFG81" s="109"/>
      <c r="NFH81" s="106"/>
      <c r="NFI81" s="106"/>
      <c r="NFJ81" s="106"/>
      <c r="NFK81" s="107"/>
      <c r="NFM81" s="105"/>
      <c r="NFN81" s="109"/>
      <c r="NFO81" s="109"/>
      <c r="NFP81" s="106"/>
      <c r="NFQ81" s="106"/>
      <c r="NFR81" s="106"/>
      <c r="NFS81" s="107"/>
      <c r="NFU81" s="105"/>
      <c r="NFV81" s="109"/>
      <c r="NFW81" s="109"/>
      <c r="NFX81" s="106"/>
      <c r="NFY81" s="106"/>
      <c r="NFZ81" s="106"/>
      <c r="NGA81" s="107"/>
      <c r="NGC81" s="105"/>
      <c r="NGD81" s="109"/>
      <c r="NGE81" s="109"/>
      <c r="NGF81" s="106"/>
      <c r="NGG81" s="106"/>
      <c r="NGH81" s="106"/>
      <c r="NGI81" s="107"/>
      <c r="NGK81" s="105"/>
      <c r="NGL81" s="109"/>
      <c r="NGM81" s="109"/>
      <c r="NGN81" s="106"/>
      <c r="NGO81" s="106"/>
      <c r="NGP81" s="106"/>
      <c r="NGQ81" s="107"/>
      <c r="NGS81" s="105"/>
      <c r="NGT81" s="109"/>
      <c r="NGU81" s="109"/>
      <c r="NGV81" s="106"/>
      <c r="NGW81" s="106"/>
      <c r="NGX81" s="106"/>
      <c r="NGY81" s="107"/>
      <c r="NHA81" s="105"/>
      <c r="NHB81" s="109"/>
      <c r="NHC81" s="109"/>
      <c r="NHD81" s="106"/>
      <c r="NHE81" s="106"/>
      <c r="NHF81" s="106"/>
      <c r="NHG81" s="107"/>
      <c r="NHI81" s="105"/>
      <c r="NHJ81" s="109"/>
      <c r="NHK81" s="109"/>
      <c r="NHL81" s="106"/>
      <c r="NHM81" s="106"/>
      <c r="NHN81" s="106"/>
      <c r="NHO81" s="107"/>
      <c r="NHQ81" s="105"/>
      <c r="NHR81" s="109"/>
      <c r="NHS81" s="109"/>
      <c r="NHT81" s="106"/>
      <c r="NHU81" s="106"/>
      <c r="NHV81" s="106"/>
      <c r="NHW81" s="107"/>
      <c r="NHY81" s="105"/>
      <c r="NHZ81" s="109"/>
      <c r="NIA81" s="109"/>
      <c r="NIB81" s="106"/>
      <c r="NIC81" s="106"/>
      <c r="NID81" s="106"/>
      <c r="NIE81" s="107"/>
      <c r="NIG81" s="105"/>
      <c r="NIH81" s="109"/>
      <c r="NII81" s="109"/>
      <c r="NIJ81" s="106"/>
      <c r="NIK81" s="106"/>
      <c r="NIL81" s="106"/>
      <c r="NIM81" s="107"/>
      <c r="NIO81" s="105"/>
      <c r="NIP81" s="109"/>
      <c r="NIQ81" s="109"/>
      <c r="NIR81" s="106"/>
      <c r="NIS81" s="106"/>
      <c r="NIT81" s="106"/>
      <c r="NIU81" s="107"/>
      <c r="NIW81" s="105"/>
      <c r="NIX81" s="109"/>
      <c r="NIY81" s="109"/>
      <c r="NIZ81" s="106"/>
      <c r="NJA81" s="106"/>
      <c r="NJB81" s="106"/>
      <c r="NJC81" s="107"/>
      <c r="NJE81" s="105"/>
      <c r="NJF81" s="109"/>
      <c r="NJG81" s="109"/>
      <c r="NJH81" s="106"/>
      <c r="NJI81" s="106"/>
      <c r="NJJ81" s="106"/>
      <c r="NJK81" s="107"/>
      <c r="NJM81" s="105"/>
      <c r="NJN81" s="109"/>
      <c r="NJO81" s="109"/>
      <c r="NJP81" s="106"/>
      <c r="NJQ81" s="106"/>
      <c r="NJR81" s="106"/>
      <c r="NJS81" s="107"/>
      <c r="NJU81" s="105"/>
      <c r="NJV81" s="109"/>
      <c r="NJW81" s="109"/>
      <c r="NJX81" s="106"/>
      <c r="NJY81" s="106"/>
      <c r="NJZ81" s="106"/>
      <c r="NKA81" s="107"/>
      <c r="NKC81" s="105"/>
      <c r="NKD81" s="109"/>
      <c r="NKE81" s="109"/>
      <c r="NKF81" s="106"/>
      <c r="NKG81" s="106"/>
      <c r="NKH81" s="106"/>
      <c r="NKI81" s="107"/>
      <c r="NKK81" s="105"/>
      <c r="NKL81" s="109"/>
      <c r="NKM81" s="109"/>
      <c r="NKN81" s="106"/>
      <c r="NKO81" s="106"/>
      <c r="NKP81" s="106"/>
      <c r="NKQ81" s="107"/>
      <c r="NKS81" s="105"/>
      <c r="NKT81" s="109"/>
      <c r="NKU81" s="109"/>
      <c r="NKV81" s="106"/>
      <c r="NKW81" s="106"/>
      <c r="NKX81" s="106"/>
      <c r="NKY81" s="107"/>
      <c r="NLA81" s="105"/>
      <c r="NLB81" s="109"/>
      <c r="NLC81" s="109"/>
      <c r="NLD81" s="106"/>
      <c r="NLE81" s="106"/>
      <c r="NLF81" s="106"/>
      <c r="NLG81" s="107"/>
      <c r="NLI81" s="105"/>
      <c r="NLJ81" s="109"/>
      <c r="NLK81" s="109"/>
      <c r="NLL81" s="106"/>
      <c r="NLM81" s="106"/>
      <c r="NLN81" s="106"/>
      <c r="NLO81" s="107"/>
      <c r="NLQ81" s="105"/>
      <c r="NLR81" s="109"/>
      <c r="NLS81" s="109"/>
      <c r="NLT81" s="106"/>
      <c r="NLU81" s="106"/>
      <c r="NLV81" s="106"/>
      <c r="NLW81" s="107"/>
      <c r="NLY81" s="105"/>
      <c r="NLZ81" s="109"/>
      <c r="NMA81" s="109"/>
      <c r="NMB81" s="106"/>
      <c r="NMC81" s="106"/>
      <c r="NMD81" s="106"/>
      <c r="NME81" s="107"/>
      <c r="NMG81" s="105"/>
      <c r="NMH81" s="109"/>
      <c r="NMI81" s="109"/>
      <c r="NMJ81" s="106"/>
      <c r="NMK81" s="106"/>
      <c r="NML81" s="106"/>
      <c r="NMM81" s="107"/>
      <c r="NMO81" s="105"/>
      <c r="NMP81" s="109"/>
      <c r="NMQ81" s="109"/>
      <c r="NMR81" s="106"/>
      <c r="NMS81" s="106"/>
      <c r="NMT81" s="106"/>
      <c r="NMU81" s="107"/>
      <c r="NMW81" s="105"/>
      <c r="NMX81" s="109"/>
      <c r="NMY81" s="109"/>
      <c r="NMZ81" s="106"/>
      <c r="NNA81" s="106"/>
      <c r="NNB81" s="106"/>
      <c r="NNC81" s="107"/>
      <c r="NNE81" s="105"/>
      <c r="NNF81" s="109"/>
      <c r="NNG81" s="109"/>
      <c r="NNH81" s="106"/>
      <c r="NNI81" s="106"/>
      <c r="NNJ81" s="106"/>
      <c r="NNK81" s="107"/>
      <c r="NNM81" s="105"/>
      <c r="NNN81" s="109"/>
      <c r="NNO81" s="109"/>
      <c r="NNP81" s="106"/>
      <c r="NNQ81" s="106"/>
      <c r="NNR81" s="106"/>
      <c r="NNS81" s="107"/>
      <c r="NNU81" s="105"/>
      <c r="NNV81" s="109"/>
      <c r="NNW81" s="109"/>
      <c r="NNX81" s="106"/>
      <c r="NNY81" s="106"/>
      <c r="NNZ81" s="106"/>
      <c r="NOA81" s="107"/>
      <c r="NOC81" s="105"/>
      <c r="NOD81" s="109"/>
      <c r="NOE81" s="109"/>
      <c r="NOF81" s="106"/>
      <c r="NOG81" s="106"/>
      <c r="NOH81" s="106"/>
      <c r="NOI81" s="107"/>
      <c r="NOK81" s="105"/>
      <c r="NOL81" s="109"/>
      <c r="NOM81" s="109"/>
      <c r="NON81" s="106"/>
      <c r="NOO81" s="106"/>
      <c r="NOP81" s="106"/>
      <c r="NOQ81" s="107"/>
      <c r="NOS81" s="105"/>
      <c r="NOT81" s="109"/>
      <c r="NOU81" s="109"/>
      <c r="NOV81" s="106"/>
      <c r="NOW81" s="106"/>
      <c r="NOX81" s="106"/>
      <c r="NOY81" s="107"/>
      <c r="NPA81" s="105"/>
      <c r="NPB81" s="109"/>
      <c r="NPC81" s="109"/>
      <c r="NPD81" s="106"/>
      <c r="NPE81" s="106"/>
      <c r="NPF81" s="106"/>
      <c r="NPG81" s="107"/>
      <c r="NPI81" s="105"/>
      <c r="NPJ81" s="109"/>
      <c r="NPK81" s="109"/>
      <c r="NPL81" s="106"/>
      <c r="NPM81" s="106"/>
      <c r="NPN81" s="106"/>
      <c r="NPO81" s="107"/>
      <c r="NPQ81" s="105"/>
      <c r="NPR81" s="109"/>
      <c r="NPS81" s="109"/>
      <c r="NPT81" s="106"/>
      <c r="NPU81" s="106"/>
      <c r="NPV81" s="106"/>
      <c r="NPW81" s="107"/>
      <c r="NPY81" s="105"/>
      <c r="NPZ81" s="109"/>
      <c r="NQA81" s="109"/>
      <c r="NQB81" s="106"/>
      <c r="NQC81" s="106"/>
      <c r="NQD81" s="106"/>
      <c r="NQE81" s="107"/>
      <c r="NQG81" s="105"/>
      <c r="NQH81" s="109"/>
      <c r="NQI81" s="109"/>
      <c r="NQJ81" s="106"/>
      <c r="NQK81" s="106"/>
      <c r="NQL81" s="106"/>
      <c r="NQM81" s="107"/>
      <c r="NQO81" s="105"/>
      <c r="NQP81" s="109"/>
      <c r="NQQ81" s="109"/>
      <c r="NQR81" s="106"/>
      <c r="NQS81" s="106"/>
      <c r="NQT81" s="106"/>
      <c r="NQU81" s="107"/>
      <c r="NQW81" s="105"/>
      <c r="NQX81" s="109"/>
      <c r="NQY81" s="109"/>
      <c r="NQZ81" s="106"/>
      <c r="NRA81" s="106"/>
      <c r="NRB81" s="106"/>
      <c r="NRC81" s="107"/>
      <c r="NRE81" s="105"/>
      <c r="NRF81" s="109"/>
      <c r="NRG81" s="109"/>
      <c r="NRH81" s="106"/>
      <c r="NRI81" s="106"/>
      <c r="NRJ81" s="106"/>
      <c r="NRK81" s="107"/>
      <c r="NRM81" s="105"/>
      <c r="NRN81" s="109"/>
      <c r="NRO81" s="109"/>
      <c r="NRP81" s="106"/>
      <c r="NRQ81" s="106"/>
      <c r="NRR81" s="106"/>
      <c r="NRS81" s="107"/>
      <c r="NRU81" s="105"/>
      <c r="NRV81" s="109"/>
      <c r="NRW81" s="109"/>
      <c r="NRX81" s="106"/>
      <c r="NRY81" s="106"/>
      <c r="NRZ81" s="106"/>
      <c r="NSA81" s="107"/>
      <c r="NSC81" s="105"/>
      <c r="NSD81" s="109"/>
      <c r="NSE81" s="109"/>
      <c r="NSF81" s="106"/>
      <c r="NSG81" s="106"/>
      <c r="NSH81" s="106"/>
      <c r="NSI81" s="107"/>
      <c r="NSK81" s="105"/>
      <c r="NSL81" s="109"/>
      <c r="NSM81" s="109"/>
      <c r="NSN81" s="106"/>
      <c r="NSO81" s="106"/>
      <c r="NSP81" s="106"/>
      <c r="NSQ81" s="107"/>
      <c r="NSS81" s="105"/>
      <c r="NST81" s="109"/>
      <c r="NSU81" s="109"/>
      <c r="NSV81" s="106"/>
      <c r="NSW81" s="106"/>
      <c r="NSX81" s="106"/>
      <c r="NSY81" s="107"/>
      <c r="NTA81" s="105"/>
      <c r="NTB81" s="109"/>
      <c r="NTC81" s="109"/>
      <c r="NTD81" s="106"/>
      <c r="NTE81" s="106"/>
      <c r="NTF81" s="106"/>
      <c r="NTG81" s="107"/>
      <c r="NTI81" s="105"/>
      <c r="NTJ81" s="109"/>
      <c r="NTK81" s="109"/>
      <c r="NTL81" s="106"/>
      <c r="NTM81" s="106"/>
      <c r="NTN81" s="106"/>
      <c r="NTO81" s="107"/>
      <c r="NTQ81" s="105"/>
      <c r="NTR81" s="109"/>
      <c r="NTS81" s="109"/>
      <c r="NTT81" s="106"/>
      <c r="NTU81" s="106"/>
      <c r="NTV81" s="106"/>
      <c r="NTW81" s="107"/>
      <c r="NTY81" s="105"/>
      <c r="NTZ81" s="109"/>
      <c r="NUA81" s="109"/>
      <c r="NUB81" s="106"/>
      <c r="NUC81" s="106"/>
      <c r="NUD81" s="106"/>
      <c r="NUE81" s="107"/>
      <c r="NUG81" s="105"/>
      <c r="NUH81" s="109"/>
      <c r="NUI81" s="109"/>
      <c r="NUJ81" s="106"/>
      <c r="NUK81" s="106"/>
      <c r="NUL81" s="106"/>
      <c r="NUM81" s="107"/>
      <c r="NUO81" s="105"/>
      <c r="NUP81" s="109"/>
      <c r="NUQ81" s="109"/>
      <c r="NUR81" s="106"/>
      <c r="NUS81" s="106"/>
      <c r="NUT81" s="106"/>
      <c r="NUU81" s="107"/>
      <c r="NUW81" s="105"/>
      <c r="NUX81" s="109"/>
      <c r="NUY81" s="109"/>
      <c r="NUZ81" s="106"/>
      <c r="NVA81" s="106"/>
      <c r="NVB81" s="106"/>
      <c r="NVC81" s="107"/>
      <c r="NVE81" s="105"/>
      <c r="NVF81" s="109"/>
      <c r="NVG81" s="109"/>
      <c r="NVH81" s="106"/>
      <c r="NVI81" s="106"/>
      <c r="NVJ81" s="106"/>
      <c r="NVK81" s="107"/>
      <c r="NVM81" s="105"/>
      <c r="NVN81" s="109"/>
      <c r="NVO81" s="109"/>
      <c r="NVP81" s="106"/>
      <c r="NVQ81" s="106"/>
      <c r="NVR81" s="106"/>
      <c r="NVS81" s="107"/>
      <c r="NVU81" s="105"/>
      <c r="NVV81" s="109"/>
      <c r="NVW81" s="109"/>
      <c r="NVX81" s="106"/>
      <c r="NVY81" s="106"/>
      <c r="NVZ81" s="106"/>
      <c r="NWA81" s="107"/>
      <c r="NWC81" s="105"/>
      <c r="NWD81" s="109"/>
      <c r="NWE81" s="109"/>
      <c r="NWF81" s="106"/>
      <c r="NWG81" s="106"/>
      <c r="NWH81" s="106"/>
      <c r="NWI81" s="107"/>
      <c r="NWK81" s="105"/>
      <c r="NWL81" s="109"/>
      <c r="NWM81" s="109"/>
      <c r="NWN81" s="106"/>
      <c r="NWO81" s="106"/>
      <c r="NWP81" s="106"/>
      <c r="NWQ81" s="107"/>
      <c r="NWS81" s="105"/>
      <c r="NWT81" s="109"/>
      <c r="NWU81" s="109"/>
      <c r="NWV81" s="106"/>
      <c r="NWW81" s="106"/>
      <c r="NWX81" s="106"/>
      <c r="NWY81" s="107"/>
      <c r="NXA81" s="105"/>
      <c r="NXB81" s="109"/>
      <c r="NXC81" s="109"/>
      <c r="NXD81" s="106"/>
      <c r="NXE81" s="106"/>
      <c r="NXF81" s="106"/>
      <c r="NXG81" s="107"/>
      <c r="NXI81" s="105"/>
      <c r="NXJ81" s="109"/>
      <c r="NXK81" s="109"/>
      <c r="NXL81" s="106"/>
      <c r="NXM81" s="106"/>
      <c r="NXN81" s="106"/>
      <c r="NXO81" s="107"/>
      <c r="NXQ81" s="105"/>
      <c r="NXR81" s="109"/>
      <c r="NXS81" s="109"/>
      <c r="NXT81" s="106"/>
      <c r="NXU81" s="106"/>
      <c r="NXV81" s="106"/>
      <c r="NXW81" s="107"/>
      <c r="NXY81" s="105"/>
      <c r="NXZ81" s="109"/>
      <c r="NYA81" s="109"/>
      <c r="NYB81" s="106"/>
      <c r="NYC81" s="106"/>
      <c r="NYD81" s="106"/>
      <c r="NYE81" s="107"/>
      <c r="NYG81" s="105"/>
      <c r="NYH81" s="109"/>
      <c r="NYI81" s="109"/>
      <c r="NYJ81" s="106"/>
      <c r="NYK81" s="106"/>
      <c r="NYL81" s="106"/>
      <c r="NYM81" s="107"/>
      <c r="NYO81" s="105"/>
      <c r="NYP81" s="109"/>
      <c r="NYQ81" s="109"/>
      <c r="NYR81" s="106"/>
      <c r="NYS81" s="106"/>
      <c r="NYT81" s="106"/>
      <c r="NYU81" s="107"/>
      <c r="NYW81" s="105"/>
      <c r="NYX81" s="109"/>
      <c r="NYY81" s="109"/>
      <c r="NYZ81" s="106"/>
      <c r="NZA81" s="106"/>
      <c r="NZB81" s="106"/>
      <c r="NZC81" s="107"/>
      <c r="NZE81" s="105"/>
      <c r="NZF81" s="109"/>
      <c r="NZG81" s="109"/>
      <c r="NZH81" s="106"/>
      <c r="NZI81" s="106"/>
      <c r="NZJ81" s="106"/>
      <c r="NZK81" s="107"/>
      <c r="NZM81" s="105"/>
      <c r="NZN81" s="109"/>
      <c r="NZO81" s="109"/>
      <c r="NZP81" s="106"/>
      <c r="NZQ81" s="106"/>
      <c r="NZR81" s="106"/>
      <c r="NZS81" s="107"/>
      <c r="NZU81" s="105"/>
      <c r="NZV81" s="109"/>
      <c r="NZW81" s="109"/>
      <c r="NZX81" s="106"/>
      <c r="NZY81" s="106"/>
      <c r="NZZ81" s="106"/>
      <c r="OAA81" s="107"/>
      <c r="OAC81" s="105"/>
      <c r="OAD81" s="109"/>
      <c r="OAE81" s="109"/>
      <c r="OAF81" s="106"/>
      <c r="OAG81" s="106"/>
      <c r="OAH81" s="106"/>
      <c r="OAI81" s="107"/>
      <c r="OAK81" s="105"/>
      <c r="OAL81" s="109"/>
      <c r="OAM81" s="109"/>
      <c r="OAN81" s="106"/>
      <c r="OAO81" s="106"/>
      <c r="OAP81" s="106"/>
      <c r="OAQ81" s="107"/>
      <c r="OAS81" s="105"/>
      <c r="OAT81" s="109"/>
      <c r="OAU81" s="109"/>
      <c r="OAV81" s="106"/>
      <c r="OAW81" s="106"/>
      <c r="OAX81" s="106"/>
      <c r="OAY81" s="107"/>
      <c r="OBA81" s="105"/>
      <c r="OBB81" s="109"/>
      <c r="OBC81" s="109"/>
      <c r="OBD81" s="106"/>
      <c r="OBE81" s="106"/>
      <c r="OBF81" s="106"/>
      <c r="OBG81" s="107"/>
      <c r="OBI81" s="105"/>
      <c r="OBJ81" s="109"/>
      <c r="OBK81" s="109"/>
      <c r="OBL81" s="106"/>
      <c r="OBM81" s="106"/>
      <c r="OBN81" s="106"/>
      <c r="OBO81" s="107"/>
      <c r="OBQ81" s="105"/>
      <c r="OBR81" s="109"/>
      <c r="OBS81" s="109"/>
      <c r="OBT81" s="106"/>
      <c r="OBU81" s="106"/>
      <c r="OBV81" s="106"/>
      <c r="OBW81" s="107"/>
      <c r="OBY81" s="105"/>
      <c r="OBZ81" s="109"/>
      <c r="OCA81" s="109"/>
      <c r="OCB81" s="106"/>
      <c r="OCC81" s="106"/>
      <c r="OCD81" s="106"/>
      <c r="OCE81" s="107"/>
      <c r="OCG81" s="105"/>
      <c r="OCH81" s="109"/>
      <c r="OCI81" s="109"/>
      <c r="OCJ81" s="106"/>
      <c r="OCK81" s="106"/>
      <c r="OCL81" s="106"/>
      <c r="OCM81" s="107"/>
      <c r="OCO81" s="105"/>
      <c r="OCP81" s="109"/>
      <c r="OCQ81" s="109"/>
      <c r="OCR81" s="106"/>
      <c r="OCS81" s="106"/>
      <c r="OCT81" s="106"/>
      <c r="OCU81" s="107"/>
      <c r="OCW81" s="105"/>
      <c r="OCX81" s="109"/>
      <c r="OCY81" s="109"/>
      <c r="OCZ81" s="106"/>
      <c r="ODA81" s="106"/>
      <c r="ODB81" s="106"/>
      <c r="ODC81" s="107"/>
      <c r="ODE81" s="105"/>
      <c r="ODF81" s="109"/>
      <c r="ODG81" s="109"/>
      <c r="ODH81" s="106"/>
      <c r="ODI81" s="106"/>
      <c r="ODJ81" s="106"/>
      <c r="ODK81" s="107"/>
      <c r="ODM81" s="105"/>
      <c r="ODN81" s="109"/>
      <c r="ODO81" s="109"/>
      <c r="ODP81" s="106"/>
      <c r="ODQ81" s="106"/>
      <c r="ODR81" s="106"/>
      <c r="ODS81" s="107"/>
      <c r="ODU81" s="105"/>
      <c r="ODV81" s="109"/>
      <c r="ODW81" s="109"/>
      <c r="ODX81" s="106"/>
      <c r="ODY81" s="106"/>
      <c r="ODZ81" s="106"/>
      <c r="OEA81" s="107"/>
      <c r="OEC81" s="105"/>
      <c r="OED81" s="109"/>
      <c r="OEE81" s="109"/>
      <c r="OEF81" s="106"/>
      <c r="OEG81" s="106"/>
      <c r="OEH81" s="106"/>
      <c r="OEI81" s="107"/>
      <c r="OEK81" s="105"/>
      <c r="OEL81" s="109"/>
      <c r="OEM81" s="109"/>
      <c r="OEN81" s="106"/>
      <c r="OEO81" s="106"/>
      <c r="OEP81" s="106"/>
      <c r="OEQ81" s="107"/>
      <c r="OES81" s="105"/>
      <c r="OET81" s="109"/>
      <c r="OEU81" s="109"/>
      <c r="OEV81" s="106"/>
      <c r="OEW81" s="106"/>
      <c r="OEX81" s="106"/>
      <c r="OEY81" s="107"/>
      <c r="OFA81" s="105"/>
      <c r="OFB81" s="109"/>
      <c r="OFC81" s="109"/>
      <c r="OFD81" s="106"/>
      <c r="OFE81" s="106"/>
      <c r="OFF81" s="106"/>
      <c r="OFG81" s="107"/>
      <c r="OFI81" s="105"/>
      <c r="OFJ81" s="109"/>
      <c r="OFK81" s="109"/>
      <c r="OFL81" s="106"/>
      <c r="OFM81" s="106"/>
      <c r="OFN81" s="106"/>
      <c r="OFO81" s="107"/>
      <c r="OFQ81" s="105"/>
      <c r="OFR81" s="109"/>
      <c r="OFS81" s="109"/>
      <c r="OFT81" s="106"/>
      <c r="OFU81" s="106"/>
      <c r="OFV81" s="106"/>
      <c r="OFW81" s="107"/>
      <c r="OFY81" s="105"/>
      <c r="OFZ81" s="109"/>
      <c r="OGA81" s="109"/>
      <c r="OGB81" s="106"/>
      <c r="OGC81" s="106"/>
      <c r="OGD81" s="106"/>
      <c r="OGE81" s="107"/>
      <c r="OGG81" s="105"/>
      <c r="OGH81" s="109"/>
      <c r="OGI81" s="109"/>
      <c r="OGJ81" s="106"/>
      <c r="OGK81" s="106"/>
      <c r="OGL81" s="106"/>
      <c r="OGM81" s="107"/>
      <c r="OGO81" s="105"/>
      <c r="OGP81" s="109"/>
      <c r="OGQ81" s="109"/>
      <c r="OGR81" s="106"/>
      <c r="OGS81" s="106"/>
      <c r="OGT81" s="106"/>
      <c r="OGU81" s="107"/>
      <c r="OGW81" s="105"/>
      <c r="OGX81" s="109"/>
      <c r="OGY81" s="109"/>
      <c r="OGZ81" s="106"/>
      <c r="OHA81" s="106"/>
      <c r="OHB81" s="106"/>
      <c r="OHC81" s="107"/>
      <c r="OHE81" s="105"/>
      <c r="OHF81" s="109"/>
      <c r="OHG81" s="109"/>
      <c r="OHH81" s="106"/>
      <c r="OHI81" s="106"/>
      <c r="OHJ81" s="106"/>
      <c r="OHK81" s="107"/>
      <c r="OHM81" s="105"/>
      <c r="OHN81" s="109"/>
      <c r="OHO81" s="109"/>
      <c r="OHP81" s="106"/>
      <c r="OHQ81" s="106"/>
      <c r="OHR81" s="106"/>
      <c r="OHS81" s="107"/>
      <c r="OHU81" s="105"/>
      <c r="OHV81" s="109"/>
      <c r="OHW81" s="109"/>
      <c r="OHX81" s="106"/>
      <c r="OHY81" s="106"/>
      <c r="OHZ81" s="106"/>
      <c r="OIA81" s="107"/>
      <c r="OIC81" s="105"/>
      <c r="OID81" s="109"/>
      <c r="OIE81" s="109"/>
      <c r="OIF81" s="106"/>
      <c r="OIG81" s="106"/>
      <c r="OIH81" s="106"/>
      <c r="OII81" s="107"/>
      <c r="OIK81" s="105"/>
      <c r="OIL81" s="109"/>
      <c r="OIM81" s="109"/>
      <c r="OIN81" s="106"/>
      <c r="OIO81" s="106"/>
      <c r="OIP81" s="106"/>
      <c r="OIQ81" s="107"/>
      <c r="OIS81" s="105"/>
      <c r="OIT81" s="109"/>
      <c r="OIU81" s="109"/>
      <c r="OIV81" s="106"/>
      <c r="OIW81" s="106"/>
      <c r="OIX81" s="106"/>
      <c r="OIY81" s="107"/>
      <c r="OJA81" s="105"/>
      <c r="OJB81" s="109"/>
      <c r="OJC81" s="109"/>
      <c r="OJD81" s="106"/>
      <c r="OJE81" s="106"/>
      <c r="OJF81" s="106"/>
      <c r="OJG81" s="107"/>
      <c r="OJI81" s="105"/>
      <c r="OJJ81" s="109"/>
      <c r="OJK81" s="109"/>
      <c r="OJL81" s="106"/>
      <c r="OJM81" s="106"/>
      <c r="OJN81" s="106"/>
      <c r="OJO81" s="107"/>
      <c r="OJQ81" s="105"/>
      <c r="OJR81" s="109"/>
      <c r="OJS81" s="109"/>
      <c r="OJT81" s="106"/>
      <c r="OJU81" s="106"/>
      <c r="OJV81" s="106"/>
      <c r="OJW81" s="107"/>
      <c r="OJY81" s="105"/>
      <c r="OJZ81" s="109"/>
      <c r="OKA81" s="109"/>
      <c r="OKB81" s="106"/>
      <c r="OKC81" s="106"/>
      <c r="OKD81" s="106"/>
      <c r="OKE81" s="107"/>
      <c r="OKG81" s="105"/>
      <c r="OKH81" s="109"/>
      <c r="OKI81" s="109"/>
      <c r="OKJ81" s="106"/>
      <c r="OKK81" s="106"/>
      <c r="OKL81" s="106"/>
      <c r="OKM81" s="107"/>
      <c r="OKO81" s="105"/>
      <c r="OKP81" s="109"/>
      <c r="OKQ81" s="109"/>
      <c r="OKR81" s="106"/>
      <c r="OKS81" s="106"/>
      <c r="OKT81" s="106"/>
      <c r="OKU81" s="107"/>
      <c r="OKW81" s="105"/>
      <c r="OKX81" s="109"/>
      <c r="OKY81" s="109"/>
      <c r="OKZ81" s="106"/>
      <c r="OLA81" s="106"/>
      <c r="OLB81" s="106"/>
      <c r="OLC81" s="107"/>
      <c r="OLE81" s="105"/>
      <c r="OLF81" s="109"/>
      <c r="OLG81" s="109"/>
      <c r="OLH81" s="106"/>
      <c r="OLI81" s="106"/>
      <c r="OLJ81" s="106"/>
      <c r="OLK81" s="107"/>
      <c r="OLM81" s="105"/>
      <c r="OLN81" s="109"/>
      <c r="OLO81" s="109"/>
      <c r="OLP81" s="106"/>
      <c r="OLQ81" s="106"/>
      <c r="OLR81" s="106"/>
      <c r="OLS81" s="107"/>
      <c r="OLU81" s="105"/>
      <c r="OLV81" s="109"/>
      <c r="OLW81" s="109"/>
      <c r="OLX81" s="106"/>
      <c r="OLY81" s="106"/>
      <c r="OLZ81" s="106"/>
      <c r="OMA81" s="107"/>
      <c r="OMC81" s="105"/>
      <c r="OMD81" s="109"/>
      <c r="OME81" s="109"/>
      <c r="OMF81" s="106"/>
      <c r="OMG81" s="106"/>
      <c r="OMH81" s="106"/>
      <c r="OMI81" s="107"/>
      <c r="OMK81" s="105"/>
      <c r="OML81" s="109"/>
      <c r="OMM81" s="109"/>
      <c r="OMN81" s="106"/>
      <c r="OMO81" s="106"/>
      <c r="OMP81" s="106"/>
      <c r="OMQ81" s="107"/>
      <c r="OMS81" s="105"/>
      <c r="OMT81" s="109"/>
      <c r="OMU81" s="109"/>
      <c r="OMV81" s="106"/>
      <c r="OMW81" s="106"/>
      <c r="OMX81" s="106"/>
      <c r="OMY81" s="107"/>
      <c r="ONA81" s="105"/>
      <c r="ONB81" s="109"/>
      <c r="ONC81" s="109"/>
      <c r="OND81" s="106"/>
      <c r="ONE81" s="106"/>
      <c r="ONF81" s="106"/>
      <c r="ONG81" s="107"/>
      <c r="ONI81" s="105"/>
      <c r="ONJ81" s="109"/>
      <c r="ONK81" s="109"/>
      <c r="ONL81" s="106"/>
      <c r="ONM81" s="106"/>
      <c r="ONN81" s="106"/>
      <c r="ONO81" s="107"/>
      <c r="ONQ81" s="105"/>
      <c r="ONR81" s="109"/>
      <c r="ONS81" s="109"/>
      <c r="ONT81" s="106"/>
      <c r="ONU81" s="106"/>
      <c r="ONV81" s="106"/>
      <c r="ONW81" s="107"/>
      <c r="ONY81" s="105"/>
      <c r="ONZ81" s="109"/>
      <c r="OOA81" s="109"/>
      <c r="OOB81" s="106"/>
      <c r="OOC81" s="106"/>
      <c r="OOD81" s="106"/>
      <c r="OOE81" s="107"/>
      <c r="OOG81" s="105"/>
      <c r="OOH81" s="109"/>
      <c r="OOI81" s="109"/>
      <c r="OOJ81" s="106"/>
      <c r="OOK81" s="106"/>
      <c r="OOL81" s="106"/>
      <c r="OOM81" s="107"/>
      <c r="OOO81" s="105"/>
      <c r="OOP81" s="109"/>
      <c r="OOQ81" s="109"/>
      <c r="OOR81" s="106"/>
      <c r="OOS81" s="106"/>
      <c r="OOT81" s="106"/>
      <c r="OOU81" s="107"/>
      <c r="OOW81" s="105"/>
      <c r="OOX81" s="109"/>
      <c r="OOY81" s="109"/>
      <c r="OOZ81" s="106"/>
      <c r="OPA81" s="106"/>
      <c r="OPB81" s="106"/>
      <c r="OPC81" s="107"/>
      <c r="OPE81" s="105"/>
      <c r="OPF81" s="109"/>
      <c r="OPG81" s="109"/>
      <c r="OPH81" s="106"/>
      <c r="OPI81" s="106"/>
      <c r="OPJ81" s="106"/>
      <c r="OPK81" s="107"/>
      <c r="OPM81" s="105"/>
      <c r="OPN81" s="109"/>
      <c r="OPO81" s="109"/>
      <c r="OPP81" s="106"/>
      <c r="OPQ81" s="106"/>
      <c r="OPR81" s="106"/>
      <c r="OPS81" s="107"/>
      <c r="OPU81" s="105"/>
      <c r="OPV81" s="109"/>
      <c r="OPW81" s="109"/>
      <c r="OPX81" s="106"/>
      <c r="OPY81" s="106"/>
      <c r="OPZ81" s="106"/>
      <c r="OQA81" s="107"/>
      <c r="OQC81" s="105"/>
      <c r="OQD81" s="109"/>
      <c r="OQE81" s="109"/>
      <c r="OQF81" s="106"/>
      <c r="OQG81" s="106"/>
      <c r="OQH81" s="106"/>
      <c r="OQI81" s="107"/>
      <c r="OQK81" s="105"/>
      <c r="OQL81" s="109"/>
      <c r="OQM81" s="109"/>
      <c r="OQN81" s="106"/>
      <c r="OQO81" s="106"/>
      <c r="OQP81" s="106"/>
      <c r="OQQ81" s="107"/>
      <c r="OQS81" s="105"/>
      <c r="OQT81" s="109"/>
      <c r="OQU81" s="109"/>
      <c r="OQV81" s="106"/>
      <c r="OQW81" s="106"/>
      <c r="OQX81" s="106"/>
      <c r="OQY81" s="107"/>
      <c r="ORA81" s="105"/>
      <c r="ORB81" s="109"/>
      <c r="ORC81" s="109"/>
      <c r="ORD81" s="106"/>
      <c r="ORE81" s="106"/>
      <c r="ORF81" s="106"/>
      <c r="ORG81" s="107"/>
      <c r="ORI81" s="105"/>
      <c r="ORJ81" s="109"/>
      <c r="ORK81" s="109"/>
      <c r="ORL81" s="106"/>
      <c r="ORM81" s="106"/>
      <c r="ORN81" s="106"/>
      <c r="ORO81" s="107"/>
      <c r="ORQ81" s="105"/>
      <c r="ORR81" s="109"/>
      <c r="ORS81" s="109"/>
      <c r="ORT81" s="106"/>
      <c r="ORU81" s="106"/>
      <c r="ORV81" s="106"/>
      <c r="ORW81" s="107"/>
      <c r="ORY81" s="105"/>
      <c r="ORZ81" s="109"/>
      <c r="OSA81" s="109"/>
      <c r="OSB81" s="106"/>
      <c r="OSC81" s="106"/>
      <c r="OSD81" s="106"/>
      <c r="OSE81" s="107"/>
      <c r="OSG81" s="105"/>
      <c r="OSH81" s="109"/>
      <c r="OSI81" s="109"/>
      <c r="OSJ81" s="106"/>
      <c r="OSK81" s="106"/>
      <c r="OSL81" s="106"/>
      <c r="OSM81" s="107"/>
      <c r="OSO81" s="105"/>
      <c r="OSP81" s="109"/>
      <c r="OSQ81" s="109"/>
      <c r="OSR81" s="106"/>
      <c r="OSS81" s="106"/>
      <c r="OST81" s="106"/>
      <c r="OSU81" s="107"/>
      <c r="OSW81" s="105"/>
      <c r="OSX81" s="109"/>
      <c r="OSY81" s="109"/>
      <c r="OSZ81" s="106"/>
      <c r="OTA81" s="106"/>
      <c r="OTB81" s="106"/>
      <c r="OTC81" s="107"/>
      <c r="OTE81" s="105"/>
      <c r="OTF81" s="109"/>
      <c r="OTG81" s="109"/>
      <c r="OTH81" s="106"/>
      <c r="OTI81" s="106"/>
      <c r="OTJ81" s="106"/>
      <c r="OTK81" s="107"/>
      <c r="OTM81" s="105"/>
      <c r="OTN81" s="109"/>
      <c r="OTO81" s="109"/>
      <c r="OTP81" s="106"/>
      <c r="OTQ81" s="106"/>
      <c r="OTR81" s="106"/>
      <c r="OTS81" s="107"/>
      <c r="OTU81" s="105"/>
      <c r="OTV81" s="109"/>
      <c r="OTW81" s="109"/>
      <c r="OTX81" s="106"/>
      <c r="OTY81" s="106"/>
      <c r="OTZ81" s="106"/>
      <c r="OUA81" s="107"/>
      <c r="OUC81" s="105"/>
      <c r="OUD81" s="109"/>
      <c r="OUE81" s="109"/>
      <c r="OUF81" s="106"/>
      <c r="OUG81" s="106"/>
      <c r="OUH81" s="106"/>
      <c r="OUI81" s="107"/>
      <c r="OUK81" s="105"/>
      <c r="OUL81" s="109"/>
      <c r="OUM81" s="109"/>
      <c r="OUN81" s="106"/>
      <c r="OUO81" s="106"/>
      <c r="OUP81" s="106"/>
      <c r="OUQ81" s="107"/>
      <c r="OUS81" s="105"/>
      <c r="OUT81" s="109"/>
      <c r="OUU81" s="109"/>
      <c r="OUV81" s="106"/>
      <c r="OUW81" s="106"/>
      <c r="OUX81" s="106"/>
      <c r="OUY81" s="107"/>
      <c r="OVA81" s="105"/>
      <c r="OVB81" s="109"/>
      <c r="OVC81" s="109"/>
      <c r="OVD81" s="106"/>
      <c r="OVE81" s="106"/>
      <c r="OVF81" s="106"/>
      <c r="OVG81" s="107"/>
      <c r="OVI81" s="105"/>
      <c r="OVJ81" s="109"/>
      <c r="OVK81" s="109"/>
      <c r="OVL81" s="106"/>
      <c r="OVM81" s="106"/>
      <c r="OVN81" s="106"/>
      <c r="OVO81" s="107"/>
      <c r="OVQ81" s="105"/>
      <c r="OVR81" s="109"/>
      <c r="OVS81" s="109"/>
      <c r="OVT81" s="106"/>
      <c r="OVU81" s="106"/>
      <c r="OVV81" s="106"/>
      <c r="OVW81" s="107"/>
      <c r="OVY81" s="105"/>
      <c r="OVZ81" s="109"/>
      <c r="OWA81" s="109"/>
      <c r="OWB81" s="106"/>
      <c r="OWC81" s="106"/>
      <c r="OWD81" s="106"/>
      <c r="OWE81" s="107"/>
      <c r="OWG81" s="105"/>
      <c r="OWH81" s="109"/>
      <c r="OWI81" s="109"/>
      <c r="OWJ81" s="106"/>
      <c r="OWK81" s="106"/>
      <c r="OWL81" s="106"/>
      <c r="OWM81" s="107"/>
      <c r="OWO81" s="105"/>
      <c r="OWP81" s="109"/>
      <c r="OWQ81" s="109"/>
      <c r="OWR81" s="106"/>
      <c r="OWS81" s="106"/>
      <c r="OWT81" s="106"/>
      <c r="OWU81" s="107"/>
      <c r="OWW81" s="105"/>
      <c r="OWX81" s="109"/>
      <c r="OWY81" s="109"/>
      <c r="OWZ81" s="106"/>
      <c r="OXA81" s="106"/>
      <c r="OXB81" s="106"/>
      <c r="OXC81" s="107"/>
      <c r="OXE81" s="105"/>
      <c r="OXF81" s="109"/>
      <c r="OXG81" s="109"/>
      <c r="OXH81" s="106"/>
      <c r="OXI81" s="106"/>
      <c r="OXJ81" s="106"/>
      <c r="OXK81" s="107"/>
      <c r="OXM81" s="105"/>
      <c r="OXN81" s="109"/>
      <c r="OXO81" s="109"/>
      <c r="OXP81" s="106"/>
      <c r="OXQ81" s="106"/>
      <c r="OXR81" s="106"/>
      <c r="OXS81" s="107"/>
      <c r="OXU81" s="105"/>
      <c r="OXV81" s="109"/>
      <c r="OXW81" s="109"/>
      <c r="OXX81" s="106"/>
      <c r="OXY81" s="106"/>
      <c r="OXZ81" s="106"/>
      <c r="OYA81" s="107"/>
      <c r="OYC81" s="105"/>
      <c r="OYD81" s="109"/>
      <c r="OYE81" s="109"/>
      <c r="OYF81" s="106"/>
      <c r="OYG81" s="106"/>
      <c r="OYH81" s="106"/>
      <c r="OYI81" s="107"/>
      <c r="OYK81" s="105"/>
      <c r="OYL81" s="109"/>
      <c r="OYM81" s="109"/>
      <c r="OYN81" s="106"/>
      <c r="OYO81" s="106"/>
      <c r="OYP81" s="106"/>
      <c r="OYQ81" s="107"/>
      <c r="OYS81" s="105"/>
      <c r="OYT81" s="109"/>
      <c r="OYU81" s="109"/>
      <c r="OYV81" s="106"/>
      <c r="OYW81" s="106"/>
      <c r="OYX81" s="106"/>
      <c r="OYY81" s="107"/>
      <c r="OZA81" s="105"/>
      <c r="OZB81" s="109"/>
      <c r="OZC81" s="109"/>
      <c r="OZD81" s="106"/>
      <c r="OZE81" s="106"/>
      <c r="OZF81" s="106"/>
      <c r="OZG81" s="107"/>
      <c r="OZI81" s="105"/>
      <c r="OZJ81" s="109"/>
      <c r="OZK81" s="109"/>
      <c r="OZL81" s="106"/>
      <c r="OZM81" s="106"/>
      <c r="OZN81" s="106"/>
      <c r="OZO81" s="107"/>
      <c r="OZQ81" s="105"/>
      <c r="OZR81" s="109"/>
      <c r="OZS81" s="109"/>
      <c r="OZT81" s="106"/>
      <c r="OZU81" s="106"/>
      <c r="OZV81" s="106"/>
      <c r="OZW81" s="107"/>
      <c r="OZY81" s="105"/>
      <c r="OZZ81" s="109"/>
      <c r="PAA81" s="109"/>
      <c r="PAB81" s="106"/>
      <c r="PAC81" s="106"/>
      <c r="PAD81" s="106"/>
      <c r="PAE81" s="107"/>
      <c r="PAG81" s="105"/>
      <c r="PAH81" s="109"/>
      <c r="PAI81" s="109"/>
      <c r="PAJ81" s="106"/>
      <c r="PAK81" s="106"/>
      <c r="PAL81" s="106"/>
      <c r="PAM81" s="107"/>
      <c r="PAO81" s="105"/>
      <c r="PAP81" s="109"/>
      <c r="PAQ81" s="109"/>
      <c r="PAR81" s="106"/>
      <c r="PAS81" s="106"/>
      <c r="PAT81" s="106"/>
      <c r="PAU81" s="107"/>
      <c r="PAW81" s="105"/>
      <c r="PAX81" s="109"/>
      <c r="PAY81" s="109"/>
      <c r="PAZ81" s="106"/>
      <c r="PBA81" s="106"/>
      <c r="PBB81" s="106"/>
      <c r="PBC81" s="107"/>
      <c r="PBE81" s="105"/>
      <c r="PBF81" s="109"/>
      <c r="PBG81" s="109"/>
      <c r="PBH81" s="106"/>
      <c r="PBI81" s="106"/>
      <c r="PBJ81" s="106"/>
      <c r="PBK81" s="107"/>
      <c r="PBM81" s="105"/>
      <c r="PBN81" s="109"/>
      <c r="PBO81" s="109"/>
      <c r="PBP81" s="106"/>
      <c r="PBQ81" s="106"/>
      <c r="PBR81" s="106"/>
      <c r="PBS81" s="107"/>
      <c r="PBU81" s="105"/>
      <c r="PBV81" s="109"/>
      <c r="PBW81" s="109"/>
      <c r="PBX81" s="106"/>
      <c r="PBY81" s="106"/>
      <c r="PBZ81" s="106"/>
      <c r="PCA81" s="107"/>
      <c r="PCC81" s="105"/>
      <c r="PCD81" s="109"/>
      <c r="PCE81" s="109"/>
      <c r="PCF81" s="106"/>
      <c r="PCG81" s="106"/>
      <c r="PCH81" s="106"/>
      <c r="PCI81" s="107"/>
      <c r="PCK81" s="105"/>
      <c r="PCL81" s="109"/>
      <c r="PCM81" s="109"/>
      <c r="PCN81" s="106"/>
      <c r="PCO81" s="106"/>
      <c r="PCP81" s="106"/>
      <c r="PCQ81" s="107"/>
      <c r="PCS81" s="105"/>
      <c r="PCT81" s="109"/>
      <c r="PCU81" s="109"/>
      <c r="PCV81" s="106"/>
      <c r="PCW81" s="106"/>
      <c r="PCX81" s="106"/>
      <c r="PCY81" s="107"/>
      <c r="PDA81" s="105"/>
      <c r="PDB81" s="109"/>
      <c r="PDC81" s="109"/>
      <c r="PDD81" s="106"/>
      <c r="PDE81" s="106"/>
      <c r="PDF81" s="106"/>
      <c r="PDG81" s="107"/>
      <c r="PDI81" s="105"/>
      <c r="PDJ81" s="109"/>
      <c r="PDK81" s="109"/>
      <c r="PDL81" s="106"/>
      <c r="PDM81" s="106"/>
      <c r="PDN81" s="106"/>
      <c r="PDO81" s="107"/>
      <c r="PDQ81" s="105"/>
      <c r="PDR81" s="109"/>
      <c r="PDS81" s="109"/>
      <c r="PDT81" s="106"/>
      <c r="PDU81" s="106"/>
      <c r="PDV81" s="106"/>
      <c r="PDW81" s="107"/>
      <c r="PDY81" s="105"/>
      <c r="PDZ81" s="109"/>
      <c r="PEA81" s="109"/>
      <c r="PEB81" s="106"/>
      <c r="PEC81" s="106"/>
      <c r="PED81" s="106"/>
      <c r="PEE81" s="107"/>
      <c r="PEG81" s="105"/>
      <c r="PEH81" s="109"/>
      <c r="PEI81" s="109"/>
      <c r="PEJ81" s="106"/>
      <c r="PEK81" s="106"/>
      <c r="PEL81" s="106"/>
      <c r="PEM81" s="107"/>
      <c r="PEO81" s="105"/>
      <c r="PEP81" s="109"/>
      <c r="PEQ81" s="109"/>
      <c r="PER81" s="106"/>
      <c r="PES81" s="106"/>
      <c r="PET81" s="106"/>
      <c r="PEU81" s="107"/>
      <c r="PEW81" s="105"/>
      <c r="PEX81" s="109"/>
      <c r="PEY81" s="109"/>
      <c r="PEZ81" s="106"/>
      <c r="PFA81" s="106"/>
      <c r="PFB81" s="106"/>
      <c r="PFC81" s="107"/>
      <c r="PFE81" s="105"/>
      <c r="PFF81" s="109"/>
      <c r="PFG81" s="109"/>
      <c r="PFH81" s="106"/>
      <c r="PFI81" s="106"/>
      <c r="PFJ81" s="106"/>
      <c r="PFK81" s="107"/>
      <c r="PFM81" s="105"/>
      <c r="PFN81" s="109"/>
      <c r="PFO81" s="109"/>
      <c r="PFP81" s="106"/>
      <c r="PFQ81" s="106"/>
      <c r="PFR81" s="106"/>
      <c r="PFS81" s="107"/>
      <c r="PFU81" s="105"/>
      <c r="PFV81" s="109"/>
      <c r="PFW81" s="109"/>
      <c r="PFX81" s="106"/>
      <c r="PFY81" s="106"/>
      <c r="PFZ81" s="106"/>
      <c r="PGA81" s="107"/>
      <c r="PGC81" s="105"/>
      <c r="PGD81" s="109"/>
      <c r="PGE81" s="109"/>
      <c r="PGF81" s="106"/>
      <c r="PGG81" s="106"/>
      <c r="PGH81" s="106"/>
      <c r="PGI81" s="107"/>
      <c r="PGK81" s="105"/>
      <c r="PGL81" s="109"/>
      <c r="PGM81" s="109"/>
      <c r="PGN81" s="106"/>
      <c r="PGO81" s="106"/>
      <c r="PGP81" s="106"/>
      <c r="PGQ81" s="107"/>
      <c r="PGS81" s="105"/>
      <c r="PGT81" s="109"/>
      <c r="PGU81" s="109"/>
      <c r="PGV81" s="106"/>
      <c r="PGW81" s="106"/>
      <c r="PGX81" s="106"/>
      <c r="PGY81" s="107"/>
      <c r="PHA81" s="105"/>
      <c r="PHB81" s="109"/>
      <c r="PHC81" s="109"/>
      <c r="PHD81" s="106"/>
      <c r="PHE81" s="106"/>
      <c r="PHF81" s="106"/>
      <c r="PHG81" s="107"/>
      <c r="PHI81" s="105"/>
      <c r="PHJ81" s="109"/>
      <c r="PHK81" s="109"/>
      <c r="PHL81" s="106"/>
      <c r="PHM81" s="106"/>
      <c r="PHN81" s="106"/>
      <c r="PHO81" s="107"/>
      <c r="PHQ81" s="105"/>
      <c r="PHR81" s="109"/>
      <c r="PHS81" s="109"/>
      <c r="PHT81" s="106"/>
      <c r="PHU81" s="106"/>
      <c r="PHV81" s="106"/>
      <c r="PHW81" s="107"/>
      <c r="PHY81" s="105"/>
      <c r="PHZ81" s="109"/>
      <c r="PIA81" s="109"/>
      <c r="PIB81" s="106"/>
      <c r="PIC81" s="106"/>
      <c r="PID81" s="106"/>
      <c r="PIE81" s="107"/>
      <c r="PIG81" s="105"/>
      <c r="PIH81" s="109"/>
      <c r="PII81" s="109"/>
      <c r="PIJ81" s="106"/>
      <c r="PIK81" s="106"/>
      <c r="PIL81" s="106"/>
      <c r="PIM81" s="107"/>
      <c r="PIO81" s="105"/>
      <c r="PIP81" s="109"/>
      <c r="PIQ81" s="109"/>
      <c r="PIR81" s="106"/>
      <c r="PIS81" s="106"/>
      <c r="PIT81" s="106"/>
      <c r="PIU81" s="107"/>
      <c r="PIW81" s="105"/>
      <c r="PIX81" s="109"/>
      <c r="PIY81" s="109"/>
      <c r="PIZ81" s="106"/>
      <c r="PJA81" s="106"/>
      <c r="PJB81" s="106"/>
      <c r="PJC81" s="107"/>
      <c r="PJE81" s="105"/>
      <c r="PJF81" s="109"/>
      <c r="PJG81" s="109"/>
      <c r="PJH81" s="106"/>
      <c r="PJI81" s="106"/>
      <c r="PJJ81" s="106"/>
      <c r="PJK81" s="107"/>
      <c r="PJM81" s="105"/>
      <c r="PJN81" s="109"/>
      <c r="PJO81" s="109"/>
      <c r="PJP81" s="106"/>
      <c r="PJQ81" s="106"/>
      <c r="PJR81" s="106"/>
      <c r="PJS81" s="107"/>
      <c r="PJU81" s="105"/>
      <c r="PJV81" s="109"/>
      <c r="PJW81" s="109"/>
      <c r="PJX81" s="106"/>
      <c r="PJY81" s="106"/>
      <c r="PJZ81" s="106"/>
      <c r="PKA81" s="107"/>
      <c r="PKC81" s="105"/>
      <c r="PKD81" s="109"/>
      <c r="PKE81" s="109"/>
      <c r="PKF81" s="106"/>
      <c r="PKG81" s="106"/>
      <c r="PKH81" s="106"/>
      <c r="PKI81" s="107"/>
      <c r="PKK81" s="105"/>
      <c r="PKL81" s="109"/>
      <c r="PKM81" s="109"/>
      <c r="PKN81" s="106"/>
      <c r="PKO81" s="106"/>
      <c r="PKP81" s="106"/>
      <c r="PKQ81" s="107"/>
      <c r="PKS81" s="105"/>
      <c r="PKT81" s="109"/>
      <c r="PKU81" s="109"/>
      <c r="PKV81" s="106"/>
      <c r="PKW81" s="106"/>
      <c r="PKX81" s="106"/>
      <c r="PKY81" s="107"/>
      <c r="PLA81" s="105"/>
      <c r="PLB81" s="109"/>
      <c r="PLC81" s="109"/>
      <c r="PLD81" s="106"/>
      <c r="PLE81" s="106"/>
      <c r="PLF81" s="106"/>
      <c r="PLG81" s="107"/>
      <c r="PLI81" s="105"/>
      <c r="PLJ81" s="109"/>
      <c r="PLK81" s="109"/>
      <c r="PLL81" s="106"/>
      <c r="PLM81" s="106"/>
      <c r="PLN81" s="106"/>
      <c r="PLO81" s="107"/>
      <c r="PLQ81" s="105"/>
      <c r="PLR81" s="109"/>
      <c r="PLS81" s="109"/>
      <c r="PLT81" s="106"/>
      <c r="PLU81" s="106"/>
      <c r="PLV81" s="106"/>
      <c r="PLW81" s="107"/>
      <c r="PLY81" s="105"/>
      <c r="PLZ81" s="109"/>
      <c r="PMA81" s="109"/>
      <c r="PMB81" s="106"/>
      <c r="PMC81" s="106"/>
      <c r="PMD81" s="106"/>
      <c r="PME81" s="107"/>
      <c r="PMG81" s="105"/>
      <c r="PMH81" s="109"/>
      <c r="PMI81" s="109"/>
      <c r="PMJ81" s="106"/>
      <c r="PMK81" s="106"/>
      <c r="PML81" s="106"/>
      <c r="PMM81" s="107"/>
      <c r="PMO81" s="105"/>
      <c r="PMP81" s="109"/>
      <c r="PMQ81" s="109"/>
      <c r="PMR81" s="106"/>
      <c r="PMS81" s="106"/>
      <c r="PMT81" s="106"/>
      <c r="PMU81" s="107"/>
      <c r="PMW81" s="105"/>
      <c r="PMX81" s="109"/>
      <c r="PMY81" s="109"/>
      <c r="PMZ81" s="106"/>
      <c r="PNA81" s="106"/>
      <c r="PNB81" s="106"/>
      <c r="PNC81" s="107"/>
      <c r="PNE81" s="105"/>
      <c r="PNF81" s="109"/>
      <c r="PNG81" s="109"/>
      <c r="PNH81" s="106"/>
      <c r="PNI81" s="106"/>
      <c r="PNJ81" s="106"/>
      <c r="PNK81" s="107"/>
      <c r="PNM81" s="105"/>
      <c r="PNN81" s="109"/>
      <c r="PNO81" s="109"/>
      <c r="PNP81" s="106"/>
      <c r="PNQ81" s="106"/>
      <c r="PNR81" s="106"/>
      <c r="PNS81" s="107"/>
      <c r="PNU81" s="105"/>
      <c r="PNV81" s="109"/>
      <c r="PNW81" s="109"/>
      <c r="PNX81" s="106"/>
      <c r="PNY81" s="106"/>
      <c r="PNZ81" s="106"/>
      <c r="POA81" s="107"/>
      <c r="POC81" s="105"/>
      <c r="POD81" s="109"/>
      <c r="POE81" s="109"/>
      <c r="POF81" s="106"/>
      <c r="POG81" s="106"/>
      <c r="POH81" s="106"/>
      <c r="POI81" s="107"/>
      <c r="POK81" s="105"/>
      <c r="POL81" s="109"/>
      <c r="POM81" s="109"/>
      <c r="PON81" s="106"/>
      <c r="POO81" s="106"/>
      <c r="POP81" s="106"/>
      <c r="POQ81" s="107"/>
      <c r="POS81" s="105"/>
      <c r="POT81" s="109"/>
      <c r="POU81" s="109"/>
      <c r="POV81" s="106"/>
      <c r="POW81" s="106"/>
      <c r="POX81" s="106"/>
      <c r="POY81" s="107"/>
      <c r="PPA81" s="105"/>
      <c r="PPB81" s="109"/>
      <c r="PPC81" s="109"/>
      <c r="PPD81" s="106"/>
      <c r="PPE81" s="106"/>
      <c r="PPF81" s="106"/>
      <c r="PPG81" s="107"/>
      <c r="PPI81" s="105"/>
      <c r="PPJ81" s="109"/>
      <c r="PPK81" s="109"/>
      <c r="PPL81" s="106"/>
      <c r="PPM81" s="106"/>
      <c r="PPN81" s="106"/>
      <c r="PPO81" s="107"/>
      <c r="PPQ81" s="105"/>
      <c r="PPR81" s="109"/>
      <c r="PPS81" s="109"/>
      <c r="PPT81" s="106"/>
      <c r="PPU81" s="106"/>
      <c r="PPV81" s="106"/>
      <c r="PPW81" s="107"/>
      <c r="PPY81" s="105"/>
      <c r="PPZ81" s="109"/>
      <c r="PQA81" s="109"/>
      <c r="PQB81" s="106"/>
      <c r="PQC81" s="106"/>
      <c r="PQD81" s="106"/>
      <c r="PQE81" s="107"/>
      <c r="PQG81" s="105"/>
      <c r="PQH81" s="109"/>
      <c r="PQI81" s="109"/>
      <c r="PQJ81" s="106"/>
      <c r="PQK81" s="106"/>
      <c r="PQL81" s="106"/>
      <c r="PQM81" s="107"/>
      <c r="PQO81" s="105"/>
      <c r="PQP81" s="109"/>
      <c r="PQQ81" s="109"/>
      <c r="PQR81" s="106"/>
      <c r="PQS81" s="106"/>
      <c r="PQT81" s="106"/>
      <c r="PQU81" s="107"/>
      <c r="PQW81" s="105"/>
      <c r="PQX81" s="109"/>
      <c r="PQY81" s="109"/>
      <c r="PQZ81" s="106"/>
      <c r="PRA81" s="106"/>
      <c r="PRB81" s="106"/>
      <c r="PRC81" s="107"/>
      <c r="PRE81" s="105"/>
      <c r="PRF81" s="109"/>
      <c r="PRG81" s="109"/>
      <c r="PRH81" s="106"/>
      <c r="PRI81" s="106"/>
      <c r="PRJ81" s="106"/>
      <c r="PRK81" s="107"/>
      <c r="PRM81" s="105"/>
      <c r="PRN81" s="109"/>
      <c r="PRO81" s="109"/>
      <c r="PRP81" s="106"/>
      <c r="PRQ81" s="106"/>
      <c r="PRR81" s="106"/>
      <c r="PRS81" s="107"/>
      <c r="PRU81" s="105"/>
      <c r="PRV81" s="109"/>
      <c r="PRW81" s="109"/>
      <c r="PRX81" s="106"/>
      <c r="PRY81" s="106"/>
      <c r="PRZ81" s="106"/>
      <c r="PSA81" s="107"/>
      <c r="PSC81" s="105"/>
      <c r="PSD81" s="109"/>
      <c r="PSE81" s="109"/>
      <c r="PSF81" s="106"/>
      <c r="PSG81" s="106"/>
      <c r="PSH81" s="106"/>
      <c r="PSI81" s="107"/>
      <c r="PSK81" s="105"/>
      <c r="PSL81" s="109"/>
      <c r="PSM81" s="109"/>
      <c r="PSN81" s="106"/>
      <c r="PSO81" s="106"/>
      <c r="PSP81" s="106"/>
      <c r="PSQ81" s="107"/>
      <c r="PSS81" s="105"/>
      <c r="PST81" s="109"/>
      <c r="PSU81" s="109"/>
      <c r="PSV81" s="106"/>
      <c r="PSW81" s="106"/>
      <c r="PSX81" s="106"/>
      <c r="PSY81" s="107"/>
      <c r="PTA81" s="105"/>
      <c r="PTB81" s="109"/>
      <c r="PTC81" s="109"/>
      <c r="PTD81" s="106"/>
      <c r="PTE81" s="106"/>
      <c r="PTF81" s="106"/>
      <c r="PTG81" s="107"/>
      <c r="PTI81" s="105"/>
      <c r="PTJ81" s="109"/>
      <c r="PTK81" s="109"/>
      <c r="PTL81" s="106"/>
      <c r="PTM81" s="106"/>
      <c r="PTN81" s="106"/>
      <c r="PTO81" s="107"/>
      <c r="PTQ81" s="105"/>
      <c r="PTR81" s="109"/>
      <c r="PTS81" s="109"/>
      <c r="PTT81" s="106"/>
      <c r="PTU81" s="106"/>
      <c r="PTV81" s="106"/>
      <c r="PTW81" s="107"/>
      <c r="PTY81" s="105"/>
      <c r="PTZ81" s="109"/>
      <c r="PUA81" s="109"/>
      <c r="PUB81" s="106"/>
      <c r="PUC81" s="106"/>
      <c r="PUD81" s="106"/>
      <c r="PUE81" s="107"/>
      <c r="PUG81" s="105"/>
      <c r="PUH81" s="109"/>
      <c r="PUI81" s="109"/>
      <c r="PUJ81" s="106"/>
      <c r="PUK81" s="106"/>
      <c r="PUL81" s="106"/>
      <c r="PUM81" s="107"/>
      <c r="PUO81" s="105"/>
      <c r="PUP81" s="109"/>
      <c r="PUQ81" s="109"/>
      <c r="PUR81" s="106"/>
      <c r="PUS81" s="106"/>
      <c r="PUT81" s="106"/>
      <c r="PUU81" s="107"/>
      <c r="PUW81" s="105"/>
      <c r="PUX81" s="109"/>
      <c r="PUY81" s="109"/>
      <c r="PUZ81" s="106"/>
      <c r="PVA81" s="106"/>
      <c r="PVB81" s="106"/>
      <c r="PVC81" s="107"/>
      <c r="PVE81" s="105"/>
      <c r="PVF81" s="109"/>
      <c r="PVG81" s="109"/>
      <c r="PVH81" s="106"/>
      <c r="PVI81" s="106"/>
      <c r="PVJ81" s="106"/>
      <c r="PVK81" s="107"/>
      <c r="PVM81" s="105"/>
      <c r="PVN81" s="109"/>
      <c r="PVO81" s="109"/>
      <c r="PVP81" s="106"/>
      <c r="PVQ81" s="106"/>
      <c r="PVR81" s="106"/>
      <c r="PVS81" s="107"/>
      <c r="PVU81" s="105"/>
      <c r="PVV81" s="109"/>
      <c r="PVW81" s="109"/>
      <c r="PVX81" s="106"/>
      <c r="PVY81" s="106"/>
      <c r="PVZ81" s="106"/>
      <c r="PWA81" s="107"/>
      <c r="PWC81" s="105"/>
      <c r="PWD81" s="109"/>
      <c r="PWE81" s="109"/>
      <c r="PWF81" s="106"/>
      <c r="PWG81" s="106"/>
      <c r="PWH81" s="106"/>
      <c r="PWI81" s="107"/>
      <c r="PWK81" s="105"/>
      <c r="PWL81" s="109"/>
      <c r="PWM81" s="109"/>
      <c r="PWN81" s="106"/>
      <c r="PWO81" s="106"/>
      <c r="PWP81" s="106"/>
      <c r="PWQ81" s="107"/>
      <c r="PWS81" s="105"/>
      <c r="PWT81" s="109"/>
      <c r="PWU81" s="109"/>
      <c r="PWV81" s="106"/>
      <c r="PWW81" s="106"/>
      <c r="PWX81" s="106"/>
      <c r="PWY81" s="107"/>
      <c r="PXA81" s="105"/>
      <c r="PXB81" s="109"/>
      <c r="PXC81" s="109"/>
      <c r="PXD81" s="106"/>
      <c r="PXE81" s="106"/>
      <c r="PXF81" s="106"/>
      <c r="PXG81" s="107"/>
      <c r="PXI81" s="105"/>
      <c r="PXJ81" s="109"/>
      <c r="PXK81" s="109"/>
      <c r="PXL81" s="106"/>
      <c r="PXM81" s="106"/>
      <c r="PXN81" s="106"/>
      <c r="PXO81" s="107"/>
      <c r="PXQ81" s="105"/>
      <c r="PXR81" s="109"/>
      <c r="PXS81" s="109"/>
      <c r="PXT81" s="106"/>
      <c r="PXU81" s="106"/>
      <c r="PXV81" s="106"/>
      <c r="PXW81" s="107"/>
      <c r="PXY81" s="105"/>
      <c r="PXZ81" s="109"/>
      <c r="PYA81" s="109"/>
      <c r="PYB81" s="106"/>
      <c r="PYC81" s="106"/>
      <c r="PYD81" s="106"/>
      <c r="PYE81" s="107"/>
      <c r="PYG81" s="105"/>
      <c r="PYH81" s="109"/>
      <c r="PYI81" s="109"/>
      <c r="PYJ81" s="106"/>
      <c r="PYK81" s="106"/>
      <c r="PYL81" s="106"/>
      <c r="PYM81" s="107"/>
      <c r="PYO81" s="105"/>
      <c r="PYP81" s="109"/>
      <c r="PYQ81" s="109"/>
      <c r="PYR81" s="106"/>
      <c r="PYS81" s="106"/>
      <c r="PYT81" s="106"/>
      <c r="PYU81" s="107"/>
      <c r="PYW81" s="105"/>
      <c r="PYX81" s="109"/>
      <c r="PYY81" s="109"/>
      <c r="PYZ81" s="106"/>
      <c r="PZA81" s="106"/>
      <c r="PZB81" s="106"/>
      <c r="PZC81" s="107"/>
      <c r="PZE81" s="105"/>
      <c r="PZF81" s="109"/>
      <c r="PZG81" s="109"/>
      <c r="PZH81" s="106"/>
      <c r="PZI81" s="106"/>
      <c r="PZJ81" s="106"/>
      <c r="PZK81" s="107"/>
      <c r="PZM81" s="105"/>
      <c r="PZN81" s="109"/>
      <c r="PZO81" s="109"/>
      <c r="PZP81" s="106"/>
      <c r="PZQ81" s="106"/>
      <c r="PZR81" s="106"/>
      <c r="PZS81" s="107"/>
      <c r="PZU81" s="105"/>
      <c r="PZV81" s="109"/>
      <c r="PZW81" s="109"/>
      <c r="PZX81" s="106"/>
      <c r="PZY81" s="106"/>
      <c r="PZZ81" s="106"/>
      <c r="QAA81" s="107"/>
      <c r="QAC81" s="105"/>
      <c r="QAD81" s="109"/>
      <c r="QAE81" s="109"/>
      <c r="QAF81" s="106"/>
      <c r="QAG81" s="106"/>
      <c r="QAH81" s="106"/>
      <c r="QAI81" s="107"/>
      <c r="QAK81" s="105"/>
      <c r="QAL81" s="109"/>
      <c r="QAM81" s="109"/>
      <c r="QAN81" s="106"/>
      <c r="QAO81" s="106"/>
      <c r="QAP81" s="106"/>
      <c r="QAQ81" s="107"/>
      <c r="QAS81" s="105"/>
      <c r="QAT81" s="109"/>
      <c r="QAU81" s="109"/>
      <c r="QAV81" s="106"/>
      <c r="QAW81" s="106"/>
      <c r="QAX81" s="106"/>
      <c r="QAY81" s="107"/>
      <c r="QBA81" s="105"/>
      <c r="QBB81" s="109"/>
      <c r="QBC81" s="109"/>
      <c r="QBD81" s="106"/>
      <c r="QBE81" s="106"/>
      <c r="QBF81" s="106"/>
      <c r="QBG81" s="107"/>
      <c r="QBI81" s="105"/>
      <c r="QBJ81" s="109"/>
      <c r="QBK81" s="109"/>
      <c r="QBL81" s="106"/>
      <c r="QBM81" s="106"/>
      <c r="QBN81" s="106"/>
      <c r="QBO81" s="107"/>
      <c r="QBQ81" s="105"/>
      <c r="QBR81" s="109"/>
      <c r="QBS81" s="109"/>
      <c r="QBT81" s="106"/>
      <c r="QBU81" s="106"/>
      <c r="QBV81" s="106"/>
      <c r="QBW81" s="107"/>
      <c r="QBY81" s="105"/>
      <c r="QBZ81" s="109"/>
      <c r="QCA81" s="109"/>
      <c r="QCB81" s="106"/>
      <c r="QCC81" s="106"/>
      <c r="QCD81" s="106"/>
      <c r="QCE81" s="107"/>
      <c r="QCG81" s="105"/>
      <c r="QCH81" s="109"/>
      <c r="QCI81" s="109"/>
      <c r="QCJ81" s="106"/>
      <c r="QCK81" s="106"/>
      <c r="QCL81" s="106"/>
      <c r="QCM81" s="107"/>
      <c r="QCO81" s="105"/>
      <c r="QCP81" s="109"/>
      <c r="QCQ81" s="109"/>
      <c r="QCR81" s="106"/>
      <c r="QCS81" s="106"/>
      <c r="QCT81" s="106"/>
      <c r="QCU81" s="107"/>
      <c r="QCW81" s="105"/>
      <c r="QCX81" s="109"/>
      <c r="QCY81" s="109"/>
      <c r="QCZ81" s="106"/>
      <c r="QDA81" s="106"/>
      <c r="QDB81" s="106"/>
      <c r="QDC81" s="107"/>
      <c r="QDE81" s="105"/>
      <c r="QDF81" s="109"/>
      <c r="QDG81" s="109"/>
      <c r="QDH81" s="106"/>
      <c r="QDI81" s="106"/>
      <c r="QDJ81" s="106"/>
      <c r="QDK81" s="107"/>
      <c r="QDM81" s="105"/>
      <c r="QDN81" s="109"/>
      <c r="QDO81" s="109"/>
      <c r="QDP81" s="106"/>
      <c r="QDQ81" s="106"/>
      <c r="QDR81" s="106"/>
      <c r="QDS81" s="107"/>
      <c r="QDU81" s="105"/>
      <c r="QDV81" s="109"/>
      <c r="QDW81" s="109"/>
      <c r="QDX81" s="106"/>
      <c r="QDY81" s="106"/>
      <c r="QDZ81" s="106"/>
      <c r="QEA81" s="107"/>
      <c r="QEC81" s="105"/>
      <c r="QED81" s="109"/>
      <c r="QEE81" s="109"/>
      <c r="QEF81" s="106"/>
      <c r="QEG81" s="106"/>
      <c r="QEH81" s="106"/>
      <c r="QEI81" s="107"/>
      <c r="QEK81" s="105"/>
      <c r="QEL81" s="109"/>
      <c r="QEM81" s="109"/>
      <c r="QEN81" s="106"/>
      <c r="QEO81" s="106"/>
      <c r="QEP81" s="106"/>
      <c r="QEQ81" s="107"/>
      <c r="QES81" s="105"/>
      <c r="QET81" s="109"/>
      <c r="QEU81" s="109"/>
      <c r="QEV81" s="106"/>
      <c r="QEW81" s="106"/>
      <c r="QEX81" s="106"/>
      <c r="QEY81" s="107"/>
      <c r="QFA81" s="105"/>
      <c r="QFB81" s="109"/>
      <c r="QFC81" s="109"/>
      <c r="QFD81" s="106"/>
      <c r="QFE81" s="106"/>
      <c r="QFF81" s="106"/>
      <c r="QFG81" s="107"/>
      <c r="QFI81" s="105"/>
      <c r="QFJ81" s="109"/>
      <c r="QFK81" s="109"/>
      <c r="QFL81" s="106"/>
      <c r="QFM81" s="106"/>
      <c r="QFN81" s="106"/>
      <c r="QFO81" s="107"/>
      <c r="QFQ81" s="105"/>
      <c r="QFR81" s="109"/>
      <c r="QFS81" s="109"/>
      <c r="QFT81" s="106"/>
      <c r="QFU81" s="106"/>
      <c r="QFV81" s="106"/>
      <c r="QFW81" s="107"/>
      <c r="QFY81" s="105"/>
      <c r="QFZ81" s="109"/>
      <c r="QGA81" s="109"/>
      <c r="QGB81" s="106"/>
      <c r="QGC81" s="106"/>
      <c r="QGD81" s="106"/>
      <c r="QGE81" s="107"/>
      <c r="QGG81" s="105"/>
      <c r="QGH81" s="109"/>
      <c r="QGI81" s="109"/>
      <c r="QGJ81" s="106"/>
      <c r="QGK81" s="106"/>
      <c r="QGL81" s="106"/>
      <c r="QGM81" s="107"/>
      <c r="QGO81" s="105"/>
      <c r="QGP81" s="109"/>
      <c r="QGQ81" s="109"/>
      <c r="QGR81" s="106"/>
      <c r="QGS81" s="106"/>
      <c r="QGT81" s="106"/>
      <c r="QGU81" s="107"/>
      <c r="QGW81" s="105"/>
      <c r="QGX81" s="109"/>
      <c r="QGY81" s="109"/>
      <c r="QGZ81" s="106"/>
      <c r="QHA81" s="106"/>
      <c r="QHB81" s="106"/>
      <c r="QHC81" s="107"/>
      <c r="QHE81" s="105"/>
      <c r="QHF81" s="109"/>
      <c r="QHG81" s="109"/>
      <c r="QHH81" s="106"/>
      <c r="QHI81" s="106"/>
      <c r="QHJ81" s="106"/>
      <c r="QHK81" s="107"/>
      <c r="QHM81" s="105"/>
      <c r="QHN81" s="109"/>
      <c r="QHO81" s="109"/>
      <c r="QHP81" s="106"/>
      <c r="QHQ81" s="106"/>
      <c r="QHR81" s="106"/>
      <c r="QHS81" s="107"/>
      <c r="QHU81" s="105"/>
      <c r="QHV81" s="109"/>
      <c r="QHW81" s="109"/>
      <c r="QHX81" s="106"/>
      <c r="QHY81" s="106"/>
      <c r="QHZ81" s="106"/>
      <c r="QIA81" s="107"/>
      <c r="QIC81" s="105"/>
      <c r="QID81" s="109"/>
      <c r="QIE81" s="109"/>
      <c r="QIF81" s="106"/>
      <c r="QIG81" s="106"/>
      <c r="QIH81" s="106"/>
      <c r="QII81" s="107"/>
      <c r="QIK81" s="105"/>
      <c r="QIL81" s="109"/>
      <c r="QIM81" s="109"/>
      <c r="QIN81" s="106"/>
      <c r="QIO81" s="106"/>
      <c r="QIP81" s="106"/>
      <c r="QIQ81" s="107"/>
      <c r="QIS81" s="105"/>
      <c r="QIT81" s="109"/>
      <c r="QIU81" s="109"/>
      <c r="QIV81" s="106"/>
      <c r="QIW81" s="106"/>
      <c r="QIX81" s="106"/>
      <c r="QIY81" s="107"/>
      <c r="QJA81" s="105"/>
      <c r="QJB81" s="109"/>
      <c r="QJC81" s="109"/>
      <c r="QJD81" s="106"/>
      <c r="QJE81" s="106"/>
      <c r="QJF81" s="106"/>
      <c r="QJG81" s="107"/>
      <c r="QJI81" s="105"/>
      <c r="QJJ81" s="109"/>
      <c r="QJK81" s="109"/>
      <c r="QJL81" s="106"/>
      <c r="QJM81" s="106"/>
      <c r="QJN81" s="106"/>
      <c r="QJO81" s="107"/>
      <c r="QJQ81" s="105"/>
      <c r="QJR81" s="109"/>
      <c r="QJS81" s="109"/>
      <c r="QJT81" s="106"/>
      <c r="QJU81" s="106"/>
      <c r="QJV81" s="106"/>
      <c r="QJW81" s="107"/>
      <c r="QJY81" s="105"/>
      <c r="QJZ81" s="109"/>
      <c r="QKA81" s="109"/>
      <c r="QKB81" s="106"/>
      <c r="QKC81" s="106"/>
      <c r="QKD81" s="106"/>
      <c r="QKE81" s="107"/>
      <c r="QKG81" s="105"/>
      <c r="QKH81" s="109"/>
      <c r="QKI81" s="109"/>
      <c r="QKJ81" s="106"/>
      <c r="QKK81" s="106"/>
      <c r="QKL81" s="106"/>
      <c r="QKM81" s="107"/>
      <c r="QKO81" s="105"/>
      <c r="QKP81" s="109"/>
      <c r="QKQ81" s="109"/>
      <c r="QKR81" s="106"/>
      <c r="QKS81" s="106"/>
      <c r="QKT81" s="106"/>
      <c r="QKU81" s="107"/>
      <c r="QKW81" s="105"/>
      <c r="QKX81" s="109"/>
      <c r="QKY81" s="109"/>
      <c r="QKZ81" s="106"/>
      <c r="QLA81" s="106"/>
      <c r="QLB81" s="106"/>
      <c r="QLC81" s="107"/>
      <c r="QLE81" s="105"/>
      <c r="QLF81" s="109"/>
      <c r="QLG81" s="109"/>
      <c r="QLH81" s="106"/>
      <c r="QLI81" s="106"/>
      <c r="QLJ81" s="106"/>
      <c r="QLK81" s="107"/>
      <c r="QLM81" s="105"/>
      <c r="QLN81" s="109"/>
      <c r="QLO81" s="109"/>
      <c r="QLP81" s="106"/>
      <c r="QLQ81" s="106"/>
      <c r="QLR81" s="106"/>
      <c r="QLS81" s="107"/>
      <c r="QLU81" s="105"/>
      <c r="QLV81" s="109"/>
      <c r="QLW81" s="109"/>
      <c r="QLX81" s="106"/>
      <c r="QLY81" s="106"/>
      <c r="QLZ81" s="106"/>
      <c r="QMA81" s="107"/>
      <c r="QMC81" s="105"/>
      <c r="QMD81" s="109"/>
      <c r="QME81" s="109"/>
      <c r="QMF81" s="106"/>
      <c r="QMG81" s="106"/>
      <c r="QMH81" s="106"/>
      <c r="QMI81" s="107"/>
      <c r="QMK81" s="105"/>
      <c r="QML81" s="109"/>
      <c r="QMM81" s="109"/>
      <c r="QMN81" s="106"/>
      <c r="QMO81" s="106"/>
      <c r="QMP81" s="106"/>
      <c r="QMQ81" s="107"/>
      <c r="QMS81" s="105"/>
      <c r="QMT81" s="109"/>
      <c r="QMU81" s="109"/>
      <c r="QMV81" s="106"/>
      <c r="QMW81" s="106"/>
      <c r="QMX81" s="106"/>
      <c r="QMY81" s="107"/>
      <c r="QNA81" s="105"/>
      <c r="QNB81" s="109"/>
      <c r="QNC81" s="109"/>
      <c r="QND81" s="106"/>
      <c r="QNE81" s="106"/>
      <c r="QNF81" s="106"/>
      <c r="QNG81" s="107"/>
      <c r="QNI81" s="105"/>
      <c r="QNJ81" s="109"/>
      <c r="QNK81" s="109"/>
      <c r="QNL81" s="106"/>
      <c r="QNM81" s="106"/>
      <c r="QNN81" s="106"/>
      <c r="QNO81" s="107"/>
      <c r="QNQ81" s="105"/>
      <c r="QNR81" s="109"/>
      <c r="QNS81" s="109"/>
      <c r="QNT81" s="106"/>
      <c r="QNU81" s="106"/>
      <c r="QNV81" s="106"/>
      <c r="QNW81" s="107"/>
      <c r="QNY81" s="105"/>
      <c r="QNZ81" s="109"/>
      <c r="QOA81" s="109"/>
      <c r="QOB81" s="106"/>
      <c r="QOC81" s="106"/>
      <c r="QOD81" s="106"/>
      <c r="QOE81" s="107"/>
      <c r="QOG81" s="105"/>
      <c r="QOH81" s="109"/>
      <c r="QOI81" s="109"/>
      <c r="QOJ81" s="106"/>
      <c r="QOK81" s="106"/>
      <c r="QOL81" s="106"/>
      <c r="QOM81" s="107"/>
      <c r="QOO81" s="105"/>
      <c r="QOP81" s="109"/>
      <c r="QOQ81" s="109"/>
      <c r="QOR81" s="106"/>
      <c r="QOS81" s="106"/>
      <c r="QOT81" s="106"/>
      <c r="QOU81" s="107"/>
      <c r="QOW81" s="105"/>
      <c r="QOX81" s="109"/>
      <c r="QOY81" s="109"/>
      <c r="QOZ81" s="106"/>
      <c r="QPA81" s="106"/>
      <c r="QPB81" s="106"/>
      <c r="QPC81" s="107"/>
      <c r="QPE81" s="105"/>
      <c r="QPF81" s="109"/>
      <c r="QPG81" s="109"/>
      <c r="QPH81" s="106"/>
      <c r="QPI81" s="106"/>
      <c r="QPJ81" s="106"/>
      <c r="QPK81" s="107"/>
      <c r="QPM81" s="105"/>
      <c r="QPN81" s="109"/>
      <c r="QPO81" s="109"/>
      <c r="QPP81" s="106"/>
      <c r="QPQ81" s="106"/>
      <c r="QPR81" s="106"/>
      <c r="QPS81" s="107"/>
      <c r="QPU81" s="105"/>
      <c r="QPV81" s="109"/>
      <c r="QPW81" s="109"/>
      <c r="QPX81" s="106"/>
      <c r="QPY81" s="106"/>
      <c r="QPZ81" s="106"/>
      <c r="QQA81" s="107"/>
      <c r="QQC81" s="105"/>
      <c r="QQD81" s="109"/>
      <c r="QQE81" s="109"/>
      <c r="QQF81" s="106"/>
      <c r="QQG81" s="106"/>
      <c r="QQH81" s="106"/>
      <c r="QQI81" s="107"/>
      <c r="QQK81" s="105"/>
      <c r="QQL81" s="109"/>
      <c r="QQM81" s="109"/>
      <c r="QQN81" s="106"/>
      <c r="QQO81" s="106"/>
      <c r="QQP81" s="106"/>
      <c r="QQQ81" s="107"/>
      <c r="QQS81" s="105"/>
      <c r="QQT81" s="109"/>
      <c r="QQU81" s="109"/>
      <c r="QQV81" s="106"/>
      <c r="QQW81" s="106"/>
      <c r="QQX81" s="106"/>
      <c r="QQY81" s="107"/>
      <c r="QRA81" s="105"/>
      <c r="QRB81" s="109"/>
      <c r="QRC81" s="109"/>
      <c r="QRD81" s="106"/>
      <c r="QRE81" s="106"/>
      <c r="QRF81" s="106"/>
      <c r="QRG81" s="107"/>
      <c r="QRI81" s="105"/>
      <c r="QRJ81" s="109"/>
      <c r="QRK81" s="109"/>
      <c r="QRL81" s="106"/>
      <c r="QRM81" s="106"/>
      <c r="QRN81" s="106"/>
      <c r="QRO81" s="107"/>
      <c r="QRQ81" s="105"/>
      <c r="QRR81" s="109"/>
      <c r="QRS81" s="109"/>
      <c r="QRT81" s="106"/>
      <c r="QRU81" s="106"/>
      <c r="QRV81" s="106"/>
      <c r="QRW81" s="107"/>
      <c r="QRY81" s="105"/>
      <c r="QRZ81" s="109"/>
      <c r="QSA81" s="109"/>
      <c r="QSB81" s="106"/>
      <c r="QSC81" s="106"/>
      <c r="QSD81" s="106"/>
      <c r="QSE81" s="107"/>
      <c r="QSG81" s="105"/>
      <c r="QSH81" s="109"/>
      <c r="QSI81" s="109"/>
      <c r="QSJ81" s="106"/>
      <c r="QSK81" s="106"/>
      <c r="QSL81" s="106"/>
      <c r="QSM81" s="107"/>
      <c r="QSO81" s="105"/>
      <c r="QSP81" s="109"/>
      <c r="QSQ81" s="109"/>
      <c r="QSR81" s="106"/>
      <c r="QSS81" s="106"/>
      <c r="QST81" s="106"/>
      <c r="QSU81" s="107"/>
      <c r="QSW81" s="105"/>
      <c r="QSX81" s="109"/>
      <c r="QSY81" s="109"/>
      <c r="QSZ81" s="106"/>
      <c r="QTA81" s="106"/>
      <c r="QTB81" s="106"/>
      <c r="QTC81" s="107"/>
      <c r="QTE81" s="105"/>
      <c r="QTF81" s="109"/>
      <c r="QTG81" s="109"/>
      <c r="QTH81" s="106"/>
      <c r="QTI81" s="106"/>
      <c r="QTJ81" s="106"/>
      <c r="QTK81" s="107"/>
      <c r="QTM81" s="105"/>
      <c r="QTN81" s="109"/>
      <c r="QTO81" s="109"/>
      <c r="QTP81" s="106"/>
      <c r="QTQ81" s="106"/>
      <c r="QTR81" s="106"/>
      <c r="QTS81" s="107"/>
      <c r="QTU81" s="105"/>
      <c r="QTV81" s="109"/>
      <c r="QTW81" s="109"/>
      <c r="QTX81" s="106"/>
      <c r="QTY81" s="106"/>
      <c r="QTZ81" s="106"/>
      <c r="QUA81" s="107"/>
      <c r="QUC81" s="105"/>
      <c r="QUD81" s="109"/>
      <c r="QUE81" s="109"/>
      <c r="QUF81" s="106"/>
      <c r="QUG81" s="106"/>
      <c r="QUH81" s="106"/>
      <c r="QUI81" s="107"/>
      <c r="QUK81" s="105"/>
      <c r="QUL81" s="109"/>
      <c r="QUM81" s="109"/>
      <c r="QUN81" s="106"/>
      <c r="QUO81" s="106"/>
      <c r="QUP81" s="106"/>
      <c r="QUQ81" s="107"/>
      <c r="QUS81" s="105"/>
      <c r="QUT81" s="109"/>
      <c r="QUU81" s="109"/>
      <c r="QUV81" s="106"/>
      <c r="QUW81" s="106"/>
      <c r="QUX81" s="106"/>
      <c r="QUY81" s="107"/>
      <c r="QVA81" s="105"/>
      <c r="QVB81" s="109"/>
      <c r="QVC81" s="109"/>
      <c r="QVD81" s="106"/>
      <c r="QVE81" s="106"/>
      <c r="QVF81" s="106"/>
      <c r="QVG81" s="107"/>
      <c r="QVI81" s="105"/>
      <c r="QVJ81" s="109"/>
      <c r="QVK81" s="109"/>
      <c r="QVL81" s="106"/>
      <c r="QVM81" s="106"/>
      <c r="QVN81" s="106"/>
      <c r="QVO81" s="107"/>
      <c r="QVQ81" s="105"/>
      <c r="QVR81" s="109"/>
      <c r="QVS81" s="109"/>
      <c r="QVT81" s="106"/>
      <c r="QVU81" s="106"/>
      <c r="QVV81" s="106"/>
      <c r="QVW81" s="107"/>
      <c r="QVY81" s="105"/>
      <c r="QVZ81" s="109"/>
      <c r="QWA81" s="109"/>
      <c r="QWB81" s="106"/>
      <c r="QWC81" s="106"/>
      <c r="QWD81" s="106"/>
      <c r="QWE81" s="107"/>
      <c r="QWG81" s="105"/>
      <c r="QWH81" s="109"/>
      <c r="QWI81" s="109"/>
      <c r="QWJ81" s="106"/>
      <c r="QWK81" s="106"/>
      <c r="QWL81" s="106"/>
      <c r="QWM81" s="107"/>
      <c r="QWO81" s="105"/>
      <c r="QWP81" s="109"/>
      <c r="QWQ81" s="109"/>
      <c r="QWR81" s="106"/>
      <c r="QWS81" s="106"/>
      <c r="QWT81" s="106"/>
      <c r="QWU81" s="107"/>
      <c r="QWW81" s="105"/>
      <c r="QWX81" s="109"/>
      <c r="QWY81" s="109"/>
      <c r="QWZ81" s="106"/>
      <c r="QXA81" s="106"/>
      <c r="QXB81" s="106"/>
      <c r="QXC81" s="107"/>
      <c r="QXE81" s="105"/>
      <c r="QXF81" s="109"/>
      <c r="QXG81" s="109"/>
      <c r="QXH81" s="106"/>
      <c r="QXI81" s="106"/>
      <c r="QXJ81" s="106"/>
      <c r="QXK81" s="107"/>
      <c r="QXM81" s="105"/>
      <c r="QXN81" s="109"/>
      <c r="QXO81" s="109"/>
      <c r="QXP81" s="106"/>
      <c r="QXQ81" s="106"/>
      <c r="QXR81" s="106"/>
      <c r="QXS81" s="107"/>
      <c r="QXU81" s="105"/>
      <c r="QXV81" s="109"/>
      <c r="QXW81" s="109"/>
      <c r="QXX81" s="106"/>
      <c r="QXY81" s="106"/>
      <c r="QXZ81" s="106"/>
      <c r="QYA81" s="107"/>
      <c r="QYC81" s="105"/>
      <c r="QYD81" s="109"/>
      <c r="QYE81" s="109"/>
      <c r="QYF81" s="106"/>
      <c r="QYG81" s="106"/>
      <c r="QYH81" s="106"/>
      <c r="QYI81" s="107"/>
      <c r="QYK81" s="105"/>
      <c r="QYL81" s="109"/>
      <c r="QYM81" s="109"/>
      <c r="QYN81" s="106"/>
      <c r="QYO81" s="106"/>
      <c r="QYP81" s="106"/>
      <c r="QYQ81" s="107"/>
      <c r="QYS81" s="105"/>
      <c r="QYT81" s="109"/>
      <c r="QYU81" s="109"/>
      <c r="QYV81" s="106"/>
      <c r="QYW81" s="106"/>
      <c r="QYX81" s="106"/>
      <c r="QYY81" s="107"/>
      <c r="QZA81" s="105"/>
      <c r="QZB81" s="109"/>
      <c r="QZC81" s="109"/>
      <c r="QZD81" s="106"/>
      <c r="QZE81" s="106"/>
      <c r="QZF81" s="106"/>
      <c r="QZG81" s="107"/>
      <c r="QZI81" s="105"/>
      <c r="QZJ81" s="109"/>
      <c r="QZK81" s="109"/>
      <c r="QZL81" s="106"/>
      <c r="QZM81" s="106"/>
      <c r="QZN81" s="106"/>
      <c r="QZO81" s="107"/>
      <c r="QZQ81" s="105"/>
      <c r="QZR81" s="109"/>
      <c r="QZS81" s="109"/>
      <c r="QZT81" s="106"/>
      <c r="QZU81" s="106"/>
      <c r="QZV81" s="106"/>
      <c r="QZW81" s="107"/>
      <c r="QZY81" s="105"/>
      <c r="QZZ81" s="109"/>
      <c r="RAA81" s="109"/>
      <c r="RAB81" s="106"/>
      <c r="RAC81" s="106"/>
      <c r="RAD81" s="106"/>
      <c r="RAE81" s="107"/>
      <c r="RAG81" s="105"/>
      <c r="RAH81" s="109"/>
      <c r="RAI81" s="109"/>
      <c r="RAJ81" s="106"/>
      <c r="RAK81" s="106"/>
      <c r="RAL81" s="106"/>
      <c r="RAM81" s="107"/>
      <c r="RAO81" s="105"/>
      <c r="RAP81" s="109"/>
      <c r="RAQ81" s="109"/>
      <c r="RAR81" s="106"/>
      <c r="RAS81" s="106"/>
      <c r="RAT81" s="106"/>
      <c r="RAU81" s="107"/>
      <c r="RAW81" s="105"/>
      <c r="RAX81" s="109"/>
      <c r="RAY81" s="109"/>
      <c r="RAZ81" s="106"/>
      <c r="RBA81" s="106"/>
      <c r="RBB81" s="106"/>
      <c r="RBC81" s="107"/>
      <c r="RBE81" s="105"/>
      <c r="RBF81" s="109"/>
      <c r="RBG81" s="109"/>
      <c r="RBH81" s="106"/>
      <c r="RBI81" s="106"/>
      <c r="RBJ81" s="106"/>
      <c r="RBK81" s="107"/>
      <c r="RBM81" s="105"/>
      <c r="RBN81" s="109"/>
      <c r="RBO81" s="109"/>
      <c r="RBP81" s="106"/>
      <c r="RBQ81" s="106"/>
      <c r="RBR81" s="106"/>
      <c r="RBS81" s="107"/>
      <c r="RBU81" s="105"/>
      <c r="RBV81" s="109"/>
      <c r="RBW81" s="109"/>
      <c r="RBX81" s="106"/>
      <c r="RBY81" s="106"/>
      <c r="RBZ81" s="106"/>
      <c r="RCA81" s="107"/>
      <c r="RCC81" s="105"/>
      <c r="RCD81" s="109"/>
      <c r="RCE81" s="109"/>
      <c r="RCF81" s="106"/>
      <c r="RCG81" s="106"/>
      <c r="RCH81" s="106"/>
      <c r="RCI81" s="107"/>
      <c r="RCK81" s="105"/>
      <c r="RCL81" s="109"/>
      <c r="RCM81" s="109"/>
      <c r="RCN81" s="106"/>
      <c r="RCO81" s="106"/>
      <c r="RCP81" s="106"/>
      <c r="RCQ81" s="107"/>
      <c r="RCS81" s="105"/>
      <c r="RCT81" s="109"/>
      <c r="RCU81" s="109"/>
      <c r="RCV81" s="106"/>
      <c r="RCW81" s="106"/>
      <c r="RCX81" s="106"/>
      <c r="RCY81" s="107"/>
      <c r="RDA81" s="105"/>
      <c r="RDB81" s="109"/>
      <c r="RDC81" s="109"/>
      <c r="RDD81" s="106"/>
      <c r="RDE81" s="106"/>
      <c r="RDF81" s="106"/>
      <c r="RDG81" s="107"/>
      <c r="RDI81" s="105"/>
      <c r="RDJ81" s="109"/>
      <c r="RDK81" s="109"/>
      <c r="RDL81" s="106"/>
      <c r="RDM81" s="106"/>
      <c r="RDN81" s="106"/>
      <c r="RDO81" s="107"/>
      <c r="RDQ81" s="105"/>
      <c r="RDR81" s="109"/>
      <c r="RDS81" s="109"/>
      <c r="RDT81" s="106"/>
      <c r="RDU81" s="106"/>
      <c r="RDV81" s="106"/>
      <c r="RDW81" s="107"/>
      <c r="RDY81" s="105"/>
      <c r="RDZ81" s="109"/>
      <c r="REA81" s="109"/>
      <c r="REB81" s="106"/>
      <c r="REC81" s="106"/>
      <c r="RED81" s="106"/>
      <c r="REE81" s="107"/>
      <c r="REG81" s="105"/>
      <c r="REH81" s="109"/>
      <c r="REI81" s="109"/>
      <c r="REJ81" s="106"/>
      <c r="REK81" s="106"/>
      <c r="REL81" s="106"/>
      <c r="REM81" s="107"/>
      <c r="REO81" s="105"/>
      <c r="REP81" s="109"/>
      <c r="REQ81" s="109"/>
      <c r="RER81" s="106"/>
      <c r="RES81" s="106"/>
      <c r="RET81" s="106"/>
      <c r="REU81" s="107"/>
      <c r="REW81" s="105"/>
      <c r="REX81" s="109"/>
      <c r="REY81" s="109"/>
      <c r="REZ81" s="106"/>
      <c r="RFA81" s="106"/>
      <c r="RFB81" s="106"/>
      <c r="RFC81" s="107"/>
      <c r="RFE81" s="105"/>
      <c r="RFF81" s="109"/>
      <c r="RFG81" s="109"/>
      <c r="RFH81" s="106"/>
      <c r="RFI81" s="106"/>
      <c r="RFJ81" s="106"/>
      <c r="RFK81" s="107"/>
      <c r="RFM81" s="105"/>
      <c r="RFN81" s="109"/>
      <c r="RFO81" s="109"/>
      <c r="RFP81" s="106"/>
      <c r="RFQ81" s="106"/>
      <c r="RFR81" s="106"/>
      <c r="RFS81" s="107"/>
      <c r="RFU81" s="105"/>
      <c r="RFV81" s="109"/>
      <c r="RFW81" s="109"/>
      <c r="RFX81" s="106"/>
      <c r="RFY81" s="106"/>
      <c r="RFZ81" s="106"/>
      <c r="RGA81" s="107"/>
      <c r="RGC81" s="105"/>
      <c r="RGD81" s="109"/>
      <c r="RGE81" s="109"/>
      <c r="RGF81" s="106"/>
      <c r="RGG81" s="106"/>
      <c r="RGH81" s="106"/>
      <c r="RGI81" s="107"/>
      <c r="RGK81" s="105"/>
      <c r="RGL81" s="109"/>
      <c r="RGM81" s="109"/>
      <c r="RGN81" s="106"/>
      <c r="RGO81" s="106"/>
      <c r="RGP81" s="106"/>
      <c r="RGQ81" s="107"/>
      <c r="RGS81" s="105"/>
      <c r="RGT81" s="109"/>
      <c r="RGU81" s="109"/>
      <c r="RGV81" s="106"/>
      <c r="RGW81" s="106"/>
      <c r="RGX81" s="106"/>
      <c r="RGY81" s="107"/>
      <c r="RHA81" s="105"/>
      <c r="RHB81" s="109"/>
      <c r="RHC81" s="109"/>
      <c r="RHD81" s="106"/>
      <c r="RHE81" s="106"/>
      <c r="RHF81" s="106"/>
      <c r="RHG81" s="107"/>
      <c r="RHI81" s="105"/>
      <c r="RHJ81" s="109"/>
      <c r="RHK81" s="109"/>
      <c r="RHL81" s="106"/>
      <c r="RHM81" s="106"/>
      <c r="RHN81" s="106"/>
      <c r="RHO81" s="107"/>
      <c r="RHQ81" s="105"/>
      <c r="RHR81" s="109"/>
      <c r="RHS81" s="109"/>
      <c r="RHT81" s="106"/>
      <c r="RHU81" s="106"/>
      <c r="RHV81" s="106"/>
      <c r="RHW81" s="107"/>
      <c r="RHY81" s="105"/>
      <c r="RHZ81" s="109"/>
      <c r="RIA81" s="109"/>
      <c r="RIB81" s="106"/>
      <c r="RIC81" s="106"/>
      <c r="RID81" s="106"/>
      <c r="RIE81" s="107"/>
      <c r="RIG81" s="105"/>
      <c r="RIH81" s="109"/>
      <c r="RII81" s="109"/>
      <c r="RIJ81" s="106"/>
      <c r="RIK81" s="106"/>
      <c r="RIL81" s="106"/>
      <c r="RIM81" s="107"/>
      <c r="RIO81" s="105"/>
      <c r="RIP81" s="109"/>
      <c r="RIQ81" s="109"/>
      <c r="RIR81" s="106"/>
      <c r="RIS81" s="106"/>
      <c r="RIT81" s="106"/>
      <c r="RIU81" s="107"/>
      <c r="RIW81" s="105"/>
      <c r="RIX81" s="109"/>
      <c r="RIY81" s="109"/>
      <c r="RIZ81" s="106"/>
      <c r="RJA81" s="106"/>
      <c r="RJB81" s="106"/>
      <c r="RJC81" s="107"/>
      <c r="RJE81" s="105"/>
      <c r="RJF81" s="109"/>
      <c r="RJG81" s="109"/>
      <c r="RJH81" s="106"/>
      <c r="RJI81" s="106"/>
      <c r="RJJ81" s="106"/>
      <c r="RJK81" s="107"/>
      <c r="RJM81" s="105"/>
      <c r="RJN81" s="109"/>
      <c r="RJO81" s="109"/>
      <c r="RJP81" s="106"/>
      <c r="RJQ81" s="106"/>
      <c r="RJR81" s="106"/>
      <c r="RJS81" s="107"/>
      <c r="RJU81" s="105"/>
      <c r="RJV81" s="109"/>
      <c r="RJW81" s="109"/>
      <c r="RJX81" s="106"/>
      <c r="RJY81" s="106"/>
      <c r="RJZ81" s="106"/>
      <c r="RKA81" s="107"/>
      <c r="RKC81" s="105"/>
      <c r="RKD81" s="109"/>
      <c r="RKE81" s="109"/>
      <c r="RKF81" s="106"/>
      <c r="RKG81" s="106"/>
      <c r="RKH81" s="106"/>
      <c r="RKI81" s="107"/>
      <c r="RKK81" s="105"/>
      <c r="RKL81" s="109"/>
      <c r="RKM81" s="109"/>
      <c r="RKN81" s="106"/>
      <c r="RKO81" s="106"/>
      <c r="RKP81" s="106"/>
      <c r="RKQ81" s="107"/>
      <c r="RKS81" s="105"/>
      <c r="RKT81" s="109"/>
      <c r="RKU81" s="109"/>
      <c r="RKV81" s="106"/>
      <c r="RKW81" s="106"/>
      <c r="RKX81" s="106"/>
      <c r="RKY81" s="107"/>
      <c r="RLA81" s="105"/>
      <c r="RLB81" s="109"/>
      <c r="RLC81" s="109"/>
      <c r="RLD81" s="106"/>
      <c r="RLE81" s="106"/>
      <c r="RLF81" s="106"/>
      <c r="RLG81" s="107"/>
      <c r="RLI81" s="105"/>
      <c r="RLJ81" s="109"/>
      <c r="RLK81" s="109"/>
      <c r="RLL81" s="106"/>
      <c r="RLM81" s="106"/>
      <c r="RLN81" s="106"/>
      <c r="RLO81" s="107"/>
      <c r="RLQ81" s="105"/>
      <c r="RLR81" s="109"/>
      <c r="RLS81" s="109"/>
      <c r="RLT81" s="106"/>
      <c r="RLU81" s="106"/>
      <c r="RLV81" s="106"/>
      <c r="RLW81" s="107"/>
      <c r="RLY81" s="105"/>
      <c r="RLZ81" s="109"/>
      <c r="RMA81" s="109"/>
      <c r="RMB81" s="106"/>
      <c r="RMC81" s="106"/>
      <c r="RMD81" s="106"/>
      <c r="RME81" s="107"/>
      <c r="RMG81" s="105"/>
      <c r="RMH81" s="109"/>
      <c r="RMI81" s="109"/>
      <c r="RMJ81" s="106"/>
      <c r="RMK81" s="106"/>
      <c r="RML81" s="106"/>
      <c r="RMM81" s="107"/>
      <c r="RMO81" s="105"/>
      <c r="RMP81" s="109"/>
      <c r="RMQ81" s="109"/>
      <c r="RMR81" s="106"/>
      <c r="RMS81" s="106"/>
      <c r="RMT81" s="106"/>
      <c r="RMU81" s="107"/>
      <c r="RMW81" s="105"/>
      <c r="RMX81" s="109"/>
      <c r="RMY81" s="109"/>
      <c r="RMZ81" s="106"/>
      <c r="RNA81" s="106"/>
      <c r="RNB81" s="106"/>
      <c r="RNC81" s="107"/>
      <c r="RNE81" s="105"/>
      <c r="RNF81" s="109"/>
      <c r="RNG81" s="109"/>
      <c r="RNH81" s="106"/>
      <c r="RNI81" s="106"/>
      <c r="RNJ81" s="106"/>
      <c r="RNK81" s="107"/>
      <c r="RNM81" s="105"/>
      <c r="RNN81" s="109"/>
      <c r="RNO81" s="109"/>
      <c r="RNP81" s="106"/>
      <c r="RNQ81" s="106"/>
      <c r="RNR81" s="106"/>
      <c r="RNS81" s="107"/>
      <c r="RNU81" s="105"/>
      <c r="RNV81" s="109"/>
      <c r="RNW81" s="109"/>
      <c r="RNX81" s="106"/>
      <c r="RNY81" s="106"/>
      <c r="RNZ81" s="106"/>
      <c r="ROA81" s="107"/>
      <c r="ROC81" s="105"/>
      <c r="ROD81" s="109"/>
      <c r="ROE81" s="109"/>
      <c r="ROF81" s="106"/>
      <c r="ROG81" s="106"/>
      <c r="ROH81" s="106"/>
      <c r="ROI81" s="107"/>
      <c r="ROK81" s="105"/>
      <c r="ROL81" s="109"/>
      <c r="ROM81" s="109"/>
      <c r="RON81" s="106"/>
      <c r="ROO81" s="106"/>
      <c r="ROP81" s="106"/>
      <c r="ROQ81" s="107"/>
      <c r="ROS81" s="105"/>
      <c r="ROT81" s="109"/>
      <c r="ROU81" s="109"/>
      <c r="ROV81" s="106"/>
      <c r="ROW81" s="106"/>
      <c r="ROX81" s="106"/>
      <c r="ROY81" s="107"/>
      <c r="RPA81" s="105"/>
      <c r="RPB81" s="109"/>
      <c r="RPC81" s="109"/>
      <c r="RPD81" s="106"/>
      <c r="RPE81" s="106"/>
      <c r="RPF81" s="106"/>
      <c r="RPG81" s="107"/>
      <c r="RPI81" s="105"/>
      <c r="RPJ81" s="109"/>
      <c r="RPK81" s="109"/>
      <c r="RPL81" s="106"/>
      <c r="RPM81" s="106"/>
      <c r="RPN81" s="106"/>
      <c r="RPO81" s="107"/>
      <c r="RPQ81" s="105"/>
      <c r="RPR81" s="109"/>
      <c r="RPS81" s="109"/>
      <c r="RPT81" s="106"/>
      <c r="RPU81" s="106"/>
      <c r="RPV81" s="106"/>
      <c r="RPW81" s="107"/>
      <c r="RPY81" s="105"/>
      <c r="RPZ81" s="109"/>
      <c r="RQA81" s="109"/>
      <c r="RQB81" s="106"/>
      <c r="RQC81" s="106"/>
      <c r="RQD81" s="106"/>
      <c r="RQE81" s="107"/>
      <c r="RQG81" s="105"/>
      <c r="RQH81" s="109"/>
      <c r="RQI81" s="109"/>
      <c r="RQJ81" s="106"/>
      <c r="RQK81" s="106"/>
      <c r="RQL81" s="106"/>
      <c r="RQM81" s="107"/>
      <c r="RQO81" s="105"/>
      <c r="RQP81" s="109"/>
      <c r="RQQ81" s="109"/>
      <c r="RQR81" s="106"/>
      <c r="RQS81" s="106"/>
      <c r="RQT81" s="106"/>
      <c r="RQU81" s="107"/>
      <c r="RQW81" s="105"/>
      <c r="RQX81" s="109"/>
      <c r="RQY81" s="109"/>
      <c r="RQZ81" s="106"/>
      <c r="RRA81" s="106"/>
      <c r="RRB81" s="106"/>
      <c r="RRC81" s="107"/>
      <c r="RRE81" s="105"/>
      <c r="RRF81" s="109"/>
      <c r="RRG81" s="109"/>
      <c r="RRH81" s="106"/>
      <c r="RRI81" s="106"/>
      <c r="RRJ81" s="106"/>
      <c r="RRK81" s="107"/>
      <c r="RRM81" s="105"/>
      <c r="RRN81" s="109"/>
      <c r="RRO81" s="109"/>
      <c r="RRP81" s="106"/>
      <c r="RRQ81" s="106"/>
      <c r="RRR81" s="106"/>
      <c r="RRS81" s="107"/>
      <c r="RRU81" s="105"/>
      <c r="RRV81" s="109"/>
      <c r="RRW81" s="109"/>
      <c r="RRX81" s="106"/>
      <c r="RRY81" s="106"/>
      <c r="RRZ81" s="106"/>
      <c r="RSA81" s="107"/>
      <c r="RSC81" s="105"/>
      <c r="RSD81" s="109"/>
      <c r="RSE81" s="109"/>
      <c r="RSF81" s="106"/>
      <c r="RSG81" s="106"/>
      <c r="RSH81" s="106"/>
      <c r="RSI81" s="107"/>
      <c r="RSK81" s="105"/>
      <c r="RSL81" s="109"/>
      <c r="RSM81" s="109"/>
      <c r="RSN81" s="106"/>
      <c r="RSO81" s="106"/>
      <c r="RSP81" s="106"/>
      <c r="RSQ81" s="107"/>
      <c r="RSS81" s="105"/>
      <c r="RST81" s="109"/>
      <c r="RSU81" s="109"/>
      <c r="RSV81" s="106"/>
      <c r="RSW81" s="106"/>
      <c r="RSX81" s="106"/>
      <c r="RSY81" s="107"/>
      <c r="RTA81" s="105"/>
      <c r="RTB81" s="109"/>
      <c r="RTC81" s="109"/>
      <c r="RTD81" s="106"/>
      <c r="RTE81" s="106"/>
      <c r="RTF81" s="106"/>
      <c r="RTG81" s="107"/>
      <c r="RTI81" s="105"/>
      <c r="RTJ81" s="109"/>
      <c r="RTK81" s="109"/>
      <c r="RTL81" s="106"/>
      <c r="RTM81" s="106"/>
      <c r="RTN81" s="106"/>
      <c r="RTO81" s="107"/>
      <c r="RTQ81" s="105"/>
      <c r="RTR81" s="109"/>
      <c r="RTS81" s="109"/>
      <c r="RTT81" s="106"/>
      <c r="RTU81" s="106"/>
      <c r="RTV81" s="106"/>
      <c r="RTW81" s="107"/>
      <c r="RTY81" s="105"/>
      <c r="RTZ81" s="109"/>
      <c r="RUA81" s="109"/>
      <c r="RUB81" s="106"/>
      <c r="RUC81" s="106"/>
      <c r="RUD81" s="106"/>
      <c r="RUE81" s="107"/>
      <c r="RUG81" s="105"/>
      <c r="RUH81" s="109"/>
      <c r="RUI81" s="109"/>
      <c r="RUJ81" s="106"/>
      <c r="RUK81" s="106"/>
      <c r="RUL81" s="106"/>
      <c r="RUM81" s="107"/>
      <c r="RUO81" s="105"/>
      <c r="RUP81" s="109"/>
      <c r="RUQ81" s="109"/>
      <c r="RUR81" s="106"/>
      <c r="RUS81" s="106"/>
      <c r="RUT81" s="106"/>
      <c r="RUU81" s="107"/>
      <c r="RUW81" s="105"/>
      <c r="RUX81" s="109"/>
      <c r="RUY81" s="109"/>
      <c r="RUZ81" s="106"/>
      <c r="RVA81" s="106"/>
      <c r="RVB81" s="106"/>
      <c r="RVC81" s="107"/>
      <c r="RVE81" s="105"/>
      <c r="RVF81" s="109"/>
      <c r="RVG81" s="109"/>
      <c r="RVH81" s="106"/>
      <c r="RVI81" s="106"/>
      <c r="RVJ81" s="106"/>
      <c r="RVK81" s="107"/>
      <c r="RVM81" s="105"/>
      <c r="RVN81" s="109"/>
      <c r="RVO81" s="109"/>
      <c r="RVP81" s="106"/>
      <c r="RVQ81" s="106"/>
      <c r="RVR81" s="106"/>
      <c r="RVS81" s="107"/>
      <c r="RVU81" s="105"/>
      <c r="RVV81" s="109"/>
      <c r="RVW81" s="109"/>
      <c r="RVX81" s="106"/>
      <c r="RVY81" s="106"/>
      <c r="RVZ81" s="106"/>
      <c r="RWA81" s="107"/>
      <c r="RWC81" s="105"/>
      <c r="RWD81" s="109"/>
      <c r="RWE81" s="109"/>
      <c r="RWF81" s="106"/>
      <c r="RWG81" s="106"/>
      <c r="RWH81" s="106"/>
      <c r="RWI81" s="107"/>
      <c r="RWK81" s="105"/>
      <c r="RWL81" s="109"/>
      <c r="RWM81" s="109"/>
      <c r="RWN81" s="106"/>
      <c r="RWO81" s="106"/>
      <c r="RWP81" s="106"/>
      <c r="RWQ81" s="107"/>
      <c r="RWS81" s="105"/>
      <c r="RWT81" s="109"/>
      <c r="RWU81" s="109"/>
      <c r="RWV81" s="106"/>
      <c r="RWW81" s="106"/>
      <c r="RWX81" s="106"/>
      <c r="RWY81" s="107"/>
      <c r="RXA81" s="105"/>
      <c r="RXB81" s="109"/>
      <c r="RXC81" s="109"/>
      <c r="RXD81" s="106"/>
      <c r="RXE81" s="106"/>
      <c r="RXF81" s="106"/>
      <c r="RXG81" s="107"/>
      <c r="RXI81" s="105"/>
      <c r="RXJ81" s="109"/>
      <c r="RXK81" s="109"/>
      <c r="RXL81" s="106"/>
      <c r="RXM81" s="106"/>
      <c r="RXN81" s="106"/>
      <c r="RXO81" s="107"/>
      <c r="RXQ81" s="105"/>
      <c r="RXR81" s="109"/>
      <c r="RXS81" s="109"/>
      <c r="RXT81" s="106"/>
      <c r="RXU81" s="106"/>
      <c r="RXV81" s="106"/>
      <c r="RXW81" s="107"/>
      <c r="RXY81" s="105"/>
      <c r="RXZ81" s="109"/>
      <c r="RYA81" s="109"/>
      <c r="RYB81" s="106"/>
      <c r="RYC81" s="106"/>
      <c r="RYD81" s="106"/>
      <c r="RYE81" s="107"/>
      <c r="RYG81" s="105"/>
      <c r="RYH81" s="109"/>
      <c r="RYI81" s="109"/>
      <c r="RYJ81" s="106"/>
      <c r="RYK81" s="106"/>
      <c r="RYL81" s="106"/>
      <c r="RYM81" s="107"/>
      <c r="RYO81" s="105"/>
      <c r="RYP81" s="109"/>
      <c r="RYQ81" s="109"/>
      <c r="RYR81" s="106"/>
      <c r="RYS81" s="106"/>
      <c r="RYT81" s="106"/>
      <c r="RYU81" s="107"/>
      <c r="RYW81" s="105"/>
      <c r="RYX81" s="109"/>
      <c r="RYY81" s="109"/>
      <c r="RYZ81" s="106"/>
      <c r="RZA81" s="106"/>
      <c r="RZB81" s="106"/>
      <c r="RZC81" s="107"/>
      <c r="RZE81" s="105"/>
      <c r="RZF81" s="109"/>
      <c r="RZG81" s="109"/>
      <c r="RZH81" s="106"/>
      <c r="RZI81" s="106"/>
      <c r="RZJ81" s="106"/>
      <c r="RZK81" s="107"/>
      <c r="RZM81" s="105"/>
      <c r="RZN81" s="109"/>
      <c r="RZO81" s="109"/>
      <c r="RZP81" s="106"/>
      <c r="RZQ81" s="106"/>
      <c r="RZR81" s="106"/>
      <c r="RZS81" s="107"/>
      <c r="RZU81" s="105"/>
      <c r="RZV81" s="109"/>
      <c r="RZW81" s="109"/>
      <c r="RZX81" s="106"/>
      <c r="RZY81" s="106"/>
      <c r="RZZ81" s="106"/>
      <c r="SAA81" s="107"/>
      <c r="SAC81" s="105"/>
      <c r="SAD81" s="109"/>
      <c r="SAE81" s="109"/>
      <c r="SAF81" s="106"/>
      <c r="SAG81" s="106"/>
      <c r="SAH81" s="106"/>
      <c r="SAI81" s="107"/>
      <c r="SAK81" s="105"/>
      <c r="SAL81" s="109"/>
      <c r="SAM81" s="109"/>
      <c r="SAN81" s="106"/>
      <c r="SAO81" s="106"/>
      <c r="SAP81" s="106"/>
      <c r="SAQ81" s="107"/>
      <c r="SAS81" s="105"/>
      <c r="SAT81" s="109"/>
      <c r="SAU81" s="109"/>
      <c r="SAV81" s="106"/>
      <c r="SAW81" s="106"/>
      <c r="SAX81" s="106"/>
      <c r="SAY81" s="107"/>
      <c r="SBA81" s="105"/>
      <c r="SBB81" s="109"/>
      <c r="SBC81" s="109"/>
      <c r="SBD81" s="106"/>
      <c r="SBE81" s="106"/>
      <c r="SBF81" s="106"/>
      <c r="SBG81" s="107"/>
      <c r="SBI81" s="105"/>
      <c r="SBJ81" s="109"/>
      <c r="SBK81" s="109"/>
      <c r="SBL81" s="106"/>
      <c r="SBM81" s="106"/>
      <c r="SBN81" s="106"/>
      <c r="SBO81" s="107"/>
      <c r="SBQ81" s="105"/>
      <c r="SBR81" s="109"/>
      <c r="SBS81" s="109"/>
      <c r="SBT81" s="106"/>
      <c r="SBU81" s="106"/>
      <c r="SBV81" s="106"/>
      <c r="SBW81" s="107"/>
      <c r="SBY81" s="105"/>
      <c r="SBZ81" s="109"/>
      <c r="SCA81" s="109"/>
      <c r="SCB81" s="106"/>
      <c r="SCC81" s="106"/>
      <c r="SCD81" s="106"/>
      <c r="SCE81" s="107"/>
      <c r="SCG81" s="105"/>
      <c r="SCH81" s="109"/>
      <c r="SCI81" s="109"/>
      <c r="SCJ81" s="106"/>
      <c r="SCK81" s="106"/>
      <c r="SCL81" s="106"/>
      <c r="SCM81" s="107"/>
      <c r="SCO81" s="105"/>
      <c r="SCP81" s="109"/>
      <c r="SCQ81" s="109"/>
      <c r="SCR81" s="106"/>
      <c r="SCS81" s="106"/>
      <c r="SCT81" s="106"/>
      <c r="SCU81" s="107"/>
      <c r="SCW81" s="105"/>
      <c r="SCX81" s="109"/>
      <c r="SCY81" s="109"/>
      <c r="SCZ81" s="106"/>
      <c r="SDA81" s="106"/>
      <c r="SDB81" s="106"/>
      <c r="SDC81" s="107"/>
      <c r="SDE81" s="105"/>
      <c r="SDF81" s="109"/>
      <c r="SDG81" s="109"/>
      <c r="SDH81" s="106"/>
      <c r="SDI81" s="106"/>
      <c r="SDJ81" s="106"/>
      <c r="SDK81" s="107"/>
      <c r="SDM81" s="105"/>
      <c r="SDN81" s="109"/>
      <c r="SDO81" s="109"/>
      <c r="SDP81" s="106"/>
      <c r="SDQ81" s="106"/>
      <c r="SDR81" s="106"/>
      <c r="SDS81" s="107"/>
      <c r="SDU81" s="105"/>
      <c r="SDV81" s="109"/>
      <c r="SDW81" s="109"/>
      <c r="SDX81" s="106"/>
      <c r="SDY81" s="106"/>
      <c r="SDZ81" s="106"/>
      <c r="SEA81" s="107"/>
      <c r="SEC81" s="105"/>
      <c r="SED81" s="109"/>
      <c r="SEE81" s="109"/>
      <c r="SEF81" s="106"/>
      <c r="SEG81" s="106"/>
      <c r="SEH81" s="106"/>
      <c r="SEI81" s="107"/>
      <c r="SEK81" s="105"/>
      <c r="SEL81" s="109"/>
      <c r="SEM81" s="109"/>
      <c r="SEN81" s="106"/>
      <c r="SEO81" s="106"/>
      <c r="SEP81" s="106"/>
      <c r="SEQ81" s="107"/>
      <c r="SES81" s="105"/>
      <c r="SET81" s="109"/>
      <c r="SEU81" s="109"/>
      <c r="SEV81" s="106"/>
      <c r="SEW81" s="106"/>
      <c r="SEX81" s="106"/>
      <c r="SEY81" s="107"/>
      <c r="SFA81" s="105"/>
      <c r="SFB81" s="109"/>
      <c r="SFC81" s="109"/>
      <c r="SFD81" s="106"/>
      <c r="SFE81" s="106"/>
      <c r="SFF81" s="106"/>
      <c r="SFG81" s="107"/>
      <c r="SFI81" s="105"/>
      <c r="SFJ81" s="109"/>
      <c r="SFK81" s="109"/>
      <c r="SFL81" s="106"/>
      <c r="SFM81" s="106"/>
      <c r="SFN81" s="106"/>
      <c r="SFO81" s="107"/>
      <c r="SFQ81" s="105"/>
      <c r="SFR81" s="109"/>
      <c r="SFS81" s="109"/>
      <c r="SFT81" s="106"/>
      <c r="SFU81" s="106"/>
      <c r="SFV81" s="106"/>
      <c r="SFW81" s="107"/>
      <c r="SFY81" s="105"/>
      <c r="SFZ81" s="109"/>
      <c r="SGA81" s="109"/>
      <c r="SGB81" s="106"/>
      <c r="SGC81" s="106"/>
      <c r="SGD81" s="106"/>
      <c r="SGE81" s="107"/>
      <c r="SGG81" s="105"/>
      <c r="SGH81" s="109"/>
      <c r="SGI81" s="109"/>
      <c r="SGJ81" s="106"/>
      <c r="SGK81" s="106"/>
      <c r="SGL81" s="106"/>
      <c r="SGM81" s="107"/>
      <c r="SGO81" s="105"/>
      <c r="SGP81" s="109"/>
      <c r="SGQ81" s="109"/>
      <c r="SGR81" s="106"/>
      <c r="SGS81" s="106"/>
      <c r="SGT81" s="106"/>
      <c r="SGU81" s="107"/>
      <c r="SGW81" s="105"/>
      <c r="SGX81" s="109"/>
      <c r="SGY81" s="109"/>
      <c r="SGZ81" s="106"/>
      <c r="SHA81" s="106"/>
      <c r="SHB81" s="106"/>
      <c r="SHC81" s="107"/>
      <c r="SHE81" s="105"/>
      <c r="SHF81" s="109"/>
      <c r="SHG81" s="109"/>
      <c r="SHH81" s="106"/>
      <c r="SHI81" s="106"/>
      <c r="SHJ81" s="106"/>
      <c r="SHK81" s="107"/>
      <c r="SHM81" s="105"/>
      <c r="SHN81" s="109"/>
      <c r="SHO81" s="109"/>
      <c r="SHP81" s="106"/>
      <c r="SHQ81" s="106"/>
      <c r="SHR81" s="106"/>
      <c r="SHS81" s="107"/>
      <c r="SHU81" s="105"/>
      <c r="SHV81" s="109"/>
      <c r="SHW81" s="109"/>
      <c r="SHX81" s="106"/>
      <c r="SHY81" s="106"/>
      <c r="SHZ81" s="106"/>
      <c r="SIA81" s="107"/>
      <c r="SIC81" s="105"/>
      <c r="SID81" s="109"/>
      <c r="SIE81" s="109"/>
      <c r="SIF81" s="106"/>
      <c r="SIG81" s="106"/>
      <c r="SIH81" s="106"/>
      <c r="SII81" s="107"/>
      <c r="SIK81" s="105"/>
      <c r="SIL81" s="109"/>
      <c r="SIM81" s="109"/>
      <c r="SIN81" s="106"/>
      <c r="SIO81" s="106"/>
      <c r="SIP81" s="106"/>
      <c r="SIQ81" s="107"/>
      <c r="SIS81" s="105"/>
      <c r="SIT81" s="109"/>
      <c r="SIU81" s="109"/>
      <c r="SIV81" s="106"/>
      <c r="SIW81" s="106"/>
      <c r="SIX81" s="106"/>
      <c r="SIY81" s="107"/>
      <c r="SJA81" s="105"/>
      <c r="SJB81" s="109"/>
      <c r="SJC81" s="109"/>
      <c r="SJD81" s="106"/>
      <c r="SJE81" s="106"/>
      <c r="SJF81" s="106"/>
      <c r="SJG81" s="107"/>
      <c r="SJI81" s="105"/>
      <c r="SJJ81" s="109"/>
      <c r="SJK81" s="109"/>
      <c r="SJL81" s="106"/>
      <c r="SJM81" s="106"/>
      <c r="SJN81" s="106"/>
      <c r="SJO81" s="107"/>
      <c r="SJQ81" s="105"/>
      <c r="SJR81" s="109"/>
      <c r="SJS81" s="109"/>
      <c r="SJT81" s="106"/>
      <c r="SJU81" s="106"/>
      <c r="SJV81" s="106"/>
      <c r="SJW81" s="107"/>
      <c r="SJY81" s="105"/>
      <c r="SJZ81" s="109"/>
      <c r="SKA81" s="109"/>
      <c r="SKB81" s="106"/>
      <c r="SKC81" s="106"/>
      <c r="SKD81" s="106"/>
      <c r="SKE81" s="107"/>
      <c r="SKG81" s="105"/>
      <c r="SKH81" s="109"/>
      <c r="SKI81" s="109"/>
      <c r="SKJ81" s="106"/>
      <c r="SKK81" s="106"/>
      <c r="SKL81" s="106"/>
      <c r="SKM81" s="107"/>
      <c r="SKO81" s="105"/>
      <c r="SKP81" s="109"/>
      <c r="SKQ81" s="109"/>
      <c r="SKR81" s="106"/>
      <c r="SKS81" s="106"/>
      <c r="SKT81" s="106"/>
      <c r="SKU81" s="107"/>
      <c r="SKW81" s="105"/>
      <c r="SKX81" s="109"/>
      <c r="SKY81" s="109"/>
      <c r="SKZ81" s="106"/>
      <c r="SLA81" s="106"/>
      <c r="SLB81" s="106"/>
      <c r="SLC81" s="107"/>
      <c r="SLE81" s="105"/>
      <c r="SLF81" s="109"/>
      <c r="SLG81" s="109"/>
      <c r="SLH81" s="106"/>
      <c r="SLI81" s="106"/>
      <c r="SLJ81" s="106"/>
      <c r="SLK81" s="107"/>
      <c r="SLM81" s="105"/>
      <c r="SLN81" s="109"/>
      <c r="SLO81" s="109"/>
      <c r="SLP81" s="106"/>
      <c r="SLQ81" s="106"/>
      <c r="SLR81" s="106"/>
      <c r="SLS81" s="107"/>
      <c r="SLU81" s="105"/>
      <c r="SLV81" s="109"/>
      <c r="SLW81" s="109"/>
      <c r="SLX81" s="106"/>
      <c r="SLY81" s="106"/>
      <c r="SLZ81" s="106"/>
      <c r="SMA81" s="107"/>
      <c r="SMC81" s="105"/>
      <c r="SMD81" s="109"/>
      <c r="SME81" s="109"/>
      <c r="SMF81" s="106"/>
      <c r="SMG81" s="106"/>
      <c r="SMH81" s="106"/>
      <c r="SMI81" s="107"/>
      <c r="SMK81" s="105"/>
      <c r="SML81" s="109"/>
      <c r="SMM81" s="109"/>
      <c r="SMN81" s="106"/>
      <c r="SMO81" s="106"/>
      <c r="SMP81" s="106"/>
      <c r="SMQ81" s="107"/>
      <c r="SMS81" s="105"/>
      <c r="SMT81" s="109"/>
      <c r="SMU81" s="109"/>
      <c r="SMV81" s="106"/>
      <c r="SMW81" s="106"/>
      <c r="SMX81" s="106"/>
      <c r="SMY81" s="107"/>
      <c r="SNA81" s="105"/>
      <c r="SNB81" s="109"/>
      <c r="SNC81" s="109"/>
      <c r="SND81" s="106"/>
      <c r="SNE81" s="106"/>
      <c r="SNF81" s="106"/>
      <c r="SNG81" s="107"/>
      <c r="SNI81" s="105"/>
      <c r="SNJ81" s="109"/>
      <c r="SNK81" s="109"/>
      <c r="SNL81" s="106"/>
      <c r="SNM81" s="106"/>
      <c r="SNN81" s="106"/>
      <c r="SNO81" s="107"/>
      <c r="SNQ81" s="105"/>
      <c r="SNR81" s="109"/>
      <c r="SNS81" s="109"/>
      <c r="SNT81" s="106"/>
      <c r="SNU81" s="106"/>
      <c r="SNV81" s="106"/>
      <c r="SNW81" s="107"/>
      <c r="SNY81" s="105"/>
      <c r="SNZ81" s="109"/>
      <c r="SOA81" s="109"/>
      <c r="SOB81" s="106"/>
      <c r="SOC81" s="106"/>
      <c r="SOD81" s="106"/>
      <c r="SOE81" s="107"/>
      <c r="SOG81" s="105"/>
      <c r="SOH81" s="109"/>
      <c r="SOI81" s="109"/>
      <c r="SOJ81" s="106"/>
      <c r="SOK81" s="106"/>
      <c r="SOL81" s="106"/>
      <c r="SOM81" s="107"/>
      <c r="SOO81" s="105"/>
      <c r="SOP81" s="109"/>
      <c r="SOQ81" s="109"/>
      <c r="SOR81" s="106"/>
      <c r="SOS81" s="106"/>
      <c r="SOT81" s="106"/>
      <c r="SOU81" s="107"/>
      <c r="SOW81" s="105"/>
      <c r="SOX81" s="109"/>
      <c r="SOY81" s="109"/>
      <c r="SOZ81" s="106"/>
      <c r="SPA81" s="106"/>
      <c r="SPB81" s="106"/>
      <c r="SPC81" s="107"/>
      <c r="SPE81" s="105"/>
      <c r="SPF81" s="109"/>
      <c r="SPG81" s="109"/>
      <c r="SPH81" s="106"/>
      <c r="SPI81" s="106"/>
      <c r="SPJ81" s="106"/>
      <c r="SPK81" s="107"/>
      <c r="SPM81" s="105"/>
      <c r="SPN81" s="109"/>
      <c r="SPO81" s="109"/>
      <c r="SPP81" s="106"/>
      <c r="SPQ81" s="106"/>
      <c r="SPR81" s="106"/>
      <c r="SPS81" s="107"/>
      <c r="SPU81" s="105"/>
      <c r="SPV81" s="109"/>
      <c r="SPW81" s="109"/>
      <c r="SPX81" s="106"/>
      <c r="SPY81" s="106"/>
      <c r="SPZ81" s="106"/>
      <c r="SQA81" s="107"/>
      <c r="SQC81" s="105"/>
      <c r="SQD81" s="109"/>
      <c r="SQE81" s="109"/>
      <c r="SQF81" s="106"/>
      <c r="SQG81" s="106"/>
      <c r="SQH81" s="106"/>
      <c r="SQI81" s="107"/>
      <c r="SQK81" s="105"/>
      <c r="SQL81" s="109"/>
      <c r="SQM81" s="109"/>
      <c r="SQN81" s="106"/>
      <c r="SQO81" s="106"/>
      <c r="SQP81" s="106"/>
      <c r="SQQ81" s="107"/>
      <c r="SQS81" s="105"/>
      <c r="SQT81" s="109"/>
      <c r="SQU81" s="109"/>
      <c r="SQV81" s="106"/>
      <c r="SQW81" s="106"/>
      <c r="SQX81" s="106"/>
      <c r="SQY81" s="107"/>
      <c r="SRA81" s="105"/>
      <c r="SRB81" s="109"/>
      <c r="SRC81" s="109"/>
      <c r="SRD81" s="106"/>
      <c r="SRE81" s="106"/>
      <c r="SRF81" s="106"/>
      <c r="SRG81" s="107"/>
      <c r="SRI81" s="105"/>
      <c r="SRJ81" s="109"/>
      <c r="SRK81" s="109"/>
      <c r="SRL81" s="106"/>
      <c r="SRM81" s="106"/>
      <c r="SRN81" s="106"/>
      <c r="SRO81" s="107"/>
      <c r="SRQ81" s="105"/>
      <c r="SRR81" s="109"/>
      <c r="SRS81" s="109"/>
      <c r="SRT81" s="106"/>
      <c r="SRU81" s="106"/>
      <c r="SRV81" s="106"/>
      <c r="SRW81" s="107"/>
      <c r="SRY81" s="105"/>
      <c r="SRZ81" s="109"/>
      <c r="SSA81" s="109"/>
      <c r="SSB81" s="106"/>
      <c r="SSC81" s="106"/>
      <c r="SSD81" s="106"/>
      <c r="SSE81" s="107"/>
      <c r="SSG81" s="105"/>
      <c r="SSH81" s="109"/>
      <c r="SSI81" s="109"/>
      <c r="SSJ81" s="106"/>
      <c r="SSK81" s="106"/>
      <c r="SSL81" s="106"/>
      <c r="SSM81" s="107"/>
      <c r="SSO81" s="105"/>
      <c r="SSP81" s="109"/>
      <c r="SSQ81" s="109"/>
      <c r="SSR81" s="106"/>
      <c r="SSS81" s="106"/>
      <c r="SST81" s="106"/>
      <c r="SSU81" s="107"/>
      <c r="SSW81" s="105"/>
      <c r="SSX81" s="109"/>
      <c r="SSY81" s="109"/>
      <c r="SSZ81" s="106"/>
      <c r="STA81" s="106"/>
      <c r="STB81" s="106"/>
      <c r="STC81" s="107"/>
      <c r="STE81" s="105"/>
      <c r="STF81" s="109"/>
      <c r="STG81" s="109"/>
      <c r="STH81" s="106"/>
      <c r="STI81" s="106"/>
      <c r="STJ81" s="106"/>
      <c r="STK81" s="107"/>
      <c r="STM81" s="105"/>
      <c r="STN81" s="109"/>
      <c r="STO81" s="109"/>
      <c r="STP81" s="106"/>
      <c r="STQ81" s="106"/>
      <c r="STR81" s="106"/>
      <c r="STS81" s="107"/>
      <c r="STU81" s="105"/>
      <c r="STV81" s="109"/>
      <c r="STW81" s="109"/>
      <c r="STX81" s="106"/>
      <c r="STY81" s="106"/>
      <c r="STZ81" s="106"/>
      <c r="SUA81" s="107"/>
      <c r="SUC81" s="105"/>
      <c r="SUD81" s="109"/>
      <c r="SUE81" s="109"/>
      <c r="SUF81" s="106"/>
      <c r="SUG81" s="106"/>
      <c r="SUH81" s="106"/>
      <c r="SUI81" s="107"/>
      <c r="SUK81" s="105"/>
      <c r="SUL81" s="109"/>
      <c r="SUM81" s="109"/>
      <c r="SUN81" s="106"/>
      <c r="SUO81" s="106"/>
      <c r="SUP81" s="106"/>
      <c r="SUQ81" s="107"/>
      <c r="SUS81" s="105"/>
      <c r="SUT81" s="109"/>
      <c r="SUU81" s="109"/>
      <c r="SUV81" s="106"/>
      <c r="SUW81" s="106"/>
      <c r="SUX81" s="106"/>
      <c r="SUY81" s="107"/>
      <c r="SVA81" s="105"/>
      <c r="SVB81" s="109"/>
      <c r="SVC81" s="109"/>
      <c r="SVD81" s="106"/>
      <c r="SVE81" s="106"/>
      <c r="SVF81" s="106"/>
      <c r="SVG81" s="107"/>
      <c r="SVI81" s="105"/>
      <c r="SVJ81" s="109"/>
      <c r="SVK81" s="109"/>
      <c r="SVL81" s="106"/>
      <c r="SVM81" s="106"/>
      <c r="SVN81" s="106"/>
      <c r="SVO81" s="107"/>
      <c r="SVQ81" s="105"/>
      <c r="SVR81" s="109"/>
      <c r="SVS81" s="109"/>
      <c r="SVT81" s="106"/>
      <c r="SVU81" s="106"/>
      <c r="SVV81" s="106"/>
      <c r="SVW81" s="107"/>
      <c r="SVY81" s="105"/>
      <c r="SVZ81" s="109"/>
      <c r="SWA81" s="109"/>
      <c r="SWB81" s="106"/>
      <c r="SWC81" s="106"/>
      <c r="SWD81" s="106"/>
      <c r="SWE81" s="107"/>
      <c r="SWG81" s="105"/>
      <c r="SWH81" s="109"/>
      <c r="SWI81" s="109"/>
      <c r="SWJ81" s="106"/>
      <c r="SWK81" s="106"/>
      <c r="SWL81" s="106"/>
      <c r="SWM81" s="107"/>
      <c r="SWO81" s="105"/>
      <c r="SWP81" s="109"/>
      <c r="SWQ81" s="109"/>
      <c r="SWR81" s="106"/>
      <c r="SWS81" s="106"/>
      <c r="SWT81" s="106"/>
      <c r="SWU81" s="107"/>
      <c r="SWW81" s="105"/>
      <c r="SWX81" s="109"/>
      <c r="SWY81" s="109"/>
      <c r="SWZ81" s="106"/>
      <c r="SXA81" s="106"/>
      <c r="SXB81" s="106"/>
      <c r="SXC81" s="107"/>
      <c r="SXE81" s="105"/>
      <c r="SXF81" s="109"/>
      <c r="SXG81" s="109"/>
      <c r="SXH81" s="106"/>
      <c r="SXI81" s="106"/>
      <c r="SXJ81" s="106"/>
      <c r="SXK81" s="107"/>
      <c r="SXM81" s="105"/>
      <c r="SXN81" s="109"/>
      <c r="SXO81" s="109"/>
      <c r="SXP81" s="106"/>
      <c r="SXQ81" s="106"/>
      <c r="SXR81" s="106"/>
      <c r="SXS81" s="107"/>
      <c r="SXU81" s="105"/>
      <c r="SXV81" s="109"/>
      <c r="SXW81" s="109"/>
      <c r="SXX81" s="106"/>
      <c r="SXY81" s="106"/>
      <c r="SXZ81" s="106"/>
      <c r="SYA81" s="107"/>
      <c r="SYC81" s="105"/>
      <c r="SYD81" s="109"/>
      <c r="SYE81" s="109"/>
      <c r="SYF81" s="106"/>
      <c r="SYG81" s="106"/>
      <c r="SYH81" s="106"/>
      <c r="SYI81" s="107"/>
      <c r="SYK81" s="105"/>
      <c r="SYL81" s="109"/>
      <c r="SYM81" s="109"/>
      <c r="SYN81" s="106"/>
      <c r="SYO81" s="106"/>
      <c r="SYP81" s="106"/>
      <c r="SYQ81" s="107"/>
      <c r="SYS81" s="105"/>
      <c r="SYT81" s="109"/>
      <c r="SYU81" s="109"/>
      <c r="SYV81" s="106"/>
      <c r="SYW81" s="106"/>
      <c r="SYX81" s="106"/>
      <c r="SYY81" s="107"/>
      <c r="SZA81" s="105"/>
      <c r="SZB81" s="109"/>
      <c r="SZC81" s="109"/>
      <c r="SZD81" s="106"/>
      <c r="SZE81" s="106"/>
      <c r="SZF81" s="106"/>
      <c r="SZG81" s="107"/>
      <c r="SZI81" s="105"/>
      <c r="SZJ81" s="109"/>
      <c r="SZK81" s="109"/>
      <c r="SZL81" s="106"/>
      <c r="SZM81" s="106"/>
      <c r="SZN81" s="106"/>
      <c r="SZO81" s="107"/>
      <c r="SZQ81" s="105"/>
      <c r="SZR81" s="109"/>
      <c r="SZS81" s="109"/>
      <c r="SZT81" s="106"/>
      <c r="SZU81" s="106"/>
      <c r="SZV81" s="106"/>
      <c r="SZW81" s="107"/>
      <c r="SZY81" s="105"/>
      <c r="SZZ81" s="109"/>
      <c r="TAA81" s="109"/>
      <c r="TAB81" s="106"/>
      <c r="TAC81" s="106"/>
      <c r="TAD81" s="106"/>
      <c r="TAE81" s="107"/>
      <c r="TAG81" s="105"/>
      <c r="TAH81" s="109"/>
      <c r="TAI81" s="109"/>
      <c r="TAJ81" s="106"/>
      <c r="TAK81" s="106"/>
      <c r="TAL81" s="106"/>
      <c r="TAM81" s="107"/>
      <c r="TAO81" s="105"/>
      <c r="TAP81" s="109"/>
      <c r="TAQ81" s="109"/>
      <c r="TAR81" s="106"/>
      <c r="TAS81" s="106"/>
      <c r="TAT81" s="106"/>
      <c r="TAU81" s="107"/>
      <c r="TAW81" s="105"/>
      <c r="TAX81" s="109"/>
      <c r="TAY81" s="109"/>
      <c r="TAZ81" s="106"/>
      <c r="TBA81" s="106"/>
      <c r="TBB81" s="106"/>
      <c r="TBC81" s="107"/>
      <c r="TBE81" s="105"/>
      <c r="TBF81" s="109"/>
      <c r="TBG81" s="109"/>
      <c r="TBH81" s="106"/>
      <c r="TBI81" s="106"/>
      <c r="TBJ81" s="106"/>
      <c r="TBK81" s="107"/>
      <c r="TBM81" s="105"/>
      <c r="TBN81" s="109"/>
      <c r="TBO81" s="109"/>
      <c r="TBP81" s="106"/>
      <c r="TBQ81" s="106"/>
      <c r="TBR81" s="106"/>
      <c r="TBS81" s="107"/>
      <c r="TBU81" s="105"/>
      <c r="TBV81" s="109"/>
      <c r="TBW81" s="109"/>
      <c r="TBX81" s="106"/>
      <c r="TBY81" s="106"/>
      <c r="TBZ81" s="106"/>
      <c r="TCA81" s="107"/>
      <c r="TCC81" s="105"/>
      <c r="TCD81" s="109"/>
      <c r="TCE81" s="109"/>
      <c r="TCF81" s="106"/>
      <c r="TCG81" s="106"/>
      <c r="TCH81" s="106"/>
      <c r="TCI81" s="107"/>
      <c r="TCK81" s="105"/>
      <c r="TCL81" s="109"/>
      <c r="TCM81" s="109"/>
      <c r="TCN81" s="106"/>
      <c r="TCO81" s="106"/>
      <c r="TCP81" s="106"/>
      <c r="TCQ81" s="107"/>
      <c r="TCS81" s="105"/>
      <c r="TCT81" s="109"/>
      <c r="TCU81" s="109"/>
      <c r="TCV81" s="106"/>
      <c r="TCW81" s="106"/>
      <c r="TCX81" s="106"/>
      <c r="TCY81" s="107"/>
      <c r="TDA81" s="105"/>
      <c r="TDB81" s="109"/>
      <c r="TDC81" s="109"/>
      <c r="TDD81" s="106"/>
      <c r="TDE81" s="106"/>
      <c r="TDF81" s="106"/>
      <c r="TDG81" s="107"/>
      <c r="TDI81" s="105"/>
      <c r="TDJ81" s="109"/>
      <c r="TDK81" s="109"/>
      <c r="TDL81" s="106"/>
      <c r="TDM81" s="106"/>
      <c r="TDN81" s="106"/>
      <c r="TDO81" s="107"/>
      <c r="TDQ81" s="105"/>
      <c r="TDR81" s="109"/>
      <c r="TDS81" s="109"/>
      <c r="TDT81" s="106"/>
      <c r="TDU81" s="106"/>
      <c r="TDV81" s="106"/>
      <c r="TDW81" s="107"/>
      <c r="TDY81" s="105"/>
      <c r="TDZ81" s="109"/>
      <c r="TEA81" s="109"/>
      <c r="TEB81" s="106"/>
      <c r="TEC81" s="106"/>
      <c r="TED81" s="106"/>
      <c r="TEE81" s="107"/>
      <c r="TEG81" s="105"/>
      <c r="TEH81" s="109"/>
      <c r="TEI81" s="109"/>
      <c r="TEJ81" s="106"/>
      <c r="TEK81" s="106"/>
      <c r="TEL81" s="106"/>
      <c r="TEM81" s="107"/>
      <c r="TEO81" s="105"/>
      <c r="TEP81" s="109"/>
      <c r="TEQ81" s="109"/>
      <c r="TER81" s="106"/>
      <c r="TES81" s="106"/>
      <c r="TET81" s="106"/>
      <c r="TEU81" s="107"/>
      <c r="TEW81" s="105"/>
      <c r="TEX81" s="109"/>
      <c r="TEY81" s="109"/>
      <c r="TEZ81" s="106"/>
      <c r="TFA81" s="106"/>
      <c r="TFB81" s="106"/>
      <c r="TFC81" s="107"/>
      <c r="TFE81" s="105"/>
      <c r="TFF81" s="109"/>
      <c r="TFG81" s="109"/>
      <c r="TFH81" s="106"/>
      <c r="TFI81" s="106"/>
      <c r="TFJ81" s="106"/>
      <c r="TFK81" s="107"/>
      <c r="TFM81" s="105"/>
      <c r="TFN81" s="109"/>
      <c r="TFO81" s="109"/>
      <c r="TFP81" s="106"/>
      <c r="TFQ81" s="106"/>
      <c r="TFR81" s="106"/>
      <c r="TFS81" s="107"/>
      <c r="TFU81" s="105"/>
      <c r="TFV81" s="109"/>
      <c r="TFW81" s="109"/>
      <c r="TFX81" s="106"/>
      <c r="TFY81" s="106"/>
      <c r="TFZ81" s="106"/>
      <c r="TGA81" s="107"/>
      <c r="TGC81" s="105"/>
      <c r="TGD81" s="109"/>
      <c r="TGE81" s="109"/>
      <c r="TGF81" s="106"/>
      <c r="TGG81" s="106"/>
      <c r="TGH81" s="106"/>
      <c r="TGI81" s="107"/>
      <c r="TGK81" s="105"/>
      <c r="TGL81" s="109"/>
      <c r="TGM81" s="109"/>
      <c r="TGN81" s="106"/>
      <c r="TGO81" s="106"/>
      <c r="TGP81" s="106"/>
      <c r="TGQ81" s="107"/>
      <c r="TGS81" s="105"/>
      <c r="TGT81" s="109"/>
      <c r="TGU81" s="109"/>
      <c r="TGV81" s="106"/>
      <c r="TGW81" s="106"/>
      <c r="TGX81" s="106"/>
      <c r="TGY81" s="107"/>
      <c r="THA81" s="105"/>
      <c r="THB81" s="109"/>
      <c r="THC81" s="109"/>
      <c r="THD81" s="106"/>
      <c r="THE81" s="106"/>
      <c r="THF81" s="106"/>
      <c r="THG81" s="107"/>
      <c r="THI81" s="105"/>
      <c r="THJ81" s="109"/>
      <c r="THK81" s="109"/>
      <c r="THL81" s="106"/>
      <c r="THM81" s="106"/>
      <c r="THN81" s="106"/>
      <c r="THO81" s="107"/>
      <c r="THQ81" s="105"/>
      <c r="THR81" s="109"/>
      <c r="THS81" s="109"/>
      <c r="THT81" s="106"/>
      <c r="THU81" s="106"/>
      <c r="THV81" s="106"/>
      <c r="THW81" s="107"/>
      <c r="THY81" s="105"/>
      <c r="THZ81" s="109"/>
      <c r="TIA81" s="109"/>
      <c r="TIB81" s="106"/>
      <c r="TIC81" s="106"/>
      <c r="TID81" s="106"/>
      <c r="TIE81" s="107"/>
      <c r="TIG81" s="105"/>
      <c r="TIH81" s="109"/>
      <c r="TII81" s="109"/>
      <c r="TIJ81" s="106"/>
      <c r="TIK81" s="106"/>
      <c r="TIL81" s="106"/>
      <c r="TIM81" s="107"/>
      <c r="TIO81" s="105"/>
      <c r="TIP81" s="109"/>
      <c r="TIQ81" s="109"/>
      <c r="TIR81" s="106"/>
      <c r="TIS81" s="106"/>
      <c r="TIT81" s="106"/>
      <c r="TIU81" s="107"/>
      <c r="TIW81" s="105"/>
      <c r="TIX81" s="109"/>
      <c r="TIY81" s="109"/>
      <c r="TIZ81" s="106"/>
      <c r="TJA81" s="106"/>
      <c r="TJB81" s="106"/>
      <c r="TJC81" s="107"/>
      <c r="TJE81" s="105"/>
      <c r="TJF81" s="109"/>
      <c r="TJG81" s="109"/>
      <c r="TJH81" s="106"/>
      <c r="TJI81" s="106"/>
      <c r="TJJ81" s="106"/>
      <c r="TJK81" s="107"/>
      <c r="TJM81" s="105"/>
      <c r="TJN81" s="109"/>
      <c r="TJO81" s="109"/>
      <c r="TJP81" s="106"/>
      <c r="TJQ81" s="106"/>
      <c r="TJR81" s="106"/>
      <c r="TJS81" s="107"/>
      <c r="TJU81" s="105"/>
      <c r="TJV81" s="109"/>
      <c r="TJW81" s="109"/>
      <c r="TJX81" s="106"/>
      <c r="TJY81" s="106"/>
      <c r="TJZ81" s="106"/>
      <c r="TKA81" s="107"/>
      <c r="TKC81" s="105"/>
      <c r="TKD81" s="109"/>
      <c r="TKE81" s="109"/>
      <c r="TKF81" s="106"/>
      <c r="TKG81" s="106"/>
      <c r="TKH81" s="106"/>
      <c r="TKI81" s="107"/>
      <c r="TKK81" s="105"/>
      <c r="TKL81" s="109"/>
      <c r="TKM81" s="109"/>
      <c r="TKN81" s="106"/>
      <c r="TKO81" s="106"/>
      <c r="TKP81" s="106"/>
      <c r="TKQ81" s="107"/>
      <c r="TKS81" s="105"/>
      <c r="TKT81" s="109"/>
      <c r="TKU81" s="109"/>
      <c r="TKV81" s="106"/>
      <c r="TKW81" s="106"/>
      <c r="TKX81" s="106"/>
      <c r="TKY81" s="107"/>
      <c r="TLA81" s="105"/>
      <c r="TLB81" s="109"/>
      <c r="TLC81" s="109"/>
      <c r="TLD81" s="106"/>
      <c r="TLE81" s="106"/>
      <c r="TLF81" s="106"/>
      <c r="TLG81" s="107"/>
      <c r="TLI81" s="105"/>
      <c r="TLJ81" s="109"/>
      <c r="TLK81" s="109"/>
      <c r="TLL81" s="106"/>
      <c r="TLM81" s="106"/>
      <c r="TLN81" s="106"/>
      <c r="TLO81" s="107"/>
      <c r="TLQ81" s="105"/>
      <c r="TLR81" s="109"/>
      <c r="TLS81" s="109"/>
      <c r="TLT81" s="106"/>
      <c r="TLU81" s="106"/>
      <c r="TLV81" s="106"/>
      <c r="TLW81" s="107"/>
      <c r="TLY81" s="105"/>
      <c r="TLZ81" s="109"/>
      <c r="TMA81" s="109"/>
      <c r="TMB81" s="106"/>
      <c r="TMC81" s="106"/>
      <c r="TMD81" s="106"/>
      <c r="TME81" s="107"/>
      <c r="TMG81" s="105"/>
      <c r="TMH81" s="109"/>
      <c r="TMI81" s="109"/>
      <c r="TMJ81" s="106"/>
      <c r="TMK81" s="106"/>
      <c r="TML81" s="106"/>
      <c r="TMM81" s="107"/>
      <c r="TMO81" s="105"/>
      <c r="TMP81" s="109"/>
      <c r="TMQ81" s="109"/>
      <c r="TMR81" s="106"/>
      <c r="TMS81" s="106"/>
      <c r="TMT81" s="106"/>
      <c r="TMU81" s="107"/>
      <c r="TMW81" s="105"/>
      <c r="TMX81" s="109"/>
      <c r="TMY81" s="109"/>
      <c r="TMZ81" s="106"/>
      <c r="TNA81" s="106"/>
      <c r="TNB81" s="106"/>
      <c r="TNC81" s="107"/>
      <c r="TNE81" s="105"/>
      <c r="TNF81" s="109"/>
      <c r="TNG81" s="109"/>
      <c r="TNH81" s="106"/>
      <c r="TNI81" s="106"/>
      <c r="TNJ81" s="106"/>
      <c r="TNK81" s="107"/>
      <c r="TNM81" s="105"/>
      <c r="TNN81" s="109"/>
      <c r="TNO81" s="109"/>
      <c r="TNP81" s="106"/>
      <c r="TNQ81" s="106"/>
      <c r="TNR81" s="106"/>
      <c r="TNS81" s="107"/>
      <c r="TNU81" s="105"/>
      <c r="TNV81" s="109"/>
      <c r="TNW81" s="109"/>
      <c r="TNX81" s="106"/>
      <c r="TNY81" s="106"/>
      <c r="TNZ81" s="106"/>
      <c r="TOA81" s="107"/>
      <c r="TOC81" s="105"/>
      <c r="TOD81" s="109"/>
      <c r="TOE81" s="109"/>
      <c r="TOF81" s="106"/>
      <c r="TOG81" s="106"/>
      <c r="TOH81" s="106"/>
      <c r="TOI81" s="107"/>
      <c r="TOK81" s="105"/>
      <c r="TOL81" s="109"/>
      <c r="TOM81" s="109"/>
      <c r="TON81" s="106"/>
      <c r="TOO81" s="106"/>
      <c r="TOP81" s="106"/>
      <c r="TOQ81" s="107"/>
      <c r="TOS81" s="105"/>
      <c r="TOT81" s="109"/>
      <c r="TOU81" s="109"/>
      <c r="TOV81" s="106"/>
      <c r="TOW81" s="106"/>
      <c r="TOX81" s="106"/>
      <c r="TOY81" s="107"/>
      <c r="TPA81" s="105"/>
      <c r="TPB81" s="109"/>
      <c r="TPC81" s="109"/>
      <c r="TPD81" s="106"/>
      <c r="TPE81" s="106"/>
      <c r="TPF81" s="106"/>
      <c r="TPG81" s="107"/>
      <c r="TPI81" s="105"/>
      <c r="TPJ81" s="109"/>
      <c r="TPK81" s="109"/>
      <c r="TPL81" s="106"/>
      <c r="TPM81" s="106"/>
      <c r="TPN81" s="106"/>
      <c r="TPO81" s="107"/>
      <c r="TPQ81" s="105"/>
      <c r="TPR81" s="109"/>
      <c r="TPS81" s="109"/>
      <c r="TPT81" s="106"/>
      <c r="TPU81" s="106"/>
      <c r="TPV81" s="106"/>
      <c r="TPW81" s="107"/>
      <c r="TPY81" s="105"/>
      <c r="TPZ81" s="109"/>
      <c r="TQA81" s="109"/>
      <c r="TQB81" s="106"/>
      <c r="TQC81" s="106"/>
      <c r="TQD81" s="106"/>
      <c r="TQE81" s="107"/>
      <c r="TQG81" s="105"/>
      <c r="TQH81" s="109"/>
      <c r="TQI81" s="109"/>
      <c r="TQJ81" s="106"/>
      <c r="TQK81" s="106"/>
      <c r="TQL81" s="106"/>
      <c r="TQM81" s="107"/>
      <c r="TQO81" s="105"/>
      <c r="TQP81" s="109"/>
      <c r="TQQ81" s="109"/>
      <c r="TQR81" s="106"/>
      <c r="TQS81" s="106"/>
      <c r="TQT81" s="106"/>
      <c r="TQU81" s="107"/>
      <c r="TQW81" s="105"/>
      <c r="TQX81" s="109"/>
      <c r="TQY81" s="109"/>
      <c r="TQZ81" s="106"/>
      <c r="TRA81" s="106"/>
      <c r="TRB81" s="106"/>
      <c r="TRC81" s="107"/>
      <c r="TRE81" s="105"/>
      <c r="TRF81" s="109"/>
      <c r="TRG81" s="109"/>
      <c r="TRH81" s="106"/>
      <c r="TRI81" s="106"/>
      <c r="TRJ81" s="106"/>
      <c r="TRK81" s="107"/>
      <c r="TRM81" s="105"/>
      <c r="TRN81" s="109"/>
      <c r="TRO81" s="109"/>
      <c r="TRP81" s="106"/>
      <c r="TRQ81" s="106"/>
      <c r="TRR81" s="106"/>
      <c r="TRS81" s="107"/>
      <c r="TRU81" s="105"/>
      <c r="TRV81" s="109"/>
      <c r="TRW81" s="109"/>
      <c r="TRX81" s="106"/>
      <c r="TRY81" s="106"/>
      <c r="TRZ81" s="106"/>
      <c r="TSA81" s="107"/>
      <c r="TSC81" s="105"/>
      <c r="TSD81" s="109"/>
      <c r="TSE81" s="109"/>
      <c r="TSF81" s="106"/>
      <c r="TSG81" s="106"/>
      <c r="TSH81" s="106"/>
      <c r="TSI81" s="107"/>
      <c r="TSK81" s="105"/>
      <c r="TSL81" s="109"/>
      <c r="TSM81" s="109"/>
      <c r="TSN81" s="106"/>
      <c r="TSO81" s="106"/>
      <c r="TSP81" s="106"/>
      <c r="TSQ81" s="107"/>
      <c r="TSS81" s="105"/>
      <c r="TST81" s="109"/>
      <c r="TSU81" s="109"/>
      <c r="TSV81" s="106"/>
      <c r="TSW81" s="106"/>
      <c r="TSX81" s="106"/>
      <c r="TSY81" s="107"/>
      <c r="TTA81" s="105"/>
      <c r="TTB81" s="109"/>
      <c r="TTC81" s="109"/>
      <c r="TTD81" s="106"/>
      <c r="TTE81" s="106"/>
      <c r="TTF81" s="106"/>
      <c r="TTG81" s="107"/>
      <c r="TTI81" s="105"/>
      <c r="TTJ81" s="109"/>
      <c r="TTK81" s="109"/>
      <c r="TTL81" s="106"/>
      <c r="TTM81" s="106"/>
      <c r="TTN81" s="106"/>
      <c r="TTO81" s="107"/>
      <c r="TTQ81" s="105"/>
      <c r="TTR81" s="109"/>
      <c r="TTS81" s="109"/>
      <c r="TTT81" s="106"/>
      <c r="TTU81" s="106"/>
      <c r="TTV81" s="106"/>
      <c r="TTW81" s="107"/>
      <c r="TTY81" s="105"/>
      <c r="TTZ81" s="109"/>
      <c r="TUA81" s="109"/>
      <c r="TUB81" s="106"/>
      <c r="TUC81" s="106"/>
      <c r="TUD81" s="106"/>
      <c r="TUE81" s="107"/>
      <c r="TUG81" s="105"/>
      <c r="TUH81" s="109"/>
      <c r="TUI81" s="109"/>
      <c r="TUJ81" s="106"/>
      <c r="TUK81" s="106"/>
      <c r="TUL81" s="106"/>
      <c r="TUM81" s="107"/>
      <c r="TUO81" s="105"/>
      <c r="TUP81" s="109"/>
      <c r="TUQ81" s="109"/>
      <c r="TUR81" s="106"/>
      <c r="TUS81" s="106"/>
      <c r="TUT81" s="106"/>
      <c r="TUU81" s="107"/>
      <c r="TUW81" s="105"/>
      <c r="TUX81" s="109"/>
      <c r="TUY81" s="109"/>
      <c r="TUZ81" s="106"/>
      <c r="TVA81" s="106"/>
      <c r="TVB81" s="106"/>
      <c r="TVC81" s="107"/>
      <c r="TVE81" s="105"/>
      <c r="TVF81" s="109"/>
      <c r="TVG81" s="109"/>
      <c r="TVH81" s="106"/>
      <c r="TVI81" s="106"/>
      <c r="TVJ81" s="106"/>
      <c r="TVK81" s="107"/>
      <c r="TVM81" s="105"/>
      <c r="TVN81" s="109"/>
      <c r="TVO81" s="109"/>
      <c r="TVP81" s="106"/>
      <c r="TVQ81" s="106"/>
      <c r="TVR81" s="106"/>
      <c r="TVS81" s="107"/>
      <c r="TVU81" s="105"/>
      <c r="TVV81" s="109"/>
      <c r="TVW81" s="109"/>
      <c r="TVX81" s="106"/>
      <c r="TVY81" s="106"/>
      <c r="TVZ81" s="106"/>
      <c r="TWA81" s="107"/>
      <c r="TWC81" s="105"/>
      <c r="TWD81" s="109"/>
      <c r="TWE81" s="109"/>
      <c r="TWF81" s="106"/>
      <c r="TWG81" s="106"/>
      <c r="TWH81" s="106"/>
      <c r="TWI81" s="107"/>
      <c r="TWK81" s="105"/>
      <c r="TWL81" s="109"/>
      <c r="TWM81" s="109"/>
      <c r="TWN81" s="106"/>
      <c r="TWO81" s="106"/>
      <c r="TWP81" s="106"/>
      <c r="TWQ81" s="107"/>
      <c r="TWS81" s="105"/>
      <c r="TWT81" s="109"/>
      <c r="TWU81" s="109"/>
      <c r="TWV81" s="106"/>
      <c r="TWW81" s="106"/>
      <c r="TWX81" s="106"/>
      <c r="TWY81" s="107"/>
      <c r="TXA81" s="105"/>
      <c r="TXB81" s="109"/>
      <c r="TXC81" s="109"/>
      <c r="TXD81" s="106"/>
      <c r="TXE81" s="106"/>
      <c r="TXF81" s="106"/>
      <c r="TXG81" s="107"/>
      <c r="TXI81" s="105"/>
      <c r="TXJ81" s="109"/>
      <c r="TXK81" s="109"/>
      <c r="TXL81" s="106"/>
      <c r="TXM81" s="106"/>
      <c r="TXN81" s="106"/>
      <c r="TXO81" s="107"/>
      <c r="TXQ81" s="105"/>
      <c r="TXR81" s="109"/>
      <c r="TXS81" s="109"/>
      <c r="TXT81" s="106"/>
      <c r="TXU81" s="106"/>
      <c r="TXV81" s="106"/>
      <c r="TXW81" s="107"/>
      <c r="TXY81" s="105"/>
      <c r="TXZ81" s="109"/>
      <c r="TYA81" s="109"/>
      <c r="TYB81" s="106"/>
      <c r="TYC81" s="106"/>
      <c r="TYD81" s="106"/>
      <c r="TYE81" s="107"/>
      <c r="TYG81" s="105"/>
      <c r="TYH81" s="109"/>
      <c r="TYI81" s="109"/>
      <c r="TYJ81" s="106"/>
      <c r="TYK81" s="106"/>
      <c r="TYL81" s="106"/>
      <c r="TYM81" s="107"/>
      <c r="TYO81" s="105"/>
      <c r="TYP81" s="109"/>
      <c r="TYQ81" s="109"/>
      <c r="TYR81" s="106"/>
      <c r="TYS81" s="106"/>
      <c r="TYT81" s="106"/>
      <c r="TYU81" s="107"/>
      <c r="TYW81" s="105"/>
      <c r="TYX81" s="109"/>
      <c r="TYY81" s="109"/>
      <c r="TYZ81" s="106"/>
      <c r="TZA81" s="106"/>
      <c r="TZB81" s="106"/>
      <c r="TZC81" s="107"/>
      <c r="TZE81" s="105"/>
      <c r="TZF81" s="109"/>
      <c r="TZG81" s="109"/>
      <c r="TZH81" s="106"/>
      <c r="TZI81" s="106"/>
      <c r="TZJ81" s="106"/>
      <c r="TZK81" s="107"/>
      <c r="TZM81" s="105"/>
      <c r="TZN81" s="109"/>
      <c r="TZO81" s="109"/>
      <c r="TZP81" s="106"/>
      <c r="TZQ81" s="106"/>
      <c r="TZR81" s="106"/>
      <c r="TZS81" s="107"/>
      <c r="TZU81" s="105"/>
      <c r="TZV81" s="109"/>
      <c r="TZW81" s="109"/>
      <c r="TZX81" s="106"/>
      <c r="TZY81" s="106"/>
      <c r="TZZ81" s="106"/>
      <c r="UAA81" s="107"/>
      <c r="UAC81" s="105"/>
      <c r="UAD81" s="109"/>
      <c r="UAE81" s="109"/>
      <c r="UAF81" s="106"/>
      <c r="UAG81" s="106"/>
      <c r="UAH81" s="106"/>
      <c r="UAI81" s="107"/>
      <c r="UAK81" s="105"/>
      <c r="UAL81" s="109"/>
      <c r="UAM81" s="109"/>
      <c r="UAN81" s="106"/>
      <c r="UAO81" s="106"/>
      <c r="UAP81" s="106"/>
      <c r="UAQ81" s="107"/>
      <c r="UAS81" s="105"/>
      <c r="UAT81" s="109"/>
      <c r="UAU81" s="109"/>
      <c r="UAV81" s="106"/>
      <c r="UAW81" s="106"/>
      <c r="UAX81" s="106"/>
      <c r="UAY81" s="107"/>
      <c r="UBA81" s="105"/>
      <c r="UBB81" s="109"/>
      <c r="UBC81" s="109"/>
      <c r="UBD81" s="106"/>
      <c r="UBE81" s="106"/>
      <c r="UBF81" s="106"/>
      <c r="UBG81" s="107"/>
      <c r="UBI81" s="105"/>
      <c r="UBJ81" s="109"/>
      <c r="UBK81" s="109"/>
      <c r="UBL81" s="106"/>
      <c r="UBM81" s="106"/>
      <c r="UBN81" s="106"/>
      <c r="UBO81" s="107"/>
      <c r="UBQ81" s="105"/>
      <c r="UBR81" s="109"/>
      <c r="UBS81" s="109"/>
      <c r="UBT81" s="106"/>
      <c r="UBU81" s="106"/>
      <c r="UBV81" s="106"/>
      <c r="UBW81" s="107"/>
      <c r="UBY81" s="105"/>
      <c r="UBZ81" s="109"/>
      <c r="UCA81" s="109"/>
      <c r="UCB81" s="106"/>
      <c r="UCC81" s="106"/>
      <c r="UCD81" s="106"/>
      <c r="UCE81" s="107"/>
      <c r="UCG81" s="105"/>
      <c r="UCH81" s="109"/>
      <c r="UCI81" s="109"/>
      <c r="UCJ81" s="106"/>
      <c r="UCK81" s="106"/>
      <c r="UCL81" s="106"/>
      <c r="UCM81" s="107"/>
      <c r="UCO81" s="105"/>
      <c r="UCP81" s="109"/>
      <c r="UCQ81" s="109"/>
      <c r="UCR81" s="106"/>
      <c r="UCS81" s="106"/>
      <c r="UCT81" s="106"/>
      <c r="UCU81" s="107"/>
      <c r="UCW81" s="105"/>
      <c r="UCX81" s="109"/>
      <c r="UCY81" s="109"/>
      <c r="UCZ81" s="106"/>
      <c r="UDA81" s="106"/>
      <c r="UDB81" s="106"/>
      <c r="UDC81" s="107"/>
      <c r="UDE81" s="105"/>
      <c r="UDF81" s="109"/>
      <c r="UDG81" s="109"/>
      <c r="UDH81" s="106"/>
      <c r="UDI81" s="106"/>
      <c r="UDJ81" s="106"/>
      <c r="UDK81" s="107"/>
      <c r="UDM81" s="105"/>
      <c r="UDN81" s="109"/>
      <c r="UDO81" s="109"/>
      <c r="UDP81" s="106"/>
      <c r="UDQ81" s="106"/>
      <c r="UDR81" s="106"/>
      <c r="UDS81" s="107"/>
      <c r="UDU81" s="105"/>
      <c r="UDV81" s="109"/>
      <c r="UDW81" s="109"/>
      <c r="UDX81" s="106"/>
      <c r="UDY81" s="106"/>
      <c r="UDZ81" s="106"/>
      <c r="UEA81" s="107"/>
      <c r="UEC81" s="105"/>
      <c r="UED81" s="109"/>
      <c r="UEE81" s="109"/>
      <c r="UEF81" s="106"/>
      <c r="UEG81" s="106"/>
      <c r="UEH81" s="106"/>
      <c r="UEI81" s="107"/>
      <c r="UEK81" s="105"/>
      <c r="UEL81" s="109"/>
      <c r="UEM81" s="109"/>
      <c r="UEN81" s="106"/>
      <c r="UEO81" s="106"/>
      <c r="UEP81" s="106"/>
      <c r="UEQ81" s="107"/>
      <c r="UES81" s="105"/>
      <c r="UET81" s="109"/>
      <c r="UEU81" s="109"/>
      <c r="UEV81" s="106"/>
      <c r="UEW81" s="106"/>
      <c r="UEX81" s="106"/>
      <c r="UEY81" s="107"/>
      <c r="UFA81" s="105"/>
      <c r="UFB81" s="109"/>
      <c r="UFC81" s="109"/>
      <c r="UFD81" s="106"/>
      <c r="UFE81" s="106"/>
      <c r="UFF81" s="106"/>
      <c r="UFG81" s="107"/>
      <c r="UFI81" s="105"/>
      <c r="UFJ81" s="109"/>
      <c r="UFK81" s="109"/>
      <c r="UFL81" s="106"/>
      <c r="UFM81" s="106"/>
      <c r="UFN81" s="106"/>
      <c r="UFO81" s="107"/>
      <c r="UFQ81" s="105"/>
      <c r="UFR81" s="109"/>
      <c r="UFS81" s="109"/>
      <c r="UFT81" s="106"/>
      <c r="UFU81" s="106"/>
      <c r="UFV81" s="106"/>
      <c r="UFW81" s="107"/>
      <c r="UFY81" s="105"/>
      <c r="UFZ81" s="109"/>
      <c r="UGA81" s="109"/>
      <c r="UGB81" s="106"/>
      <c r="UGC81" s="106"/>
      <c r="UGD81" s="106"/>
      <c r="UGE81" s="107"/>
      <c r="UGG81" s="105"/>
      <c r="UGH81" s="109"/>
      <c r="UGI81" s="109"/>
      <c r="UGJ81" s="106"/>
      <c r="UGK81" s="106"/>
      <c r="UGL81" s="106"/>
      <c r="UGM81" s="107"/>
      <c r="UGO81" s="105"/>
      <c r="UGP81" s="109"/>
      <c r="UGQ81" s="109"/>
      <c r="UGR81" s="106"/>
      <c r="UGS81" s="106"/>
      <c r="UGT81" s="106"/>
      <c r="UGU81" s="107"/>
      <c r="UGW81" s="105"/>
      <c r="UGX81" s="109"/>
      <c r="UGY81" s="109"/>
      <c r="UGZ81" s="106"/>
      <c r="UHA81" s="106"/>
      <c r="UHB81" s="106"/>
      <c r="UHC81" s="107"/>
      <c r="UHE81" s="105"/>
      <c r="UHF81" s="109"/>
      <c r="UHG81" s="109"/>
      <c r="UHH81" s="106"/>
      <c r="UHI81" s="106"/>
      <c r="UHJ81" s="106"/>
      <c r="UHK81" s="107"/>
      <c r="UHM81" s="105"/>
      <c r="UHN81" s="109"/>
      <c r="UHO81" s="109"/>
      <c r="UHP81" s="106"/>
      <c r="UHQ81" s="106"/>
      <c r="UHR81" s="106"/>
      <c r="UHS81" s="107"/>
      <c r="UHU81" s="105"/>
      <c r="UHV81" s="109"/>
      <c r="UHW81" s="109"/>
      <c r="UHX81" s="106"/>
      <c r="UHY81" s="106"/>
      <c r="UHZ81" s="106"/>
      <c r="UIA81" s="107"/>
      <c r="UIC81" s="105"/>
      <c r="UID81" s="109"/>
      <c r="UIE81" s="109"/>
      <c r="UIF81" s="106"/>
      <c r="UIG81" s="106"/>
      <c r="UIH81" s="106"/>
      <c r="UII81" s="107"/>
      <c r="UIK81" s="105"/>
      <c r="UIL81" s="109"/>
      <c r="UIM81" s="109"/>
      <c r="UIN81" s="106"/>
      <c r="UIO81" s="106"/>
      <c r="UIP81" s="106"/>
      <c r="UIQ81" s="107"/>
      <c r="UIS81" s="105"/>
      <c r="UIT81" s="109"/>
      <c r="UIU81" s="109"/>
      <c r="UIV81" s="106"/>
      <c r="UIW81" s="106"/>
      <c r="UIX81" s="106"/>
      <c r="UIY81" s="107"/>
      <c r="UJA81" s="105"/>
      <c r="UJB81" s="109"/>
      <c r="UJC81" s="109"/>
      <c r="UJD81" s="106"/>
      <c r="UJE81" s="106"/>
      <c r="UJF81" s="106"/>
      <c r="UJG81" s="107"/>
      <c r="UJI81" s="105"/>
      <c r="UJJ81" s="109"/>
      <c r="UJK81" s="109"/>
      <c r="UJL81" s="106"/>
      <c r="UJM81" s="106"/>
      <c r="UJN81" s="106"/>
      <c r="UJO81" s="107"/>
      <c r="UJQ81" s="105"/>
      <c r="UJR81" s="109"/>
      <c r="UJS81" s="109"/>
      <c r="UJT81" s="106"/>
      <c r="UJU81" s="106"/>
      <c r="UJV81" s="106"/>
      <c r="UJW81" s="107"/>
      <c r="UJY81" s="105"/>
      <c r="UJZ81" s="109"/>
      <c r="UKA81" s="109"/>
      <c r="UKB81" s="106"/>
      <c r="UKC81" s="106"/>
      <c r="UKD81" s="106"/>
      <c r="UKE81" s="107"/>
      <c r="UKG81" s="105"/>
      <c r="UKH81" s="109"/>
      <c r="UKI81" s="109"/>
      <c r="UKJ81" s="106"/>
      <c r="UKK81" s="106"/>
      <c r="UKL81" s="106"/>
      <c r="UKM81" s="107"/>
      <c r="UKO81" s="105"/>
      <c r="UKP81" s="109"/>
      <c r="UKQ81" s="109"/>
      <c r="UKR81" s="106"/>
      <c r="UKS81" s="106"/>
      <c r="UKT81" s="106"/>
      <c r="UKU81" s="107"/>
      <c r="UKW81" s="105"/>
      <c r="UKX81" s="109"/>
      <c r="UKY81" s="109"/>
      <c r="UKZ81" s="106"/>
      <c r="ULA81" s="106"/>
      <c r="ULB81" s="106"/>
      <c r="ULC81" s="107"/>
      <c r="ULE81" s="105"/>
      <c r="ULF81" s="109"/>
      <c r="ULG81" s="109"/>
      <c r="ULH81" s="106"/>
      <c r="ULI81" s="106"/>
      <c r="ULJ81" s="106"/>
      <c r="ULK81" s="107"/>
      <c r="ULM81" s="105"/>
      <c r="ULN81" s="109"/>
      <c r="ULO81" s="109"/>
      <c r="ULP81" s="106"/>
      <c r="ULQ81" s="106"/>
      <c r="ULR81" s="106"/>
      <c r="ULS81" s="107"/>
      <c r="ULU81" s="105"/>
      <c r="ULV81" s="109"/>
      <c r="ULW81" s="109"/>
      <c r="ULX81" s="106"/>
      <c r="ULY81" s="106"/>
      <c r="ULZ81" s="106"/>
      <c r="UMA81" s="107"/>
      <c r="UMC81" s="105"/>
      <c r="UMD81" s="109"/>
      <c r="UME81" s="109"/>
      <c r="UMF81" s="106"/>
      <c r="UMG81" s="106"/>
      <c r="UMH81" s="106"/>
      <c r="UMI81" s="107"/>
      <c r="UMK81" s="105"/>
      <c r="UML81" s="109"/>
      <c r="UMM81" s="109"/>
      <c r="UMN81" s="106"/>
      <c r="UMO81" s="106"/>
      <c r="UMP81" s="106"/>
      <c r="UMQ81" s="107"/>
      <c r="UMS81" s="105"/>
      <c r="UMT81" s="109"/>
      <c r="UMU81" s="109"/>
      <c r="UMV81" s="106"/>
      <c r="UMW81" s="106"/>
      <c r="UMX81" s="106"/>
      <c r="UMY81" s="107"/>
      <c r="UNA81" s="105"/>
      <c r="UNB81" s="109"/>
      <c r="UNC81" s="109"/>
      <c r="UND81" s="106"/>
      <c r="UNE81" s="106"/>
      <c r="UNF81" s="106"/>
      <c r="UNG81" s="107"/>
      <c r="UNI81" s="105"/>
      <c r="UNJ81" s="109"/>
      <c r="UNK81" s="109"/>
      <c r="UNL81" s="106"/>
      <c r="UNM81" s="106"/>
      <c r="UNN81" s="106"/>
      <c r="UNO81" s="107"/>
      <c r="UNQ81" s="105"/>
      <c r="UNR81" s="109"/>
      <c r="UNS81" s="109"/>
      <c r="UNT81" s="106"/>
      <c r="UNU81" s="106"/>
      <c r="UNV81" s="106"/>
      <c r="UNW81" s="107"/>
      <c r="UNY81" s="105"/>
      <c r="UNZ81" s="109"/>
      <c r="UOA81" s="109"/>
      <c r="UOB81" s="106"/>
      <c r="UOC81" s="106"/>
      <c r="UOD81" s="106"/>
      <c r="UOE81" s="107"/>
      <c r="UOG81" s="105"/>
      <c r="UOH81" s="109"/>
      <c r="UOI81" s="109"/>
      <c r="UOJ81" s="106"/>
      <c r="UOK81" s="106"/>
      <c r="UOL81" s="106"/>
      <c r="UOM81" s="107"/>
      <c r="UOO81" s="105"/>
      <c r="UOP81" s="109"/>
      <c r="UOQ81" s="109"/>
      <c r="UOR81" s="106"/>
      <c r="UOS81" s="106"/>
      <c r="UOT81" s="106"/>
      <c r="UOU81" s="107"/>
      <c r="UOW81" s="105"/>
      <c r="UOX81" s="109"/>
      <c r="UOY81" s="109"/>
      <c r="UOZ81" s="106"/>
      <c r="UPA81" s="106"/>
      <c r="UPB81" s="106"/>
      <c r="UPC81" s="107"/>
      <c r="UPE81" s="105"/>
      <c r="UPF81" s="109"/>
      <c r="UPG81" s="109"/>
      <c r="UPH81" s="106"/>
      <c r="UPI81" s="106"/>
      <c r="UPJ81" s="106"/>
      <c r="UPK81" s="107"/>
      <c r="UPM81" s="105"/>
      <c r="UPN81" s="109"/>
      <c r="UPO81" s="109"/>
      <c r="UPP81" s="106"/>
      <c r="UPQ81" s="106"/>
      <c r="UPR81" s="106"/>
      <c r="UPS81" s="107"/>
      <c r="UPU81" s="105"/>
      <c r="UPV81" s="109"/>
      <c r="UPW81" s="109"/>
      <c r="UPX81" s="106"/>
      <c r="UPY81" s="106"/>
      <c r="UPZ81" s="106"/>
      <c r="UQA81" s="107"/>
      <c r="UQC81" s="105"/>
      <c r="UQD81" s="109"/>
      <c r="UQE81" s="109"/>
      <c r="UQF81" s="106"/>
      <c r="UQG81" s="106"/>
      <c r="UQH81" s="106"/>
      <c r="UQI81" s="107"/>
      <c r="UQK81" s="105"/>
      <c r="UQL81" s="109"/>
      <c r="UQM81" s="109"/>
      <c r="UQN81" s="106"/>
      <c r="UQO81" s="106"/>
      <c r="UQP81" s="106"/>
      <c r="UQQ81" s="107"/>
      <c r="UQS81" s="105"/>
      <c r="UQT81" s="109"/>
      <c r="UQU81" s="109"/>
      <c r="UQV81" s="106"/>
      <c r="UQW81" s="106"/>
      <c r="UQX81" s="106"/>
      <c r="UQY81" s="107"/>
      <c r="URA81" s="105"/>
      <c r="URB81" s="109"/>
      <c r="URC81" s="109"/>
      <c r="URD81" s="106"/>
      <c r="URE81" s="106"/>
      <c r="URF81" s="106"/>
      <c r="URG81" s="107"/>
      <c r="URI81" s="105"/>
      <c r="URJ81" s="109"/>
      <c r="URK81" s="109"/>
      <c r="URL81" s="106"/>
      <c r="URM81" s="106"/>
      <c r="URN81" s="106"/>
      <c r="URO81" s="107"/>
      <c r="URQ81" s="105"/>
      <c r="URR81" s="109"/>
      <c r="URS81" s="109"/>
      <c r="URT81" s="106"/>
      <c r="URU81" s="106"/>
      <c r="URV81" s="106"/>
      <c r="URW81" s="107"/>
      <c r="URY81" s="105"/>
      <c r="URZ81" s="109"/>
      <c r="USA81" s="109"/>
      <c r="USB81" s="106"/>
      <c r="USC81" s="106"/>
      <c r="USD81" s="106"/>
      <c r="USE81" s="107"/>
      <c r="USG81" s="105"/>
      <c r="USH81" s="109"/>
      <c r="USI81" s="109"/>
      <c r="USJ81" s="106"/>
      <c r="USK81" s="106"/>
      <c r="USL81" s="106"/>
      <c r="USM81" s="107"/>
      <c r="USO81" s="105"/>
      <c r="USP81" s="109"/>
      <c r="USQ81" s="109"/>
      <c r="USR81" s="106"/>
      <c r="USS81" s="106"/>
      <c r="UST81" s="106"/>
      <c r="USU81" s="107"/>
      <c r="USW81" s="105"/>
      <c r="USX81" s="109"/>
      <c r="USY81" s="109"/>
      <c r="USZ81" s="106"/>
      <c r="UTA81" s="106"/>
      <c r="UTB81" s="106"/>
      <c r="UTC81" s="107"/>
      <c r="UTE81" s="105"/>
      <c r="UTF81" s="109"/>
      <c r="UTG81" s="109"/>
      <c r="UTH81" s="106"/>
      <c r="UTI81" s="106"/>
      <c r="UTJ81" s="106"/>
      <c r="UTK81" s="107"/>
      <c r="UTM81" s="105"/>
      <c r="UTN81" s="109"/>
      <c r="UTO81" s="109"/>
      <c r="UTP81" s="106"/>
      <c r="UTQ81" s="106"/>
      <c r="UTR81" s="106"/>
      <c r="UTS81" s="107"/>
      <c r="UTU81" s="105"/>
      <c r="UTV81" s="109"/>
      <c r="UTW81" s="109"/>
      <c r="UTX81" s="106"/>
      <c r="UTY81" s="106"/>
      <c r="UTZ81" s="106"/>
      <c r="UUA81" s="107"/>
      <c r="UUC81" s="105"/>
      <c r="UUD81" s="109"/>
      <c r="UUE81" s="109"/>
      <c r="UUF81" s="106"/>
      <c r="UUG81" s="106"/>
      <c r="UUH81" s="106"/>
      <c r="UUI81" s="107"/>
      <c r="UUK81" s="105"/>
      <c r="UUL81" s="109"/>
      <c r="UUM81" s="109"/>
      <c r="UUN81" s="106"/>
      <c r="UUO81" s="106"/>
      <c r="UUP81" s="106"/>
      <c r="UUQ81" s="107"/>
      <c r="UUS81" s="105"/>
      <c r="UUT81" s="109"/>
      <c r="UUU81" s="109"/>
      <c r="UUV81" s="106"/>
      <c r="UUW81" s="106"/>
      <c r="UUX81" s="106"/>
      <c r="UUY81" s="107"/>
      <c r="UVA81" s="105"/>
      <c r="UVB81" s="109"/>
      <c r="UVC81" s="109"/>
      <c r="UVD81" s="106"/>
      <c r="UVE81" s="106"/>
      <c r="UVF81" s="106"/>
      <c r="UVG81" s="107"/>
      <c r="UVI81" s="105"/>
      <c r="UVJ81" s="109"/>
      <c r="UVK81" s="109"/>
      <c r="UVL81" s="106"/>
      <c r="UVM81" s="106"/>
      <c r="UVN81" s="106"/>
      <c r="UVO81" s="107"/>
      <c r="UVQ81" s="105"/>
      <c r="UVR81" s="109"/>
      <c r="UVS81" s="109"/>
      <c r="UVT81" s="106"/>
      <c r="UVU81" s="106"/>
      <c r="UVV81" s="106"/>
      <c r="UVW81" s="107"/>
      <c r="UVY81" s="105"/>
      <c r="UVZ81" s="109"/>
      <c r="UWA81" s="109"/>
      <c r="UWB81" s="106"/>
      <c r="UWC81" s="106"/>
      <c r="UWD81" s="106"/>
      <c r="UWE81" s="107"/>
      <c r="UWG81" s="105"/>
      <c r="UWH81" s="109"/>
      <c r="UWI81" s="109"/>
      <c r="UWJ81" s="106"/>
      <c r="UWK81" s="106"/>
      <c r="UWL81" s="106"/>
      <c r="UWM81" s="107"/>
      <c r="UWO81" s="105"/>
      <c r="UWP81" s="109"/>
      <c r="UWQ81" s="109"/>
      <c r="UWR81" s="106"/>
      <c r="UWS81" s="106"/>
      <c r="UWT81" s="106"/>
      <c r="UWU81" s="107"/>
      <c r="UWW81" s="105"/>
      <c r="UWX81" s="109"/>
      <c r="UWY81" s="109"/>
      <c r="UWZ81" s="106"/>
      <c r="UXA81" s="106"/>
      <c r="UXB81" s="106"/>
      <c r="UXC81" s="107"/>
      <c r="UXE81" s="105"/>
      <c r="UXF81" s="109"/>
      <c r="UXG81" s="109"/>
      <c r="UXH81" s="106"/>
      <c r="UXI81" s="106"/>
      <c r="UXJ81" s="106"/>
      <c r="UXK81" s="107"/>
      <c r="UXM81" s="105"/>
      <c r="UXN81" s="109"/>
      <c r="UXO81" s="109"/>
      <c r="UXP81" s="106"/>
      <c r="UXQ81" s="106"/>
      <c r="UXR81" s="106"/>
      <c r="UXS81" s="107"/>
      <c r="UXU81" s="105"/>
      <c r="UXV81" s="109"/>
      <c r="UXW81" s="109"/>
      <c r="UXX81" s="106"/>
      <c r="UXY81" s="106"/>
      <c r="UXZ81" s="106"/>
      <c r="UYA81" s="107"/>
      <c r="UYC81" s="105"/>
      <c r="UYD81" s="109"/>
      <c r="UYE81" s="109"/>
      <c r="UYF81" s="106"/>
      <c r="UYG81" s="106"/>
      <c r="UYH81" s="106"/>
      <c r="UYI81" s="107"/>
      <c r="UYK81" s="105"/>
      <c r="UYL81" s="109"/>
      <c r="UYM81" s="109"/>
      <c r="UYN81" s="106"/>
      <c r="UYO81" s="106"/>
      <c r="UYP81" s="106"/>
      <c r="UYQ81" s="107"/>
      <c r="UYS81" s="105"/>
      <c r="UYT81" s="109"/>
      <c r="UYU81" s="109"/>
      <c r="UYV81" s="106"/>
      <c r="UYW81" s="106"/>
      <c r="UYX81" s="106"/>
      <c r="UYY81" s="107"/>
      <c r="UZA81" s="105"/>
      <c r="UZB81" s="109"/>
      <c r="UZC81" s="109"/>
      <c r="UZD81" s="106"/>
      <c r="UZE81" s="106"/>
      <c r="UZF81" s="106"/>
      <c r="UZG81" s="107"/>
      <c r="UZI81" s="105"/>
      <c r="UZJ81" s="109"/>
      <c r="UZK81" s="109"/>
      <c r="UZL81" s="106"/>
      <c r="UZM81" s="106"/>
      <c r="UZN81" s="106"/>
      <c r="UZO81" s="107"/>
      <c r="UZQ81" s="105"/>
      <c r="UZR81" s="109"/>
      <c r="UZS81" s="109"/>
      <c r="UZT81" s="106"/>
      <c r="UZU81" s="106"/>
      <c r="UZV81" s="106"/>
      <c r="UZW81" s="107"/>
      <c r="UZY81" s="105"/>
      <c r="UZZ81" s="109"/>
      <c r="VAA81" s="109"/>
      <c r="VAB81" s="106"/>
      <c r="VAC81" s="106"/>
      <c r="VAD81" s="106"/>
      <c r="VAE81" s="107"/>
      <c r="VAG81" s="105"/>
      <c r="VAH81" s="109"/>
      <c r="VAI81" s="109"/>
      <c r="VAJ81" s="106"/>
      <c r="VAK81" s="106"/>
      <c r="VAL81" s="106"/>
      <c r="VAM81" s="107"/>
      <c r="VAO81" s="105"/>
      <c r="VAP81" s="109"/>
      <c r="VAQ81" s="109"/>
      <c r="VAR81" s="106"/>
      <c r="VAS81" s="106"/>
      <c r="VAT81" s="106"/>
      <c r="VAU81" s="107"/>
      <c r="VAW81" s="105"/>
      <c r="VAX81" s="109"/>
      <c r="VAY81" s="109"/>
      <c r="VAZ81" s="106"/>
      <c r="VBA81" s="106"/>
      <c r="VBB81" s="106"/>
      <c r="VBC81" s="107"/>
      <c r="VBE81" s="105"/>
      <c r="VBF81" s="109"/>
      <c r="VBG81" s="109"/>
      <c r="VBH81" s="106"/>
      <c r="VBI81" s="106"/>
      <c r="VBJ81" s="106"/>
      <c r="VBK81" s="107"/>
      <c r="VBM81" s="105"/>
      <c r="VBN81" s="109"/>
      <c r="VBO81" s="109"/>
      <c r="VBP81" s="106"/>
      <c r="VBQ81" s="106"/>
      <c r="VBR81" s="106"/>
      <c r="VBS81" s="107"/>
      <c r="VBU81" s="105"/>
      <c r="VBV81" s="109"/>
      <c r="VBW81" s="109"/>
      <c r="VBX81" s="106"/>
      <c r="VBY81" s="106"/>
      <c r="VBZ81" s="106"/>
      <c r="VCA81" s="107"/>
      <c r="VCC81" s="105"/>
      <c r="VCD81" s="109"/>
      <c r="VCE81" s="109"/>
      <c r="VCF81" s="106"/>
      <c r="VCG81" s="106"/>
      <c r="VCH81" s="106"/>
      <c r="VCI81" s="107"/>
      <c r="VCK81" s="105"/>
      <c r="VCL81" s="109"/>
      <c r="VCM81" s="109"/>
      <c r="VCN81" s="106"/>
      <c r="VCO81" s="106"/>
      <c r="VCP81" s="106"/>
      <c r="VCQ81" s="107"/>
      <c r="VCS81" s="105"/>
      <c r="VCT81" s="109"/>
      <c r="VCU81" s="109"/>
      <c r="VCV81" s="106"/>
      <c r="VCW81" s="106"/>
      <c r="VCX81" s="106"/>
      <c r="VCY81" s="107"/>
      <c r="VDA81" s="105"/>
      <c r="VDB81" s="109"/>
      <c r="VDC81" s="109"/>
      <c r="VDD81" s="106"/>
      <c r="VDE81" s="106"/>
      <c r="VDF81" s="106"/>
      <c r="VDG81" s="107"/>
      <c r="VDI81" s="105"/>
      <c r="VDJ81" s="109"/>
      <c r="VDK81" s="109"/>
      <c r="VDL81" s="106"/>
      <c r="VDM81" s="106"/>
      <c r="VDN81" s="106"/>
      <c r="VDO81" s="107"/>
      <c r="VDQ81" s="105"/>
      <c r="VDR81" s="109"/>
      <c r="VDS81" s="109"/>
      <c r="VDT81" s="106"/>
      <c r="VDU81" s="106"/>
      <c r="VDV81" s="106"/>
      <c r="VDW81" s="107"/>
      <c r="VDY81" s="105"/>
      <c r="VDZ81" s="109"/>
      <c r="VEA81" s="109"/>
      <c r="VEB81" s="106"/>
      <c r="VEC81" s="106"/>
      <c r="VED81" s="106"/>
      <c r="VEE81" s="107"/>
      <c r="VEG81" s="105"/>
      <c r="VEH81" s="109"/>
      <c r="VEI81" s="109"/>
      <c r="VEJ81" s="106"/>
      <c r="VEK81" s="106"/>
      <c r="VEL81" s="106"/>
      <c r="VEM81" s="107"/>
      <c r="VEO81" s="105"/>
      <c r="VEP81" s="109"/>
      <c r="VEQ81" s="109"/>
      <c r="VER81" s="106"/>
      <c r="VES81" s="106"/>
      <c r="VET81" s="106"/>
      <c r="VEU81" s="107"/>
      <c r="VEW81" s="105"/>
      <c r="VEX81" s="109"/>
      <c r="VEY81" s="109"/>
      <c r="VEZ81" s="106"/>
      <c r="VFA81" s="106"/>
      <c r="VFB81" s="106"/>
      <c r="VFC81" s="107"/>
      <c r="VFE81" s="105"/>
      <c r="VFF81" s="109"/>
      <c r="VFG81" s="109"/>
      <c r="VFH81" s="106"/>
      <c r="VFI81" s="106"/>
      <c r="VFJ81" s="106"/>
      <c r="VFK81" s="107"/>
      <c r="VFM81" s="105"/>
      <c r="VFN81" s="109"/>
      <c r="VFO81" s="109"/>
      <c r="VFP81" s="106"/>
      <c r="VFQ81" s="106"/>
      <c r="VFR81" s="106"/>
      <c r="VFS81" s="107"/>
      <c r="VFU81" s="105"/>
      <c r="VFV81" s="109"/>
      <c r="VFW81" s="109"/>
      <c r="VFX81" s="106"/>
      <c r="VFY81" s="106"/>
      <c r="VFZ81" s="106"/>
      <c r="VGA81" s="107"/>
      <c r="VGC81" s="105"/>
      <c r="VGD81" s="109"/>
      <c r="VGE81" s="109"/>
      <c r="VGF81" s="106"/>
      <c r="VGG81" s="106"/>
      <c r="VGH81" s="106"/>
      <c r="VGI81" s="107"/>
      <c r="VGK81" s="105"/>
      <c r="VGL81" s="109"/>
      <c r="VGM81" s="109"/>
      <c r="VGN81" s="106"/>
      <c r="VGO81" s="106"/>
      <c r="VGP81" s="106"/>
      <c r="VGQ81" s="107"/>
      <c r="VGS81" s="105"/>
      <c r="VGT81" s="109"/>
      <c r="VGU81" s="109"/>
      <c r="VGV81" s="106"/>
      <c r="VGW81" s="106"/>
      <c r="VGX81" s="106"/>
      <c r="VGY81" s="107"/>
      <c r="VHA81" s="105"/>
      <c r="VHB81" s="109"/>
      <c r="VHC81" s="109"/>
      <c r="VHD81" s="106"/>
      <c r="VHE81" s="106"/>
      <c r="VHF81" s="106"/>
      <c r="VHG81" s="107"/>
      <c r="VHI81" s="105"/>
      <c r="VHJ81" s="109"/>
      <c r="VHK81" s="109"/>
      <c r="VHL81" s="106"/>
      <c r="VHM81" s="106"/>
      <c r="VHN81" s="106"/>
      <c r="VHO81" s="107"/>
      <c r="VHQ81" s="105"/>
      <c r="VHR81" s="109"/>
      <c r="VHS81" s="109"/>
      <c r="VHT81" s="106"/>
      <c r="VHU81" s="106"/>
      <c r="VHV81" s="106"/>
      <c r="VHW81" s="107"/>
      <c r="VHY81" s="105"/>
      <c r="VHZ81" s="109"/>
      <c r="VIA81" s="109"/>
      <c r="VIB81" s="106"/>
      <c r="VIC81" s="106"/>
      <c r="VID81" s="106"/>
      <c r="VIE81" s="107"/>
      <c r="VIG81" s="105"/>
      <c r="VIH81" s="109"/>
      <c r="VII81" s="109"/>
      <c r="VIJ81" s="106"/>
      <c r="VIK81" s="106"/>
      <c r="VIL81" s="106"/>
      <c r="VIM81" s="107"/>
      <c r="VIO81" s="105"/>
      <c r="VIP81" s="109"/>
      <c r="VIQ81" s="109"/>
      <c r="VIR81" s="106"/>
      <c r="VIS81" s="106"/>
      <c r="VIT81" s="106"/>
      <c r="VIU81" s="107"/>
      <c r="VIW81" s="105"/>
      <c r="VIX81" s="109"/>
      <c r="VIY81" s="109"/>
      <c r="VIZ81" s="106"/>
      <c r="VJA81" s="106"/>
      <c r="VJB81" s="106"/>
      <c r="VJC81" s="107"/>
      <c r="VJE81" s="105"/>
      <c r="VJF81" s="109"/>
      <c r="VJG81" s="109"/>
      <c r="VJH81" s="106"/>
      <c r="VJI81" s="106"/>
      <c r="VJJ81" s="106"/>
      <c r="VJK81" s="107"/>
      <c r="VJM81" s="105"/>
      <c r="VJN81" s="109"/>
      <c r="VJO81" s="109"/>
      <c r="VJP81" s="106"/>
      <c r="VJQ81" s="106"/>
      <c r="VJR81" s="106"/>
      <c r="VJS81" s="107"/>
      <c r="VJU81" s="105"/>
      <c r="VJV81" s="109"/>
      <c r="VJW81" s="109"/>
      <c r="VJX81" s="106"/>
      <c r="VJY81" s="106"/>
      <c r="VJZ81" s="106"/>
      <c r="VKA81" s="107"/>
      <c r="VKC81" s="105"/>
      <c r="VKD81" s="109"/>
      <c r="VKE81" s="109"/>
      <c r="VKF81" s="106"/>
      <c r="VKG81" s="106"/>
      <c r="VKH81" s="106"/>
      <c r="VKI81" s="107"/>
      <c r="VKK81" s="105"/>
      <c r="VKL81" s="109"/>
      <c r="VKM81" s="109"/>
      <c r="VKN81" s="106"/>
      <c r="VKO81" s="106"/>
      <c r="VKP81" s="106"/>
      <c r="VKQ81" s="107"/>
      <c r="VKS81" s="105"/>
      <c r="VKT81" s="109"/>
      <c r="VKU81" s="109"/>
      <c r="VKV81" s="106"/>
      <c r="VKW81" s="106"/>
      <c r="VKX81" s="106"/>
      <c r="VKY81" s="107"/>
      <c r="VLA81" s="105"/>
      <c r="VLB81" s="109"/>
      <c r="VLC81" s="109"/>
      <c r="VLD81" s="106"/>
      <c r="VLE81" s="106"/>
      <c r="VLF81" s="106"/>
      <c r="VLG81" s="107"/>
      <c r="VLI81" s="105"/>
      <c r="VLJ81" s="109"/>
      <c r="VLK81" s="109"/>
      <c r="VLL81" s="106"/>
      <c r="VLM81" s="106"/>
      <c r="VLN81" s="106"/>
      <c r="VLO81" s="107"/>
      <c r="VLQ81" s="105"/>
      <c r="VLR81" s="109"/>
      <c r="VLS81" s="109"/>
      <c r="VLT81" s="106"/>
      <c r="VLU81" s="106"/>
      <c r="VLV81" s="106"/>
      <c r="VLW81" s="107"/>
      <c r="VLY81" s="105"/>
      <c r="VLZ81" s="109"/>
      <c r="VMA81" s="109"/>
      <c r="VMB81" s="106"/>
      <c r="VMC81" s="106"/>
      <c r="VMD81" s="106"/>
      <c r="VME81" s="107"/>
      <c r="VMG81" s="105"/>
      <c r="VMH81" s="109"/>
      <c r="VMI81" s="109"/>
      <c r="VMJ81" s="106"/>
      <c r="VMK81" s="106"/>
      <c r="VML81" s="106"/>
      <c r="VMM81" s="107"/>
      <c r="VMO81" s="105"/>
      <c r="VMP81" s="109"/>
      <c r="VMQ81" s="109"/>
      <c r="VMR81" s="106"/>
      <c r="VMS81" s="106"/>
      <c r="VMT81" s="106"/>
      <c r="VMU81" s="107"/>
      <c r="VMW81" s="105"/>
      <c r="VMX81" s="109"/>
      <c r="VMY81" s="109"/>
      <c r="VMZ81" s="106"/>
      <c r="VNA81" s="106"/>
      <c r="VNB81" s="106"/>
      <c r="VNC81" s="107"/>
      <c r="VNE81" s="105"/>
      <c r="VNF81" s="109"/>
      <c r="VNG81" s="109"/>
      <c r="VNH81" s="106"/>
      <c r="VNI81" s="106"/>
      <c r="VNJ81" s="106"/>
      <c r="VNK81" s="107"/>
      <c r="VNM81" s="105"/>
      <c r="VNN81" s="109"/>
      <c r="VNO81" s="109"/>
      <c r="VNP81" s="106"/>
      <c r="VNQ81" s="106"/>
      <c r="VNR81" s="106"/>
      <c r="VNS81" s="107"/>
      <c r="VNU81" s="105"/>
      <c r="VNV81" s="109"/>
      <c r="VNW81" s="109"/>
      <c r="VNX81" s="106"/>
      <c r="VNY81" s="106"/>
      <c r="VNZ81" s="106"/>
      <c r="VOA81" s="107"/>
      <c r="VOC81" s="105"/>
      <c r="VOD81" s="109"/>
      <c r="VOE81" s="109"/>
      <c r="VOF81" s="106"/>
      <c r="VOG81" s="106"/>
      <c r="VOH81" s="106"/>
      <c r="VOI81" s="107"/>
      <c r="VOK81" s="105"/>
      <c r="VOL81" s="109"/>
      <c r="VOM81" s="109"/>
      <c r="VON81" s="106"/>
      <c r="VOO81" s="106"/>
      <c r="VOP81" s="106"/>
      <c r="VOQ81" s="107"/>
      <c r="VOS81" s="105"/>
      <c r="VOT81" s="109"/>
      <c r="VOU81" s="109"/>
      <c r="VOV81" s="106"/>
      <c r="VOW81" s="106"/>
      <c r="VOX81" s="106"/>
      <c r="VOY81" s="107"/>
      <c r="VPA81" s="105"/>
      <c r="VPB81" s="109"/>
      <c r="VPC81" s="109"/>
      <c r="VPD81" s="106"/>
      <c r="VPE81" s="106"/>
      <c r="VPF81" s="106"/>
      <c r="VPG81" s="107"/>
      <c r="VPI81" s="105"/>
      <c r="VPJ81" s="109"/>
      <c r="VPK81" s="109"/>
      <c r="VPL81" s="106"/>
      <c r="VPM81" s="106"/>
      <c r="VPN81" s="106"/>
      <c r="VPO81" s="107"/>
      <c r="VPQ81" s="105"/>
      <c r="VPR81" s="109"/>
      <c r="VPS81" s="109"/>
      <c r="VPT81" s="106"/>
      <c r="VPU81" s="106"/>
      <c r="VPV81" s="106"/>
      <c r="VPW81" s="107"/>
      <c r="VPY81" s="105"/>
      <c r="VPZ81" s="109"/>
      <c r="VQA81" s="109"/>
      <c r="VQB81" s="106"/>
      <c r="VQC81" s="106"/>
      <c r="VQD81" s="106"/>
      <c r="VQE81" s="107"/>
      <c r="VQG81" s="105"/>
      <c r="VQH81" s="109"/>
      <c r="VQI81" s="109"/>
      <c r="VQJ81" s="106"/>
      <c r="VQK81" s="106"/>
      <c r="VQL81" s="106"/>
      <c r="VQM81" s="107"/>
      <c r="VQO81" s="105"/>
      <c r="VQP81" s="109"/>
      <c r="VQQ81" s="109"/>
      <c r="VQR81" s="106"/>
      <c r="VQS81" s="106"/>
      <c r="VQT81" s="106"/>
      <c r="VQU81" s="107"/>
      <c r="VQW81" s="105"/>
      <c r="VQX81" s="109"/>
      <c r="VQY81" s="109"/>
      <c r="VQZ81" s="106"/>
      <c r="VRA81" s="106"/>
      <c r="VRB81" s="106"/>
      <c r="VRC81" s="107"/>
      <c r="VRE81" s="105"/>
      <c r="VRF81" s="109"/>
      <c r="VRG81" s="109"/>
      <c r="VRH81" s="106"/>
      <c r="VRI81" s="106"/>
      <c r="VRJ81" s="106"/>
      <c r="VRK81" s="107"/>
      <c r="VRM81" s="105"/>
      <c r="VRN81" s="109"/>
      <c r="VRO81" s="109"/>
      <c r="VRP81" s="106"/>
      <c r="VRQ81" s="106"/>
      <c r="VRR81" s="106"/>
      <c r="VRS81" s="107"/>
      <c r="VRU81" s="105"/>
      <c r="VRV81" s="109"/>
      <c r="VRW81" s="109"/>
      <c r="VRX81" s="106"/>
      <c r="VRY81" s="106"/>
      <c r="VRZ81" s="106"/>
      <c r="VSA81" s="107"/>
      <c r="VSC81" s="105"/>
      <c r="VSD81" s="109"/>
      <c r="VSE81" s="109"/>
      <c r="VSF81" s="106"/>
      <c r="VSG81" s="106"/>
      <c r="VSH81" s="106"/>
      <c r="VSI81" s="107"/>
      <c r="VSK81" s="105"/>
      <c r="VSL81" s="109"/>
      <c r="VSM81" s="109"/>
      <c r="VSN81" s="106"/>
      <c r="VSO81" s="106"/>
      <c r="VSP81" s="106"/>
      <c r="VSQ81" s="107"/>
      <c r="VSS81" s="105"/>
      <c r="VST81" s="109"/>
      <c r="VSU81" s="109"/>
      <c r="VSV81" s="106"/>
      <c r="VSW81" s="106"/>
      <c r="VSX81" s="106"/>
      <c r="VSY81" s="107"/>
      <c r="VTA81" s="105"/>
      <c r="VTB81" s="109"/>
      <c r="VTC81" s="109"/>
      <c r="VTD81" s="106"/>
      <c r="VTE81" s="106"/>
      <c r="VTF81" s="106"/>
      <c r="VTG81" s="107"/>
      <c r="VTI81" s="105"/>
      <c r="VTJ81" s="109"/>
      <c r="VTK81" s="109"/>
      <c r="VTL81" s="106"/>
      <c r="VTM81" s="106"/>
      <c r="VTN81" s="106"/>
      <c r="VTO81" s="107"/>
      <c r="VTQ81" s="105"/>
      <c r="VTR81" s="109"/>
      <c r="VTS81" s="109"/>
      <c r="VTT81" s="106"/>
      <c r="VTU81" s="106"/>
      <c r="VTV81" s="106"/>
      <c r="VTW81" s="107"/>
      <c r="VTY81" s="105"/>
      <c r="VTZ81" s="109"/>
      <c r="VUA81" s="109"/>
      <c r="VUB81" s="106"/>
      <c r="VUC81" s="106"/>
      <c r="VUD81" s="106"/>
      <c r="VUE81" s="107"/>
      <c r="VUG81" s="105"/>
      <c r="VUH81" s="109"/>
      <c r="VUI81" s="109"/>
      <c r="VUJ81" s="106"/>
      <c r="VUK81" s="106"/>
      <c r="VUL81" s="106"/>
      <c r="VUM81" s="107"/>
      <c r="VUO81" s="105"/>
      <c r="VUP81" s="109"/>
      <c r="VUQ81" s="109"/>
      <c r="VUR81" s="106"/>
      <c r="VUS81" s="106"/>
      <c r="VUT81" s="106"/>
      <c r="VUU81" s="107"/>
      <c r="VUW81" s="105"/>
      <c r="VUX81" s="109"/>
      <c r="VUY81" s="109"/>
      <c r="VUZ81" s="106"/>
      <c r="VVA81" s="106"/>
      <c r="VVB81" s="106"/>
      <c r="VVC81" s="107"/>
      <c r="VVE81" s="105"/>
      <c r="VVF81" s="109"/>
      <c r="VVG81" s="109"/>
      <c r="VVH81" s="106"/>
      <c r="VVI81" s="106"/>
      <c r="VVJ81" s="106"/>
      <c r="VVK81" s="107"/>
      <c r="VVM81" s="105"/>
      <c r="VVN81" s="109"/>
      <c r="VVO81" s="109"/>
      <c r="VVP81" s="106"/>
      <c r="VVQ81" s="106"/>
      <c r="VVR81" s="106"/>
      <c r="VVS81" s="107"/>
      <c r="VVU81" s="105"/>
      <c r="VVV81" s="109"/>
      <c r="VVW81" s="109"/>
      <c r="VVX81" s="106"/>
      <c r="VVY81" s="106"/>
      <c r="VVZ81" s="106"/>
      <c r="VWA81" s="107"/>
      <c r="VWC81" s="105"/>
      <c r="VWD81" s="109"/>
      <c r="VWE81" s="109"/>
      <c r="VWF81" s="106"/>
      <c r="VWG81" s="106"/>
      <c r="VWH81" s="106"/>
      <c r="VWI81" s="107"/>
      <c r="VWK81" s="105"/>
      <c r="VWL81" s="109"/>
      <c r="VWM81" s="109"/>
      <c r="VWN81" s="106"/>
      <c r="VWO81" s="106"/>
      <c r="VWP81" s="106"/>
      <c r="VWQ81" s="107"/>
      <c r="VWS81" s="105"/>
      <c r="VWT81" s="109"/>
      <c r="VWU81" s="109"/>
      <c r="VWV81" s="106"/>
      <c r="VWW81" s="106"/>
      <c r="VWX81" s="106"/>
      <c r="VWY81" s="107"/>
      <c r="VXA81" s="105"/>
      <c r="VXB81" s="109"/>
      <c r="VXC81" s="109"/>
      <c r="VXD81" s="106"/>
      <c r="VXE81" s="106"/>
      <c r="VXF81" s="106"/>
      <c r="VXG81" s="107"/>
      <c r="VXI81" s="105"/>
      <c r="VXJ81" s="109"/>
      <c r="VXK81" s="109"/>
      <c r="VXL81" s="106"/>
      <c r="VXM81" s="106"/>
      <c r="VXN81" s="106"/>
      <c r="VXO81" s="107"/>
      <c r="VXQ81" s="105"/>
      <c r="VXR81" s="109"/>
      <c r="VXS81" s="109"/>
      <c r="VXT81" s="106"/>
      <c r="VXU81" s="106"/>
      <c r="VXV81" s="106"/>
      <c r="VXW81" s="107"/>
      <c r="VXY81" s="105"/>
      <c r="VXZ81" s="109"/>
      <c r="VYA81" s="109"/>
      <c r="VYB81" s="106"/>
      <c r="VYC81" s="106"/>
      <c r="VYD81" s="106"/>
      <c r="VYE81" s="107"/>
      <c r="VYG81" s="105"/>
      <c r="VYH81" s="109"/>
      <c r="VYI81" s="109"/>
      <c r="VYJ81" s="106"/>
      <c r="VYK81" s="106"/>
      <c r="VYL81" s="106"/>
      <c r="VYM81" s="107"/>
      <c r="VYO81" s="105"/>
      <c r="VYP81" s="109"/>
      <c r="VYQ81" s="109"/>
      <c r="VYR81" s="106"/>
      <c r="VYS81" s="106"/>
      <c r="VYT81" s="106"/>
      <c r="VYU81" s="107"/>
      <c r="VYW81" s="105"/>
      <c r="VYX81" s="109"/>
      <c r="VYY81" s="109"/>
      <c r="VYZ81" s="106"/>
      <c r="VZA81" s="106"/>
      <c r="VZB81" s="106"/>
      <c r="VZC81" s="107"/>
      <c r="VZE81" s="105"/>
      <c r="VZF81" s="109"/>
      <c r="VZG81" s="109"/>
      <c r="VZH81" s="106"/>
      <c r="VZI81" s="106"/>
      <c r="VZJ81" s="106"/>
      <c r="VZK81" s="107"/>
      <c r="VZM81" s="105"/>
      <c r="VZN81" s="109"/>
      <c r="VZO81" s="109"/>
      <c r="VZP81" s="106"/>
      <c r="VZQ81" s="106"/>
      <c r="VZR81" s="106"/>
      <c r="VZS81" s="107"/>
      <c r="VZU81" s="105"/>
      <c r="VZV81" s="109"/>
      <c r="VZW81" s="109"/>
      <c r="VZX81" s="106"/>
      <c r="VZY81" s="106"/>
      <c r="VZZ81" s="106"/>
      <c r="WAA81" s="107"/>
      <c r="WAC81" s="105"/>
      <c r="WAD81" s="109"/>
      <c r="WAE81" s="109"/>
      <c r="WAF81" s="106"/>
      <c r="WAG81" s="106"/>
      <c r="WAH81" s="106"/>
      <c r="WAI81" s="107"/>
      <c r="WAK81" s="105"/>
      <c r="WAL81" s="109"/>
      <c r="WAM81" s="109"/>
      <c r="WAN81" s="106"/>
      <c r="WAO81" s="106"/>
      <c r="WAP81" s="106"/>
      <c r="WAQ81" s="107"/>
      <c r="WAS81" s="105"/>
      <c r="WAT81" s="109"/>
      <c r="WAU81" s="109"/>
      <c r="WAV81" s="106"/>
      <c r="WAW81" s="106"/>
      <c r="WAX81" s="106"/>
      <c r="WAY81" s="107"/>
      <c r="WBA81" s="105"/>
      <c r="WBB81" s="109"/>
      <c r="WBC81" s="109"/>
      <c r="WBD81" s="106"/>
      <c r="WBE81" s="106"/>
      <c r="WBF81" s="106"/>
      <c r="WBG81" s="107"/>
      <c r="WBI81" s="105"/>
      <c r="WBJ81" s="109"/>
      <c r="WBK81" s="109"/>
      <c r="WBL81" s="106"/>
      <c r="WBM81" s="106"/>
      <c r="WBN81" s="106"/>
      <c r="WBO81" s="107"/>
      <c r="WBQ81" s="105"/>
      <c r="WBR81" s="109"/>
      <c r="WBS81" s="109"/>
      <c r="WBT81" s="106"/>
      <c r="WBU81" s="106"/>
      <c r="WBV81" s="106"/>
      <c r="WBW81" s="107"/>
      <c r="WBY81" s="105"/>
      <c r="WBZ81" s="109"/>
      <c r="WCA81" s="109"/>
      <c r="WCB81" s="106"/>
      <c r="WCC81" s="106"/>
      <c r="WCD81" s="106"/>
      <c r="WCE81" s="107"/>
      <c r="WCG81" s="105"/>
      <c r="WCH81" s="109"/>
      <c r="WCI81" s="109"/>
      <c r="WCJ81" s="106"/>
      <c r="WCK81" s="106"/>
      <c r="WCL81" s="106"/>
      <c r="WCM81" s="107"/>
      <c r="WCO81" s="105"/>
      <c r="WCP81" s="109"/>
      <c r="WCQ81" s="109"/>
      <c r="WCR81" s="106"/>
      <c r="WCS81" s="106"/>
      <c r="WCT81" s="106"/>
      <c r="WCU81" s="107"/>
      <c r="WCW81" s="105"/>
      <c r="WCX81" s="109"/>
      <c r="WCY81" s="109"/>
      <c r="WCZ81" s="106"/>
      <c r="WDA81" s="106"/>
      <c r="WDB81" s="106"/>
      <c r="WDC81" s="107"/>
      <c r="WDE81" s="105"/>
      <c r="WDF81" s="109"/>
      <c r="WDG81" s="109"/>
      <c r="WDH81" s="106"/>
      <c r="WDI81" s="106"/>
      <c r="WDJ81" s="106"/>
      <c r="WDK81" s="107"/>
      <c r="WDM81" s="105"/>
      <c r="WDN81" s="109"/>
      <c r="WDO81" s="109"/>
      <c r="WDP81" s="106"/>
      <c r="WDQ81" s="106"/>
      <c r="WDR81" s="106"/>
      <c r="WDS81" s="107"/>
      <c r="WDU81" s="105"/>
      <c r="WDV81" s="109"/>
      <c r="WDW81" s="109"/>
      <c r="WDX81" s="106"/>
      <c r="WDY81" s="106"/>
      <c r="WDZ81" s="106"/>
      <c r="WEA81" s="107"/>
      <c r="WEC81" s="105"/>
      <c r="WED81" s="109"/>
      <c r="WEE81" s="109"/>
      <c r="WEF81" s="106"/>
      <c r="WEG81" s="106"/>
      <c r="WEH81" s="106"/>
      <c r="WEI81" s="107"/>
      <c r="WEK81" s="105"/>
      <c r="WEL81" s="109"/>
      <c r="WEM81" s="109"/>
      <c r="WEN81" s="106"/>
      <c r="WEO81" s="106"/>
      <c r="WEP81" s="106"/>
      <c r="WEQ81" s="107"/>
      <c r="WES81" s="105"/>
      <c r="WET81" s="109"/>
      <c r="WEU81" s="109"/>
      <c r="WEV81" s="106"/>
      <c r="WEW81" s="106"/>
      <c r="WEX81" s="106"/>
      <c r="WEY81" s="107"/>
      <c r="WFA81" s="105"/>
      <c r="WFB81" s="109"/>
      <c r="WFC81" s="109"/>
      <c r="WFD81" s="106"/>
      <c r="WFE81" s="106"/>
      <c r="WFF81" s="106"/>
      <c r="WFG81" s="107"/>
      <c r="WFI81" s="105"/>
      <c r="WFJ81" s="109"/>
      <c r="WFK81" s="109"/>
      <c r="WFL81" s="106"/>
      <c r="WFM81" s="106"/>
      <c r="WFN81" s="106"/>
      <c r="WFO81" s="107"/>
      <c r="WFQ81" s="105"/>
      <c r="WFR81" s="109"/>
      <c r="WFS81" s="109"/>
      <c r="WFT81" s="106"/>
      <c r="WFU81" s="106"/>
      <c r="WFV81" s="106"/>
      <c r="WFW81" s="107"/>
      <c r="WFY81" s="105"/>
      <c r="WFZ81" s="109"/>
      <c r="WGA81" s="109"/>
      <c r="WGB81" s="106"/>
      <c r="WGC81" s="106"/>
      <c r="WGD81" s="106"/>
      <c r="WGE81" s="107"/>
      <c r="WGG81" s="105"/>
      <c r="WGH81" s="109"/>
      <c r="WGI81" s="109"/>
      <c r="WGJ81" s="106"/>
      <c r="WGK81" s="106"/>
      <c r="WGL81" s="106"/>
      <c r="WGM81" s="107"/>
      <c r="WGO81" s="105"/>
      <c r="WGP81" s="109"/>
      <c r="WGQ81" s="109"/>
      <c r="WGR81" s="106"/>
      <c r="WGS81" s="106"/>
      <c r="WGT81" s="106"/>
      <c r="WGU81" s="107"/>
      <c r="WGW81" s="105"/>
      <c r="WGX81" s="109"/>
      <c r="WGY81" s="109"/>
      <c r="WGZ81" s="106"/>
      <c r="WHA81" s="106"/>
      <c r="WHB81" s="106"/>
      <c r="WHC81" s="107"/>
      <c r="WHE81" s="105"/>
      <c r="WHF81" s="109"/>
      <c r="WHG81" s="109"/>
      <c r="WHH81" s="106"/>
      <c r="WHI81" s="106"/>
      <c r="WHJ81" s="106"/>
      <c r="WHK81" s="107"/>
      <c r="WHM81" s="105"/>
      <c r="WHN81" s="109"/>
      <c r="WHO81" s="109"/>
      <c r="WHP81" s="106"/>
      <c r="WHQ81" s="106"/>
      <c r="WHR81" s="106"/>
      <c r="WHS81" s="107"/>
      <c r="WHU81" s="105"/>
      <c r="WHV81" s="109"/>
      <c r="WHW81" s="109"/>
      <c r="WHX81" s="106"/>
      <c r="WHY81" s="106"/>
      <c r="WHZ81" s="106"/>
      <c r="WIA81" s="107"/>
      <c r="WIC81" s="105"/>
      <c r="WID81" s="109"/>
      <c r="WIE81" s="109"/>
      <c r="WIF81" s="106"/>
      <c r="WIG81" s="106"/>
      <c r="WIH81" s="106"/>
      <c r="WII81" s="107"/>
      <c r="WIK81" s="105"/>
      <c r="WIL81" s="109"/>
      <c r="WIM81" s="109"/>
      <c r="WIN81" s="106"/>
      <c r="WIO81" s="106"/>
      <c r="WIP81" s="106"/>
      <c r="WIQ81" s="107"/>
      <c r="WIS81" s="105"/>
      <c r="WIT81" s="109"/>
      <c r="WIU81" s="109"/>
      <c r="WIV81" s="106"/>
      <c r="WIW81" s="106"/>
      <c r="WIX81" s="106"/>
      <c r="WIY81" s="107"/>
      <c r="WJA81" s="105"/>
      <c r="WJB81" s="109"/>
      <c r="WJC81" s="109"/>
      <c r="WJD81" s="106"/>
      <c r="WJE81" s="106"/>
      <c r="WJF81" s="106"/>
      <c r="WJG81" s="107"/>
      <c r="WJI81" s="105"/>
      <c r="WJJ81" s="109"/>
      <c r="WJK81" s="109"/>
      <c r="WJL81" s="106"/>
      <c r="WJM81" s="106"/>
      <c r="WJN81" s="106"/>
      <c r="WJO81" s="107"/>
      <c r="WJQ81" s="105"/>
      <c r="WJR81" s="109"/>
      <c r="WJS81" s="109"/>
      <c r="WJT81" s="106"/>
      <c r="WJU81" s="106"/>
      <c r="WJV81" s="106"/>
      <c r="WJW81" s="107"/>
      <c r="WJY81" s="105"/>
      <c r="WJZ81" s="109"/>
      <c r="WKA81" s="109"/>
      <c r="WKB81" s="106"/>
      <c r="WKC81" s="106"/>
      <c r="WKD81" s="106"/>
      <c r="WKE81" s="107"/>
      <c r="WKG81" s="105"/>
      <c r="WKH81" s="109"/>
      <c r="WKI81" s="109"/>
      <c r="WKJ81" s="106"/>
      <c r="WKK81" s="106"/>
      <c r="WKL81" s="106"/>
      <c r="WKM81" s="107"/>
      <c r="WKO81" s="105"/>
      <c r="WKP81" s="109"/>
      <c r="WKQ81" s="109"/>
      <c r="WKR81" s="106"/>
      <c r="WKS81" s="106"/>
      <c r="WKT81" s="106"/>
      <c r="WKU81" s="107"/>
      <c r="WKW81" s="105"/>
      <c r="WKX81" s="109"/>
      <c r="WKY81" s="109"/>
      <c r="WKZ81" s="106"/>
      <c r="WLA81" s="106"/>
      <c r="WLB81" s="106"/>
      <c r="WLC81" s="107"/>
      <c r="WLE81" s="105"/>
      <c r="WLF81" s="109"/>
      <c r="WLG81" s="109"/>
      <c r="WLH81" s="106"/>
      <c r="WLI81" s="106"/>
      <c r="WLJ81" s="106"/>
      <c r="WLK81" s="107"/>
      <c r="WLM81" s="105"/>
      <c r="WLN81" s="109"/>
      <c r="WLO81" s="109"/>
      <c r="WLP81" s="106"/>
      <c r="WLQ81" s="106"/>
      <c r="WLR81" s="106"/>
      <c r="WLS81" s="107"/>
      <c r="WLU81" s="105"/>
      <c r="WLV81" s="109"/>
      <c r="WLW81" s="109"/>
      <c r="WLX81" s="106"/>
      <c r="WLY81" s="106"/>
      <c r="WLZ81" s="106"/>
      <c r="WMA81" s="107"/>
      <c r="WMC81" s="105"/>
      <c r="WMD81" s="109"/>
      <c r="WME81" s="109"/>
      <c r="WMF81" s="106"/>
      <c r="WMG81" s="106"/>
      <c r="WMH81" s="106"/>
      <c r="WMI81" s="107"/>
      <c r="WMK81" s="105"/>
      <c r="WML81" s="109"/>
      <c r="WMM81" s="109"/>
      <c r="WMN81" s="106"/>
      <c r="WMO81" s="106"/>
      <c r="WMP81" s="106"/>
      <c r="WMQ81" s="107"/>
      <c r="WMS81" s="105"/>
      <c r="WMT81" s="109"/>
      <c r="WMU81" s="109"/>
      <c r="WMV81" s="106"/>
      <c r="WMW81" s="106"/>
      <c r="WMX81" s="106"/>
      <c r="WMY81" s="107"/>
      <c r="WNA81" s="105"/>
      <c r="WNB81" s="109"/>
      <c r="WNC81" s="109"/>
      <c r="WND81" s="106"/>
      <c r="WNE81" s="106"/>
      <c r="WNF81" s="106"/>
      <c r="WNG81" s="107"/>
      <c r="WNI81" s="105"/>
      <c r="WNJ81" s="109"/>
      <c r="WNK81" s="109"/>
      <c r="WNL81" s="106"/>
      <c r="WNM81" s="106"/>
      <c r="WNN81" s="106"/>
      <c r="WNO81" s="107"/>
      <c r="WNQ81" s="105"/>
      <c r="WNR81" s="109"/>
      <c r="WNS81" s="109"/>
      <c r="WNT81" s="106"/>
      <c r="WNU81" s="106"/>
      <c r="WNV81" s="106"/>
      <c r="WNW81" s="107"/>
      <c r="WNY81" s="105"/>
      <c r="WNZ81" s="109"/>
      <c r="WOA81" s="109"/>
      <c r="WOB81" s="106"/>
      <c r="WOC81" s="106"/>
      <c r="WOD81" s="106"/>
      <c r="WOE81" s="107"/>
      <c r="WOG81" s="105"/>
      <c r="WOH81" s="109"/>
      <c r="WOI81" s="109"/>
      <c r="WOJ81" s="106"/>
      <c r="WOK81" s="106"/>
      <c r="WOL81" s="106"/>
      <c r="WOM81" s="107"/>
      <c r="WOO81" s="105"/>
      <c r="WOP81" s="109"/>
      <c r="WOQ81" s="109"/>
      <c r="WOR81" s="106"/>
      <c r="WOS81" s="106"/>
      <c r="WOT81" s="106"/>
      <c r="WOU81" s="107"/>
      <c r="WOW81" s="105"/>
      <c r="WOX81" s="109"/>
      <c r="WOY81" s="109"/>
      <c r="WOZ81" s="106"/>
      <c r="WPA81" s="106"/>
      <c r="WPB81" s="106"/>
      <c r="WPC81" s="107"/>
      <c r="WPE81" s="105"/>
      <c r="WPF81" s="109"/>
      <c r="WPG81" s="109"/>
      <c r="WPH81" s="106"/>
      <c r="WPI81" s="106"/>
      <c r="WPJ81" s="106"/>
      <c r="WPK81" s="107"/>
      <c r="WPM81" s="105"/>
      <c r="WPN81" s="109"/>
      <c r="WPO81" s="109"/>
      <c r="WPP81" s="106"/>
      <c r="WPQ81" s="106"/>
      <c r="WPR81" s="106"/>
      <c r="WPS81" s="107"/>
      <c r="WPU81" s="105"/>
      <c r="WPV81" s="109"/>
      <c r="WPW81" s="109"/>
      <c r="WPX81" s="106"/>
      <c r="WPY81" s="106"/>
      <c r="WPZ81" s="106"/>
      <c r="WQA81" s="107"/>
      <c r="WQC81" s="105"/>
      <c r="WQD81" s="109"/>
      <c r="WQE81" s="109"/>
      <c r="WQF81" s="106"/>
      <c r="WQG81" s="106"/>
      <c r="WQH81" s="106"/>
      <c r="WQI81" s="107"/>
      <c r="WQK81" s="105"/>
      <c r="WQL81" s="109"/>
      <c r="WQM81" s="109"/>
      <c r="WQN81" s="106"/>
      <c r="WQO81" s="106"/>
      <c r="WQP81" s="106"/>
      <c r="WQQ81" s="107"/>
      <c r="WQS81" s="105"/>
      <c r="WQT81" s="109"/>
      <c r="WQU81" s="109"/>
      <c r="WQV81" s="106"/>
      <c r="WQW81" s="106"/>
      <c r="WQX81" s="106"/>
      <c r="WQY81" s="107"/>
      <c r="WRA81" s="105"/>
      <c r="WRB81" s="109"/>
      <c r="WRC81" s="109"/>
      <c r="WRD81" s="106"/>
      <c r="WRE81" s="106"/>
      <c r="WRF81" s="106"/>
      <c r="WRG81" s="107"/>
      <c r="WRI81" s="105"/>
      <c r="WRJ81" s="109"/>
      <c r="WRK81" s="109"/>
      <c r="WRL81" s="106"/>
      <c r="WRM81" s="106"/>
      <c r="WRN81" s="106"/>
      <c r="WRO81" s="107"/>
      <c r="WRQ81" s="105"/>
      <c r="WRR81" s="109"/>
      <c r="WRS81" s="109"/>
      <c r="WRT81" s="106"/>
      <c r="WRU81" s="106"/>
      <c r="WRV81" s="106"/>
      <c r="WRW81" s="107"/>
      <c r="WRY81" s="105"/>
      <c r="WRZ81" s="109"/>
      <c r="WSA81" s="109"/>
      <c r="WSB81" s="106"/>
      <c r="WSC81" s="106"/>
      <c r="WSD81" s="106"/>
      <c r="WSE81" s="107"/>
      <c r="WSG81" s="105"/>
      <c r="WSH81" s="109"/>
      <c r="WSI81" s="109"/>
      <c r="WSJ81" s="106"/>
      <c r="WSK81" s="106"/>
      <c r="WSL81" s="106"/>
      <c r="WSM81" s="107"/>
      <c r="WSO81" s="105"/>
      <c r="WSP81" s="109"/>
      <c r="WSQ81" s="109"/>
      <c r="WSR81" s="106"/>
      <c r="WSS81" s="106"/>
      <c r="WST81" s="106"/>
      <c r="WSU81" s="107"/>
      <c r="WSW81" s="105"/>
      <c r="WSX81" s="109"/>
      <c r="WSY81" s="109"/>
      <c r="WSZ81" s="106"/>
      <c r="WTA81" s="106"/>
      <c r="WTB81" s="106"/>
      <c r="WTC81" s="107"/>
      <c r="WTE81" s="105"/>
      <c r="WTF81" s="109"/>
      <c r="WTG81" s="109"/>
      <c r="WTH81" s="106"/>
      <c r="WTI81" s="106"/>
      <c r="WTJ81" s="106"/>
      <c r="WTK81" s="107"/>
      <c r="WTM81" s="105"/>
      <c r="WTN81" s="109"/>
      <c r="WTO81" s="109"/>
      <c r="WTP81" s="106"/>
      <c r="WTQ81" s="106"/>
      <c r="WTR81" s="106"/>
      <c r="WTS81" s="107"/>
      <c r="WTU81" s="105"/>
      <c r="WTV81" s="109"/>
      <c r="WTW81" s="109"/>
      <c r="WTX81" s="106"/>
      <c r="WTY81" s="106"/>
      <c r="WTZ81" s="106"/>
      <c r="WUA81" s="107"/>
      <c r="WUC81" s="105"/>
      <c r="WUD81" s="109"/>
      <c r="WUE81" s="109"/>
      <c r="WUF81" s="106"/>
      <c r="WUG81" s="106"/>
      <c r="WUH81" s="106"/>
      <c r="WUI81" s="107"/>
      <c r="WUK81" s="105"/>
      <c r="WUL81" s="109"/>
      <c r="WUM81" s="109"/>
      <c r="WUN81" s="106"/>
      <c r="WUO81" s="106"/>
      <c r="WUP81" s="106"/>
      <c r="WUQ81" s="107"/>
      <c r="WUS81" s="105"/>
      <c r="WUT81" s="109"/>
      <c r="WUU81" s="109"/>
      <c r="WUV81" s="106"/>
      <c r="WUW81" s="106"/>
      <c r="WUX81" s="106"/>
      <c r="WUY81" s="107"/>
      <c r="WVA81" s="105"/>
      <c r="WVB81" s="109"/>
      <c r="WVC81" s="109"/>
      <c r="WVD81" s="106"/>
      <c r="WVE81" s="106"/>
      <c r="WVF81" s="106"/>
      <c r="WVG81" s="107"/>
      <c r="WVI81" s="105"/>
      <c r="WVJ81" s="109"/>
      <c r="WVK81" s="109"/>
      <c r="WVL81" s="106"/>
      <c r="WVM81" s="106"/>
      <c r="WVN81" s="106"/>
      <c r="WVO81" s="107"/>
      <c r="WVQ81" s="105"/>
      <c r="WVR81" s="109"/>
      <c r="WVS81" s="109"/>
      <c r="WVT81" s="106"/>
      <c r="WVU81" s="106"/>
      <c r="WVV81" s="106"/>
      <c r="WVW81" s="107"/>
      <c r="WVY81" s="105"/>
      <c r="WVZ81" s="109"/>
      <c r="WWA81" s="109"/>
      <c r="WWB81" s="106"/>
      <c r="WWC81" s="106"/>
      <c r="WWD81" s="106"/>
      <c r="WWE81" s="107"/>
      <c r="WWG81" s="105"/>
      <c r="WWH81" s="109"/>
      <c r="WWI81" s="109"/>
      <c r="WWJ81" s="106"/>
      <c r="WWK81" s="106"/>
      <c r="WWL81" s="106"/>
      <c r="WWM81" s="107"/>
      <c r="WWO81" s="105"/>
      <c r="WWP81" s="109"/>
      <c r="WWQ81" s="109"/>
      <c r="WWR81" s="106"/>
      <c r="WWS81" s="106"/>
      <c r="WWT81" s="106"/>
      <c r="WWU81" s="107"/>
      <c r="WWW81" s="105"/>
      <c r="WWX81" s="109"/>
      <c r="WWY81" s="109"/>
      <c r="WWZ81" s="106"/>
      <c r="WXA81" s="106"/>
      <c r="WXB81" s="106"/>
      <c r="WXC81" s="107"/>
      <c r="WXE81" s="105"/>
      <c r="WXF81" s="109"/>
      <c r="WXG81" s="109"/>
      <c r="WXH81" s="106"/>
      <c r="WXI81" s="106"/>
      <c r="WXJ81" s="106"/>
      <c r="WXK81" s="107"/>
      <c r="WXM81" s="105"/>
      <c r="WXN81" s="109"/>
      <c r="WXO81" s="109"/>
      <c r="WXP81" s="106"/>
      <c r="WXQ81" s="106"/>
      <c r="WXR81" s="106"/>
      <c r="WXS81" s="107"/>
      <c r="WXU81" s="105"/>
      <c r="WXV81" s="109"/>
      <c r="WXW81" s="109"/>
      <c r="WXX81" s="106"/>
      <c r="WXY81" s="106"/>
      <c r="WXZ81" s="106"/>
      <c r="WYA81" s="107"/>
      <c r="WYC81" s="105"/>
      <c r="WYD81" s="109"/>
      <c r="WYE81" s="109"/>
      <c r="WYF81" s="106"/>
      <c r="WYG81" s="106"/>
      <c r="WYH81" s="106"/>
      <c r="WYI81" s="107"/>
      <c r="WYK81" s="105"/>
      <c r="WYL81" s="109"/>
      <c r="WYM81" s="109"/>
      <c r="WYN81" s="106"/>
      <c r="WYO81" s="106"/>
      <c r="WYP81" s="106"/>
      <c r="WYQ81" s="107"/>
      <c r="WYS81" s="105"/>
      <c r="WYT81" s="109"/>
      <c r="WYU81" s="109"/>
      <c r="WYV81" s="106"/>
      <c r="WYW81" s="106"/>
      <c r="WYX81" s="106"/>
      <c r="WYY81" s="107"/>
      <c r="WZA81" s="105"/>
      <c r="WZB81" s="109"/>
      <c r="WZC81" s="109"/>
      <c r="WZD81" s="106"/>
      <c r="WZE81" s="106"/>
      <c r="WZF81" s="106"/>
      <c r="WZG81" s="107"/>
      <c r="WZI81" s="105"/>
      <c r="WZJ81" s="109"/>
      <c r="WZK81" s="109"/>
      <c r="WZL81" s="106"/>
      <c r="WZM81" s="106"/>
      <c r="WZN81" s="106"/>
      <c r="WZO81" s="107"/>
      <c r="WZQ81" s="105"/>
      <c r="WZR81" s="109"/>
      <c r="WZS81" s="109"/>
      <c r="WZT81" s="106"/>
      <c r="WZU81" s="106"/>
      <c r="WZV81" s="106"/>
      <c r="WZW81" s="107"/>
      <c r="WZY81" s="105"/>
      <c r="WZZ81" s="109"/>
      <c r="XAA81" s="109"/>
      <c r="XAB81" s="106"/>
      <c r="XAC81" s="106"/>
      <c r="XAD81" s="106"/>
      <c r="XAE81" s="107"/>
      <c r="XAG81" s="105"/>
      <c r="XAH81" s="109"/>
      <c r="XAI81" s="109"/>
      <c r="XAJ81" s="106"/>
      <c r="XAK81" s="106"/>
      <c r="XAL81" s="106"/>
      <c r="XAM81" s="107"/>
      <c r="XAO81" s="105"/>
      <c r="XAP81" s="109"/>
      <c r="XAQ81" s="109"/>
      <c r="XAR81" s="106"/>
      <c r="XAS81" s="106"/>
      <c r="XAT81" s="106"/>
      <c r="XAU81" s="107"/>
      <c r="XAW81" s="105"/>
      <c r="XAX81" s="109"/>
      <c r="XAY81" s="109"/>
      <c r="XAZ81" s="106"/>
      <c r="XBA81" s="106"/>
      <c r="XBB81" s="106"/>
      <c r="XBC81" s="107"/>
      <c r="XBE81" s="105"/>
      <c r="XBF81" s="109"/>
      <c r="XBG81" s="109"/>
      <c r="XBH81" s="106"/>
      <c r="XBI81" s="106"/>
      <c r="XBJ81" s="106"/>
      <c r="XBK81" s="107"/>
      <c r="XBM81" s="105"/>
      <c r="XBN81" s="109"/>
      <c r="XBO81" s="109"/>
      <c r="XBP81" s="106"/>
      <c r="XBQ81" s="106"/>
      <c r="XBR81" s="106"/>
      <c r="XBS81" s="107"/>
      <c r="XBU81" s="105"/>
      <c r="XBV81" s="109"/>
      <c r="XBW81" s="109"/>
      <c r="XBX81" s="106"/>
      <c r="XBY81" s="106"/>
      <c r="XBZ81" s="106"/>
      <c r="XCA81" s="107"/>
      <c r="XCC81" s="105"/>
      <c r="XCD81" s="109"/>
      <c r="XCE81" s="109"/>
      <c r="XCF81" s="106"/>
      <c r="XCG81" s="106"/>
      <c r="XCH81" s="106"/>
      <c r="XCI81" s="107"/>
      <c r="XCK81" s="105"/>
      <c r="XCL81" s="109"/>
      <c r="XCM81" s="109"/>
      <c r="XCN81" s="106"/>
      <c r="XCO81" s="106"/>
      <c r="XCP81" s="106"/>
      <c r="XCQ81" s="107"/>
      <c r="XCS81" s="105"/>
      <c r="XCT81" s="109"/>
      <c r="XCU81" s="109"/>
      <c r="XCV81" s="106"/>
      <c r="XCW81" s="106"/>
      <c r="XCX81" s="106"/>
      <c r="XCY81" s="107"/>
      <c r="XDA81" s="105"/>
      <c r="XDB81" s="109"/>
      <c r="XDC81" s="109"/>
      <c r="XDD81" s="106"/>
      <c r="XDE81" s="106"/>
      <c r="XDF81" s="106"/>
      <c r="XDG81" s="107"/>
      <c r="XDI81" s="105"/>
      <c r="XDJ81" s="109"/>
      <c r="XDK81" s="109"/>
      <c r="XDL81" s="106"/>
      <c r="XDM81" s="106"/>
      <c r="XDN81" s="106"/>
      <c r="XDO81" s="107"/>
      <c r="XDQ81" s="105"/>
      <c r="XDR81" s="109"/>
      <c r="XDS81" s="109"/>
      <c r="XDT81" s="106"/>
      <c r="XDU81" s="106"/>
      <c r="XDV81" s="106"/>
      <c r="XDW81" s="107"/>
      <c r="XDY81" s="105"/>
      <c r="XDZ81" s="109"/>
      <c r="XEA81" s="109"/>
      <c r="XEB81" s="106"/>
      <c r="XEC81" s="106"/>
      <c r="XED81" s="106"/>
      <c r="XEE81" s="107"/>
      <c r="XEG81" s="105"/>
      <c r="XEH81" s="109"/>
      <c r="XEI81" s="109"/>
      <c r="XEJ81" s="106"/>
      <c r="XEK81" s="106"/>
      <c r="XEL81" s="106"/>
      <c r="XEM81" s="107"/>
      <c r="XEO81" s="105"/>
      <c r="XEP81" s="109"/>
      <c r="XEQ81" s="109"/>
      <c r="XER81" s="106"/>
      <c r="XES81" s="106"/>
      <c r="XET81" s="106"/>
      <c r="XEU81" s="107"/>
      <c r="XEW81" s="105"/>
      <c r="XEX81" s="109"/>
      <c r="XEY81" s="109"/>
      <c r="XEZ81" s="106"/>
      <c r="XFA81" s="106"/>
    </row>
    <row r="82" spans="1:1023 1025:2047 2049:3071 3073:4095 4097:5119 5121:6143 6145:7167 7169:8191 8193:9215 9217:10239 10241:11263 11265:12287 12289:13311 13313:14335 14337:15359 15361:16381" ht="14.5">
      <c r="A82" s="88">
        <f t="shared" si="1"/>
        <v>82</v>
      </c>
      <c r="B82" s="445"/>
      <c r="C82" s="491"/>
      <c r="D82" s="450" t="s">
        <v>426</v>
      </c>
      <c r="E82" s="451"/>
      <c r="F82" s="452"/>
      <c r="G82" s="101"/>
      <c r="H82" s="520"/>
      <c r="I82" s="105"/>
      <c r="J82" s="109"/>
      <c r="K82" s="109"/>
      <c r="L82" s="106"/>
      <c r="M82" s="106"/>
      <c r="N82" s="106"/>
      <c r="O82" s="107"/>
      <c r="P82" s="99"/>
      <c r="Q82" s="105"/>
      <c r="R82" s="109"/>
      <c r="S82" s="109"/>
      <c r="T82" s="106"/>
      <c r="U82" s="106"/>
      <c r="V82" s="106"/>
      <c r="W82" s="107"/>
      <c r="Y82" s="105"/>
      <c r="Z82" s="109"/>
      <c r="AA82" s="109"/>
      <c r="AB82" s="106"/>
      <c r="AC82" s="106"/>
      <c r="AD82" s="106"/>
      <c r="AE82" s="107"/>
      <c r="AG82" s="105"/>
      <c r="AH82" s="109"/>
      <c r="AI82" s="109"/>
      <c r="AJ82" s="106"/>
      <c r="AK82" s="106"/>
      <c r="AL82" s="106"/>
      <c r="AM82" s="107"/>
      <c r="AO82" s="105"/>
      <c r="AP82" s="109"/>
      <c r="AQ82" s="109"/>
      <c r="AR82" s="106"/>
      <c r="AS82" s="106"/>
      <c r="AT82" s="106"/>
      <c r="AU82" s="107"/>
      <c r="AW82" s="105"/>
      <c r="AX82" s="109"/>
      <c r="AY82" s="109"/>
      <c r="AZ82" s="106"/>
      <c r="BA82" s="106"/>
      <c r="BB82" s="106"/>
      <c r="BC82" s="107"/>
      <c r="BE82" s="105"/>
      <c r="BF82" s="109"/>
      <c r="BG82" s="109"/>
      <c r="BH82" s="106"/>
      <c r="BI82" s="106"/>
      <c r="BJ82" s="106"/>
      <c r="BK82" s="107"/>
      <c r="BM82" s="105"/>
      <c r="BN82" s="109"/>
      <c r="BO82" s="109"/>
      <c r="BP82" s="106"/>
      <c r="BQ82" s="106"/>
      <c r="BR82" s="106"/>
      <c r="BS82" s="107"/>
      <c r="BU82" s="105"/>
      <c r="BV82" s="109"/>
      <c r="BW82" s="109"/>
      <c r="BX82" s="106"/>
      <c r="BY82" s="106"/>
      <c r="BZ82" s="106"/>
      <c r="CA82" s="107"/>
      <c r="CC82" s="105"/>
      <c r="CD82" s="109"/>
      <c r="CE82" s="109"/>
      <c r="CF82" s="106"/>
      <c r="CG82" s="106"/>
      <c r="CH82" s="106"/>
      <c r="CI82" s="107"/>
      <c r="CK82" s="105"/>
      <c r="CL82" s="109"/>
      <c r="CM82" s="109"/>
      <c r="CN82" s="106"/>
      <c r="CO82" s="106"/>
      <c r="CP82" s="106"/>
      <c r="CQ82" s="107"/>
      <c r="CS82" s="105"/>
      <c r="CT82" s="109"/>
      <c r="CU82" s="109"/>
      <c r="CV82" s="106"/>
      <c r="CW82" s="106"/>
      <c r="CX82" s="106"/>
      <c r="CY82" s="107"/>
      <c r="DA82" s="105"/>
      <c r="DB82" s="109"/>
      <c r="DC82" s="109"/>
      <c r="DD82" s="106"/>
      <c r="DE82" s="106"/>
      <c r="DF82" s="106"/>
      <c r="DG82" s="107"/>
      <c r="DI82" s="105"/>
      <c r="DJ82" s="109"/>
      <c r="DK82" s="109"/>
      <c r="DL82" s="106"/>
      <c r="DM82" s="106"/>
      <c r="DN82" s="106"/>
      <c r="DO82" s="107"/>
      <c r="DQ82" s="105"/>
      <c r="DR82" s="109"/>
      <c r="DS82" s="109"/>
      <c r="DT82" s="106"/>
      <c r="DU82" s="106"/>
      <c r="DV82" s="106"/>
      <c r="DW82" s="107"/>
      <c r="DY82" s="105"/>
      <c r="DZ82" s="109"/>
      <c r="EA82" s="109"/>
      <c r="EB82" s="106"/>
      <c r="EC82" s="106"/>
      <c r="ED82" s="106"/>
      <c r="EE82" s="107"/>
      <c r="EG82" s="105"/>
      <c r="EH82" s="109"/>
      <c r="EI82" s="109"/>
      <c r="EJ82" s="106"/>
      <c r="EK82" s="106"/>
      <c r="EL82" s="106"/>
      <c r="EM82" s="107"/>
      <c r="EO82" s="105"/>
      <c r="EP82" s="109"/>
      <c r="EQ82" s="109"/>
      <c r="ER82" s="106"/>
      <c r="ES82" s="106"/>
      <c r="ET82" s="106"/>
      <c r="EU82" s="107"/>
      <c r="EW82" s="105"/>
      <c r="EX82" s="109"/>
      <c r="EY82" s="109"/>
      <c r="EZ82" s="106"/>
      <c r="FA82" s="106"/>
      <c r="FB82" s="106"/>
      <c r="FC82" s="107"/>
      <c r="FE82" s="105"/>
      <c r="FF82" s="109"/>
      <c r="FG82" s="109"/>
      <c r="FH82" s="106"/>
      <c r="FI82" s="106"/>
      <c r="FJ82" s="106"/>
      <c r="FK82" s="107"/>
      <c r="FM82" s="105"/>
      <c r="FN82" s="109"/>
      <c r="FO82" s="109"/>
      <c r="FP82" s="106"/>
      <c r="FQ82" s="106"/>
      <c r="FR82" s="106"/>
      <c r="FS82" s="107"/>
      <c r="FU82" s="105"/>
      <c r="FV82" s="109"/>
      <c r="FW82" s="109"/>
      <c r="FX82" s="106"/>
      <c r="FY82" s="106"/>
      <c r="FZ82" s="106"/>
      <c r="GA82" s="107"/>
      <c r="GC82" s="105"/>
      <c r="GD82" s="109"/>
      <c r="GE82" s="109"/>
      <c r="GF82" s="106"/>
      <c r="GG82" s="106"/>
      <c r="GH82" s="106"/>
      <c r="GI82" s="107"/>
      <c r="GK82" s="105"/>
      <c r="GL82" s="109"/>
      <c r="GM82" s="109"/>
      <c r="GN82" s="106"/>
      <c r="GO82" s="106"/>
      <c r="GP82" s="106"/>
      <c r="GQ82" s="107"/>
      <c r="GS82" s="105"/>
      <c r="GT82" s="109"/>
      <c r="GU82" s="109"/>
      <c r="GV82" s="106"/>
      <c r="GW82" s="106"/>
      <c r="GX82" s="106"/>
      <c r="GY82" s="107"/>
      <c r="HA82" s="105"/>
      <c r="HB82" s="109"/>
      <c r="HC82" s="109"/>
      <c r="HD82" s="106"/>
      <c r="HE82" s="106"/>
      <c r="HF82" s="106"/>
      <c r="HG82" s="107"/>
      <c r="HI82" s="105"/>
      <c r="HJ82" s="109"/>
      <c r="HK82" s="109"/>
      <c r="HL82" s="106"/>
      <c r="HM82" s="106"/>
      <c r="HN82" s="106"/>
      <c r="HO82" s="107"/>
      <c r="HQ82" s="105"/>
      <c r="HR82" s="109"/>
      <c r="HS82" s="109"/>
      <c r="HT82" s="106"/>
      <c r="HU82" s="106"/>
      <c r="HV82" s="106"/>
      <c r="HW82" s="107"/>
      <c r="HY82" s="105"/>
      <c r="HZ82" s="109"/>
      <c r="IA82" s="109"/>
      <c r="IB82" s="106"/>
      <c r="IC82" s="106"/>
      <c r="ID82" s="106"/>
      <c r="IE82" s="107"/>
      <c r="IG82" s="105"/>
      <c r="IH82" s="109"/>
      <c r="II82" s="109"/>
      <c r="IJ82" s="106"/>
      <c r="IK82" s="106"/>
      <c r="IL82" s="106"/>
      <c r="IM82" s="107"/>
      <c r="IO82" s="105"/>
      <c r="IP82" s="109"/>
      <c r="IQ82" s="109"/>
      <c r="IR82" s="106"/>
      <c r="IS82" s="106"/>
      <c r="IT82" s="106"/>
      <c r="IU82" s="107"/>
      <c r="IW82" s="105"/>
      <c r="IX82" s="109"/>
      <c r="IY82" s="109"/>
      <c r="IZ82" s="106"/>
      <c r="JA82" s="106"/>
      <c r="JB82" s="106"/>
      <c r="JC82" s="107"/>
      <c r="JE82" s="105"/>
      <c r="JF82" s="109"/>
      <c r="JG82" s="109"/>
      <c r="JH82" s="106"/>
      <c r="JI82" s="106"/>
      <c r="JJ82" s="106"/>
      <c r="JK82" s="107"/>
      <c r="JM82" s="105"/>
      <c r="JN82" s="109"/>
      <c r="JO82" s="109"/>
      <c r="JP82" s="106"/>
      <c r="JQ82" s="106"/>
      <c r="JR82" s="106"/>
      <c r="JS82" s="107"/>
      <c r="JU82" s="105"/>
      <c r="JV82" s="109"/>
      <c r="JW82" s="109"/>
      <c r="JX82" s="106"/>
      <c r="JY82" s="106"/>
      <c r="JZ82" s="106"/>
      <c r="KA82" s="107"/>
      <c r="KC82" s="105"/>
      <c r="KD82" s="109"/>
      <c r="KE82" s="109"/>
      <c r="KF82" s="106"/>
      <c r="KG82" s="106"/>
      <c r="KH82" s="106"/>
      <c r="KI82" s="107"/>
      <c r="KK82" s="105"/>
      <c r="KL82" s="109"/>
      <c r="KM82" s="109"/>
      <c r="KN82" s="106"/>
      <c r="KO82" s="106"/>
      <c r="KP82" s="106"/>
      <c r="KQ82" s="107"/>
      <c r="KS82" s="105"/>
      <c r="KT82" s="109"/>
      <c r="KU82" s="109"/>
      <c r="KV82" s="106"/>
      <c r="KW82" s="106"/>
      <c r="KX82" s="106"/>
      <c r="KY82" s="107"/>
      <c r="LA82" s="105"/>
      <c r="LB82" s="109"/>
      <c r="LC82" s="109"/>
      <c r="LD82" s="106"/>
      <c r="LE82" s="106"/>
      <c r="LF82" s="106"/>
      <c r="LG82" s="107"/>
      <c r="LI82" s="105"/>
      <c r="LJ82" s="109"/>
      <c r="LK82" s="109"/>
      <c r="LL82" s="106"/>
      <c r="LM82" s="106"/>
      <c r="LN82" s="106"/>
      <c r="LO82" s="107"/>
      <c r="LQ82" s="105"/>
      <c r="LR82" s="109"/>
      <c r="LS82" s="109"/>
      <c r="LT82" s="106"/>
      <c r="LU82" s="106"/>
      <c r="LV82" s="106"/>
      <c r="LW82" s="107"/>
      <c r="LY82" s="105"/>
      <c r="LZ82" s="109"/>
      <c r="MA82" s="109"/>
      <c r="MB82" s="106"/>
      <c r="MC82" s="106"/>
      <c r="MD82" s="106"/>
      <c r="ME82" s="107"/>
      <c r="MG82" s="105"/>
      <c r="MH82" s="109"/>
      <c r="MI82" s="109"/>
      <c r="MJ82" s="106"/>
      <c r="MK82" s="106"/>
      <c r="ML82" s="106"/>
      <c r="MM82" s="107"/>
      <c r="MO82" s="105"/>
      <c r="MP82" s="109"/>
      <c r="MQ82" s="109"/>
      <c r="MR82" s="106"/>
      <c r="MS82" s="106"/>
      <c r="MT82" s="106"/>
      <c r="MU82" s="107"/>
      <c r="MW82" s="105"/>
      <c r="MX82" s="109"/>
      <c r="MY82" s="109"/>
      <c r="MZ82" s="106"/>
      <c r="NA82" s="106"/>
      <c r="NB82" s="106"/>
      <c r="NC82" s="107"/>
      <c r="NE82" s="105"/>
      <c r="NF82" s="109"/>
      <c r="NG82" s="109"/>
      <c r="NH82" s="106"/>
      <c r="NI82" s="106"/>
      <c r="NJ82" s="106"/>
      <c r="NK82" s="107"/>
      <c r="NM82" s="105"/>
      <c r="NN82" s="109"/>
      <c r="NO82" s="109"/>
      <c r="NP82" s="106"/>
      <c r="NQ82" s="106"/>
      <c r="NR82" s="106"/>
      <c r="NS82" s="107"/>
      <c r="NU82" s="105"/>
      <c r="NV82" s="109"/>
      <c r="NW82" s="109"/>
      <c r="NX82" s="106"/>
      <c r="NY82" s="106"/>
      <c r="NZ82" s="106"/>
      <c r="OA82" s="107"/>
      <c r="OC82" s="105"/>
      <c r="OD82" s="109"/>
      <c r="OE82" s="109"/>
      <c r="OF82" s="106"/>
      <c r="OG82" s="106"/>
      <c r="OH82" s="106"/>
      <c r="OI82" s="107"/>
      <c r="OK82" s="105"/>
      <c r="OL82" s="109"/>
      <c r="OM82" s="109"/>
      <c r="ON82" s="106"/>
      <c r="OO82" s="106"/>
      <c r="OP82" s="106"/>
      <c r="OQ82" s="107"/>
      <c r="OS82" s="105"/>
      <c r="OT82" s="109"/>
      <c r="OU82" s="109"/>
      <c r="OV82" s="106"/>
      <c r="OW82" s="106"/>
      <c r="OX82" s="106"/>
      <c r="OY82" s="107"/>
      <c r="PA82" s="105"/>
      <c r="PB82" s="109"/>
      <c r="PC82" s="109"/>
      <c r="PD82" s="106"/>
      <c r="PE82" s="106"/>
      <c r="PF82" s="106"/>
      <c r="PG82" s="107"/>
      <c r="PI82" s="105"/>
      <c r="PJ82" s="109"/>
      <c r="PK82" s="109"/>
      <c r="PL82" s="106"/>
      <c r="PM82" s="106"/>
      <c r="PN82" s="106"/>
      <c r="PO82" s="107"/>
      <c r="PQ82" s="105"/>
      <c r="PR82" s="109"/>
      <c r="PS82" s="109"/>
      <c r="PT82" s="106"/>
      <c r="PU82" s="106"/>
      <c r="PV82" s="106"/>
      <c r="PW82" s="107"/>
      <c r="PY82" s="105"/>
      <c r="PZ82" s="109"/>
      <c r="QA82" s="109"/>
      <c r="QB82" s="106"/>
      <c r="QC82" s="106"/>
      <c r="QD82" s="106"/>
      <c r="QE82" s="107"/>
      <c r="QG82" s="105"/>
      <c r="QH82" s="109"/>
      <c r="QI82" s="109"/>
      <c r="QJ82" s="106"/>
      <c r="QK82" s="106"/>
      <c r="QL82" s="106"/>
      <c r="QM82" s="107"/>
      <c r="QO82" s="105"/>
      <c r="QP82" s="109"/>
      <c r="QQ82" s="109"/>
      <c r="QR82" s="106"/>
      <c r="QS82" s="106"/>
      <c r="QT82" s="106"/>
      <c r="QU82" s="107"/>
      <c r="QW82" s="105"/>
      <c r="QX82" s="109"/>
      <c r="QY82" s="109"/>
      <c r="QZ82" s="106"/>
      <c r="RA82" s="106"/>
      <c r="RB82" s="106"/>
      <c r="RC82" s="107"/>
      <c r="RE82" s="105"/>
      <c r="RF82" s="109"/>
      <c r="RG82" s="109"/>
      <c r="RH82" s="106"/>
      <c r="RI82" s="106"/>
      <c r="RJ82" s="106"/>
      <c r="RK82" s="107"/>
      <c r="RM82" s="105"/>
      <c r="RN82" s="109"/>
      <c r="RO82" s="109"/>
      <c r="RP82" s="106"/>
      <c r="RQ82" s="106"/>
      <c r="RR82" s="106"/>
      <c r="RS82" s="107"/>
      <c r="RU82" s="105"/>
      <c r="RV82" s="109"/>
      <c r="RW82" s="109"/>
      <c r="RX82" s="106"/>
      <c r="RY82" s="106"/>
      <c r="RZ82" s="106"/>
      <c r="SA82" s="107"/>
      <c r="SC82" s="105"/>
      <c r="SD82" s="109"/>
      <c r="SE82" s="109"/>
      <c r="SF82" s="106"/>
      <c r="SG82" s="106"/>
      <c r="SH82" s="106"/>
      <c r="SI82" s="107"/>
      <c r="SK82" s="105"/>
      <c r="SL82" s="109"/>
      <c r="SM82" s="109"/>
      <c r="SN82" s="106"/>
      <c r="SO82" s="106"/>
      <c r="SP82" s="106"/>
      <c r="SQ82" s="107"/>
      <c r="SS82" s="105"/>
      <c r="ST82" s="109"/>
      <c r="SU82" s="109"/>
      <c r="SV82" s="106"/>
      <c r="SW82" s="106"/>
      <c r="SX82" s="106"/>
      <c r="SY82" s="107"/>
      <c r="TA82" s="105"/>
      <c r="TB82" s="109"/>
      <c r="TC82" s="109"/>
      <c r="TD82" s="106"/>
      <c r="TE82" s="106"/>
      <c r="TF82" s="106"/>
      <c r="TG82" s="107"/>
      <c r="TI82" s="105"/>
      <c r="TJ82" s="109"/>
      <c r="TK82" s="109"/>
      <c r="TL82" s="106"/>
      <c r="TM82" s="106"/>
      <c r="TN82" s="106"/>
      <c r="TO82" s="107"/>
      <c r="TQ82" s="105"/>
      <c r="TR82" s="109"/>
      <c r="TS82" s="109"/>
      <c r="TT82" s="106"/>
      <c r="TU82" s="106"/>
      <c r="TV82" s="106"/>
      <c r="TW82" s="107"/>
      <c r="TY82" s="105"/>
      <c r="TZ82" s="109"/>
      <c r="UA82" s="109"/>
      <c r="UB82" s="106"/>
      <c r="UC82" s="106"/>
      <c r="UD82" s="106"/>
      <c r="UE82" s="107"/>
      <c r="UG82" s="105"/>
      <c r="UH82" s="109"/>
      <c r="UI82" s="109"/>
      <c r="UJ82" s="106"/>
      <c r="UK82" s="106"/>
      <c r="UL82" s="106"/>
      <c r="UM82" s="107"/>
      <c r="UO82" s="105"/>
      <c r="UP82" s="109"/>
      <c r="UQ82" s="109"/>
      <c r="UR82" s="106"/>
      <c r="US82" s="106"/>
      <c r="UT82" s="106"/>
      <c r="UU82" s="107"/>
      <c r="UW82" s="105"/>
      <c r="UX82" s="109"/>
      <c r="UY82" s="109"/>
      <c r="UZ82" s="106"/>
      <c r="VA82" s="106"/>
      <c r="VB82" s="106"/>
      <c r="VC82" s="107"/>
      <c r="VE82" s="105"/>
      <c r="VF82" s="109"/>
      <c r="VG82" s="109"/>
      <c r="VH82" s="106"/>
      <c r="VI82" s="106"/>
      <c r="VJ82" s="106"/>
      <c r="VK82" s="107"/>
      <c r="VM82" s="105"/>
      <c r="VN82" s="109"/>
      <c r="VO82" s="109"/>
      <c r="VP82" s="106"/>
      <c r="VQ82" s="106"/>
      <c r="VR82" s="106"/>
      <c r="VS82" s="107"/>
      <c r="VU82" s="105"/>
      <c r="VV82" s="109"/>
      <c r="VW82" s="109"/>
      <c r="VX82" s="106"/>
      <c r="VY82" s="106"/>
      <c r="VZ82" s="106"/>
      <c r="WA82" s="107"/>
      <c r="WC82" s="105"/>
      <c r="WD82" s="109"/>
      <c r="WE82" s="109"/>
      <c r="WF82" s="106"/>
      <c r="WG82" s="106"/>
      <c r="WH82" s="106"/>
      <c r="WI82" s="107"/>
      <c r="WK82" s="105"/>
      <c r="WL82" s="109"/>
      <c r="WM82" s="109"/>
      <c r="WN82" s="106"/>
      <c r="WO82" s="106"/>
      <c r="WP82" s="106"/>
      <c r="WQ82" s="107"/>
      <c r="WS82" s="105"/>
      <c r="WT82" s="109"/>
      <c r="WU82" s="109"/>
      <c r="WV82" s="106"/>
      <c r="WW82" s="106"/>
      <c r="WX82" s="106"/>
      <c r="WY82" s="107"/>
      <c r="XA82" s="105"/>
      <c r="XB82" s="109"/>
      <c r="XC82" s="109"/>
      <c r="XD82" s="106"/>
      <c r="XE82" s="106"/>
      <c r="XF82" s="106"/>
      <c r="XG82" s="107"/>
      <c r="XI82" s="105"/>
      <c r="XJ82" s="109"/>
      <c r="XK82" s="109"/>
      <c r="XL82" s="106"/>
      <c r="XM82" s="106"/>
      <c r="XN82" s="106"/>
      <c r="XO82" s="107"/>
      <c r="XQ82" s="105"/>
      <c r="XR82" s="109"/>
      <c r="XS82" s="109"/>
      <c r="XT82" s="106"/>
      <c r="XU82" s="106"/>
      <c r="XV82" s="106"/>
      <c r="XW82" s="107"/>
      <c r="XY82" s="105"/>
      <c r="XZ82" s="109"/>
      <c r="YA82" s="109"/>
      <c r="YB82" s="106"/>
      <c r="YC82" s="106"/>
      <c r="YD82" s="106"/>
      <c r="YE82" s="107"/>
      <c r="YG82" s="105"/>
      <c r="YH82" s="109"/>
      <c r="YI82" s="109"/>
      <c r="YJ82" s="106"/>
      <c r="YK82" s="106"/>
      <c r="YL82" s="106"/>
      <c r="YM82" s="107"/>
      <c r="YO82" s="105"/>
      <c r="YP82" s="109"/>
      <c r="YQ82" s="109"/>
      <c r="YR82" s="106"/>
      <c r="YS82" s="106"/>
      <c r="YT82" s="106"/>
      <c r="YU82" s="107"/>
      <c r="YW82" s="105"/>
      <c r="YX82" s="109"/>
      <c r="YY82" s="109"/>
      <c r="YZ82" s="106"/>
      <c r="ZA82" s="106"/>
      <c r="ZB82" s="106"/>
      <c r="ZC82" s="107"/>
      <c r="ZE82" s="105"/>
      <c r="ZF82" s="109"/>
      <c r="ZG82" s="109"/>
      <c r="ZH82" s="106"/>
      <c r="ZI82" s="106"/>
      <c r="ZJ82" s="106"/>
      <c r="ZK82" s="107"/>
      <c r="ZM82" s="105"/>
      <c r="ZN82" s="109"/>
      <c r="ZO82" s="109"/>
      <c r="ZP82" s="106"/>
      <c r="ZQ82" s="106"/>
      <c r="ZR82" s="106"/>
      <c r="ZS82" s="107"/>
      <c r="ZU82" s="105"/>
      <c r="ZV82" s="109"/>
      <c r="ZW82" s="109"/>
      <c r="ZX82" s="106"/>
      <c r="ZY82" s="106"/>
      <c r="ZZ82" s="106"/>
      <c r="AAA82" s="107"/>
      <c r="AAC82" s="105"/>
      <c r="AAD82" s="109"/>
      <c r="AAE82" s="109"/>
      <c r="AAF82" s="106"/>
      <c r="AAG82" s="106"/>
      <c r="AAH82" s="106"/>
      <c r="AAI82" s="107"/>
      <c r="AAK82" s="105"/>
      <c r="AAL82" s="109"/>
      <c r="AAM82" s="109"/>
      <c r="AAN82" s="106"/>
      <c r="AAO82" s="106"/>
      <c r="AAP82" s="106"/>
      <c r="AAQ82" s="107"/>
      <c r="AAS82" s="105"/>
      <c r="AAT82" s="109"/>
      <c r="AAU82" s="109"/>
      <c r="AAV82" s="106"/>
      <c r="AAW82" s="106"/>
      <c r="AAX82" s="106"/>
      <c r="AAY82" s="107"/>
      <c r="ABA82" s="105"/>
      <c r="ABB82" s="109"/>
      <c r="ABC82" s="109"/>
      <c r="ABD82" s="106"/>
      <c r="ABE82" s="106"/>
      <c r="ABF82" s="106"/>
      <c r="ABG82" s="107"/>
      <c r="ABI82" s="105"/>
      <c r="ABJ82" s="109"/>
      <c r="ABK82" s="109"/>
      <c r="ABL82" s="106"/>
      <c r="ABM82" s="106"/>
      <c r="ABN82" s="106"/>
      <c r="ABO82" s="107"/>
      <c r="ABQ82" s="105"/>
      <c r="ABR82" s="109"/>
      <c r="ABS82" s="109"/>
      <c r="ABT82" s="106"/>
      <c r="ABU82" s="106"/>
      <c r="ABV82" s="106"/>
      <c r="ABW82" s="107"/>
      <c r="ABY82" s="105"/>
      <c r="ABZ82" s="109"/>
      <c r="ACA82" s="109"/>
      <c r="ACB82" s="106"/>
      <c r="ACC82" s="106"/>
      <c r="ACD82" s="106"/>
      <c r="ACE82" s="107"/>
      <c r="ACG82" s="105"/>
      <c r="ACH82" s="109"/>
      <c r="ACI82" s="109"/>
      <c r="ACJ82" s="106"/>
      <c r="ACK82" s="106"/>
      <c r="ACL82" s="106"/>
      <c r="ACM82" s="107"/>
      <c r="ACO82" s="105"/>
      <c r="ACP82" s="109"/>
      <c r="ACQ82" s="109"/>
      <c r="ACR82" s="106"/>
      <c r="ACS82" s="106"/>
      <c r="ACT82" s="106"/>
      <c r="ACU82" s="107"/>
      <c r="ACW82" s="105"/>
      <c r="ACX82" s="109"/>
      <c r="ACY82" s="109"/>
      <c r="ACZ82" s="106"/>
      <c r="ADA82" s="106"/>
      <c r="ADB82" s="106"/>
      <c r="ADC82" s="107"/>
      <c r="ADE82" s="105"/>
      <c r="ADF82" s="109"/>
      <c r="ADG82" s="109"/>
      <c r="ADH82" s="106"/>
      <c r="ADI82" s="106"/>
      <c r="ADJ82" s="106"/>
      <c r="ADK82" s="107"/>
      <c r="ADM82" s="105"/>
      <c r="ADN82" s="109"/>
      <c r="ADO82" s="109"/>
      <c r="ADP82" s="106"/>
      <c r="ADQ82" s="106"/>
      <c r="ADR82" s="106"/>
      <c r="ADS82" s="107"/>
      <c r="ADU82" s="105"/>
      <c r="ADV82" s="109"/>
      <c r="ADW82" s="109"/>
      <c r="ADX82" s="106"/>
      <c r="ADY82" s="106"/>
      <c r="ADZ82" s="106"/>
      <c r="AEA82" s="107"/>
      <c r="AEC82" s="105"/>
      <c r="AED82" s="109"/>
      <c r="AEE82" s="109"/>
      <c r="AEF82" s="106"/>
      <c r="AEG82" s="106"/>
      <c r="AEH82" s="106"/>
      <c r="AEI82" s="107"/>
      <c r="AEK82" s="105"/>
      <c r="AEL82" s="109"/>
      <c r="AEM82" s="109"/>
      <c r="AEN82" s="106"/>
      <c r="AEO82" s="106"/>
      <c r="AEP82" s="106"/>
      <c r="AEQ82" s="107"/>
      <c r="AES82" s="105"/>
      <c r="AET82" s="109"/>
      <c r="AEU82" s="109"/>
      <c r="AEV82" s="106"/>
      <c r="AEW82" s="106"/>
      <c r="AEX82" s="106"/>
      <c r="AEY82" s="107"/>
      <c r="AFA82" s="105"/>
      <c r="AFB82" s="109"/>
      <c r="AFC82" s="109"/>
      <c r="AFD82" s="106"/>
      <c r="AFE82" s="106"/>
      <c r="AFF82" s="106"/>
      <c r="AFG82" s="107"/>
      <c r="AFI82" s="105"/>
      <c r="AFJ82" s="109"/>
      <c r="AFK82" s="109"/>
      <c r="AFL82" s="106"/>
      <c r="AFM82" s="106"/>
      <c r="AFN82" s="106"/>
      <c r="AFO82" s="107"/>
      <c r="AFQ82" s="105"/>
      <c r="AFR82" s="109"/>
      <c r="AFS82" s="109"/>
      <c r="AFT82" s="106"/>
      <c r="AFU82" s="106"/>
      <c r="AFV82" s="106"/>
      <c r="AFW82" s="107"/>
      <c r="AFY82" s="105"/>
      <c r="AFZ82" s="109"/>
      <c r="AGA82" s="109"/>
      <c r="AGB82" s="106"/>
      <c r="AGC82" s="106"/>
      <c r="AGD82" s="106"/>
      <c r="AGE82" s="107"/>
      <c r="AGG82" s="105"/>
      <c r="AGH82" s="109"/>
      <c r="AGI82" s="109"/>
      <c r="AGJ82" s="106"/>
      <c r="AGK82" s="106"/>
      <c r="AGL82" s="106"/>
      <c r="AGM82" s="107"/>
      <c r="AGO82" s="105"/>
      <c r="AGP82" s="109"/>
      <c r="AGQ82" s="109"/>
      <c r="AGR82" s="106"/>
      <c r="AGS82" s="106"/>
      <c r="AGT82" s="106"/>
      <c r="AGU82" s="107"/>
      <c r="AGW82" s="105"/>
      <c r="AGX82" s="109"/>
      <c r="AGY82" s="109"/>
      <c r="AGZ82" s="106"/>
      <c r="AHA82" s="106"/>
      <c r="AHB82" s="106"/>
      <c r="AHC82" s="107"/>
      <c r="AHE82" s="105"/>
      <c r="AHF82" s="109"/>
      <c r="AHG82" s="109"/>
      <c r="AHH82" s="106"/>
      <c r="AHI82" s="106"/>
      <c r="AHJ82" s="106"/>
      <c r="AHK82" s="107"/>
      <c r="AHM82" s="105"/>
      <c r="AHN82" s="109"/>
      <c r="AHO82" s="109"/>
      <c r="AHP82" s="106"/>
      <c r="AHQ82" s="106"/>
      <c r="AHR82" s="106"/>
      <c r="AHS82" s="107"/>
      <c r="AHU82" s="105"/>
      <c r="AHV82" s="109"/>
      <c r="AHW82" s="109"/>
      <c r="AHX82" s="106"/>
      <c r="AHY82" s="106"/>
      <c r="AHZ82" s="106"/>
      <c r="AIA82" s="107"/>
      <c r="AIC82" s="105"/>
      <c r="AID82" s="109"/>
      <c r="AIE82" s="109"/>
      <c r="AIF82" s="106"/>
      <c r="AIG82" s="106"/>
      <c r="AIH82" s="106"/>
      <c r="AII82" s="107"/>
      <c r="AIK82" s="105"/>
      <c r="AIL82" s="109"/>
      <c r="AIM82" s="109"/>
      <c r="AIN82" s="106"/>
      <c r="AIO82" s="106"/>
      <c r="AIP82" s="106"/>
      <c r="AIQ82" s="107"/>
      <c r="AIS82" s="105"/>
      <c r="AIT82" s="109"/>
      <c r="AIU82" s="109"/>
      <c r="AIV82" s="106"/>
      <c r="AIW82" s="106"/>
      <c r="AIX82" s="106"/>
      <c r="AIY82" s="107"/>
      <c r="AJA82" s="105"/>
      <c r="AJB82" s="109"/>
      <c r="AJC82" s="109"/>
      <c r="AJD82" s="106"/>
      <c r="AJE82" s="106"/>
      <c r="AJF82" s="106"/>
      <c r="AJG82" s="107"/>
      <c r="AJI82" s="105"/>
      <c r="AJJ82" s="109"/>
      <c r="AJK82" s="109"/>
      <c r="AJL82" s="106"/>
      <c r="AJM82" s="106"/>
      <c r="AJN82" s="106"/>
      <c r="AJO82" s="107"/>
      <c r="AJQ82" s="105"/>
      <c r="AJR82" s="109"/>
      <c r="AJS82" s="109"/>
      <c r="AJT82" s="106"/>
      <c r="AJU82" s="106"/>
      <c r="AJV82" s="106"/>
      <c r="AJW82" s="107"/>
      <c r="AJY82" s="105"/>
      <c r="AJZ82" s="109"/>
      <c r="AKA82" s="109"/>
      <c r="AKB82" s="106"/>
      <c r="AKC82" s="106"/>
      <c r="AKD82" s="106"/>
      <c r="AKE82" s="107"/>
      <c r="AKG82" s="105"/>
      <c r="AKH82" s="109"/>
      <c r="AKI82" s="109"/>
      <c r="AKJ82" s="106"/>
      <c r="AKK82" s="106"/>
      <c r="AKL82" s="106"/>
      <c r="AKM82" s="107"/>
      <c r="AKO82" s="105"/>
      <c r="AKP82" s="109"/>
      <c r="AKQ82" s="109"/>
      <c r="AKR82" s="106"/>
      <c r="AKS82" s="106"/>
      <c r="AKT82" s="106"/>
      <c r="AKU82" s="107"/>
      <c r="AKW82" s="105"/>
      <c r="AKX82" s="109"/>
      <c r="AKY82" s="109"/>
      <c r="AKZ82" s="106"/>
      <c r="ALA82" s="106"/>
      <c r="ALB82" s="106"/>
      <c r="ALC82" s="107"/>
      <c r="ALE82" s="105"/>
      <c r="ALF82" s="109"/>
      <c r="ALG82" s="109"/>
      <c r="ALH82" s="106"/>
      <c r="ALI82" s="106"/>
      <c r="ALJ82" s="106"/>
      <c r="ALK82" s="107"/>
      <c r="ALM82" s="105"/>
      <c r="ALN82" s="109"/>
      <c r="ALO82" s="109"/>
      <c r="ALP82" s="106"/>
      <c r="ALQ82" s="106"/>
      <c r="ALR82" s="106"/>
      <c r="ALS82" s="107"/>
      <c r="ALU82" s="105"/>
      <c r="ALV82" s="109"/>
      <c r="ALW82" s="109"/>
      <c r="ALX82" s="106"/>
      <c r="ALY82" s="106"/>
      <c r="ALZ82" s="106"/>
      <c r="AMA82" s="107"/>
      <c r="AMC82" s="105"/>
      <c r="AMD82" s="109"/>
      <c r="AME82" s="109"/>
      <c r="AMF82" s="106"/>
      <c r="AMG82" s="106"/>
      <c r="AMH82" s="106"/>
      <c r="AMI82" s="107"/>
      <c r="AMK82" s="105"/>
      <c r="AML82" s="109"/>
      <c r="AMM82" s="109"/>
      <c r="AMN82" s="106"/>
      <c r="AMO82" s="106"/>
      <c r="AMP82" s="106"/>
      <c r="AMQ82" s="107"/>
      <c r="AMS82" s="105"/>
      <c r="AMT82" s="109"/>
      <c r="AMU82" s="109"/>
      <c r="AMV82" s="106"/>
      <c r="AMW82" s="106"/>
      <c r="AMX82" s="106"/>
      <c r="AMY82" s="107"/>
      <c r="ANA82" s="105"/>
      <c r="ANB82" s="109"/>
      <c r="ANC82" s="109"/>
      <c r="AND82" s="106"/>
      <c r="ANE82" s="106"/>
      <c r="ANF82" s="106"/>
      <c r="ANG82" s="107"/>
      <c r="ANI82" s="105"/>
      <c r="ANJ82" s="109"/>
      <c r="ANK82" s="109"/>
      <c r="ANL82" s="106"/>
      <c r="ANM82" s="106"/>
      <c r="ANN82" s="106"/>
      <c r="ANO82" s="107"/>
      <c r="ANQ82" s="105"/>
      <c r="ANR82" s="109"/>
      <c r="ANS82" s="109"/>
      <c r="ANT82" s="106"/>
      <c r="ANU82" s="106"/>
      <c r="ANV82" s="106"/>
      <c r="ANW82" s="107"/>
      <c r="ANY82" s="105"/>
      <c r="ANZ82" s="109"/>
      <c r="AOA82" s="109"/>
      <c r="AOB82" s="106"/>
      <c r="AOC82" s="106"/>
      <c r="AOD82" s="106"/>
      <c r="AOE82" s="107"/>
      <c r="AOG82" s="105"/>
      <c r="AOH82" s="109"/>
      <c r="AOI82" s="109"/>
      <c r="AOJ82" s="106"/>
      <c r="AOK82" s="106"/>
      <c r="AOL82" s="106"/>
      <c r="AOM82" s="107"/>
      <c r="AOO82" s="105"/>
      <c r="AOP82" s="109"/>
      <c r="AOQ82" s="109"/>
      <c r="AOR82" s="106"/>
      <c r="AOS82" s="106"/>
      <c r="AOT82" s="106"/>
      <c r="AOU82" s="107"/>
      <c r="AOW82" s="105"/>
      <c r="AOX82" s="109"/>
      <c r="AOY82" s="109"/>
      <c r="AOZ82" s="106"/>
      <c r="APA82" s="106"/>
      <c r="APB82" s="106"/>
      <c r="APC82" s="107"/>
      <c r="APE82" s="105"/>
      <c r="APF82" s="109"/>
      <c r="APG82" s="109"/>
      <c r="APH82" s="106"/>
      <c r="API82" s="106"/>
      <c r="APJ82" s="106"/>
      <c r="APK82" s="107"/>
      <c r="APM82" s="105"/>
      <c r="APN82" s="109"/>
      <c r="APO82" s="109"/>
      <c r="APP82" s="106"/>
      <c r="APQ82" s="106"/>
      <c r="APR82" s="106"/>
      <c r="APS82" s="107"/>
      <c r="APU82" s="105"/>
      <c r="APV82" s="109"/>
      <c r="APW82" s="109"/>
      <c r="APX82" s="106"/>
      <c r="APY82" s="106"/>
      <c r="APZ82" s="106"/>
      <c r="AQA82" s="107"/>
      <c r="AQC82" s="105"/>
      <c r="AQD82" s="109"/>
      <c r="AQE82" s="109"/>
      <c r="AQF82" s="106"/>
      <c r="AQG82" s="106"/>
      <c r="AQH82" s="106"/>
      <c r="AQI82" s="107"/>
      <c r="AQK82" s="105"/>
      <c r="AQL82" s="109"/>
      <c r="AQM82" s="109"/>
      <c r="AQN82" s="106"/>
      <c r="AQO82" s="106"/>
      <c r="AQP82" s="106"/>
      <c r="AQQ82" s="107"/>
      <c r="AQS82" s="105"/>
      <c r="AQT82" s="109"/>
      <c r="AQU82" s="109"/>
      <c r="AQV82" s="106"/>
      <c r="AQW82" s="106"/>
      <c r="AQX82" s="106"/>
      <c r="AQY82" s="107"/>
      <c r="ARA82" s="105"/>
      <c r="ARB82" s="109"/>
      <c r="ARC82" s="109"/>
      <c r="ARD82" s="106"/>
      <c r="ARE82" s="106"/>
      <c r="ARF82" s="106"/>
      <c r="ARG82" s="107"/>
      <c r="ARI82" s="105"/>
      <c r="ARJ82" s="109"/>
      <c r="ARK82" s="109"/>
      <c r="ARL82" s="106"/>
      <c r="ARM82" s="106"/>
      <c r="ARN82" s="106"/>
      <c r="ARO82" s="107"/>
      <c r="ARQ82" s="105"/>
      <c r="ARR82" s="109"/>
      <c r="ARS82" s="109"/>
      <c r="ART82" s="106"/>
      <c r="ARU82" s="106"/>
      <c r="ARV82" s="106"/>
      <c r="ARW82" s="107"/>
      <c r="ARY82" s="105"/>
      <c r="ARZ82" s="109"/>
      <c r="ASA82" s="109"/>
      <c r="ASB82" s="106"/>
      <c r="ASC82" s="106"/>
      <c r="ASD82" s="106"/>
      <c r="ASE82" s="107"/>
      <c r="ASG82" s="105"/>
      <c r="ASH82" s="109"/>
      <c r="ASI82" s="109"/>
      <c r="ASJ82" s="106"/>
      <c r="ASK82" s="106"/>
      <c r="ASL82" s="106"/>
      <c r="ASM82" s="107"/>
      <c r="ASO82" s="105"/>
      <c r="ASP82" s="109"/>
      <c r="ASQ82" s="109"/>
      <c r="ASR82" s="106"/>
      <c r="ASS82" s="106"/>
      <c r="AST82" s="106"/>
      <c r="ASU82" s="107"/>
      <c r="ASW82" s="105"/>
      <c r="ASX82" s="109"/>
      <c r="ASY82" s="109"/>
      <c r="ASZ82" s="106"/>
      <c r="ATA82" s="106"/>
      <c r="ATB82" s="106"/>
      <c r="ATC82" s="107"/>
      <c r="ATE82" s="105"/>
      <c r="ATF82" s="109"/>
      <c r="ATG82" s="109"/>
      <c r="ATH82" s="106"/>
      <c r="ATI82" s="106"/>
      <c r="ATJ82" s="106"/>
      <c r="ATK82" s="107"/>
      <c r="ATM82" s="105"/>
      <c r="ATN82" s="109"/>
      <c r="ATO82" s="109"/>
      <c r="ATP82" s="106"/>
      <c r="ATQ82" s="106"/>
      <c r="ATR82" s="106"/>
      <c r="ATS82" s="107"/>
      <c r="ATU82" s="105"/>
      <c r="ATV82" s="109"/>
      <c r="ATW82" s="109"/>
      <c r="ATX82" s="106"/>
      <c r="ATY82" s="106"/>
      <c r="ATZ82" s="106"/>
      <c r="AUA82" s="107"/>
      <c r="AUC82" s="105"/>
      <c r="AUD82" s="109"/>
      <c r="AUE82" s="109"/>
      <c r="AUF82" s="106"/>
      <c r="AUG82" s="106"/>
      <c r="AUH82" s="106"/>
      <c r="AUI82" s="107"/>
      <c r="AUK82" s="105"/>
      <c r="AUL82" s="109"/>
      <c r="AUM82" s="109"/>
      <c r="AUN82" s="106"/>
      <c r="AUO82" s="106"/>
      <c r="AUP82" s="106"/>
      <c r="AUQ82" s="107"/>
      <c r="AUS82" s="105"/>
      <c r="AUT82" s="109"/>
      <c r="AUU82" s="109"/>
      <c r="AUV82" s="106"/>
      <c r="AUW82" s="106"/>
      <c r="AUX82" s="106"/>
      <c r="AUY82" s="107"/>
      <c r="AVA82" s="105"/>
      <c r="AVB82" s="109"/>
      <c r="AVC82" s="109"/>
      <c r="AVD82" s="106"/>
      <c r="AVE82" s="106"/>
      <c r="AVF82" s="106"/>
      <c r="AVG82" s="107"/>
      <c r="AVI82" s="105"/>
      <c r="AVJ82" s="109"/>
      <c r="AVK82" s="109"/>
      <c r="AVL82" s="106"/>
      <c r="AVM82" s="106"/>
      <c r="AVN82" s="106"/>
      <c r="AVO82" s="107"/>
      <c r="AVQ82" s="105"/>
      <c r="AVR82" s="109"/>
      <c r="AVS82" s="109"/>
      <c r="AVT82" s="106"/>
      <c r="AVU82" s="106"/>
      <c r="AVV82" s="106"/>
      <c r="AVW82" s="107"/>
      <c r="AVY82" s="105"/>
      <c r="AVZ82" s="109"/>
      <c r="AWA82" s="109"/>
      <c r="AWB82" s="106"/>
      <c r="AWC82" s="106"/>
      <c r="AWD82" s="106"/>
      <c r="AWE82" s="107"/>
      <c r="AWG82" s="105"/>
      <c r="AWH82" s="109"/>
      <c r="AWI82" s="109"/>
      <c r="AWJ82" s="106"/>
      <c r="AWK82" s="106"/>
      <c r="AWL82" s="106"/>
      <c r="AWM82" s="107"/>
      <c r="AWO82" s="105"/>
      <c r="AWP82" s="109"/>
      <c r="AWQ82" s="109"/>
      <c r="AWR82" s="106"/>
      <c r="AWS82" s="106"/>
      <c r="AWT82" s="106"/>
      <c r="AWU82" s="107"/>
      <c r="AWW82" s="105"/>
      <c r="AWX82" s="109"/>
      <c r="AWY82" s="109"/>
      <c r="AWZ82" s="106"/>
      <c r="AXA82" s="106"/>
      <c r="AXB82" s="106"/>
      <c r="AXC82" s="107"/>
      <c r="AXE82" s="105"/>
      <c r="AXF82" s="109"/>
      <c r="AXG82" s="109"/>
      <c r="AXH82" s="106"/>
      <c r="AXI82" s="106"/>
      <c r="AXJ82" s="106"/>
      <c r="AXK82" s="107"/>
      <c r="AXM82" s="105"/>
      <c r="AXN82" s="109"/>
      <c r="AXO82" s="109"/>
      <c r="AXP82" s="106"/>
      <c r="AXQ82" s="106"/>
      <c r="AXR82" s="106"/>
      <c r="AXS82" s="107"/>
      <c r="AXU82" s="105"/>
      <c r="AXV82" s="109"/>
      <c r="AXW82" s="109"/>
      <c r="AXX82" s="106"/>
      <c r="AXY82" s="106"/>
      <c r="AXZ82" s="106"/>
      <c r="AYA82" s="107"/>
      <c r="AYC82" s="105"/>
      <c r="AYD82" s="109"/>
      <c r="AYE82" s="109"/>
      <c r="AYF82" s="106"/>
      <c r="AYG82" s="106"/>
      <c r="AYH82" s="106"/>
      <c r="AYI82" s="107"/>
      <c r="AYK82" s="105"/>
      <c r="AYL82" s="109"/>
      <c r="AYM82" s="109"/>
      <c r="AYN82" s="106"/>
      <c r="AYO82" s="106"/>
      <c r="AYP82" s="106"/>
      <c r="AYQ82" s="107"/>
      <c r="AYS82" s="105"/>
      <c r="AYT82" s="109"/>
      <c r="AYU82" s="109"/>
      <c r="AYV82" s="106"/>
      <c r="AYW82" s="106"/>
      <c r="AYX82" s="106"/>
      <c r="AYY82" s="107"/>
      <c r="AZA82" s="105"/>
      <c r="AZB82" s="109"/>
      <c r="AZC82" s="109"/>
      <c r="AZD82" s="106"/>
      <c r="AZE82" s="106"/>
      <c r="AZF82" s="106"/>
      <c r="AZG82" s="107"/>
      <c r="AZI82" s="105"/>
      <c r="AZJ82" s="109"/>
      <c r="AZK82" s="109"/>
      <c r="AZL82" s="106"/>
      <c r="AZM82" s="106"/>
      <c r="AZN82" s="106"/>
      <c r="AZO82" s="107"/>
      <c r="AZQ82" s="105"/>
      <c r="AZR82" s="109"/>
      <c r="AZS82" s="109"/>
      <c r="AZT82" s="106"/>
      <c r="AZU82" s="106"/>
      <c r="AZV82" s="106"/>
      <c r="AZW82" s="107"/>
      <c r="AZY82" s="105"/>
      <c r="AZZ82" s="109"/>
      <c r="BAA82" s="109"/>
      <c r="BAB82" s="106"/>
      <c r="BAC82" s="106"/>
      <c r="BAD82" s="106"/>
      <c r="BAE82" s="107"/>
      <c r="BAG82" s="105"/>
      <c r="BAH82" s="109"/>
      <c r="BAI82" s="109"/>
      <c r="BAJ82" s="106"/>
      <c r="BAK82" s="106"/>
      <c r="BAL82" s="106"/>
      <c r="BAM82" s="107"/>
      <c r="BAO82" s="105"/>
      <c r="BAP82" s="109"/>
      <c r="BAQ82" s="109"/>
      <c r="BAR82" s="106"/>
      <c r="BAS82" s="106"/>
      <c r="BAT82" s="106"/>
      <c r="BAU82" s="107"/>
      <c r="BAW82" s="105"/>
      <c r="BAX82" s="109"/>
      <c r="BAY82" s="109"/>
      <c r="BAZ82" s="106"/>
      <c r="BBA82" s="106"/>
      <c r="BBB82" s="106"/>
      <c r="BBC82" s="107"/>
      <c r="BBE82" s="105"/>
      <c r="BBF82" s="109"/>
      <c r="BBG82" s="109"/>
      <c r="BBH82" s="106"/>
      <c r="BBI82" s="106"/>
      <c r="BBJ82" s="106"/>
      <c r="BBK82" s="107"/>
      <c r="BBM82" s="105"/>
      <c r="BBN82" s="109"/>
      <c r="BBO82" s="109"/>
      <c r="BBP82" s="106"/>
      <c r="BBQ82" s="106"/>
      <c r="BBR82" s="106"/>
      <c r="BBS82" s="107"/>
      <c r="BBU82" s="105"/>
      <c r="BBV82" s="109"/>
      <c r="BBW82" s="109"/>
      <c r="BBX82" s="106"/>
      <c r="BBY82" s="106"/>
      <c r="BBZ82" s="106"/>
      <c r="BCA82" s="107"/>
      <c r="BCC82" s="105"/>
      <c r="BCD82" s="109"/>
      <c r="BCE82" s="109"/>
      <c r="BCF82" s="106"/>
      <c r="BCG82" s="106"/>
      <c r="BCH82" s="106"/>
      <c r="BCI82" s="107"/>
      <c r="BCK82" s="105"/>
      <c r="BCL82" s="109"/>
      <c r="BCM82" s="109"/>
      <c r="BCN82" s="106"/>
      <c r="BCO82" s="106"/>
      <c r="BCP82" s="106"/>
      <c r="BCQ82" s="107"/>
      <c r="BCS82" s="105"/>
      <c r="BCT82" s="109"/>
      <c r="BCU82" s="109"/>
      <c r="BCV82" s="106"/>
      <c r="BCW82" s="106"/>
      <c r="BCX82" s="106"/>
      <c r="BCY82" s="107"/>
      <c r="BDA82" s="105"/>
      <c r="BDB82" s="109"/>
      <c r="BDC82" s="109"/>
      <c r="BDD82" s="106"/>
      <c r="BDE82" s="106"/>
      <c r="BDF82" s="106"/>
      <c r="BDG82" s="107"/>
      <c r="BDI82" s="105"/>
      <c r="BDJ82" s="109"/>
      <c r="BDK82" s="109"/>
      <c r="BDL82" s="106"/>
      <c r="BDM82" s="106"/>
      <c r="BDN82" s="106"/>
      <c r="BDO82" s="107"/>
      <c r="BDQ82" s="105"/>
      <c r="BDR82" s="109"/>
      <c r="BDS82" s="109"/>
      <c r="BDT82" s="106"/>
      <c r="BDU82" s="106"/>
      <c r="BDV82" s="106"/>
      <c r="BDW82" s="107"/>
      <c r="BDY82" s="105"/>
      <c r="BDZ82" s="109"/>
      <c r="BEA82" s="109"/>
      <c r="BEB82" s="106"/>
      <c r="BEC82" s="106"/>
      <c r="BED82" s="106"/>
      <c r="BEE82" s="107"/>
      <c r="BEG82" s="105"/>
      <c r="BEH82" s="109"/>
      <c r="BEI82" s="109"/>
      <c r="BEJ82" s="106"/>
      <c r="BEK82" s="106"/>
      <c r="BEL82" s="106"/>
      <c r="BEM82" s="107"/>
      <c r="BEO82" s="105"/>
      <c r="BEP82" s="109"/>
      <c r="BEQ82" s="109"/>
      <c r="BER82" s="106"/>
      <c r="BES82" s="106"/>
      <c r="BET82" s="106"/>
      <c r="BEU82" s="107"/>
      <c r="BEW82" s="105"/>
      <c r="BEX82" s="109"/>
      <c r="BEY82" s="109"/>
      <c r="BEZ82" s="106"/>
      <c r="BFA82" s="106"/>
      <c r="BFB82" s="106"/>
      <c r="BFC82" s="107"/>
      <c r="BFE82" s="105"/>
      <c r="BFF82" s="109"/>
      <c r="BFG82" s="109"/>
      <c r="BFH82" s="106"/>
      <c r="BFI82" s="106"/>
      <c r="BFJ82" s="106"/>
      <c r="BFK82" s="107"/>
      <c r="BFM82" s="105"/>
      <c r="BFN82" s="109"/>
      <c r="BFO82" s="109"/>
      <c r="BFP82" s="106"/>
      <c r="BFQ82" s="106"/>
      <c r="BFR82" s="106"/>
      <c r="BFS82" s="107"/>
      <c r="BFU82" s="105"/>
      <c r="BFV82" s="109"/>
      <c r="BFW82" s="109"/>
      <c r="BFX82" s="106"/>
      <c r="BFY82" s="106"/>
      <c r="BFZ82" s="106"/>
      <c r="BGA82" s="107"/>
      <c r="BGC82" s="105"/>
      <c r="BGD82" s="109"/>
      <c r="BGE82" s="109"/>
      <c r="BGF82" s="106"/>
      <c r="BGG82" s="106"/>
      <c r="BGH82" s="106"/>
      <c r="BGI82" s="107"/>
      <c r="BGK82" s="105"/>
      <c r="BGL82" s="109"/>
      <c r="BGM82" s="109"/>
      <c r="BGN82" s="106"/>
      <c r="BGO82" s="106"/>
      <c r="BGP82" s="106"/>
      <c r="BGQ82" s="107"/>
      <c r="BGS82" s="105"/>
      <c r="BGT82" s="109"/>
      <c r="BGU82" s="109"/>
      <c r="BGV82" s="106"/>
      <c r="BGW82" s="106"/>
      <c r="BGX82" s="106"/>
      <c r="BGY82" s="107"/>
      <c r="BHA82" s="105"/>
      <c r="BHB82" s="109"/>
      <c r="BHC82" s="109"/>
      <c r="BHD82" s="106"/>
      <c r="BHE82" s="106"/>
      <c r="BHF82" s="106"/>
      <c r="BHG82" s="107"/>
      <c r="BHI82" s="105"/>
      <c r="BHJ82" s="109"/>
      <c r="BHK82" s="109"/>
      <c r="BHL82" s="106"/>
      <c r="BHM82" s="106"/>
      <c r="BHN82" s="106"/>
      <c r="BHO82" s="107"/>
      <c r="BHQ82" s="105"/>
      <c r="BHR82" s="109"/>
      <c r="BHS82" s="109"/>
      <c r="BHT82" s="106"/>
      <c r="BHU82" s="106"/>
      <c r="BHV82" s="106"/>
      <c r="BHW82" s="107"/>
      <c r="BHY82" s="105"/>
      <c r="BHZ82" s="109"/>
      <c r="BIA82" s="109"/>
      <c r="BIB82" s="106"/>
      <c r="BIC82" s="106"/>
      <c r="BID82" s="106"/>
      <c r="BIE82" s="107"/>
      <c r="BIG82" s="105"/>
      <c r="BIH82" s="109"/>
      <c r="BII82" s="109"/>
      <c r="BIJ82" s="106"/>
      <c r="BIK82" s="106"/>
      <c r="BIL82" s="106"/>
      <c r="BIM82" s="107"/>
      <c r="BIO82" s="105"/>
      <c r="BIP82" s="109"/>
      <c r="BIQ82" s="109"/>
      <c r="BIR82" s="106"/>
      <c r="BIS82" s="106"/>
      <c r="BIT82" s="106"/>
      <c r="BIU82" s="107"/>
      <c r="BIW82" s="105"/>
      <c r="BIX82" s="109"/>
      <c r="BIY82" s="109"/>
      <c r="BIZ82" s="106"/>
      <c r="BJA82" s="106"/>
      <c r="BJB82" s="106"/>
      <c r="BJC82" s="107"/>
      <c r="BJE82" s="105"/>
      <c r="BJF82" s="109"/>
      <c r="BJG82" s="109"/>
      <c r="BJH82" s="106"/>
      <c r="BJI82" s="106"/>
      <c r="BJJ82" s="106"/>
      <c r="BJK82" s="107"/>
      <c r="BJM82" s="105"/>
      <c r="BJN82" s="109"/>
      <c r="BJO82" s="109"/>
      <c r="BJP82" s="106"/>
      <c r="BJQ82" s="106"/>
      <c r="BJR82" s="106"/>
      <c r="BJS82" s="107"/>
      <c r="BJU82" s="105"/>
      <c r="BJV82" s="109"/>
      <c r="BJW82" s="109"/>
      <c r="BJX82" s="106"/>
      <c r="BJY82" s="106"/>
      <c r="BJZ82" s="106"/>
      <c r="BKA82" s="107"/>
      <c r="BKC82" s="105"/>
      <c r="BKD82" s="109"/>
      <c r="BKE82" s="109"/>
      <c r="BKF82" s="106"/>
      <c r="BKG82" s="106"/>
      <c r="BKH82" s="106"/>
      <c r="BKI82" s="107"/>
      <c r="BKK82" s="105"/>
      <c r="BKL82" s="109"/>
      <c r="BKM82" s="109"/>
      <c r="BKN82" s="106"/>
      <c r="BKO82" s="106"/>
      <c r="BKP82" s="106"/>
      <c r="BKQ82" s="107"/>
      <c r="BKS82" s="105"/>
      <c r="BKT82" s="109"/>
      <c r="BKU82" s="109"/>
      <c r="BKV82" s="106"/>
      <c r="BKW82" s="106"/>
      <c r="BKX82" s="106"/>
      <c r="BKY82" s="107"/>
      <c r="BLA82" s="105"/>
      <c r="BLB82" s="109"/>
      <c r="BLC82" s="109"/>
      <c r="BLD82" s="106"/>
      <c r="BLE82" s="106"/>
      <c r="BLF82" s="106"/>
      <c r="BLG82" s="107"/>
      <c r="BLI82" s="105"/>
      <c r="BLJ82" s="109"/>
      <c r="BLK82" s="109"/>
      <c r="BLL82" s="106"/>
      <c r="BLM82" s="106"/>
      <c r="BLN82" s="106"/>
      <c r="BLO82" s="107"/>
      <c r="BLQ82" s="105"/>
      <c r="BLR82" s="109"/>
      <c r="BLS82" s="109"/>
      <c r="BLT82" s="106"/>
      <c r="BLU82" s="106"/>
      <c r="BLV82" s="106"/>
      <c r="BLW82" s="107"/>
      <c r="BLY82" s="105"/>
      <c r="BLZ82" s="109"/>
      <c r="BMA82" s="109"/>
      <c r="BMB82" s="106"/>
      <c r="BMC82" s="106"/>
      <c r="BMD82" s="106"/>
      <c r="BME82" s="107"/>
      <c r="BMG82" s="105"/>
      <c r="BMH82" s="109"/>
      <c r="BMI82" s="109"/>
      <c r="BMJ82" s="106"/>
      <c r="BMK82" s="106"/>
      <c r="BML82" s="106"/>
      <c r="BMM82" s="107"/>
      <c r="BMO82" s="105"/>
      <c r="BMP82" s="109"/>
      <c r="BMQ82" s="109"/>
      <c r="BMR82" s="106"/>
      <c r="BMS82" s="106"/>
      <c r="BMT82" s="106"/>
      <c r="BMU82" s="107"/>
      <c r="BMW82" s="105"/>
      <c r="BMX82" s="109"/>
      <c r="BMY82" s="109"/>
      <c r="BMZ82" s="106"/>
      <c r="BNA82" s="106"/>
      <c r="BNB82" s="106"/>
      <c r="BNC82" s="107"/>
      <c r="BNE82" s="105"/>
      <c r="BNF82" s="109"/>
      <c r="BNG82" s="109"/>
      <c r="BNH82" s="106"/>
      <c r="BNI82" s="106"/>
      <c r="BNJ82" s="106"/>
      <c r="BNK82" s="107"/>
      <c r="BNM82" s="105"/>
      <c r="BNN82" s="109"/>
      <c r="BNO82" s="109"/>
      <c r="BNP82" s="106"/>
      <c r="BNQ82" s="106"/>
      <c r="BNR82" s="106"/>
      <c r="BNS82" s="107"/>
      <c r="BNU82" s="105"/>
      <c r="BNV82" s="109"/>
      <c r="BNW82" s="109"/>
      <c r="BNX82" s="106"/>
      <c r="BNY82" s="106"/>
      <c r="BNZ82" s="106"/>
      <c r="BOA82" s="107"/>
      <c r="BOC82" s="105"/>
      <c r="BOD82" s="109"/>
      <c r="BOE82" s="109"/>
      <c r="BOF82" s="106"/>
      <c r="BOG82" s="106"/>
      <c r="BOH82" s="106"/>
      <c r="BOI82" s="107"/>
      <c r="BOK82" s="105"/>
      <c r="BOL82" s="109"/>
      <c r="BOM82" s="109"/>
      <c r="BON82" s="106"/>
      <c r="BOO82" s="106"/>
      <c r="BOP82" s="106"/>
      <c r="BOQ82" s="107"/>
      <c r="BOS82" s="105"/>
      <c r="BOT82" s="109"/>
      <c r="BOU82" s="109"/>
      <c r="BOV82" s="106"/>
      <c r="BOW82" s="106"/>
      <c r="BOX82" s="106"/>
      <c r="BOY82" s="107"/>
      <c r="BPA82" s="105"/>
      <c r="BPB82" s="109"/>
      <c r="BPC82" s="109"/>
      <c r="BPD82" s="106"/>
      <c r="BPE82" s="106"/>
      <c r="BPF82" s="106"/>
      <c r="BPG82" s="107"/>
      <c r="BPI82" s="105"/>
      <c r="BPJ82" s="109"/>
      <c r="BPK82" s="109"/>
      <c r="BPL82" s="106"/>
      <c r="BPM82" s="106"/>
      <c r="BPN82" s="106"/>
      <c r="BPO82" s="107"/>
      <c r="BPQ82" s="105"/>
      <c r="BPR82" s="109"/>
      <c r="BPS82" s="109"/>
      <c r="BPT82" s="106"/>
      <c r="BPU82" s="106"/>
      <c r="BPV82" s="106"/>
      <c r="BPW82" s="107"/>
      <c r="BPY82" s="105"/>
      <c r="BPZ82" s="109"/>
      <c r="BQA82" s="109"/>
      <c r="BQB82" s="106"/>
      <c r="BQC82" s="106"/>
      <c r="BQD82" s="106"/>
      <c r="BQE82" s="107"/>
      <c r="BQG82" s="105"/>
      <c r="BQH82" s="109"/>
      <c r="BQI82" s="109"/>
      <c r="BQJ82" s="106"/>
      <c r="BQK82" s="106"/>
      <c r="BQL82" s="106"/>
      <c r="BQM82" s="107"/>
      <c r="BQO82" s="105"/>
      <c r="BQP82" s="109"/>
      <c r="BQQ82" s="109"/>
      <c r="BQR82" s="106"/>
      <c r="BQS82" s="106"/>
      <c r="BQT82" s="106"/>
      <c r="BQU82" s="107"/>
      <c r="BQW82" s="105"/>
      <c r="BQX82" s="109"/>
      <c r="BQY82" s="109"/>
      <c r="BQZ82" s="106"/>
      <c r="BRA82" s="106"/>
      <c r="BRB82" s="106"/>
      <c r="BRC82" s="107"/>
      <c r="BRE82" s="105"/>
      <c r="BRF82" s="109"/>
      <c r="BRG82" s="109"/>
      <c r="BRH82" s="106"/>
      <c r="BRI82" s="106"/>
      <c r="BRJ82" s="106"/>
      <c r="BRK82" s="107"/>
      <c r="BRM82" s="105"/>
      <c r="BRN82" s="109"/>
      <c r="BRO82" s="109"/>
      <c r="BRP82" s="106"/>
      <c r="BRQ82" s="106"/>
      <c r="BRR82" s="106"/>
      <c r="BRS82" s="107"/>
      <c r="BRU82" s="105"/>
      <c r="BRV82" s="109"/>
      <c r="BRW82" s="109"/>
      <c r="BRX82" s="106"/>
      <c r="BRY82" s="106"/>
      <c r="BRZ82" s="106"/>
      <c r="BSA82" s="107"/>
      <c r="BSC82" s="105"/>
      <c r="BSD82" s="109"/>
      <c r="BSE82" s="109"/>
      <c r="BSF82" s="106"/>
      <c r="BSG82" s="106"/>
      <c r="BSH82" s="106"/>
      <c r="BSI82" s="107"/>
      <c r="BSK82" s="105"/>
      <c r="BSL82" s="109"/>
      <c r="BSM82" s="109"/>
      <c r="BSN82" s="106"/>
      <c r="BSO82" s="106"/>
      <c r="BSP82" s="106"/>
      <c r="BSQ82" s="107"/>
      <c r="BSS82" s="105"/>
      <c r="BST82" s="109"/>
      <c r="BSU82" s="109"/>
      <c r="BSV82" s="106"/>
      <c r="BSW82" s="106"/>
      <c r="BSX82" s="106"/>
      <c r="BSY82" s="107"/>
      <c r="BTA82" s="105"/>
      <c r="BTB82" s="109"/>
      <c r="BTC82" s="109"/>
      <c r="BTD82" s="106"/>
      <c r="BTE82" s="106"/>
      <c r="BTF82" s="106"/>
      <c r="BTG82" s="107"/>
      <c r="BTI82" s="105"/>
      <c r="BTJ82" s="109"/>
      <c r="BTK82" s="109"/>
      <c r="BTL82" s="106"/>
      <c r="BTM82" s="106"/>
      <c r="BTN82" s="106"/>
      <c r="BTO82" s="107"/>
      <c r="BTQ82" s="105"/>
      <c r="BTR82" s="109"/>
      <c r="BTS82" s="109"/>
      <c r="BTT82" s="106"/>
      <c r="BTU82" s="106"/>
      <c r="BTV82" s="106"/>
      <c r="BTW82" s="107"/>
      <c r="BTY82" s="105"/>
      <c r="BTZ82" s="109"/>
      <c r="BUA82" s="109"/>
      <c r="BUB82" s="106"/>
      <c r="BUC82" s="106"/>
      <c r="BUD82" s="106"/>
      <c r="BUE82" s="107"/>
      <c r="BUG82" s="105"/>
      <c r="BUH82" s="109"/>
      <c r="BUI82" s="109"/>
      <c r="BUJ82" s="106"/>
      <c r="BUK82" s="106"/>
      <c r="BUL82" s="106"/>
      <c r="BUM82" s="107"/>
      <c r="BUO82" s="105"/>
      <c r="BUP82" s="109"/>
      <c r="BUQ82" s="109"/>
      <c r="BUR82" s="106"/>
      <c r="BUS82" s="106"/>
      <c r="BUT82" s="106"/>
      <c r="BUU82" s="107"/>
      <c r="BUW82" s="105"/>
      <c r="BUX82" s="109"/>
      <c r="BUY82" s="109"/>
      <c r="BUZ82" s="106"/>
      <c r="BVA82" s="106"/>
      <c r="BVB82" s="106"/>
      <c r="BVC82" s="107"/>
      <c r="BVE82" s="105"/>
      <c r="BVF82" s="109"/>
      <c r="BVG82" s="109"/>
      <c r="BVH82" s="106"/>
      <c r="BVI82" s="106"/>
      <c r="BVJ82" s="106"/>
      <c r="BVK82" s="107"/>
      <c r="BVM82" s="105"/>
      <c r="BVN82" s="109"/>
      <c r="BVO82" s="109"/>
      <c r="BVP82" s="106"/>
      <c r="BVQ82" s="106"/>
      <c r="BVR82" s="106"/>
      <c r="BVS82" s="107"/>
      <c r="BVU82" s="105"/>
      <c r="BVV82" s="109"/>
      <c r="BVW82" s="109"/>
      <c r="BVX82" s="106"/>
      <c r="BVY82" s="106"/>
      <c r="BVZ82" s="106"/>
      <c r="BWA82" s="107"/>
      <c r="BWC82" s="105"/>
      <c r="BWD82" s="109"/>
      <c r="BWE82" s="109"/>
      <c r="BWF82" s="106"/>
      <c r="BWG82" s="106"/>
      <c r="BWH82" s="106"/>
      <c r="BWI82" s="107"/>
      <c r="BWK82" s="105"/>
      <c r="BWL82" s="109"/>
      <c r="BWM82" s="109"/>
      <c r="BWN82" s="106"/>
      <c r="BWO82" s="106"/>
      <c r="BWP82" s="106"/>
      <c r="BWQ82" s="107"/>
      <c r="BWS82" s="105"/>
      <c r="BWT82" s="109"/>
      <c r="BWU82" s="109"/>
      <c r="BWV82" s="106"/>
      <c r="BWW82" s="106"/>
      <c r="BWX82" s="106"/>
      <c r="BWY82" s="107"/>
      <c r="BXA82" s="105"/>
      <c r="BXB82" s="109"/>
      <c r="BXC82" s="109"/>
      <c r="BXD82" s="106"/>
      <c r="BXE82" s="106"/>
      <c r="BXF82" s="106"/>
      <c r="BXG82" s="107"/>
      <c r="BXI82" s="105"/>
      <c r="BXJ82" s="109"/>
      <c r="BXK82" s="109"/>
      <c r="BXL82" s="106"/>
      <c r="BXM82" s="106"/>
      <c r="BXN82" s="106"/>
      <c r="BXO82" s="107"/>
      <c r="BXQ82" s="105"/>
      <c r="BXR82" s="109"/>
      <c r="BXS82" s="109"/>
      <c r="BXT82" s="106"/>
      <c r="BXU82" s="106"/>
      <c r="BXV82" s="106"/>
      <c r="BXW82" s="107"/>
      <c r="BXY82" s="105"/>
      <c r="BXZ82" s="109"/>
      <c r="BYA82" s="109"/>
      <c r="BYB82" s="106"/>
      <c r="BYC82" s="106"/>
      <c r="BYD82" s="106"/>
      <c r="BYE82" s="107"/>
      <c r="BYG82" s="105"/>
      <c r="BYH82" s="109"/>
      <c r="BYI82" s="109"/>
      <c r="BYJ82" s="106"/>
      <c r="BYK82" s="106"/>
      <c r="BYL82" s="106"/>
      <c r="BYM82" s="107"/>
      <c r="BYO82" s="105"/>
      <c r="BYP82" s="109"/>
      <c r="BYQ82" s="109"/>
      <c r="BYR82" s="106"/>
      <c r="BYS82" s="106"/>
      <c r="BYT82" s="106"/>
      <c r="BYU82" s="107"/>
      <c r="BYW82" s="105"/>
      <c r="BYX82" s="109"/>
      <c r="BYY82" s="109"/>
      <c r="BYZ82" s="106"/>
      <c r="BZA82" s="106"/>
      <c r="BZB82" s="106"/>
      <c r="BZC82" s="107"/>
      <c r="BZE82" s="105"/>
      <c r="BZF82" s="109"/>
      <c r="BZG82" s="109"/>
      <c r="BZH82" s="106"/>
      <c r="BZI82" s="106"/>
      <c r="BZJ82" s="106"/>
      <c r="BZK82" s="107"/>
      <c r="BZM82" s="105"/>
      <c r="BZN82" s="109"/>
      <c r="BZO82" s="109"/>
      <c r="BZP82" s="106"/>
      <c r="BZQ82" s="106"/>
      <c r="BZR82" s="106"/>
      <c r="BZS82" s="107"/>
      <c r="BZU82" s="105"/>
      <c r="BZV82" s="109"/>
      <c r="BZW82" s="109"/>
      <c r="BZX82" s="106"/>
      <c r="BZY82" s="106"/>
      <c r="BZZ82" s="106"/>
      <c r="CAA82" s="107"/>
      <c r="CAC82" s="105"/>
      <c r="CAD82" s="109"/>
      <c r="CAE82" s="109"/>
      <c r="CAF82" s="106"/>
      <c r="CAG82" s="106"/>
      <c r="CAH82" s="106"/>
      <c r="CAI82" s="107"/>
      <c r="CAK82" s="105"/>
      <c r="CAL82" s="109"/>
      <c r="CAM82" s="109"/>
      <c r="CAN82" s="106"/>
      <c r="CAO82" s="106"/>
      <c r="CAP82" s="106"/>
      <c r="CAQ82" s="107"/>
      <c r="CAS82" s="105"/>
      <c r="CAT82" s="109"/>
      <c r="CAU82" s="109"/>
      <c r="CAV82" s="106"/>
      <c r="CAW82" s="106"/>
      <c r="CAX82" s="106"/>
      <c r="CAY82" s="107"/>
      <c r="CBA82" s="105"/>
      <c r="CBB82" s="109"/>
      <c r="CBC82" s="109"/>
      <c r="CBD82" s="106"/>
      <c r="CBE82" s="106"/>
      <c r="CBF82" s="106"/>
      <c r="CBG82" s="107"/>
      <c r="CBI82" s="105"/>
      <c r="CBJ82" s="109"/>
      <c r="CBK82" s="109"/>
      <c r="CBL82" s="106"/>
      <c r="CBM82" s="106"/>
      <c r="CBN82" s="106"/>
      <c r="CBO82" s="107"/>
      <c r="CBQ82" s="105"/>
      <c r="CBR82" s="109"/>
      <c r="CBS82" s="109"/>
      <c r="CBT82" s="106"/>
      <c r="CBU82" s="106"/>
      <c r="CBV82" s="106"/>
      <c r="CBW82" s="107"/>
      <c r="CBY82" s="105"/>
      <c r="CBZ82" s="109"/>
      <c r="CCA82" s="109"/>
      <c r="CCB82" s="106"/>
      <c r="CCC82" s="106"/>
      <c r="CCD82" s="106"/>
      <c r="CCE82" s="107"/>
      <c r="CCG82" s="105"/>
      <c r="CCH82" s="109"/>
      <c r="CCI82" s="109"/>
      <c r="CCJ82" s="106"/>
      <c r="CCK82" s="106"/>
      <c r="CCL82" s="106"/>
      <c r="CCM82" s="107"/>
      <c r="CCO82" s="105"/>
      <c r="CCP82" s="109"/>
      <c r="CCQ82" s="109"/>
      <c r="CCR82" s="106"/>
      <c r="CCS82" s="106"/>
      <c r="CCT82" s="106"/>
      <c r="CCU82" s="107"/>
      <c r="CCW82" s="105"/>
      <c r="CCX82" s="109"/>
      <c r="CCY82" s="109"/>
      <c r="CCZ82" s="106"/>
      <c r="CDA82" s="106"/>
      <c r="CDB82" s="106"/>
      <c r="CDC82" s="107"/>
      <c r="CDE82" s="105"/>
      <c r="CDF82" s="109"/>
      <c r="CDG82" s="109"/>
      <c r="CDH82" s="106"/>
      <c r="CDI82" s="106"/>
      <c r="CDJ82" s="106"/>
      <c r="CDK82" s="107"/>
      <c r="CDM82" s="105"/>
      <c r="CDN82" s="109"/>
      <c r="CDO82" s="109"/>
      <c r="CDP82" s="106"/>
      <c r="CDQ82" s="106"/>
      <c r="CDR82" s="106"/>
      <c r="CDS82" s="107"/>
      <c r="CDU82" s="105"/>
      <c r="CDV82" s="109"/>
      <c r="CDW82" s="109"/>
      <c r="CDX82" s="106"/>
      <c r="CDY82" s="106"/>
      <c r="CDZ82" s="106"/>
      <c r="CEA82" s="107"/>
      <c r="CEC82" s="105"/>
      <c r="CED82" s="109"/>
      <c r="CEE82" s="109"/>
      <c r="CEF82" s="106"/>
      <c r="CEG82" s="106"/>
      <c r="CEH82" s="106"/>
      <c r="CEI82" s="107"/>
      <c r="CEK82" s="105"/>
      <c r="CEL82" s="109"/>
      <c r="CEM82" s="109"/>
      <c r="CEN82" s="106"/>
      <c r="CEO82" s="106"/>
      <c r="CEP82" s="106"/>
      <c r="CEQ82" s="107"/>
      <c r="CES82" s="105"/>
      <c r="CET82" s="109"/>
      <c r="CEU82" s="109"/>
      <c r="CEV82" s="106"/>
      <c r="CEW82" s="106"/>
      <c r="CEX82" s="106"/>
      <c r="CEY82" s="107"/>
      <c r="CFA82" s="105"/>
      <c r="CFB82" s="109"/>
      <c r="CFC82" s="109"/>
      <c r="CFD82" s="106"/>
      <c r="CFE82" s="106"/>
      <c r="CFF82" s="106"/>
      <c r="CFG82" s="107"/>
      <c r="CFI82" s="105"/>
      <c r="CFJ82" s="109"/>
      <c r="CFK82" s="109"/>
      <c r="CFL82" s="106"/>
      <c r="CFM82" s="106"/>
      <c r="CFN82" s="106"/>
      <c r="CFO82" s="107"/>
      <c r="CFQ82" s="105"/>
      <c r="CFR82" s="109"/>
      <c r="CFS82" s="109"/>
      <c r="CFT82" s="106"/>
      <c r="CFU82" s="106"/>
      <c r="CFV82" s="106"/>
      <c r="CFW82" s="107"/>
      <c r="CFY82" s="105"/>
      <c r="CFZ82" s="109"/>
      <c r="CGA82" s="109"/>
      <c r="CGB82" s="106"/>
      <c r="CGC82" s="106"/>
      <c r="CGD82" s="106"/>
      <c r="CGE82" s="107"/>
      <c r="CGG82" s="105"/>
      <c r="CGH82" s="109"/>
      <c r="CGI82" s="109"/>
      <c r="CGJ82" s="106"/>
      <c r="CGK82" s="106"/>
      <c r="CGL82" s="106"/>
      <c r="CGM82" s="107"/>
      <c r="CGO82" s="105"/>
      <c r="CGP82" s="109"/>
      <c r="CGQ82" s="109"/>
      <c r="CGR82" s="106"/>
      <c r="CGS82" s="106"/>
      <c r="CGT82" s="106"/>
      <c r="CGU82" s="107"/>
      <c r="CGW82" s="105"/>
      <c r="CGX82" s="109"/>
      <c r="CGY82" s="109"/>
      <c r="CGZ82" s="106"/>
      <c r="CHA82" s="106"/>
      <c r="CHB82" s="106"/>
      <c r="CHC82" s="107"/>
      <c r="CHE82" s="105"/>
      <c r="CHF82" s="109"/>
      <c r="CHG82" s="109"/>
      <c r="CHH82" s="106"/>
      <c r="CHI82" s="106"/>
      <c r="CHJ82" s="106"/>
      <c r="CHK82" s="107"/>
      <c r="CHM82" s="105"/>
      <c r="CHN82" s="109"/>
      <c r="CHO82" s="109"/>
      <c r="CHP82" s="106"/>
      <c r="CHQ82" s="106"/>
      <c r="CHR82" s="106"/>
      <c r="CHS82" s="107"/>
      <c r="CHU82" s="105"/>
      <c r="CHV82" s="109"/>
      <c r="CHW82" s="109"/>
      <c r="CHX82" s="106"/>
      <c r="CHY82" s="106"/>
      <c r="CHZ82" s="106"/>
      <c r="CIA82" s="107"/>
      <c r="CIC82" s="105"/>
      <c r="CID82" s="109"/>
      <c r="CIE82" s="109"/>
      <c r="CIF82" s="106"/>
      <c r="CIG82" s="106"/>
      <c r="CIH82" s="106"/>
      <c r="CII82" s="107"/>
      <c r="CIK82" s="105"/>
      <c r="CIL82" s="109"/>
      <c r="CIM82" s="109"/>
      <c r="CIN82" s="106"/>
      <c r="CIO82" s="106"/>
      <c r="CIP82" s="106"/>
      <c r="CIQ82" s="107"/>
      <c r="CIS82" s="105"/>
      <c r="CIT82" s="109"/>
      <c r="CIU82" s="109"/>
      <c r="CIV82" s="106"/>
      <c r="CIW82" s="106"/>
      <c r="CIX82" s="106"/>
      <c r="CIY82" s="107"/>
      <c r="CJA82" s="105"/>
      <c r="CJB82" s="109"/>
      <c r="CJC82" s="109"/>
      <c r="CJD82" s="106"/>
      <c r="CJE82" s="106"/>
      <c r="CJF82" s="106"/>
      <c r="CJG82" s="107"/>
      <c r="CJI82" s="105"/>
      <c r="CJJ82" s="109"/>
      <c r="CJK82" s="109"/>
      <c r="CJL82" s="106"/>
      <c r="CJM82" s="106"/>
      <c r="CJN82" s="106"/>
      <c r="CJO82" s="107"/>
      <c r="CJQ82" s="105"/>
      <c r="CJR82" s="109"/>
      <c r="CJS82" s="109"/>
      <c r="CJT82" s="106"/>
      <c r="CJU82" s="106"/>
      <c r="CJV82" s="106"/>
      <c r="CJW82" s="107"/>
      <c r="CJY82" s="105"/>
      <c r="CJZ82" s="109"/>
      <c r="CKA82" s="109"/>
      <c r="CKB82" s="106"/>
      <c r="CKC82" s="106"/>
      <c r="CKD82" s="106"/>
      <c r="CKE82" s="107"/>
      <c r="CKG82" s="105"/>
      <c r="CKH82" s="109"/>
      <c r="CKI82" s="109"/>
      <c r="CKJ82" s="106"/>
      <c r="CKK82" s="106"/>
      <c r="CKL82" s="106"/>
      <c r="CKM82" s="107"/>
      <c r="CKO82" s="105"/>
      <c r="CKP82" s="109"/>
      <c r="CKQ82" s="109"/>
      <c r="CKR82" s="106"/>
      <c r="CKS82" s="106"/>
      <c r="CKT82" s="106"/>
      <c r="CKU82" s="107"/>
      <c r="CKW82" s="105"/>
      <c r="CKX82" s="109"/>
      <c r="CKY82" s="109"/>
      <c r="CKZ82" s="106"/>
      <c r="CLA82" s="106"/>
      <c r="CLB82" s="106"/>
      <c r="CLC82" s="107"/>
      <c r="CLE82" s="105"/>
      <c r="CLF82" s="109"/>
      <c r="CLG82" s="109"/>
      <c r="CLH82" s="106"/>
      <c r="CLI82" s="106"/>
      <c r="CLJ82" s="106"/>
      <c r="CLK82" s="107"/>
      <c r="CLM82" s="105"/>
      <c r="CLN82" s="109"/>
      <c r="CLO82" s="109"/>
      <c r="CLP82" s="106"/>
      <c r="CLQ82" s="106"/>
      <c r="CLR82" s="106"/>
      <c r="CLS82" s="107"/>
      <c r="CLU82" s="105"/>
      <c r="CLV82" s="109"/>
      <c r="CLW82" s="109"/>
      <c r="CLX82" s="106"/>
      <c r="CLY82" s="106"/>
      <c r="CLZ82" s="106"/>
      <c r="CMA82" s="107"/>
      <c r="CMC82" s="105"/>
      <c r="CMD82" s="109"/>
      <c r="CME82" s="109"/>
      <c r="CMF82" s="106"/>
      <c r="CMG82" s="106"/>
      <c r="CMH82" s="106"/>
      <c r="CMI82" s="107"/>
      <c r="CMK82" s="105"/>
      <c r="CML82" s="109"/>
      <c r="CMM82" s="109"/>
      <c r="CMN82" s="106"/>
      <c r="CMO82" s="106"/>
      <c r="CMP82" s="106"/>
      <c r="CMQ82" s="107"/>
      <c r="CMS82" s="105"/>
      <c r="CMT82" s="109"/>
      <c r="CMU82" s="109"/>
      <c r="CMV82" s="106"/>
      <c r="CMW82" s="106"/>
      <c r="CMX82" s="106"/>
      <c r="CMY82" s="107"/>
      <c r="CNA82" s="105"/>
      <c r="CNB82" s="109"/>
      <c r="CNC82" s="109"/>
      <c r="CND82" s="106"/>
      <c r="CNE82" s="106"/>
      <c r="CNF82" s="106"/>
      <c r="CNG82" s="107"/>
      <c r="CNI82" s="105"/>
      <c r="CNJ82" s="109"/>
      <c r="CNK82" s="109"/>
      <c r="CNL82" s="106"/>
      <c r="CNM82" s="106"/>
      <c r="CNN82" s="106"/>
      <c r="CNO82" s="107"/>
      <c r="CNQ82" s="105"/>
      <c r="CNR82" s="109"/>
      <c r="CNS82" s="109"/>
      <c r="CNT82" s="106"/>
      <c r="CNU82" s="106"/>
      <c r="CNV82" s="106"/>
      <c r="CNW82" s="107"/>
      <c r="CNY82" s="105"/>
      <c r="CNZ82" s="109"/>
      <c r="COA82" s="109"/>
      <c r="COB82" s="106"/>
      <c r="COC82" s="106"/>
      <c r="COD82" s="106"/>
      <c r="COE82" s="107"/>
      <c r="COG82" s="105"/>
      <c r="COH82" s="109"/>
      <c r="COI82" s="109"/>
      <c r="COJ82" s="106"/>
      <c r="COK82" s="106"/>
      <c r="COL82" s="106"/>
      <c r="COM82" s="107"/>
      <c r="COO82" s="105"/>
      <c r="COP82" s="109"/>
      <c r="COQ82" s="109"/>
      <c r="COR82" s="106"/>
      <c r="COS82" s="106"/>
      <c r="COT82" s="106"/>
      <c r="COU82" s="107"/>
      <c r="COW82" s="105"/>
      <c r="COX82" s="109"/>
      <c r="COY82" s="109"/>
      <c r="COZ82" s="106"/>
      <c r="CPA82" s="106"/>
      <c r="CPB82" s="106"/>
      <c r="CPC82" s="107"/>
      <c r="CPE82" s="105"/>
      <c r="CPF82" s="109"/>
      <c r="CPG82" s="109"/>
      <c r="CPH82" s="106"/>
      <c r="CPI82" s="106"/>
      <c r="CPJ82" s="106"/>
      <c r="CPK82" s="107"/>
      <c r="CPM82" s="105"/>
      <c r="CPN82" s="109"/>
      <c r="CPO82" s="109"/>
      <c r="CPP82" s="106"/>
      <c r="CPQ82" s="106"/>
      <c r="CPR82" s="106"/>
      <c r="CPS82" s="107"/>
      <c r="CPU82" s="105"/>
      <c r="CPV82" s="109"/>
      <c r="CPW82" s="109"/>
      <c r="CPX82" s="106"/>
      <c r="CPY82" s="106"/>
      <c r="CPZ82" s="106"/>
      <c r="CQA82" s="107"/>
      <c r="CQC82" s="105"/>
      <c r="CQD82" s="109"/>
      <c r="CQE82" s="109"/>
      <c r="CQF82" s="106"/>
      <c r="CQG82" s="106"/>
      <c r="CQH82" s="106"/>
      <c r="CQI82" s="107"/>
      <c r="CQK82" s="105"/>
      <c r="CQL82" s="109"/>
      <c r="CQM82" s="109"/>
      <c r="CQN82" s="106"/>
      <c r="CQO82" s="106"/>
      <c r="CQP82" s="106"/>
      <c r="CQQ82" s="107"/>
      <c r="CQS82" s="105"/>
      <c r="CQT82" s="109"/>
      <c r="CQU82" s="109"/>
      <c r="CQV82" s="106"/>
      <c r="CQW82" s="106"/>
      <c r="CQX82" s="106"/>
      <c r="CQY82" s="107"/>
      <c r="CRA82" s="105"/>
      <c r="CRB82" s="109"/>
      <c r="CRC82" s="109"/>
      <c r="CRD82" s="106"/>
      <c r="CRE82" s="106"/>
      <c r="CRF82" s="106"/>
      <c r="CRG82" s="107"/>
      <c r="CRI82" s="105"/>
      <c r="CRJ82" s="109"/>
      <c r="CRK82" s="109"/>
      <c r="CRL82" s="106"/>
      <c r="CRM82" s="106"/>
      <c r="CRN82" s="106"/>
      <c r="CRO82" s="107"/>
      <c r="CRQ82" s="105"/>
      <c r="CRR82" s="109"/>
      <c r="CRS82" s="109"/>
      <c r="CRT82" s="106"/>
      <c r="CRU82" s="106"/>
      <c r="CRV82" s="106"/>
      <c r="CRW82" s="107"/>
      <c r="CRY82" s="105"/>
      <c r="CRZ82" s="109"/>
      <c r="CSA82" s="109"/>
      <c r="CSB82" s="106"/>
      <c r="CSC82" s="106"/>
      <c r="CSD82" s="106"/>
      <c r="CSE82" s="107"/>
      <c r="CSG82" s="105"/>
      <c r="CSH82" s="109"/>
      <c r="CSI82" s="109"/>
      <c r="CSJ82" s="106"/>
      <c r="CSK82" s="106"/>
      <c r="CSL82" s="106"/>
      <c r="CSM82" s="107"/>
      <c r="CSO82" s="105"/>
      <c r="CSP82" s="109"/>
      <c r="CSQ82" s="109"/>
      <c r="CSR82" s="106"/>
      <c r="CSS82" s="106"/>
      <c r="CST82" s="106"/>
      <c r="CSU82" s="107"/>
      <c r="CSW82" s="105"/>
      <c r="CSX82" s="109"/>
      <c r="CSY82" s="109"/>
      <c r="CSZ82" s="106"/>
      <c r="CTA82" s="106"/>
      <c r="CTB82" s="106"/>
      <c r="CTC82" s="107"/>
      <c r="CTE82" s="105"/>
      <c r="CTF82" s="109"/>
      <c r="CTG82" s="109"/>
      <c r="CTH82" s="106"/>
      <c r="CTI82" s="106"/>
      <c r="CTJ82" s="106"/>
      <c r="CTK82" s="107"/>
      <c r="CTM82" s="105"/>
      <c r="CTN82" s="109"/>
      <c r="CTO82" s="109"/>
      <c r="CTP82" s="106"/>
      <c r="CTQ82" s="106"/>
      <c r="CTR82" s="106"/>
      <c r="CTS82" s="107"/>
      <c r="CTU82" s="105"/>
      <c r="CTV82" s="109"/>
      <c r="CTW82" s="109"/>
      <c r="CTX82" s="106"/>
      <c r="CTY82" s="106"/>
      <c r="CTZ82" s="106"/>
      <c r="CUA82" s="107"/>
      <c r="CUC82" s="105"/>
      <c r="CUD82" s="109"/>
      <c r="CUE82" s="109"/>
      <c r="CUF82" s="106"/>
      <c r="CUG82" s="106"/>
      <c r="CUH82" s="106"/>
      <c r="CUI82" s="107"/>
      <c r="CUK82" s="105"/>
      <c r="CUL82" s="109"/>
      <c r="CUM82" s="109"/>
      <c r="CUN82" s="106"/>
      <c r="CUO82" s="106"/>
      <c r="CUP82" s="106"/>
      <c r="CUQ82" s="107"/>
      <c r="CUS82" s="105"/>
      <c r="CUT82" s="109"/>
      <c r="CUU82" s="109"/>
      <c r="CUV82" s="106"/>
      <c r="CUW82" s="106"/>
      <c r="CUX82" s="106"/>
      <c r="CUY82" s="107"/>
      <c r="CVA82" s="105"/>
      <c r="CVB82" s="109"/>
      <c r="CVC82" s="109"/>
      <c r="CVD82" s="106"/>
      <c r="CVE82" s="106"/>
      <c r="CVF82" s="106"/>
      <c r="CVG82" s="107"/>
      <c r="CVI82" s="105"/>
      <c r="CVJ82" s="109"/>
      <c r="CVK82" s="109"/>
      <c r="CVL82" s="106"/>
      <c r="CVM82" s="106"/>
      <c r="CVN82" s="106"/>
      <c r="CVO82" s="107"/>
      <c r="CVQ82" s="105"/>
      <c r="CVR82" s="109"/>
      <c r="CVS82" s="109"/>
      <c r="CVT82" s="106"/>
      <c r="CVU82" s="106"/>
      <c r="CVV82" s="106"/>
      <c r="CVW82" s="107"/>
      <c r="CVY82" s="105"/>
      <c r="CVZ82" s="109"/>
      <c r="CWA82" s="109"/>
      <c r="CWB82" s="106"/>
      <c r="CWC82" s="106"/>
      <c r="CWD82" s="106"/>
      <c r="CWE82" s="107"/>
      <c r="CWG82" s="105"/>
      <c r="CWH82" s="109"/>
      <c r="CWI82" s="109"/>
      <c r="CWJ82" s="106"/>
      <c r="CWK82" s="106"/>
      <c r="CWL82" s="106"/>
      <c r="CWM82" s="107"/>
      <c r="CWO82" s="105"/>
      <c r="CWP82" s="109"/>
      <c r="CWQ82" s="109"/>
      <c r="CWR82" s="106"/>
      <c r="CWS82" s="106"/>
      <c r="CWT82" s="106"/>
      <c r="CWU82" s="107"/>
      <c r="CWW82" s="105"/>
      <c r="CWX82" s="109"/>
      <c r="CWY82" s="109"/>
      <c r="CWZ82" s="106"/>
      <c r="CXA82" s="106"/>
      <c r="CXB82" s="106"/>
      <c r="CXC82" s="107"/>
      <c r="CXE82" s="105"/>
      <c r="CXF82" s="109"/>
      <c r="CXG82" s="109"/>
      <c r="CXH82" s="106"/>
      <c r="CXI82" s="106"/>
      <c r="CXJ82" s="106"/>
      <c r="CXK82" s="107"/>
      <c r="CXM82" s="105"/>
      <c r="CXN82" s="109"/>
      <c r="CXO82" s="109"/>
      <c r="CXP82" s="106"/>
      <c r="CXQ82" s="106"/>
      <c r="CXR82" s="106"/>
      <c r="CXS82" s="107"/>
      <c r="CXU82" s="105"/>
      <c r="CXV82" s="109"/>
      <c r="CXW82" s="109"/>
      <c r="CXX82" s="106"/>
      <c r="CXY82" s="106"/>
      <c r="CXZ82" s="106"/>
      <c r="CYA82" s="107"/>
      <c r="CYC82" s="105"/>
      <c r="CYD82" s="109"/>
      <c r="CYE82" s="109"/>
      <c r="CYF82" s="106"/>
      <c r="CYG82" s="106"/>
      <c r="CYH82" s="106"/>
      <c r="CYI82" s="107"/>
      <c r="CYK82" s="105"/>
      <c r="CYL82" s="109"/>
      <c r="CYM82" s="109"/>
      <c r="CYN82" s="106"/>
      <c r="CYO82" s="106"/>
      <c r="CYP82" s="106"/>
      <c r="CYQ82" s="107"/>
      <c r="CYS82" s="105"/>
      <c r="CYT82" s="109"/>
      <c r="CYU82" s="109"/>
      <c r="CYV82" s="106"/>
      <c r="CYW82" s="106"/>
      <c r="CYX82" s="106"/>
      <c r="CYY82" s="107"/>
      <c r="CZA82" s="105"/>
      <c r="CZB82" s="109"/>
      <c r="CZC82" s="109"/>
      <c r="CZD82" s="106"/>
      <c r="CZE82" s="106"/>
      <c r="CZF82" s="106"/>
      <c r="CZG82" s="107"/>
      <c r="CZI82" s="105"/>
      <c r="CZJ82" s="109"/>
      <c r="CZK82" s="109"/>
      <c r="CZL82" s="106"/>
      <c r="CZM82" s="106"/>
      <c r="CZN82" s="106"/>
      <c r="CZO82" s="107"/>
      <c r="CZQ82" s="105"/>
      <c r="CZR82" s="109"/>
      <c r="CZS82" s="109"/>
      <c r="CZT82" s="106"/>
      <c r="CZU82" s="106"/>
      <c r="CZV82" s="106"/>
      <c r="CZW82" s="107"/>
      <c r="CZY82" s="105"/>
      <c r="CZZ82" s="109"/>
      <c r="DAA82" s="109"/>
      <c r="DAB82" s="106"/>
      <c r="DAC82" s="106"/>
      <c r="DAD82" s="106"/>
      <c r="DAE82" s="107"/>
      <c r="DAG82" s="105"/>
      <c r="DAH82" s="109"/>
      <c r="DAI82" s="109"/>
      <c r="DAJ82" s="106"/>
      <c r="DAK82" s="106"/>
      <c r="DAL82" s="106"/>
      <c r="DAM82" s="107"/>
      <c r="DAO82" s="105"/>
      <c r="DAP82" s="109"/>
      <c r="DAQ82" s="109"/>
      <c r="DAR82" s="106"/>
      <c r="DAS82" s="106"/>
      <c r="DAT82" s="106"/>
      <c r="DAU82" s="107"/>
      <c r="DAW82" s="105"/>
      <c r="DAX82" s="109"/>
      <c r="DAY82" s="109"/>
      <c r="DAZ82" s="106"/>
      <c r="DBA82" s="106"/>
      <c r="DBB82" s="106"/>
      <c r="DBC82" s="107"/>
      <c r="DBE82" s="105"/>
      <c r="DBF82" s="109"/>
      <c r="DBG82" s="109"/>
      <c r="DBH82" s="106"/>
      <c r="DBI82" s="106"/>
      <c r="DBJ82" s="106"/>
      <c r="DBK82" s="107"/>
      <c r="DBM82" s="105"/>
      <c r="DBN82" s="109"/>
      <c r="DBO82" s="109"/>
      <c r="DBP82" s="106"/>
      <c r="DBQ82" s="106"/>
      <c r="DBR82" s="106"/>
      <c r="DBS82" s="107"/>
      <c r="DBU82" s="105"/>
      <c r="DBV82" s="109"/>
      <c r="DBW82" s="109"/>
      <c r="DBX82" s="106"/>
      <c r="DBY82" s="106"/>
      <c r="DBZ82" s="106"/>
      <c r="DCA82" s="107"/>
      <c r="DCC82" s="105"/>
      <c r="DCD82" s="109"/>
      <c r="DCE82" s="109"/>
      <c r="DCF82" s="106"/>
      <c r="DCG82" s="106"/>
      <c r="DCH82" s="106"/>
      <c r="DCI82" s="107"/>
      <c r="DCK82" s="105"/>
      <c r="DCL82" s="109"/>
      <c r="DCM82" s="109"/>
      <c r="DCN82" s="106"/>
      <c r="DCO82" s="106"/>
      <c r="DCP82" s="106"/>
      <c r="DCQ82" s="107"/>
      <c r="DCS82" s="105"/>
      <c r="DCT82" s="109"/>
      <c r="DCU82" s="109"/>
      <c r="DCV82" s="106"/>
      <c r="DCW82" s="106"/>
      <c r="DCX82" s="106"/>
      <c r="DCY82" s="107"/>
      <c r="DDA82" s="105"/>
      <c r="DDB82" s="109"/>
      <c r="DDC82" s="109"/>
      <c r="DDD82" s="106"/>
      <c r="DDE82" s="106"/>
      <c r="DDF82" s="106"/>
      <c r="DDG82" s="107"/>
      <c r="DDI82" s="105"/>
      <c r="DDJ82" s="109"/>
      <c r="DDK82" s="109"/>
      <c r="DDL82" s="106"/>
      <c r="DDM82" s="106"/>
      <c r="DDN82" s="106"/>
      <c r="DDO82" s="107"/>
      <c r="DDQ82" s="105"/>
      <c r="DDR82" s="109"/>
      <c r="DDS82" s="109"/>
      <c r="DDT82" s="106"/>
      <c r="DDU82" s="106"/>
      <c r="DDV82" s="106"/>
      <c r="DDW82" s="107"/>
      <c r="DDY82" s="105"/>
      <c r="DDZ82" s="109"/>
      <c r="DEA82" s="109"/>
      <c r="DEB82" s="106"/>
      <c r="DEC82" s="106"/>
      <c r="DED82" s="106"/>
      <c r="DEE82" s="107"/>
      <c r="DEG82" s="105"/>
      <c r="DEH82" s="109"/>
      <c r="DEI82" s="109"/>
      <c r="DEJ82" s="106"/>
      <c r="DEK82" s="106"/>
      <c r="DEL82" s="106"/>
      <c r="DEM82" s="107"/>
      <c r="DEO82" s="105"/>
      <c r="DEP82" s="109"/>
      <c r="DEQ82" s="109"/>
      <c r="DER82" s="106"/>
      <c r="DES82" s="106"/>
      <c r="DET82" s="106"/>
      <c r="DEU82" s="107"/>
      <c r="DEW82" s="105"/>
      <c r="DEX82" s="109"/>
      <c r="DEY82" s="109"/>
      <c r="DEZ82" s="106"/>
      <c r="DFA82" s="106"/>
      <c r="DFB82" s="106"/>
      <c r="DFC82" s="107"/>
      <c r="DFE82" s="105"/>
      <c r="DFF82" s="109"/>
      <c r="DFG82" s="109"/>
      <c r="DFH82" s="106"/>
      <c r="DFI82" s="106"/>
      <c r="DFJ82" s="106"/>
      <c r="DFK82" s="107"/>
      <c r="DFM82" s="105"/>
      <c r="DFN82" s="109"/>
      <c r="DFO82" s="109"/>
      <c r="DFP82" s="106"/>
      <c r="DFQ82" s="106"/>
      <c r="DFR82" s="106"/>
      <c r="DFS82" s="107"/>
      <c r="DFU82" s="105"/>
      <c r="DFV82" s="109"/>
      <c r="DFW82" s="109"/>
      <c r="DFX82" s="106"/>
      <c r="DFY82" s="106"/>
      <c r="DFZ82" s="106"/>
      <c r="DGA82" s="107"/>
      <c r="DGC82" s="105"/>
      <c r="DGD82" s="109"/>
      <c r="DGE82" s="109"/>
      <c r="DGF82" s="106"/>
      <c r="DGG82" s="106"/>
      <c r="DGH82" s="106"/>
      <c r="DGI82" s="107"/>
      <c r="DGK82" s="105"/>
      <c r="DGL82" s="109"/>
      <c r="DGM82" s="109"/>
      <c r="DGN82" s="106"/>
      <c r="DGO82" s="106"/>
      <c r="DGP82" s="106"/>
      <c r="DGQ82" s="107"/>
      <c r="DGS82" s="105"/>
      <c r="DGT82" s="109"/>
      <c r="DGU82" s="109"/>
      <c r="DGV82" s="106"/>
      <c r="DGW82" s="106"/>
      <c r="DGX82" s="106"/>
      <c r="DGY82" s="107"/>
      <c r="DHA82" s="105"/>
      <c r="DHB82" s="109"/>
      <c r="DHC82" s="109"/>
      <c r="DHD82" s="106"/>
      <c r="DHE82" s="106"/>
      <c r="DHF82" s="106"/>
      <c r="DHG82" s="107"/>
      <c r="DHI82" s="105"/>
      <c r="DHJ82" s="109"/>
      <c r="DHK82" s="109"/>
      <c r="DHL82" s="106"/>
      <c r="DHM82" s="106"/>
      <c r="DHN82" s="106"/>
      <c r="DHO82" s="107"/>
      <c r="DHQ82" s="105"/>
      <c r="DHR82" s="109"/>
      <c r="DHS82" s="109"/>
      <c r="DHT82" s="106"/>
      <c r="DHU82" s="106"/>
      <c r="DHV82" s="106"/>
      <c r="DHW82" s="107"/>
      <c r="DHY82" s="105"/>
      <c r="DHZ82" s="109"/>
      <c r="DIA82" s="109"/>
      <c r="DIB82" s="106"/>
      <c r="DIC82" s="106"/>
      <c r="DID82" s="106"/>
      <c r="DIE82" s="107"/>
      <c r="DIG82" s="105"/>
      <c r="DIH82" s="109"/>
      <c r="DII82" s="109"/>
      <c r="DIJ82" s="106"/>
      <c r="DIK82" s="106"/>
      <c r="DIL82" s="106"/>
      <c r="DIM82" s="107"/>
      <c r="DIO82" s="105"/>
      <c r="DIP82" s="109"/>
      <c r="DIQ82" s="109"/>
      <c r="DIR82" s="106"/>
      <c r="DIS82" s="106"/>
      <c r="DIT82" s="106"/>
      <c r="DIU82" s="107"/>
      <c r="DIW82" s="105"/>
      <c r="DIX82" s="109"/>
      <c r="DIY82" s="109"/>
      <c r="DIZ82" s="106"/>
      <c r="DJA82" s="106"/>
      <c r="DJB82" s="106"/>
      <c r="DJC82" s="107"/>
      <c r="DJE82" s="105"/>
      <c r="DJF82" s="109"/>
      <c r="DJG82" s="109"/>
      <c r="DJH82" s="106"/>
      <c r="DJI82" s="106"/>
      <c r="DJJ82" s="106"/>
      <c r="DJK82" s="107"/>
      <c r="DJM82" s="105"/>
      <c r="DJN82" s="109"/>
      <c r="DJO82" s="109"/>
      <c r="DJP82" s="106"/>
      <c r="DJQ82" s="106"/>
      <c r="DJR82" s="106"/>
      <c r="DJS82" s="107"/>
      <c r="DJU82" s="105"/>
      <c r="DJV82" s="109"/>
      <c r="DJW82" s="109"/>
      <c r="DJX82" s="106"/>
      <c r="DJY82" s="106"/>
      <c r="DJZ82" s="106"/>
      <c r="DKA82" s="107"/>
      <c r="DKC82" s="105"/>
      <c r="DKD82" s="109"/>
      <c r="DKE82" s="109"/>
      <c r="DKF82" s="106"/>
      <c r="DKG82" s="106"/>
      <c r="DKH82" s="106"/>
      <c r="DKI82" s="107"/>
      <c r="DKK82" s="105"/>
      <c r="DKL82" s="109"/>
      <c r="DKM82" s="109"/>
      <c r="DKN82" s="106"/>
      <c r="DKO82" s="106"/>
      <c r="DKP82" s="106"/>
      <c r="DKQ82" s="107"/>
      <c r="DKS82" s="105"/>
      <c r="DKT82" s="109"/>
      <c r="DKU82" s="109"/>
      <c r="DKV82" s="106"/>
      <c r="DKW82" s="106"/>
      <c r="DKX82" s="106"/>
      <c r="DKY82" s="107"/>
      <c r="DLA82" s="105"/>
      <c r="DLB82" s="109"/>
      <c r="DLC82" s="109"/>
      <c r="DLD82" s="106"/>
      <c r="DLE82" s="106"/>
      <c r="DLF82" s="106"/>
      <c r="DLG82" s="107"/>
      <c r="DLI82" s="105"/>
      <c r="DLJ82" s="109"/>
      <c r="DLK82" s="109"/>
      <c r="DLL82" s="106"/>
      <c r="DLM82" s="106"/>
      <c r="DLN82" s="106"/>
      <c r="DLO82" s="107"/>
      <c r="DLQ82" s="105"/>
      <c r="DLR82" s="109"/>
      <c r="DLS82" s="109"/>
      <c r="DLT82" s="106"/>
      <c r="DLU82" s="106"/>
      <c r="DLV82" s="106"/>
      <c r="DLW82" s="107"/>
      <c r="DLY82" s="105"/>
      <c r="DLZ82" s="109"/>
      <c r="DMA82" s="109"/>
      <c r="DMB82" s="106"/>
      <c r="DMC82" s="106"/>
      <c r="DMD82" s="106"/>
      <c r="DME82" s="107"/>
      <c r="DMG82" s="105"/>
      <c r="DMH82" s="109"/>
      <c r="DMI82" s="109"/>
      <c r="DMJ82" s="106"/>
      <c r="DMK82" s="106"/>
      <c r="DML82" s="106"/>
      <c r="DMM82" s="107"/>
      <c r="DMO82" s="105"/>
      <c r="DMP82" s="109"/>
      <c r="DMQ82" s="109"/>
      <c r="DMR82" s="106"/>
      <c r="DMS82" s="106"/>
      <c r="DMT82" s="106"/>
      <c r="DMU82" s="107"/>
      <c r="DMW82" s="105"/>
      <c r="DMX82" s="109"/>
      <c r="DMY82" s="109"/>
      <c r="DMZ82" s="106"/>
      <c r="DNA82" s="106"/>
      <c r="DNB82" s="106"/>
      <c r="DNC82" s="107"/>
      <c r="DNE82" s="105"/>
      <c r="DNF82" s="109"/>
      <c r="DNG82" s="109"/>
      <c r="DNH82" s="106"/>
      <c r="DNI82" s="106"/>
      <c r="DNJ82" s="106"/>
      <c r="DNK82" s="107"/>
      <c r="DNM82" s="105"/>
      <c r="DNN82" s="109"/>
      <c r="DNO82" s="109"/>
      <c r="DNP82" s="106"/>
      <c r="DNQ82" s="106"/>
      <c r="DNR82" s="106"/>
      <c r="DNS82" s="107"/>
      <c r="DNU82" s="105"/>
      <c r="DNV82" s="109"/>
      <c r="DNW82" s="109"/>
      <c r="DNX82" s="106"/>
      <c r="DNY82" s="106"/>
      <c r="DNZ82" s="106"/>
      <c r="DOA82" s="107"/>
      <c r="DOC82" s="105"/>
      <c r="DOD82" s="109"/>
      <c r="DOE82" s="109"/>
      <c r="DOF82" s="106"/>
      <c r="DOG82" s="106"/>
      <c r="DOH82" s="106"/>
      <c r="DOI82" s="107"/>
      <c r="DOK82" s="105"/>
      <c r="DOL82" s="109"/>
      <c r="DOM82" s="109"/>
      <c r="DON82" s="106"/>
      <c r="DOO82" s="106"/>
      <c r="DOP82" s="106"/>
      <c r="DOQ82" s="107"/>
      <c r="DOS82" s="105"/>
      <c r="DOT82" s="109"/>
      <c r="DOU82" s="109"/>
      <c r="DOV82" s="106"/>
      <c r="DOW82" s="106"/>
      <c r="DOX82" s="106"/>
      <c r="DOY82" s="107"/>
      <c r="DPA82" s="105"/>
      <c r="DPB82" s="109"/>
      <c r="DPC82" s="109"/>
      <c r="DPD82" s="106"/>
      <c r="DPE82" s="106"/>
      <c r="DPF82" s="106"/>
      <c r="DPG82" s="107"/>
      <c r="DPI82" s="105"/>
      <c r="DPJ82" s="109"/>
      <c r="DPK82" s="109"/>
      <c r="DPL82" s="106"/>
      <c r="DPM82" s="106"/>
      <c r="DPN82" s="106"/>
      <c r="DPO82" s="107"/>
      <c r="DPQ82" s="105"/>
      <c r="DPR82" s="109"/>
      <c r="DPS82" s="109"/>
      <c r="DPT82" s="106"/>
      <c r="DPU82" s="106"/>
      <c r="DPV82" s="106"/>
      <c r="DPW82" s="107"/>
      <c r="DPY82" s="105"/>
      <c r="DPZ82" s="109"/>
      <c r="DQA82" s="109"/>
      <c r="DQB82" s="106"/>
      <c r="DQC82" s="106"/>
      <c r="DQD82" s="106"/>
      <c r="DQE82" s="107"/>
      <c r="DQG82" s="105"/>
      <c r="DQH82" s="109"/>
      <c r="DQI82" s="109"/>
      <c r="DQJ82" s="106"/>
      <c r="DQK82" s="106"/>
      <c r="DQL82" s="106"/>
      <c r="DQM82" s="107"/>
      <c r="DQO82" s="105"/>
      <c r="DQP82" s="109"/>
      <c r="DQQ82" s="109"/>
      <c r="DQR82" s="106"/>
      <c r="DQS82" s="106"/>
      <c r="DQT82" s="106"/>
      <c r="DQU82" s="107"/>
      <c r="DQW82" s="105"/>
      <c r="DQX82" s="109"/>
      <c r="DQY82" s="109"/>
      <c r="DQZ82" s="106"/>
      <c r="DRA82" s="106"/>
      <c r="DRB82" s="106"/>
      <c r="DRC82" s="107"/>
      <c r="DRE82" s="105"/>
      <c r="DRF82" s="109"/>
      <c r="DRG82" s="109"/>
      <c r="DRH82" s="106"/>
      <c r="DRI82" s="106"/>
      <c r="DRJ82" s="106"/>
      <c r="DRK82" s="107"/>
      <c r="DRM82" s="105"/>
      <c r="DRN82" s="109"/>
      <c r="DRO82" s="109"/>
      <c r="DRP82" s="106"/>
      <c r="DRQ82" s="106"/>
      <c r="DRR82" s="106"/>
      <c r="DRS82" s="107"/>
      <c r="DRU82" s="105"/>
      <c r="DRV82" s="109"/>
      <c r="DRW82" s="109"/>
      <c r="DRX82" s="106"/>
      <c r="DRY82" s="106"/>
      <c r="DRZ82" s="106"/>
      <c r="DSA82" s="107"/>
      <c r="DSC82" s="105"/>
      <c r="DSD82" s="109"/>
      <c r="DSE82" s="109"/>
      <c r="DSF82" s="106"/>
      <c r="DSG82" s="106"/>
      <c r="DSH82" s="106"/>
      <c r="DSI82" s="107"/>
      <c r="DSK82" s="105"/>
      <c r="DSL82" s="109"/>
      <c r="DSM82" s="109"/>
      <c r="DSN82" s="106"/>
      <c r="DSO82" s="106"/>
      <c r="DSP82" s="106"/>
      <c r="DSQ82" s="107"/>
      <c r="DSS82" s="105"/>
      <c r="DST82" s="109"/>
      <c r="DSU82" s="109"/>
      <c r="DSV82" s="106"/>
      <c r="DSW82" s="106"/>
      <c r="DSX82" s="106"/>
      <c r="DSY82" s="107"/>
      <c r="DTA82" s="105"/>
      <c r="DTB82" s="109"/>
      <c r="DTC82" s="109"/>
      <c r="DTD82" s="106"/>
      <c r="DTE82" s="106"/>
      <c r="DTF82" s="106"/>
      <c r="DTG82" s="107"/>
      <c r="DTI82" s="105"/>
      <c r="DTJ82" s="109"/>
      <c r="DTK82" s="109"/>
      <c r="DTL82" s="106"/>
      <c r="DTM82" s="106"/>
      <c r="DTN82" s="106"/>
      <c r="DTO82" s="107"/>
      <c r="DTQ82" s="105"/>
      <c r="DTR82" s="109"/>
      <c r="DTS82" s="109"/>
      <c r="DTT82" s="106"/>
      <c r="DTU82" s="106"/>
      <c r="DTV82" s="106"/>
      <c r="DTW82" s="107"/>
      <c r="DTY82" s="105"/>
      <c r="DTZ82" s="109"/>
      <c r="DUA82" s="109"/>
      <c r="DUB82" s="106"/>
      <c r="DUC82" s="106"/>
      <c r="DUD82" s="106"/>
      <c r="DUE82" s="107"/>
      <c r="DUG82" s="105"/>
      <c r="DUH82" s="109"/>
      <c r="DUI82" s="109"/>
      <c r="DUJ82" s="106"/>
      <c r="DUK82" s="106"/>
      <c r="DUL82" s="106"/>
      <c r="DUM82" s="107"/>
      <c r="DUO82" s="105"/>
      <c r="DUP82" s="109"/>
      <c r="DUQ82" s="109"/>
      <c r="DUR82" s="106"/>
      <c r="DUS82" s="106"/>
      <c r="DUT82" s="106"/>
      <c r="DUU82" s="107"/>
      <c r="DUW82" s="105"/>
      <c r="DUX82" s="109"/>
      <c r="DUY82" s="109"/>
      <c r="DUZ82" s="106"/>
      <c r="DVA82" s="106"/>
      <c r="DVB82" s="106"/>
      <c r="DVC82" s="107"/>
      <c r="DVE82" s="105"/>
      <c r="DVF82" s="109"/>
      <c r="DVG82" s="109"/>
      <c r="DVH82" s="106"/>
      <c r="DVI82" s="106"/>
      <c r="DVJ82" s="106"/>
      <c r="DVK82" s="107"/>
      <c r="DVM82" s="105"/>
      <c r="DVN82" s="109"/>
      <c r="DVO82" s="109"/>
      <c r="DVP82" s="106"/>
      <c r="DVQ82" s="106"/>
      <c r="DVR82" s="106"/>
      <c r="DVS82" s="107"/>
      <c r="DVU82" s="105"/>
      <c r="DVV82" s="109"/>
      <c r="DVW82" s="109"/>
      <c r="DVX82" s="106"/>
      <c r="DVY82" s="106"/>
      <c r="DVZ82" s="106"/>
      <c r="DWA82" s="107"/>
      <c r="DWC82" s="105"/>
      <c r="DWD82" s="109"/>
      <c r="DWE82" s="109"/>
      <c r="DWF82" s="106"/>
      <c r="DWG82" s="106"/>
      <c r="DWH82" s="106"/>
      <c r="DWI82" s="107"/>
      <c r="DWK82" s="105"/>
      <c r="DWL82" s="109"/>
      <c r="DWM82" s="109"/>
      <c r="DWN82" s="106"/>
      <c r="DWO82" s="106"/>
      <c r="DWP82" s="106"/>
      <c r="DWQ82" s="107"/>
      <c r="DWS82" s="105"/>
      <c r="DWT82" s="109"/>
      <c r="DWU82" s="109"/>
      <c r="DWV82" s="106"/>
      <c r="DWW82" s="106"/>
      <c r="DWX82" s="106"/>
      <c r="DWY82" s="107"/>
      <c r="DXA82" s="105"/>
      <c r="DXB82" s="109"/>
      <c r="DXC82" s="109"/>
      <c r="DXD82" s="106"/>
      <c r="DXE82" s="106"/>
      <c r="DXF82" s="106"/>
      <c r="DXG82" s="107"/>
      <c r="DXI82" s="105"/>
      <c r="DXJ82" s="109"/>
      <c r="DXK82" s="109"/>
      <c r="DXL82" s="106"/>
      <c r="DXM82" s="106"/>
      <c r="DXN82" s="106"/>
      <c r="DXO82" s="107"/>
      <c r="DXQ82" s="105"/>
      <c r="DXR82" s="109"/>
      <c r="DXS82" s="109"/>
      <c r="DXT82" s="106"/>
      <c r="DXU82" s="106"/>
      <c r="DXV82" s="106"/>
      <c r="DXW82" s="107"/>
      <c r="DXY82" s="105"/>
      <c r="DXZ82" s="109"/>
      <c r="DYA82" s="109"/>
      <c r="DYB82" s="106"/>
      <c r="DYC82" s="106"/>
      <c r="DYD82" s="106"/>
      <c r="DYE82" s="107"/>
      <c r="DYG82" s="105"/>
      <c r="DYH82" s="109"/>
      <c r="DYI82" s="109"/>
      <c r="DYJ82" s="106"/>
      <c r="DYK82" s="106"/>
      <c r="DYL82" s="106"/>
      <c r="DYM82" s="107"/>
      <c r="DYO82" s="105"/>
      <c r="DYP82" s="109"/>
      <c r="DYQ82" s="109"/>
      <c r="DYR82" s="106"/>
      <c r="DYS82" s="106"/>
      <c r="DYT82" s="106"/>
      <c r="DYU82" s="107"/>
      <c r="DYW82" s="105"/>
      <c r="DYX82" s="109"/>
      <c r="DYY82" s="109"/>
      <c r="DYZ82" s="106"/>
      <c r="DZA82" s="106"/>
      <c r="DZB82" s="106"/>
      <c r="DZC82" s="107"/>
      <c r="DZE82" s="105"/>
      <c r="DZF82" s="109"/>
      <c r="DZG82" s="109"/>
      <c r="DZH82" s="106"/>
      <c r="DZI82" s="106"/>
      <c r="DZJ82" s="106"/>
      <c r="DZK82" s="107"/>
      <c r="DZM82" s="105"/>
      <c r="DZN82" s="109"/>
      <c r="DZO82" s="109"/>
      <c r="DZP82" s="106"/>
      <c r="DZQ82" s="106"/>
      <c r="DZR82" s="106"/>
      <c r="DZS82" s="107"/>
      <c r="DZU82" s="105"/>
      <c r="DZV82" s="109"/>
      <c r="DZW82" s="109"/>
      <c r="DZX82" s="106"/>
      <c r="DZY82" s="106"/>
      <c r="DZZ82" s="106"/>
      <c r="EAA82" s="107"/>
      <c r="EAC82" s="105"/>
      <c r="EAD82" s="109"/>
      <c r="EAE82" s="109"/>
      <c r="EAF82" s="106"/>
      <c r="EAG82" s="106"/>
      <c r="EAH82" s="106"/>
      <c r="EAI82" s="107"/>
      <c r="EAK82" s="105"/>
      <c r="EAL82" s="109"/>
      <c r="EAM82" s="109"/>
      <c r="EAN82" s="106"/>
      <c r="EAO82" s="106"/>
      <c r="EAP82" s="106"/>
      <c r="EAQ82" s="107"/>
      <c r="EAS82" s="105"/>
      <c r="EAT82" s="109"/>
      <c r="EAU82" s="109"/>
      <c r="EAV82" s="106"/>
      <c r="EAW82" s="106"/>
      <c r="EAX82" s="106"/>
      <c r="EAY82" s="107"/>
      <c r="EBA82" s="105"/>
      <c r="EBB82" s="109"/>
      <c r="EBC82" s="109"/>
      <c r="EBD82" s="106"/>
      <c r="EBE82" s="106"/>
      <c r="EBF82" s="106"/>
      <c r="EBG82" s="107"/>
      <c r="EBI82" s="105"/>
      <c r="EBJ82" s="109"/>
      <c r="EBK82" s="109"/>
      <c r="EBL82" s="106"/>
      <c r="EBM82" s="106"/>
      <c r="EBN82" s="106"/>
      <c r="EBO82" s="107"/>
      <c r="EBQ82" s="105"/>
      <c r="EBR82" s="109"/>
      <c r="EBS82" s="109"/>
      <c r="EBT82" s="106"/>
      <c r="EBU82" s="106"/>
      <c r="EBV82" s="106"/>
      <c r="EBW82" s="107"/>
      <c r="EBY82" s="105"/>
      <c r="EBZ82" s="109"/>
      <c r="ECA82" s="109"/>
      <c r="ECB82" s="106"/>
      <c r="ECC82" s="106"/>
      <c r="ECD82" s="106"/>
      <c r="ECE82" s="107"/>
      <c r="ECG82" s="105"/>
      <c r="ECH82" s="109"/>
      <c r="ECI82" s="109"/>
      <c r="ECJ82" s="106"/>
      <c r="ECK82" s="106"/>
      <c r="ECL82" s="106"/>
      <c r="ECM82" s="107"/>
      <c r="ECO82" s="105"/>
      <c r="ECP82" s="109"/>
      <c r="ECQ82" s="109"/>
      <c r="ECR82" s="106"/>
      <c r="ECS82" s="106"/>
      <c r="ECT82" s="106"/>
      <c r="ECU82" s="107"/>
      <c r="ECW82" s="105"/>
      <c r="ECX82" s="109"/>
      <c r="ECY82" s="109"/>
      <c r="ECZ82" s="106"/>
      <c r="EDA82" s="106"/>
      <c r="EDB82" s="106"/>
      <c r="EDC82" s="107"/>
      <c r="EDE82" s="105"/>
      <c r="EDF82" s="109"/>
      <c r="EDG82" s="109"/>
      <c r="EDH82" s="106"/>
      <c r="EDI82" s="106"/>
      <c r="EDJ82" s="106"/>
      <c r="EDK82" s="107"/>
      <c r="EDM82" s="105"/>
      <c r="EDN82" s="109"/>
      <c r="EDO82" s="109"/>
      <c r="EDP82" s="106"/>
      <c r="EDQ82" s="106"/>
      <c r="EDR82" s="106"/>
      <c r="EDS82" s="107"/>
      <c r="EDU82" s="105"/>
      <c r="EDV82" s="109"/>
      <c r="EDW82" s="109"/>
      <c r="EDX82" s="106"/>
      <c r="EDY82" s="106"/>
      <c r="EDZ82" s="106"/>
      <c r="EEA82" s="107"/>
      <c r="EEC82" s="105"/>
      <c r="EED82" s="109"/>
      <c r="EEE82" s="109"/>
      <c r="EEF82" s="106"/>
      <c r="EEG82" s="106"/>
      <c r="EEH82" s="106"/>
      <c r="EEI82" s="107"/>
      <c r="EEK82" s="105"/>
      <c r="EEL82" s="109"/>
      <c r="EEM82" s="109"/>
      <c r="EEN82" s="106"/>
      <c r="EEO82" s="106"/>
      <c r="EEP82" s="106"/>
      <c r="EEQ82" s="107"/>
      <c r="EES82" s="105"/>
      <c r="EET82" s="109"/>
      <c r="EEU82" s="109"/>
      <c r="EEV82" s="106"/>
      <c r="EEW82" s="106"/>
      <c r="EEX82" s="106"/>
      <c r="EEY82" s="107"/>
      <c r="EFA82" s="105"/>
      <c r="EFB82" s="109"/>
      <c r="EFC82" s="109"/>
      <c r="EFD82" s="106"/>
      <c r="EFE82" s="106"/>
      <c r="EFF82" s="106"/>
      <c r="EFG82" s="107"/>
      <c r="EFI82" s="105"/>
      <c r="EFJ82" s="109"/>
      <c r="EFK82" s="109"/>
      <c r="EFL82" s="106"/>
      <c r="EFM82" s="106"/>
      <c r="EFN82" s="106"/>
      <c r="EFO82" s="107"/>
      <c r="EFQ82" s="105"/>
      <c r="EFR82" s="109"/>
      <c r="EFS82" s="109"/>
      <c r="EFT82" s="106"/>
      <c r="EFU82" s="106"/>
      <c r="EFV82" s="106"/>
      <c r="EFW82" s="107"/>
      <c r="EFY82" s="105"/>
      <c r="EFZ82" s="109"/>
      <c r="EGA82" s="109"/>
      <c r="EGB82" s="106"/>
      <c r="EGC82" s="106"/>
      <c r="EGD82" s="106"/>
      <c r="EGE82" s="107"/>
      <c r="EGG82" s="105"/>
      <c r="EGH82" s="109"/>
      <c r="EGI82" s="109"/>
      <c r="EGJ82" s="106"/>
      <c r="EGK82" s="106"/>
      <c r="EGL82" s="106"/>
      <c r="EGM82" s="107"/>
      <c r="EGO82" s="105"/>
      <c r="EGP82" s="109"/>
      <c r="EGQ82" s="109"/>
      <c r="EGR82" s="106"/>
      <c r="EGS82" s="106"/>
      <c r="EGT82" s="106"/>
      <c r="EGU82" s="107"/>
      <c r="EGW82" s="105"/>
      <c r="EGX82" s="109"/>
      <c r="EGY82" s="109"/>
      <c r="EGZ82" s="106"/>
      <c r="EHA82" s="106"/>
      <c r="EHB82" s="106"/>
      <c r="EHC82" s="107"/>
      <c r="EHE82" s="105"/>
      <c r="EHF82" s="109"/>
      <c r="EHG82" s="109"/>
      <c r="EHH82" s="106"/>
      <c r="EHI82" s="106"/>
      <c r="EHJ82" s="106"/>
      <c r="EHK82" s="107"/>
      <c r="EHM82" s="105"/>
      <c r="EHN82" s="109"/>
      <c r="EHO82" s="109"/>
      <c r="EHP82" s="106"/>
      <c r="EHQ82" s="106"/>
      <c r="EHR82" s="106"/>
      <c r="EHS82" s="107"/>
      <c r="EHU82" s="105"/>
      <c r="EHV82" s="109"/>
      <c r="EHW82" s="109"/>
      <c r="EHX82" s="106"/>
      <c r="EHY82" s="106"/>
      <c r="EHZ82" s="106"/>
      <c r="EIA82" s="107"/>
      <c r="EIC82" s="105"/>
      <c r="EID82" s="109"/>
      <c r="EIE82" s="109"/>
      <c r="EIF82" s="106"/>
      <c r="EIG82" s="106"/>
      <c r="EIH82" s="106"/>
      <c r="EII82" s="107"/>
      <c r="EIK82" s="105"/>
      <c r="EIL82" s="109"/>
      <c r="EIM82" s="109"/>
      <c r="EIN82" s="106"/>
      <c r="EIO82" s="106"/>
      <c r="EIP82" s="106"/>
      <c r="EIQ82" s="107"/>
      <c r="EIS82" s="105"/>
      <c r="EIT82" s="109"/>
      <c r="EIU82" s="109"/>
      <c r="EIV82" s="106"/>
      <c r="EIW82" s="106"/>
      <c r="EIX82" s="106"/>
      <c r="EIY82" s="107"/>
      <c r="EJA82" s="105"/>
      <c r="EJB82" s="109"/>
      <c r="EJC82" s="109"/>
      <c r="EJD82" s="106"/>
      <c r="EJE82" s="106"/>
      <c r="EJF82" s="106"/>
      <c r="EJG82" s="107"/>
      <c r="EJI82" s="105"/>
      <c r="EJJ82" s="109"/>
      <c r="EJK82" s="109"/>
      <c r="EJL82" s="106"/>
      <c r="EJM82" s="106"/>
      <c r="EJN82" s="106"/>
      <c r="EJO82" s="107"/>
      <c r="EJQ82" s="105"/>
      <c r="EJR82" s="109"/>
      <c r="EJS82" s="109"/>
      <c r="EJT82" s="106"/>
      <c r="EJU82" s="106"/>
      <c r="EJV82" s="106"/>
      <c r="EJW82" s="107"/>
      <c r="EJY82" s="105"/>
      <c r="EJZ82" s="109"/>
      <c r="EKA82" s="109"/>
      <c r="EKB82" s="106"/>
      <c r="EKC82" s="106"/>
      <c r="EKD82" s="106"/>
      <c r="EKE82" s="107"/>
      <c r="EKG82" s="105"/>
      <c r="EKH82" s="109"/>
      <c r="EKI82" s="109"/>
      <c r="EKJ82" s="106"/>
      <c r="EKK82" s="106"/>
      <c r="EKL82" s="106"/>
      <c r="EKM82" s="107"/>
      <c r="EKO82" s="105"/>
      <c r="EKP82" s="109"/>
      <c r="EKQ82" s="109"/>
      <c r="EKR82" s="106"/>
      <c r="EKS82" s="106"/>
      <c r="EKT82" s="106"/>
      <c r="EKU82" s="107"/>
      <c r="EKW82" s="105"/>
      <c r="EKX82" s="109"/>
      <c r="EKY82" s="109"/>
      <c r="EKZ82" s="106"/>
      <c r="ELA82" s="106"/>
      <c r="ELB82" s="106"/>
      <c r="ELC82" s="107"/>
      <c r="ELE82" s="105"/>
      <c r="ELF82" s="109"/>
      <c r="ELG82" s="109"/>
      <c r="ELH82" s="106"/>
      <c r="ELI82" s="106"/>
      <c r="ELJ82" s="106"/>
      <c r="ELK82" s="107"/>
      <c r="ELM82" s="105"/>
      <c r="ELN82" s="109"/>
      <c r="ELO82" s="109"/>
      <c r="ELP82" s="106"/>
      <c r="ELQ82" s="106"/>
      <c r="ELR82" s="106"/>
      <c r="ELS82" s="107"/>
      <c r="ELU82" s="105"/>
      <c r="ELV82" s="109"/>
      <c r="ELW82" s="109"/>
      <c r="ELX82" s="106"/>
      <c r="ELY82" s="106"/>
      <c r="ELZ82" s="106"/>
      <c r="EMA82" s="107"/>
      <c r="EMC82" s="105"/>
      <c r="EMD82" s="109"/>
      <c r="EME82" s="109"/>
      <c r="EMF82" s="106"/>
      <c r="EMG82" s="106"/>
      <c r="EMH82" s="106"/>
      <c r="EMI82" s="107"/>
      <c r="EMK82" s="105"/>
      <c r="EML82" s="109"/>
      <c r="EMM82" s="109"/>
      <c r="EMN82" s="106"/>
      <c r="EMO82" s="106"/>
      <c r="EMP82" s="106"/>
      <c r="EMQ82" s="107"/>
      <c r="EMS82" s="105"/>
      <c r="EMT82" s="109"/>
      <c r="EMU82" s="109"/>
      <c r="EMV82" s="106"/>
      <c r="EMW82" s="106"/>
      <c r="EMX82" s="106"/>
      <c r="EMY82" s="107"/>
      <c r="ENA82" s="105"/>
      <c r="ENB82" s="109"/>
      <c r="ENC82" s="109"/>
      <c r="END82" s="106"/>
      <c r="ENE82" s="106"/>
      <c r="ENF82" s="106"/>
      <c r="ENG82" s="107"/>
      <c r="ENI82" s="105"/>
      <c r="ENJ82" s="109"/>
      <c r="ENK82" s="109"/>
      <c r="ENL82" s="106"/>
      <c r="ENM82" s="106"/>
      <c r="ENN82" s="106"/>
      <c r="ENO82" s="107"/>
      <c r="ENQ82" s="105"/>
      <c r="ENR82" s="109"/>
      <c r="ENS82" s="109"/>
      <c r="ENT82" s="106"/>
      <c r="ENU82" s="106"/>
      <c r="ENV82" s="106"/>
      <c r="ENW82" s="107"/>
      <c r="ENY82" s="105"/>
      <c r="ENZ82" s="109"/>
      <c r="EOA82" s="109"/>
      <c r="EOB82" s="106"/>
      <c r="EOC82" s="106"/>
      <c r="EOD82" s="106"/>
      <c r="EOE82" s="107"/>
      <c r="EOG82" s="105"/>
      <c r="EOH82" s="109"/>
      <c r="EOI82" s="109"/>
      <c r="EOJ82" s="106"/>
      <c r="EOK82" s="106"/>
      <c r="EOL82" s="106"/>
      <c r="EOM82" s="107"/>
      <c r="EOO82" s="105"/>
      <c r="EOP82" s="109"/>
      <c r="EOQ82" s="109"/>
      <c r="EOR82" s="106"/>
      <c r="EOS82" s="106"/>
      <c r="EOT82" s="106"/>
      <c r="EOU82" s="107"/>
      <c r="EOW82" s="105"/>
      <c r="EOX82" s="109"/>
      <c r="EOY82" s="109"/>
      <c r="EOZ82" s="106"/>
      <c r="EPA82" s="106"/>
      <c r="EPB82" s="106"/>
      <c r="EPC82" s="107"/>
      <c r="EPE82" s="105"/>
      <c r="EPF82" s="109"/>
      <c r="EPG82" s="109"/>
      <c r="EPH82" s="106"/>
      <c r="EPI82" s="106"/>
      <c r="EPJ82" s="106"/>
      <c r="EPK82" s="107"/>
      <c r="EPM82" s="105"/>
      <c r="EPN82" s="109"/>
      <c r="EPO82" s="109"/>
      <c r="EPP82" s="106"/>
      <c r="EPQ82" s="106"/>
      <c r="EPR82" s="106"/>
      <c r="EPS82" s="107"/>
      <c r="EPU82" s="105"/>
      <c r="EPV82" s="109"/>
      <c r="EPW82" s="109"/>
      <c r="EPX82" s="106"/>
      <c r="EPY82" s="106"/>
      <c r="EPZ82" s="106"/>
      <c r="EQA82" s="107"/>
      <c r="EQC82" s="105"/>
      <c r="EQD82" s="109"/>
      <c r="EQE82" s="109"/>
      <c r="EQF82" s="106"/>
      <c r="EQG82" s="106"/>
      <c r="EQH82" s="106"/>
      <c r="EQI82" s="107"/>
      <c r="EQK82" s="105"/>
      <c r="EQL82" s="109"/>
      <c r="EQM82" s="109"/>
      <c r="EQN82" s="106"/>
      <c r="EQO82" s="106"/>
      <c r="EQP82" s="106"/>
      <c r="EQQ82" s="107"/>
      <c r="EQS82" s="105"/>
      <c r="EQT82" s="109"/>
      <c r="EQU82" s="109"/>
      <c r="EQV82" s="106"/>
      <c r="EQW82" s="106"/>
      <c r="EQX82" s="106"/>
      <c r="EQY82" s="107"/>
      <c r="ERA82" s="105"/>
      <c r="ERB82" s="109"/>
      <c r="ERC82" s="109"/>
      <c r="ERD82" s="106"/>
      <c r="ERE82" s="106"/>
      <c r="ERF82" s="106"/>
      <c r="ERG82" s="107"/>
      <c r="ERI82" s="105"/>
      <c r="ERJ82" s="109"/>
      <c r="ERK82" s="109"/>
      <c r="ERL82" s="106"/>
      <c r="ERM82" s="106"/>
      <c r="ERN82" s="106"/>
      <c r="ERO82" s="107"/>
      <c r="ERQ82" s="105"/>
      <c r="ERR82" s="109"/>
      <c r="ERS82" s="109"/>
      <c r="ERT82" s="106"/>
      <c r="ERU82" s="106"/>
      <c r="ERV82" s="106"/>
      <c r="ERW82" s="107"/>
      <c r="ERY82" s="105"/>
      <c r="ERZ82" s="109"/>
      <c r="ESA82" s="109"/>
      <c r="ESB82" s="106"/>
      <c r="ESC82" s="106"/>
      <c r="ESD82" s="106"/>
      <c r="ESE82" s="107"/>
      <c r="ESG82" s="105"/>
      <c r="ESH82" s="109"/>
      <c r="ESI82" s="109"/>
      <c r="ESJ82" s="106"/>
      <c r="ESK82" s="106"/>
      <c r="ESL82" s="106"/>
      <c r="ESM82" s="107"/>
      <c r="ESO82" s="105"/>
      <c r="ESP82" s="109"/>
      <c r="ESQ82" s="109"/>
      <c r="ESR82" s="106"/>
      <c r="ESS82" s="106"/>
      <c r="EST82" s="106"/>
      <c r="ESU82" s="107"/>
      <c r="ESW82" s="105"/>
      <c r="ESX82" s="109"/>
      <c r="ESY82" s="109"/>
      <c r="ESZ82" s="106"/>
      <c r="ETA82" s="106"/>
      <c r="ETB82" s="106"/>
      <c r="ETC82" s="107"/>
      <c r="ETE82" s="105"/>
      <c r="ETF82" s="109"/>
      <c r="ETG82" s="109"/>
      <c r="ETH82" s="106"/>
      <c r="ETI82" s="106"/>
      <c r="ETJ82" s="106"/>
      <c r="ETK82" s="107"/>
      <c r="ETM82" s="105"/>
      <c r="ETN82" s="109"/>
      <c r="ETO82" s="109"/>
      <c r="ETP82" s="106"/>
      <c r="ETQ82" s="106"/>
      <c r="ETR82" s="106"/>
      <c r="ETS82" s="107"/>
      <c r="ETU82" s="105"/>
      <c r="ETV82" s="109"/>
      <c r="ETW82" s="109"/>
      <c r="ETX82" s="106"/>
      <c r="ETY82" s="106"/>
      <c r="ETZ82" s="106"/>
      <c r="EUA82" s="107"/>
      <c r="EUC82" s="105"/>
      <c r="EUD82" s="109"/>
      <c r="EUE82" s="109"/>
      <c r="EUF82" s="106"/>
      <c r="EUG82" s="106"/>
      <c r="EUH82" s="106"/>
      <c r="EUI82" s="107"/>
      <c r="EUK82" s="105"/>
      <c r="EUL82" s="109"/>
      <c r="EUM82" s="109"/>
      <c r="EUN82" s="106"/>
      <c r="EUO82" s="106"/>
      <c r="EUP82" s="106"/>
      <c r="EUQ82" s="107"/>
      <c r="EUS82" s="105"/>
      <c r="EUT82" s="109"/>
      <c r="EUU82" s="109"/>
      <c r="EUV82" s="106"/>
      <c r="EUW82" s="106"/>
      <c r="EUX82" s="106"/>
      <c r="EUY82" s="107"/>
      <c r="EVA82" s="105"/>
      <c r="EVB82" s="109"/>
      <c r="EVC82" s="109"/>
      <c r="EVD82" s="106"/>
      <c r="EVE82" s="106"/>
      <c r="EVF82" s="106"/>
      <c r="EVG82" s="107"/>
      <c r="EVI82" s="105"/>
      <c r="EVJ82" s="109"/>
      <c r="EVK82" s="109"/>
      <c r="EVL82" s="106"/>
      <c r="EVM82" s="106"/>
      <c r="EVN82" s="106"/>
      <c r="EVO82" s="107"/>
      <c r="EVQ82" s="105"/>
      <c r="EVR82" s="109"/>
      <c r="EVS82" s="109"/>
      <c r="EVT82" s="106"/>
      <c r="EVU82" s="106"/>
      <c r="EVV82" s="106"/>
      <c r="EVW82" s="107"/>
      <c r="EVY82" s="105"/>
      <c r="EVZ82" s="109"/>
      <c r="EWA82" s="109"/>
      <c r="EWB82" s="106"/>
      <c r="EWC82" s="106"/>
      <c r="EWD82" s="106"/>
      <c r="EWE82" s="107"/>
      <c r="EWG82" s="105"/>
      <c r="EWH82" s="109"/>
      <c r="EWI82" s="109"/>
      <c r="EWJ82" s="106"/>
      <c r="EWK82" s="106"/>
      <c r="EWL82" s="106"/>
      <c r="EWM82" s="107"/>
      <c r="EWO82" s="105"/>
      <c r="EWP82" s="109"/>
      <c r="EWQ82" s="109"/>
      <c r="EWR82" s="106"/>
      <c r="EWS82" s="106"/>
      <c r="EWT82" s="106"/>
      <c r="EWU82" s="107"/>
      <c r="EWW82" s="105"/>
      <c r="EWX82" s="109"/>
      <c r="EWY82" s="109"/>
      <c r="EWZ82" s="106"/>
      <c r="EXA82" s="106"/>
      <c r="EXB82" s="106"/>
      <c r="EXC82" s="107"/>
      <c r="EXE82" s="105"/>
      <c r="EXF82" s="109"/>
      <c r="EXG82" s="109"/>
      <c r="EXH82" s="106"/>
      <c r="EXI82" s="106"/>
      <c r="EXJ82" s="106"/>
      <c r="EXK82" s="107"/>
      <c r="EXM82" s="105"/>
      <c r="EXN82" s="109"/>
      <c r="EXO82" s="109"/>
      <c r="EXP82" s="106"/>
      <c r="EXQ82" s="106"/>
      <c r="EXR82" s="106"/>
      <c r="EXS82" s="107"/>
      <c r="EXU82" s="105"/>
      <c r="EXV82" s="109"/>
      <c r="EXW82" s="109"/>
      <c r="EXX82" s="106"/>
      <c r="EXY82" s="106"/>
      <c r="EXZ82" s="106"/>
      <c r="EYA82" s="107"/>
      <c r="EYC82" s="105"/>
      <c r="EYD82" s="109"/>
      <c r="EYE82" s="109"/>
      <c r="EYF82" s="106"/>
      <c r="EYG82" s="106"/>
      <c r="EYH82" s="106"/>
      <c r="EYI82" s="107"/>
      <c r="EYK82" s="105"/>
      <c r="EYL82" s="109"/>
      <c r="EYM82" s="109"/>
      <c r="EYN82" s="106"/>
      <c r="EYO82" s="106"/>
      <c r="EYP82" s="106"/>
      <c r="EYQ82" s="107"/>
      <c r="EYS82" s="105"/>
      <c r="EYT82" s="109"/>
      <c r="EYU82" s="109"/>
      <c r="EYV82" s="106"/>
      <c r="EYW82" s="106"/>
      <c r="EYX82" s="106"/>
      <c r="EYY82" s="107"/>
      <c r="EZA82" s="105"/>
      <c r="EZB82" s="109"/>
      <c r="EZC82" s="109"/>
      <c r="EZD82" s="106"/>
      <c r="EZE82" s="106"/>
      <c r="EZF82" s="106"/>
      <c r="EZG82" s="107"/>
      <c r="EZI82" s="105"/>
      <c r="EZJ82" s="109"/>
      <c r="EZK82" s="109"/>
      <c r="EZL82" s="106"/>
      <c r="EZM82" s="106"/>
      <c r="EZN82" s="106"/>
      <c r="EZO82" s="107"/>
      <c r="EZQ82" s="105"/>
      <c r="EZR82" s="109"/>
      <c r="EZS82" s="109"/>
      <c r="EZT82" s="106"/>
      <c r="EZU82" s="106"/>
      <c r="EZV82" s="106"/>
      <c r="EZW82" s="107"/>
      <c r="EZY82" s="105"/>
      <c r="EZZ82" s="109"/>
      <c r="FAA82" s="109"/>
      <c r="FAB82" s="106"/>
      <c r="FAC82" s="106"/>
      <c r="FAD82" s="106"/>
      <c r="FAE82" s="107"/>
      <c r="FAG82" s="105"/>
      <c r="FAH82" s="109"/>
      <c r="FAI82" s="109"/>
      <c r="FAJ82" s="106"/>
      <c r="FAK82" s="106"/>
      <c r="FAL82" s="106"/>
      <c r="FAM82" s="107"/>
      <c r="FAO82" s="105"/>
      <c r="FAP82" s="109"/>
      <c r="FAQ82" s="109"/>
      <c r="FAR82" s="106"/>
      <c r="FAS82" s="106"/>
      <c r="FAT82" s="106"/>
      <c r="FAU82" s="107"/>
      <c r="FAW82" s="105"/>
      <c r="FAX82" s="109"/>
      <c r="FAY82" s="109"/>
      <c r="FAZ82" s="106"/>
      <c r="FBA82" s="106"/>
      <c r="FBB82" s="106"/>
      <c r="FBC82" s="107"/>
      <c r="FBE82" s="105"/>
      <c r="FBF82" s="109"/>
      <c r="FBG82" s="109"/>
      <c r="FBH82" s="106"/>
      <c r="FBI82" s="106"/>
      <c r="FBJ82" s="106"/>
      <c r="FBK82" s="107"/>
      <c r="FBM82" s="105"/>
      <c r="FBN82" s="109"/>
      <c r="FBO82" s="109"/>
      <c r="FBP82" s="106"/>
      <c r="FBQ82" s="106"/>
      <c r="FBR82" s="106"/>
      <c r="FBS82" s="107"/>
      <c r="FBU82" s="105"/>
      <c r="FBV82" s="109"/>
      <c r="FBW82" s="109"/>
      <c r="FBX82" s="106"/>
      <c r="FBY82" s="106"/>
      <c r="FBZ82" s="106"/>
      <c r="FCA82" s="107"/>
      <c r="FCC82" s="105"/>
      <c r="FCD82" s="109"/>
      <c r="FCE82" s="109"/>
      <c r="FCF82" s="106"/>
      <c r="FCG82" s="106"/>
      <c r="FCH82" s="106"/>
      <c r="FCI82" s="107"/>
      <c r="FCK82" s="105"/>
      <c r="FCL82" s="109"/>
      <c r="FCM82" s="109"/>
      <c r="FCN82" s="106"/>
      <c r="FCO82" s="106"/>
      <c r="FCP82" s="106"/>
      <c r="FCQ82" s="107"/>
      <c r="FCS82" s="105"/>
      <c r="FCT82" s="109"/>
      <c r="FCU82" s="109"/>
      <c r="FCV82" s="106"/>
      <c r="FCW82" s="106"/>
      <c r="FCX82" s="106"/>
      <c r="FCY82" s="107"/>
      <c r="FDA82" s="105"/>
      <c r="FDB82" s="109"/>
      <c r="FDC82" s="109"/>
      <c r="FDD82" s="106"/>
      <c r="FDE82" s="106"/>
      <c r="FDF82" s="106"/>
      <c r="FDG82" s="107"/>
      <c r="FDI82" s="105"/>
      <c r="FDJ82" s="109"/>
      <c r="FDK82" s="109"/>
      <c r="FDL82" s="106"/>
      <c r="FDM82" s="106"/>
      <c r="FDN82" s="106"/>
      <c r="FDO82" s="107"/>
      <c r="FDQ82" s="105"/>
      <c r="FDR82" s="109"/>
      <c r="FDS82" s="109"/>
      <c r="FDT82" s="106"/>
      <c r="FDU82" s="106"/>
      <c r="FDV82" s="106"/>
      <c r="FDW82" s="107"/>
      <c r="FDY82" s="105"/>
      <c r="FDZ82" s="109"/>
      <c r="FEA82" s="109"/>
      <c r="FEB82" s="106"/>
      <c r="FEC82" s="106"/>
      <c r="FED82" s="106"/>
      <c r="FEE82" s="107"/>
      <c r="FEG82" s="105"/>
      <c r="FEH82" s="109"/>
      <c r="FEI82" s="109"/>
      <c r="FEJ82" s="106"/>
      <c r="FEK82" s="106"/>
      <c r="FEL82" s="106"/>
      <c r="FEM82" s="107"/>
      <c r="FEO82" s="105"/>
      <c r="FEP82" s="109"/>
      <c r="FEQ82" s="109"/>
      <c r="FER82" s="106"/>
      <c r="FES82" s="106"/>
      <c r="FET82" s="106"/>
      <c r="FEU82" s="107"/>
      <c r="FEW82" s="105"/>
      <c r="FEX82" s="109"/>
      <c r="FEY82" s="109"/>
      <c r="FEZ82" s="106"/>
      <c r="FFA82" s="106"/>
      <c r="FFB82" s="106"/>
      <c r="FFC82" s="107"/>
      <c r="FFE82" s="105"/>
      <c r="FFF82" s="109"/>
      <c r="FFG82" s="109"/>
      <c r="FFH82" s="106"/>
      <c r="FFI82" s="106"/>
      <c r="FFJ82" s="106"/>
      <c r="FFK82" s="107"/>
      <c r="FFM82" s="105"/>
      <c r="FFN82" s="109"/>
      <c r="FFO82" s="109"/>
      <c r="FFP82" s="106"/>
      <c r="FFQ82" s="106"/>
      <c r="FFR82" s="106"/>
      <c r="FFS82" s="107"/>
      <c r="FFU82" s="105"/>
      <c r="FFV82" s="109"/>
      <c r="FFW82" s="109"/>
      <c r="FFX82" s="106"/>
      <c r="FFY82" s="106"/>
      <c r="FFZ82" s="106"/>
      <c r="FGA82" s="107"/>
      <c r="FGC82" s="105"/>
      <c r="FGD82" s="109"/>
      <c r="FGE82" s="109"/>
      <c r="FGF82" s="106"/>
      <c r="FGG82" s="106"/>
      <c r="FGH82" s="106"/>
      <c r="FGI82" s="107"/>
      <c r="FGK82" s="105"/>
      <c r="FGL82" s="109"/>
      <c r="FGM82" s="109"/>
      <c r="FGN82" s="106"/>
      <c r="FGO82" s="106"/>
      <c r="FGP82" s="106"/>
      <c r="FGQ82" s="107"/>
      <c r="FGS82" s="105"/>
      <c r="FGT82" s="109"/>
      <c r="FGU82" s="109"/>
      <c r="FGV82" s="106"/>
      <c r="FGW82" s="106"/>
      <c r="FGX82" s="106"/>
      <c r="FGY82" s="107"/>
      <c r="FHA82" s="105"/>
      <c r="FHB82" s="109"/>
      <c r="FHC82" s="109"/>
      <c r="FHD82" s="106"/>
      <c r="FHE82" s="106"/>
      <c r="FHF82" s="106"/>
      <c r="FHG82" s="107"/>
      <c r="FHI82" s="105"/>
      <c r="FHJ82" s="109"/>
      <c r="FHK82" s="109"/>
      <c r="FHL82" s="106"/>
      <c r="FHM82" s="106"/>
      <c r="FHN82" s="106"/>
      <c r="FHO82" s="107"/>
      <c r="FHQ82" s="105"/>
      <c r="FHR82" s="109"/>
      <c r="FHS82" s="109"/>
      <c r="FHT82" s="106"/>
      <c r="FHU82" s="106"/>
      <c r="FHV82" s="106"/>
      <c r="FHW82" s="107"/>
      <c r="FHY82" s="105"/>
      <c r="FHZ82" s="109"/>
      <c r="FIA82" s="109"/>
      <c r="FIB82" s="106"/>
      <c r="FIC82" s="106"/>
      <c r="FID82" s="106"/>
      <c r="FIE82" s="107"/>
      <c r="FIG82" s="105"/>
      <c r="FIH82" s="109"/>
      <c r="FII82" s="109"/>
      <c r="FIJ82" s="106"/>
      <c r="FIK82" s="106"/>
      <c r="FIL82" s="106"/>
      <c r="FIM82" s="107"/>
      <c r="FIO82" s="105"/>
      <c r="FIP82" s="109"/>
      <c r="FIQ82" s="109"/>
      <c r="FIR82" s="106"/>
      <c r="FIS82" s="106"/>
      <c r="FIT82" s="106"/>
      <c r="FIU82" s="107"/>
      <c r="FIW82" s="105"/>
      <c r="FIX82" s="109"/>
      <c r="FIY82" s="109"/>
      <c r="FIZ82" s="106"/>
      <c r="FJA82" s="106"/>
      <c r="FJB82" s="106"/>
      <c r="FJC82" s="107"/>
      <c r="FJE82" s="105"/>
      <c r="FJF82" s="109"/>
      <c r="FJG82" s="109"/>
      <c r="FJH82" s="106"/>
      <c r="FJI82" s="106"/>
      <c r="FJJ82" s="106"/>
      <c r="FJK82" s="107"/>
      <c r="FJM82" s="105"/>
      <c r="FJN82" s="109"/>
      <c r="FJO82" s="109"/>
      <c r="FJP82" s="106"/>
      <c r="FJQ82" s="106"/>
      <c r="FJR82" s="106"/>
      <c r="FJS82" s="107"/>
      <c r="FJU82" s="105"/>
      <c r="FJV82" s="109"/>
      <c r="FJW82" s="109"/>
      <c r="FJX82" s="106"/>
      <c r="FJY82" s="106"/>
      <c r="FJZ82" s="106"/>
      <c r="FKA82" s="107"/>
      <c r="FKC82" s="105"/>
      <c r="FKD82" s="109"/>
      <c r="FKE82" s="109"/>
      <c r="FKF82" s="106"/>
      <c r="FKG82" s="106"/>
      <c r="FKH82" s="106"/>
      <c r="FKI82" s="107"/>
      <c r="FKK82" s="105"/>
      <c r="FKL82" s="109"/>
      <c r="FKM82" s="109"/>
      <c r="FKN82" s="106"/>
      <c r="FKO82" s="106"/>
      <c r="FKP82" s="106"/>
      <c r="FKQ82" s="107"/>
      <c r="FKS82" s="105"/>
      <c r="FKT82" s="109"/>
      <c r="FKU82" s="109"/>
      <c r="FKV82" s="106"/>
      <c r="FKW82" s="106"/>
      <c r="FKX82" s="106"/>
      <c r="FKY82" s="107"/>
      <c r="FLA82" s="105"/>
      <c r="FLB82" s="109"/>
      <c r="FLC82" s="109"/>
      <c r="FLD82" s="106"/>
      <c r="FLE82" s="106"/>
      <c r="FLF82" s="106"/>
      <c r="FLG82" s="107"/>
      <c r="FLI82" s="105"/>
      <c r="FLJ82" s="109"/>
      <c r="FLK82" s="109"/>
      <c r="FLL82" s="106"/>
      <c r="FLM82" s="106"/>
      <c r="FLN82" s="106"/>
      <c r="FLO82" s="107"/>
      <c r="FLQ82" s="105"/>
      <c r="FLR82" s="109"/>
      <c r="FLS82" s="109"/>
      <c r="FLT82" s="106"/>
      <c r="FLU82" s="106"/>
      <c r="FLV82" s="106"/>
      <c r="FLW82" s="107"/>
      <c r="FLY82" s="105"/>
      <c r="FLZ82" s="109"/>
      <c r="FMA82" s="109"/>
      <c r="FMB82" s="106"/>
      <c r="FMC82" s="106"/>
      <c r="FMD82" s="106"/>
      <c r="FME82" s="107"/>
      <c r="FMG82" s="105"/>
      <c r="FMH82" s="109"/>
      <c r="FMI82" s="109"/>
      <c r="FMJ82" s="106"/>
      <c r="FMK82" s="106"/>
      <c r="FML82" s="106"/>
      <c r="FMM82" s="107"/>
      <c r="FMO82" s="105"/>
      <c r="FMP82" s="109"/>
      <c r="FMQ82" s="109"/>
      <c r="FMR82" s="106"/>
      <c r="FMS82" s="106"/>
      <c r="FMT82" s="106"/>
      <c r="FMU82" s="107"/>
      <c r="FMW82" s="105"/>
      <c r="FMX82" s="109"/>
      <c r="FMY82" s="109"/>
      <c r="FMZ82" s="106"/>
      <c r="FNA82" s="106"/>
      <c r="FNB82" s="106"/>
      <c r="FNC82" s="107"/>
      <c r="FNE82" s="105"/>
      <c r="FNF82" s="109"/>
      <c r="FNG82" s="109"/>
      <c r="FNH82" s="106"/>
      <c r="FNI82" s="106"/>
      <c r="FNJ82" s="106"/>
      <c r="FNK82" s="107"/>
      <c r="FNM82" s="105"/>
      <c r="FNN82" s="109"/>
      <c r="FNO82" s="109"/>
      <c r="FNP82" s="106"/>
      <c r="FNQ82" s="106"/>
      <c r="FNR82" s="106"/>
      <c r="FNS82" s="107"/>
      <c r="FNU82" s="105"/>
      <c r="FNV82" s="109"/>
      <c r="FNW82" s="109"/>
      <c r="FNX82" s="106"/>
      <c r="FNY82" s="106"/>
      <c r="FNZ82" s="106"/>
      <c r="FOA82" s="107"/>
      <c r="FOC82" s="105"/>
      <c r="FOD82" s="109"/>
      <c r="FOE82" s="109"/>
      <c r="FOF82" s="106"/>
      <c r="FOG82" s="106"/>
      <c r="FOH82" s="106"/>
      <c r="FOI82" s="107"/>
      <c r="FOK82" s="105"/>
      <c r="FOL82" s="109"/>
      <c r="FOM82" s="109"/>
      <c r="FON82" s="106"/>
      <c r="FOO82" s="106"/>
      <c r="FOP82" s="106"/>
      <c r="FOQ82" s="107"/>
      <c r="FOS82" s="105"/>
      <c r="FOT82" s="109"/>
      <c r="FOU82" s="109"/>
      <c r="FOV82" s="106"/>
      <c r="FOW82" s="106"/>
      <c r="FOX82" s="106"/>
      <c r="FOY82" s="107"/>
      <c r="FPA82" s="105"/>
      <c r="FPB82" s="109"/>
      <c r="FPC82" s="109"/>
      <c r="FPD82" s="106"/>
      <c r="FPE82" s="106"/>
      <c r="FPF82" s="106"/>
      <c r="FPG82" s="107"/>
      <c r="FPI82" s="105"/>
      <c r="FPJ82" s="109"/>
      <c r="FPK82" s="109"/>
      <c r="FPL82" s="106"/>
      <c r="FPM82" s="106"/>
      <c r="FPN82" s="106"/>
      <c r="FPO82" s="107"/>
      <c r="FPQ82" s="105"/>
      <c r="FPR82" s="109"/>
      <c r="FPS82" s="109"/>
      <c r="FPT82" s="106"/>
      <c r="FPU82" s="106"/>
      <c r="FPV82" s="106"/>
      <c r="FPW82" s="107"/>
      <c r="FPY82" s="105"/>
      <c r="FPZ82" s="109"/>
      <c r="FQA82" s="109"/>
      <c r="FQB82" s="106"/>
      <c r="FQC82" s="106"/>
      <c r="FQD82" s="106"/>
      <c r="FQE82" s="107"/>
      <c r="FQG82" s="105"/>
      <c r="FQH82" s="109"/>
      <c r="FQI82" s="109"/>
      <c r="FQJ82" s="106"/>
      <c r="FQK82" s="106"/>
      <c r="FQL82" s="106"/>
      <c r="FQM82" s="107"/>
      <c r="FQO82" s="105"/>
      <c r="FQP82" s="109"/>
      <c r="FQQ82" s="109"/>
      <c r="FQR82" s="106"/>
      <c r="FQS82" s="106"/>
      <c r="FQT82" s="106"/>
      <c r="FQU82" s="107"/>
      <c r="FQW82" s="105"/>
      <c r="FQX82" s="109"/>
      <c r="FQY82" s="109"/>
      <c r="FQZ82" s="106"/>
      <c r="FRA82" s="106"/>
      <c r="FRB82" s="106"/>
      <c r="FRC82" s="107"/>
      <c r="FRE82" s="105"/>
      <c r="FRF82" s="109"/>
      <c r="FRG82" s="109"/>
      <c r="FRH82" s="106"/>
      <c r="FRI82" s="106"/>
      <c r="FRJ82" s="106"/>
      <c r="FRK82" s="107"/>
      <c r="FRM82" s="105"/>
      <c r="FRN82" s="109"/>
      <c r="FRO82" s="109"/>
      <c r="FRP82" s="106"/>
      <c r="FRQ82" s="106"/>
      <c r="FRR82" s="106"/>
      <c r="FRS82" s="107"/>
      <c r="FRU82" s="105"/>
      <c r="FRV82" s="109"/>
      <c r="FRW82" s="109"/>
      <c r="FRX82" s="106"/>
      <c r="FRY82" s="106"/>
      <c r="FRZ82" s="106"/>
      <c r="FSA82" s="107"/>
      <c r="FSC82" s="105"/>
      <c r="FSD82" s="109"/>
      <c r="FSE82" s="109"/>
      <c r="FSF82" s="106"/>
      <c r="FSG82" s="106"/>
      <c r="FSH82" s="106"/>
      <c r="FSI82" s="107"/>
      <c r="FSK82" s="105"/>
      <c r="FSL82" s="109"/>
      <c r="FSM82" s="109"/>
      <c r="FSN82" s="106"/>
      <c r="FSO82" s="106"/>
      <c r="FSP82" s="106"/>
      <c r="FSQ82" s="107"/>
      <c r="FSS82" s="105"/>
      <c r="FST82" s="109"/>
      <c r="FSU82" s="109"/>
      <c r="FSV82" s="106"/>
      <c r="FSW82" s="106"/>
      <c r="FSX82" s="106"/>
      <c r="FSY82" s="107"/>
      <c r="FTA82" s="105"/>
      <c r="FTB82" s="109"/>
      <c r="FTC82" s="109"/>
      <c r="FTD82" s="106"/>
      <c r="FTE82" s="106"/>
      <c r="FTF82" s="106"/>
      <c r="FTG82" s="107"/>
      <c r="FTI82" s="105"/>
      <c r="FTJ82" s="109"/>
      <c r="FTK82" s="109"/>
      <c r="FTL82" s="106"/>
      <c r="FTM82" s="106"/>
      <c r="FTN82" s="106"/>
      <c r="FTO82" s="107"/>
      <c r="FTQ82" s="105"/>
      <c r="FTR82" s="109"/>
      <c r="FTS82" s="109"/>
      <c r="FTT82" s="106"/>
      <c r="FTU82" s="106"/>
      <c r="FTV82" s="106"/>
      <c r="FTW82" s="107"/>
      <c r="FTY82" s="105"/>
      <c r="FTZ82" s="109"/>
      <c r="FUA82" s="109"/>
      <c r="FUB82" s="106"/>
      <c r="FUC82" s="106"/>
      <c r="FUD82" s="106"/>
      <c r="FUE82" s="107"/>
      <c r="FUG82" s="105"/>
      <c r="FUH82" s="109"/>
      <c r="FUI82" s="109"/>
      <c r="FUJ82" s="106"/>
      <c r="FUK82" s="106"/>
      <c r="FUL82" s="106"/>
      <c r="FUM82" s="107"/>
      <c r="FUO82" s="105"/>
      <c r="FUP82" s="109"/>
      <c r="FUQ82" s="109"/>
      <c r="FUR82" s="106"/>
      <c r="FUS82" s="106"/>
      <c r="FUT82" s="106"/>
      <c r="FUU82" s="107"/>
      <c r="FUW82" s="105"/>
      <c r="FUX82" s="109"/>
      <c r="FUY82" s="109"/>
      <c r="FUZ82" s="106"/>
      <c r="FVA82" s="106"/>
      <c r="FVB82" s="106"/>
      <c r="FVC82" s="107"/>
      <c r="FVE82" s="105"/>
      <c r="FVF82" s="109"/>
      <c r="FVG82" s="109"/>
      <c r="FVH82" s="106"/>
      <c r="FVI82" s="106"/>
      <c r="FVJ82" s="106"/>
      <c r="FVK82" s="107"/>
      <c r="FVM82" s="105"/>
      <c r="FVN82" s="109"/>
      <c r="FVO82" s="109"/>
      <c r="FVP82" s="106"/>
      <c r="FVQ82" s="106"/>
      <c r="FVR82" s="106"/>
      <c r="FVS82" s="107"/>
      <c r="FVU82" s="105"/>
      <c r="FVV82" s="109"/>
      <c r="FVW82" s="109"/>
      <c r="FVX82" s="106"/>
      <c r="FVY82" s="106"/>
      <c r="FVZ82" s="106"/>
      <c r="FWA82" s="107"/>
      <c r="FWC82" s="105"/>
      <c r="FWD82" s="109"/>
      <c r="FWE82" s="109"/>
      <c r="FWF82" s="106"/>
      <c r="FWG82" s="106"/>
      <c r="FWH82" s="106"/>
      <c r="FWI82" s="107"/>
      <c r="FWK82" s="105"/>
      <c r="FWL82" s="109"/>
      <c r="FWM82" s="109"/>
      <c r="FWN82" s="106"/>
      <c r="FWO82" s="106"/>
      <c r="FWP82" s="106"/>
      <c r="FWQ82" s="107"/>
      <c r="FWS82" s="105"/>
      <c r="FWT82" s="109"/>
      <c r="FWU82" s="109"/>
      <c r="FWV82" s="106"/>
      <c r="FWW82" s="106"/>
      <c r="FWX82" s="106"/>
      <c r="FWY82" s="107"/>
      <c r="FXA82" s="105"/>
      <c r="FXB82" s="109"/>
      <c r="FXC82" s="109"/>
      <c r="FXD82" s="106"/>
      <c r="FXE82" s="106"/>
      <c r="FXF82" s="106"/>
      <c r="FXG82" s="107"/>
      <c r="FXI82" s="105"/>
      <c r="FXJ82" s="109"/>
      <c r="FXK82" s="109"/>
      <c r="FXL82" s="106"/>
      <c r="FXM82" s="106"/>
      <c r="FXN82" s="106"/>
      <c r="FXO82" s="107"/>
      <c r="FXQ82" s="105"/>
      <c r="FXR82" s="109"/>
      <c r="FXS82" s="109"/>
      <c r="FXT82" s="106"/>
      <c r="FXU82" s="106"/>
      <c r="FXV82" s="106"/>
      <c r="FXW82" s="107"/>
      <c r="FXY82" s="105"/>
      <c r="FXZ82" s="109"/>
      <c r="FYA82" s="109"/>
      <c r="FYB82" s="106"/>
      <c r="FYC82" s="106"/>
      <c r="FYD82" s="106"/>
      <c r="FYE82" s="107"/>
      <c r="FYG82" s="105"/>
      <c r="FYH82" s="109"/>
      <c r="FYI82" s="109"/>
      <c r="FYJ82" s="106"/>
      <c r="FYK82" s="106"/>
      <c r="FYL82" s="106"/>
      <c r="FYM82" s="107"/>
      <c r="FYO82" s="105"/>
      <c r="FYP82" s="109"/>
      <c r="FYQ82" s="109"/>
      <c r="FYR82" s="106"/>
      <c r="FYS82" s="106"/>
      <c r="FYT82" s="106"/>
      <c r="FYU82" s="107"/>
      <c r="FYW82" s="105"/>
      <c r="FYX82" s="109"/>
      <c r="FYY82" s="109"/>
      <c r="FYZ82" s="106"/>
      <c r="FZA82" s="106"/>
      <c r="FZB82" s="106"/>
      <c r="FZC82" s="107"/>
      <c r="FZE82" s="105"/>
      <c r="FZF82" s="109"/>
      <c r="FZG82" s="109"/>
      <c r="FZH82" s="106"/>
      <c r="FZI82" s="106"/>
      <c r="FZJ82" s="106"/>
      <c r="FZK82" s="107"/>
      <c r="FZM82" s="105"/>
      <c r="FZN82" s="109"/>
      <c r="FZO82" s="109"/>
      <c r="FZP82" s="106"/>
      <c r="FZQ82" s="106"/>
      <c r="FZR82" s="106"/>
      <c r="FZS82" s="107"/>
      <c r="FZU82" s="105"/>
      <c r="FZV82" s="109"/>
      <c r="FZW82" s="109"/>
      <c r="FZX82" s="106"/>
      <c r="FZY82" s="106"/>
      <c r="FZZ82" s="106"/>
      <c r="GAA82" s="107"/>
      <c r="GAC82" s="105"/>
      <c r="GAD82" s="109"/>
      <c r="GAE82" s="109"/>
      <c r="GAF82" s="106"/>
      <c r="GAG82" s="106"/>
      <c r="GAH82" s="106"/>
      <c r="GAI82" s="107"/>
      <c r="GAK82" s="105"/>
      <c r="GAL82" s="109"/>
      <c r="GAM82" s="109"/>
      <c r="GAN82" s="106"/>
      <c r="GAO82" s="106"/>
      <c r="GAP82" s="106"/>
      <c r="GAQ82" s="107"/>
      <c r="GAS82" s="105"/>
      <c r="GAT82" s="109"/>
      <c r="GAU82" s="109"/>
      <c r="GAV82" s="106"/>
      <c r="GAW82" s="106"/>
      <c r="GAX82" s="106"/>
      <c r="GAY82" s="107"/>
      <c r="GBA82" s="105"/>
      <c r="GBB82" s="109"/>
      <c r="GBC82" s="109"/>
      <c r="GBD82" s="106"/>
      <c r="GBE82" s="106"/>
      <c r="GBF82" s="106"/>
      <c r="GBG82" s="107"/>
      <c r="GBI82" s="105"/>
      <c r="GBJ82" s="109"/>
      <c r="GBK82" s="109"/>
      <c r="GBL82" s="106"/>
      <c r="GBM82" s="106"/>
      <c r="GBN82" s="106"/>
      <c r="GBO82" s="107"/>
      <c r="GBQ82" s="105"/>
      <c r="GBR82" s="109"/>
      <c r="GBS82" s="109"/>
      <c r="GBT82" s="106"/>
      <c r="GBU82" s="106"/>
      <c r="GBV82" s="106"/>
      <c r="GBW82" s="107"/>
      <c r="GBY82" s="105"/>
      <c r="GBZ82" s="109"/>
      <c r="GCA82" s="109"/>
      <c r="GCB82" s="106"/>
      <c r="GCC82" s="106"/>
      <c r="GCD82" s="106"/>
      <c r="GCE82" s="107"/>
      <c r="GCG82" s="105"/>
      <c r="GCH82" s="109"/>
      <c r="GCI82" s="109"/>
      <c r="GCJ82" s="106"/>
      <c r="GCK82" s="106"/>
      <c r="GCL82" s="106"/>
      <c r="GCM82" s="107"/>
      <c r="GCO82" s="105"/>
      <c r="GCP82" s="109"/>
      <c r="GCQ82" s="109"/>
      <c r="GCR82" s="106"/>
      <c r="GCS82" s="106"/>
      <c r="GCT82" s="106"/>
      <c r="GCU82" s="107"/>
      <c r="GCW82" s="105"/>
      <c r="GCX82" s="109"/>
      <c r="GCY82" s="109"/>
      <c r="GCZ82" s="106"/>
      <c r="GDA82" s="106"/>
      <c r="GDB82" s="106"/>
      <c r="GDC82" s="107"/>
      <c r="GDE82" s="105"/>
      <c r="GDF82" s="109"/>
      <c r="GDG82" s="109"/>
      <c r="GDH82" s="106"/>
      <c r="GDI82" s="106"/>
      <c r="GDJ82" s="106"/>
      <c r="GDK82" s="107"/>
      <c r="GDM82" s="105"/>
      <c r="GDN82" s="109"/>
      <c r="GDO82" s="109"/>
      <c r="GDP82" s="106"/>
      <c r="GDQ82" s="106"/>
      <c r="GDR82" s="106"/>
      <c r="GDS82" s="107"/>
      <c r="GDU82" s="105"/>
      <c r="GDV82" s="109"/>
      <c r="GDW82" s="109"/>
      <c r="GDX82" s="106"/>
      <c r="GDY82" s="106"/>
      <c r="GDZ82" s="106"/>
      <c r="GEA82" s="107"/>
      <c r="GEC82" s="105"/>
      <c r="GED82" s="109"/>
      <c r="GEE82" s="109"/>
      <c r="GEF82" s="106"/>
      <c r="GEG82" s="106"/>
      <c r="GEH82" s="106"/>
      <c r="GEI82" s="107"/>
      <c r="GEK82" s="105"/>
      <c r="GEL82" s="109"/>
      <c r="GEM82" s="109"/>
      <c r="GEN82" s="106"/>
      <c r="GEO82" s="106"/>
      <c r="GEP82" s="106"/>
      <c r="GEQ82" s="107"/>
      <c r="GES82" s="105"/>
      <c r="GET82" s="109"/>
      <c r="GEU82" s="109"/>
      <c r="GEV82" s="106"/>
      <c r="GEW82" s="106"/>
      <c r="GEX82" s="106"/>
      <c r="GEY82" s="107"/>
      <c r="GFA82" s="105"/>
      <c r="GFB82" s="109"/>
      <c r="GFC82" s="109"/>
      <c r="GFD82" s="106"/>
      <c r="GFE82" s="106"/>
      <c r="GFF82" s="106"/>
      <c r="GFG82" s="107"/>
      <c r="GFI82" s="105"/>
      <c r="GFJ82" s="109"/>
      <c r="GFK82" s="109"/>
      <c r="GFL82" s="106"/>
      <c r="GFM82" s="106"/>
      <c r="GFN82" s="106"/>
      <c r="GFO82" s="107"/>
      <c r="GFQ82" s="105"/>
      <c r="GFR82" s="109"/>
      <c r="GFS82" s="109"/>
      <c r="GFT82" s="106"/>
      <c r="GFU82" s="106"/>
      <c r="GFV82" s="106"/>
      <c r="GFW82" s="107"/>
      <c r="GFY82" s="105"/>
      <c r="GFZ82" s="109"/>
      <c r="GGA82" s="109"/>
      <c r="GGB82" s="106"/>
      <c r="GGC82" s="106"/>
      <c r="GGD82" s="106"/>
      <c r="GGE82" s="107"/>
      <c r="GGG82" s="105"/>
      <c r="GGH82" s="109"/>
      <c r="GGI82" s="109"/>
      <c r="GGJ82" s="106"/>
      <c r="GGK82" s="106"/>
      <c r="GGL82" s="106"/>
      <c r="GGM82" s="107"/>
      <c r="GGO82" s="105"/>
      <c r="GGP82" s="109"/>
      <c r="GGQ82" s="109"/>
      <c r="GGR82" s="106"/>
      <c r="GGS82" s="106"/>
      <c r="GGT82" s="106"/>
      <c r="GGU82" s="107"/>
      <c r="GGW82" s="105"/>
      <c r="GGX82" s="109"/>
      <c r="GGY82" s="109"/>
      <c r="GGZ82" s="106"/>
      <c r="GHA82" s="106"/>
      <c r="GHB82" s="106"/>
      <c r="GHC82" s="107"/>
      <c r="GHE82" s="105"/>
      <c r="GHF82" s="109"/>
      <c r="GHG82" s="109"/>
      <c r="GHH82" s="106"/>
      <c r="GHI82" s="106"/>
      <c r="GHJ82" s="106"/>
      <c r="GHK82" s="107"/>
      <c r="GHM82" s="105"/>
      <c r="GHN82" s="109"/>
      <c r="GHO82" s="109"/>
      <c r="GHP82" s="106"/>
      <c r="GHQ82" s="106"/>
      <c r="GHR82" s="106"/>
      <c r="GHS82" s="107"/>
      <c r="GHU82" s="105"/>
      <c r="GHV82" s="109"/>
      <c r="GHW82" s="109"/>
      <c r="GHX82" s="106"/>
      <c r="GHY82" s="106"/>
      <c r="GHZ82" s="106"/>
      <c r="GIA82" s="107"/>
      <c r="GIC82" s="105"/>
      <c r="GID82" s="109"/>
      <c r="GIE82" s="109"/>
      <c r="GIF82" s="106"/>
      <c r="GIG82" s="106"/>
      <c r="GIH82" s="106"/>
      <c r="GII82" s="107"/>
      <c r="GIK82" s="105"/>
      <c r="GIL82" s="109"/>
      <c r="GIM82" s="109"/>
      <c r="GIN82" s="106"/>
      <c r="GIO82" s="106"/>
      <c r="GIP82" s="106"/>
      <c r="GIQ82" s="107"/>
      <c r="GIS82" s="105"/>
      <c r="GIT82" s="109"/>
      <c r="GIU82" s="109"/>
      <c r="GIV82" s="106"/>
      <c r="GIW82" s="106"/>
      <c r="GIX82" s="106"/>
      <c r="GIY82" s="107"/>
      <c r="GJA82" s="105"/>
      <c r="GJB82" s="109"/>
      <c r="GJC82" s="109"/>
      <c r="GJD82" s="106"/>
      <c r="GJE82" s="106"/>
      <c r="GJF82" s="106"/>
      <c r="GJG82" s="107"/>
      <c r="GJI82" s="105"/>
      <c r="GJJ82" s="109"/>
      <c r="GJK82" s="109"/>
      <c r="GJL82" s="106"/>
      <c r="GJM82" s="106"/>
      <c r="GJN82" s="106"/>
      <c r="GJO82" s="107"/>
      <c r="GJQ82" s="105"/>
      <c r="GJR82" s="109"/>
      <c r="GJS82" s="109"/>
      <c r="GJT82" s="106"/>
      <c r="GJU82" s="106"/>
      <c r="GJV82" s="106"/>
      <c r="GJW82" s="107"/>
      <c r="GJY82" s="105"/>
      <c r="GJZ82" s="109"/>
      <c r="GKA82" s="109"/>
      <c r="GKB82" s="106"/>
      <c r="GKC82" s="106"/>
      <c r="GKD82" s="106"/>
      <c r="GKE82" s="107"/>
      <c r="GKG82" s="105"/>
      <c r="GKH82" s="109"/>
      <c r="GKI82" s="109"/>
      <c r="GKJ82" s="106"/>
      <c r="GKK82" s="106"/>
      <c r="GKL82" s="106"/>
      <c r="GKM82" s="107"/>
      <c r="GKO82" s="105"/>
      <c r="GKP82" s="109"/>
      <c r="GKQ82" s="109"/>
      <c r="GKR82" s="106"/>
      <c r="GKS82" s="106"/>
      <c r="GKT82" s="106"/>
      <c r="GKU82" s="107"/>
      <c r="GKW82" s="105"/>
      <c r="GKX82" s="109"/>
      <c r="GKY82" s="109"/>
      <c r="GKZ82" s="106"/>
      <c r="GLA82" s="106"/>
      <c r="GLB82" s="106"/>
      <c r="GLC82" s="107"/>
      <c r="GLE82" s="105"/>
      <c r="GLF82" s="109"/>
      <c r="GLG82" s="109"/>
      <c r="GLH82" s="106"/>
      <c r="GLI82" s="106"/>
      <c r="GLJ82" s="106"/>
      <c r="GLK82" s="107"/>
      <c r="GLM82" s="105"/>
      <c r="GLN82" s="109"/>
      <c r="GLO82" s="109"/>
      <c r="GLP82" s="106"/>
      <c r="GLQ82" s="106"/>
      <c r="GLR82" s="106"/>
      <c r="GLS82" s="107"/>
      <c r="GLU82" s="105"/>
      <c r="GLV82" s="109"/>
      <c r="GLW82" s="109"/>
      <c r="GLX82" s="106"/>
      <c r="GLY82" s="106"/>
      <c r="GLZ82" s="106"/>
      <c r="GMA82" s="107"/>
      <c r="GMC82" s="105"/>
      <c r="GMD82" s="109"/>
      <c r="GME82" s="109"/>
      <c r="GMF82" s="106"/>
      <c r="GMG82" s="106"/>
      <c r="GMH82" s="106"/>
      <c r="GMI82" s="107"/>
      <c r="GMK82" s="105"/>
      <c r="GML82" s="109"/>
      <c r="GMM82" s="109"/>
      <c r="GMN82" s="106"/>
      <c r="GMO82" s="106"/>
      <c r="GMP82" s="106"/>
      <c r="GMQ82" s="107"/>
      <c r="GMS82" s="105"/>
      <c r="GMT82" s="109"/>
      <c r="GMU82" s="109"/>
      <c r="GMV82" s="106"/>
      <c r="GMW82" s="106"/>
      <c r="GMX82" s="106"/>
      <c r="GMY82" s="107"/>
      <c r="GNA82" s="105"/>
      <c r="GNB82" s="109"/>
      <c r="GNC82" s="109"/>
      <c r="GND82" s="106"/>
      <c r="GNE82" s="106"/>
      <c r="GNF82" s="106"/>
      <c r="GNG82" s="107"/>
      <c r="GNI82" s="105"/>
      <c r="GNJ82" s="109"/>
      <c r="GNK82" s="109"/>
      <c r="GNL82" s="106"/>
      <c r="GNM82" s="106"/>
      <c r="GNN82" s="106"/>
      <c r="GNO82" s="107"/>
      <c r="GNQ82" s="105"/>
      <c r="GNR82" s="109"/>
      <c r="GNS82" s="109"/>
      <c r="GNT82" s="106"/>
      <c r="GNU82" s="106"/>
      <c r="GNV82" s="106"/>
      <c r="GNW82" s="107"/>
      <c r="GNY82" s="105"/>
      <c r="GNZ82" s="109"/>
      <c r="GOA82" s="109"/>
      <c r="GOB82" s="106"/>
      <c r="GOC82" s="106"/>
      <c r="GOD82" s="106"/>
      <c r="GOE82" s="107"/>
      <c r="GOG82" s="105"/>
      <c r="GOH82" s="109"/>
      <c r="GOI82" s="109"/>
      <c r="GOJ82" s="106"/>
      <c r="GOK82" s="106"/>
      <c r="GOL82" s="106"/>
      <c r="GOM82" s="107"/>
      <c r="GOO82" s="105"/>
      <c r="GOP82" s="109"/>
      <c r="GOQ82" s="109"/>
      <c r="GOR82" s="106"/>
      <c r="GOS82" s="106"/>
      <c r="GOT82" s="106"/>
      <c r="GOU82" s="107"/>
      <c r="GOW82" s="105"/>
      <c r="GOX82" s="109"/>
      <c r="GOY82" s="109"/>
      <c r="GOZ82" s="106"/>
      <c r="GPA82" s="106"/>
      <c r="GPB82" s="106"/>
      <c r="GPC82" s="107"/>
      <c r="GPE82" s="105"/>
      <c r="GPF82" s="109"/>
      <c r="GPG82" s="109"/>
      <c r="GPH82" s="106"/>
      <c r="GPI82" s="106"/>
      <c r="GPJ82" s="106"/>
      <c r="GPK82" s="107"/>
      <c r="GPM82" s="105"/>
      <c r="GPN82" s="109"/>
      <c r="GPO82" s="109"/>
      <c r="GPP82" s="106"/>
      <c r="GPQ82" s="106"/>
      <c r="GPR82" s="106"/>
      <c r="GPS82" s="107"/>
      <c r="GPU82" s="105"/>
      <c r="GPV82" s="109"/>
      <c r="GPW82" s="109"/>
      <c r="GPX82" s="106"/>
      <c r="GPY82" s="106"/>
      <c r="GPZ82" s="106"/>
      <c r="GQA82" s="107"/>
      <c r="GQC82" s="105"/>
      <c r="GQD82" s="109"/>
      <c r="GQE82" s="109"/>
      <c r="GQF82" s="106"/>
      <c r="GQG82" s="106"/>
      <c r="GQH82" s="106"/>
      <c r="GQI82" s="107"/>
      <c r="GQK82" s="105"/>
      <c r="GQL82" s="109"/>
      <c r="GQM82" s="109"/>
      <c r="GQN82" s="106"/>
      <c r="GQO82" s="106"/>
      <c r="GQP82" s="106"/>
      <c r="GQQ82" s="107"/>
      <c r="GQS82" s="105"/>
      <c r="GQT82" s="109"/>
      <c r="GQU82" s="109"/>
      <c r="GQV82" s="106"/>
      <c r="GQW82" s="106"/>
      <c r="GQX82" s="106"/>
      <c r="GQY82" s="107"/>
      <c r="GRA82" s="105"/>
      <c r="GRB82" s="109"/>
      <c r="GRC82" s="109"/>
      <c r="GRD82" s="106"/>
      <c r="GRE82" s="106"/>
      <c r="GRF82" s="106"/>
      <c r="GRG82" s="107"/>
      <c r="GRI82" s="105"/>
      <c r="GRJ82" s="109"/>
      <c r="GRK82" s="109"/>
      <c r="GRL82" s="106"/>
      <c r="GRM82" s="106"/>
      <c r="GRN82" s="106"/>
      <c r="GRO82" s="107"/>
      <c r="GRQ82" s="105"/>
      <c r="GRR82" s="109"/>
      <c r="GRS82" s="109"/>
      <c r="GRT82" s="106"/>
      <c r="GRU82" s="106"/>
      <c r="GRV82" s="106"/>
      <c r="GRW82" s="107"/>
      <c r="GRY82" s="105"/>
      <c r="GRZ82" s="109"/>
      <c r="GSA82" s="109"/>
      <c r="GSB82" s="106"/>
      <c r="GSC82" s="106"/>
      <c r="GSD82" s="106"/>
      <c r="GSE82" s="107"/>
      <c r="GSG82" s="105"/>
      <c r="GSH82" s="109"/>
      <c r="GSI82" s="109"/>
      <c r="GSJ82" s="106"/>
      <c r="GSK82" s="106"/>
      <c r="GSL82" s="106"/>
      <c r="GSM82" s="107"/>
      <c r="GSO82" s="105"/>
      <c r="GSP82" s="109"/>
      <c r="GSQ82" s="109"/>
      <c r="GSR82" s="106"/>
      <c r="GSS82" s="106"/>
      <c r="GST82" s="106"/>
      <c r="GSU82" s="107"/>
      <c r="GSW82" s="105"/>
      <c r="GSX82" s="109"/>
      <c r="GSY82" s="109"/>
      <c r="GSZ82" s="106"/>
      <c r="GTA82" s="106"/>
      <c r="GTB82" s="106"/>
      <c r="GTC82" s="107"/>
      <c r="GTE82" s="105"/>
      <c r="GTF82" s="109"/>
      <c r="GTG82" s="109"/>
      <c r="GTH82" s="106"/>
      <c r="GTI82" s="106"/>
      <c r="GTJ82" s="106"/>
      <c r="GTK82" s="107"/>
      <c r="GTM82" s="105"/>
      <c r="GTN82" s="109"/>
      <c r="GTO82" s="109"/>
      <c r="GTP82" s="106"/>
      <c r="GTQ82" s="106"/>
      <c r="GTR82" s="106"/>
      <c r="GTS82" s="107"/>
      <c r="GTU82" s="105"/>
      <c r="GTV82" s="109"/>
      <c r="GTW82" s="109"/>
      <c r="GTX82" s="106"/>
      <c r="GTY82" s="106"/>
      <c r="GTZ82" s="106"/>
      <c r="GUA82" s="107"/>
      <c r="GUC82" s="105"/>
      <c r="GUD82" s="109"/>
      <c r="GUE82" s="109"/>
      <c r="GUF82" s="106"/>
      <c r="GUG82" s="106"/>
      <c r="GUH82" s="106"/>
      <c r="GUI82" s="107"/>
      <c r="GUK82" s="105"/>
      <c r="GUL82" s="109"/>
      <c r="GUM82" s="109"/>
      <c r="GUN82" s="106"/>
      <c r="GUO82" s="106"/>
      <c r="GUP82" s="106"/>
      <c r="GUQ82" s="107"/>
      <c r="GUS82" s="105"/>
      <c r="GUT82" s="109"/>
      <c r="GUU82" s="109"/>
      <c r="GUV82" s="106"/>
      <c r="GUW82" s="106"/>
      <c r="GUX82" s="106"/>
      <c r="GUY82" s="107"/>
      <c r="GVA82" s="105"/>
      <c r="GVB82" s="109"/>
      <c r="GVC82" s="109"/>
      <c r="GVD82" s="106"/>
      <c r="GVE82" s="106"/>
      <c r="GVF82" s="106"/>
      <c r="GVG82" s="107"/>
      <c r="GVI82" s="105"/>
      <c r="GVJ82" s="109"/>
      <c r="GVK82" s="109"/>
      <c r="GVL82" s="106"/>
      <c r="GVM82" s="106"/>
      <c r="GVN82" s="106"/>
      <c r="GVO82" s="107"/>
      <c r="GVQ82" s="105"/>
      <c r="GVR82" s="109"/>
      <c r="GVS82" s="109"/>
      <c r="GVT82" s="106"/>
      <c r="GVU82" s="106"/>
      <c r="GVV82" s="106"/>
      <c r="GVW82" s="107"/>
      <c r="GVY82" s="105"/>
      <c r="GVZ82" s="109"/>
      <c r="GWA82" s="109"/>
      <c r="GWB82" s="106"/>
      <c r="GWC82" s="106"/>
      <c r="GWD82" s="106"/>
      <c r="GWE82" s="107"/>
      <c r="GWG82" s="105"/>
      <c r="GWH82" s="109"/>
      <c r="GWI82" s="109"/>
      <c r="GWJ82" s="106"/>
      <c r="GWK82" s="106"/>
      <c r="GWL82" s="106"/>
      <c r="GWM82" s="107"/>
      <c r="GWO82" s="105"/>
      <c r="GWP82" s="109"/>
      <c r="GWQ82" s="109"/>
      <c r="GWR82" s="106"/>
      <c r="GWS82" s="106"/>
      <c r="GWT82" s="106"/>
      <c r="GWU82" s="107"/>
      <c r="GWW82" s="105"/>
      <c r="GWX82" s="109"/>
      <c r="GWY82" s="109"/>
      <c r="GWZ82" s="106"/>
      <c r="GXA82" s="106"/>
      <c r="GXB82" s="106"/>
      <c r="GXC82" s="107"/>
      <c r="GXE82" s="105"/>
      <c r="GXF82" s="109"/>
      <c r="GXG82" s="109"/>
      <c r="GXH82" s="106"/>
      <c r="GXI82" s="106"/>
      <c r="GXJ82" s="106"/>
      <c r="GXK82" s="107"/>
      <c r="GXM82" s="105"/>
      <c r="GXN82" s="109"/>
      <c r="GXO82" s="109"/>
      <c r="GXP82" s="106"/>
      <c r="GXQ82" s="106"/>
      <c r="GXR82" s="106"/>
      <c r="GXS82" s="107"/>
      <c r="GXU82" s="105"/>
      <c r="GXV82" s="109"/>
      <c r="GXW82" s="109"/>
      <c r="GXX82" s="106"/>
      <c r="GXY82" s="106"/>
      <c r="GXZ82" s="106"/>
      <c r="GYA82" s="107"/>
      <c r="GYC82" s="105"/>
      <c r="GYD82" s="109"/>
      <c r="GYE82" s="109"/>
      <c r="GYF82" s="106"/>
      <c r="GYG82" s="106"/>
      <c r="GYH82" s="106"/>
      <c r="GYI82" s="107"/>
      <c r="GYK82" s="105"/>
      <c r="GYL82" s="109"/>
      <c r="GYM82" s="109"/>
      <c r="GYN82" s="106"/>
      <c r="GYO82" s="106"/>
      <c r="GYP82" s="106"/>
      <c r="GYQ82" s="107"/>
      <c r="GYS82" s="105"/>
      <c r="GYT82" s="109"/>
      <c r="GYU82" s="109"/>
      <c r="GYV82" s="106"/>
      <c r="GYW82" s="106"/>
      <c r="GYX82" s="106"/>
      <c r="GYY82" s="107"/>
      <c r="GZA82" s="105"/>
      <c r="GZB82" s="109"/>
      <c r="GZC82" s="109"/>
      <c r="GZD82" s="106"/>
      <c r="GZE82" s="106"/>
      <c r="GZF82" s="106"/>
      <c r="GZG82" s="107"/>
      <c r="GZI82" s="105"/>
      <c r="GZJ82" s="109"/>
      <c r="GZK82" s="109"/>
      <c r="GZL82" s="106"/>
      <c r="GZM82" s="106"/>
      <c r="GZN82" s="106"/>
      <c r="GZO82" s="107"/>
      <c r="GZQ82" s="105"/>
      <c r="GZR82" s="109"/>
      <c r="GZS82" s="109"/>
      <c r="GZT82" s="106"/>
      <c r="GZU82" s="106"/>
      <c r="GZV82" s="106"/>
      <c r="GZW82" s="107"/>
      <c r="GZY82" s="105"/>
      <c r="GZZ82" s="109"/>
      <c r="HAA82" s="109"/>
      <c r="HAB82" s="106"/>
      <c r="HAC82" s="106"/>
      <c r="HAD82" s="106"/>
      <c r="HAE82" s="107"/>
      <c r="HAG82" s="105"/>
      <c r="HAH82" s="109"/>
      <c r="HAI82" s="109"/>
      <c r="HAJ82" s="106"/>
      <c r="HAK82" s="106"/>
      <c r="HAL82" s="106"/>
      <c r="HAM82" s="107"/>
      <c r="HAO82" s="105"/>
      <c r="HAP82" s="109"/>
      <c r="HAQ82" s="109"/>
      <c r="HAR82" s="106"/>
      <c r="HAS82" s="106"/>
      <c r="HAT82" s="106"/>
      <c r="HAU82" s="107"/>
      <c r="HAW82" s="105"/>
      <c r="HAX82" s="109"/>
      <c r="HAY82" s="109"/>
      <c r="HAZ82" s="106"/>
      <c r="HBA82" s="106"/>
      <c r="HBB82" s="106"/>
      <c r="HBC82" s="107"/>
      <c r="HBE82" s="105"/>
      <c r="HBF82" s="109"/>
      <c r="HBG82" s="109"/>
      <c r="HBH82" s="106"/>
      <c r="HBI82" s="106"/>
      <c r="HBJ82" s="106"/>
      <c r="HBK82" s="107"/>
      <c r="HBM82" s="105"/>
      <c r="HBN82" s="109"/>
      <c r="HBO82" s="109"/>
      <c r="HBP82" s="106"/>
      <c r="HBQ82" s="106"/>
      <c r="HBR82" s="106"/>
      <c r="HBS82" s="107"/>
      <c r="HBU82" s="105"/>
      <c r="HBV82" s="109"/>
      <c r="HBW82" s="109"/>
      <c r="HBX82" s="106"/>
      <c r="HBY82" s="106"/>
      <c r="HBZ82" s="106"/>
      <c r="HCA82" s="107"/>
      <c r="HCC82" s="105"/>
      <c r="HCD82" s="109"/>
      <c r="HCE82" s="109"/>
      <c r="HCF82" s="106"/>
      <c r="HCG82" s="106"/>
      <c r="HCH82" s="106"/>
      <c r="HCI82" s="107"/>
      <c r="HCK82" s="105"/>
      <c r="HCL82" s="109"/>
      <c r="HCM82" s="109"/>
      <c r="HCN82" s="106"/>
      <c r="HCO82" s="106"/>
      <c r="HCP82" s="106"/>
      <c r="HCQ82" s="107"/>
      <c r="HCS82" s="105"/>
      <c r="HCT82" s="109"/>
      <c r="HCU82" s="109"/>
      <c r="HCV82" s="106"/>
      <c r="HCW82" s="106"/>
      <c r="HCX82" s="106"/>
      <c r="HCY82" s="107"/>
      <c r="HDA82" s="105"/>
      <c r="HDB82" s="109"/>
      <c r="HDC82" s="109"/>
      <c r="HDD82" s="106"/>
      <c r="HDE82" s="106"/>
      <c r="HDF82" s="106"/>
      <c r="HDG82" s="107"/>
      <c r="HDI82" s="105"/>
      <c r="HDJ82" s="109"/>
      <c r="HDK82" s="109"/>
      <c r="HDL82" s="106"/>
      <c r="HDM82" s="106"/>
      <c r="HDN82" s="106"/>
      <c r="HDO82" s="107"/>
      <c r="HDQ82" s="105"/>
      <c r="HDR82" s="109"/>
      <c r="HDS82" s="109"/>
      <c r="HDT82" s="106"/>
      <c r="HDU82" s="106"/>
      <c r="HDV82" s="106"/>
      <c r="HDW82" s="107"/>
      <c r="HDY82" s="105"/>
      <c r="HDZ82" s="109"/>
      <c r="HEA82" s="109"/>
      <c r="HEB82" s="106"/>
      <c r="HEC82" s="106"/>
      <c r="HED82" s="106"/>
      <c r="HEE82" s="107"/>
      <c r="HEG82" s="105"/>
      <c r="HEH82" s="109"/>
      <c r="HEI82" s="109"/>
      <c r="HEJ82" s="106"/>
      <c r="HEK82" s="106"/>
      <c r="HEL82" s="106"/>
      <c r="HEM82" s="107"/>
      <c r="HEO82" s="105"/>
      <c r="HEP82" s="109"/>
      <c r="HEQ82" s="109"/>
      <c r="HER82" s="106"/>
      <c r="HES82" s="106"/>
      <c r="HET82" s="106"/>
      <c r="HEU82" s="107"/>
      <c r="HEW82" s="105"/>
      <c r="HEX82" s="109"/>
      <c r="HEY82" s="109"/>
      <c r="HEZ82" s="106"/>
      <c r="HFA82" s="106"/>
      <c r="HFB82" s="106"/>
      <c r="HFC82" s="107"/>
      <c r="HFE82" s="105"/>
      <c r="HFF82" s="109"/>
      <c r="HFG82" s="109"/>
      <c r="HFH82" s="106"/>
      <c r="HFI82" s="106"/>
      <c r="HFJ82" s="106"/>
      <c r="HFK82" s="107"/>
      <c r="HFM82" s="105"/>
      <c r="HFN82" s="109"/>
      <c r="HFO82" s="109"/>
      <c r="HFP82" s="106"/>
      <c r="HFQ82" s="106"/>
      <c r="HFR82" s="106"/>
      <c r="HFS82" s="107"/>
      <c r="HFU82" s="105"/>
      <c r="HFV82" s="109"/>
      <c r="HFW82" s="109"/>
      <c r="HFX82" s="106"/>
      <c r="HFY82" s="106"/>
      <c r="HFZ82" s="106"/>
      <c r="HGA82" s="107"/>
      <c r="HGC82" s="105"/>
      <c r="HGD82" s="109"/>
      <c r="HGE82" s="109"/>
      <c r="HGF82" s="106"/>
      <c r="HGG82" s="106"/>
      <c r="HGH82" s="106"/>
      <c r="HGI82" s="107"/>
      <c r="HGK82" s="105"/>
      <c r="HGL82" s="109"/>
      <c r="HGM82" s="109"/>
      <c r="HGN82" s="106"/>
      <c r="HGO82" s="106"/>
      <c r="HGP82" s="106"/>
      <c r="HGQ82" s="107"/>
      <c r="HGS82" s="105"/>
      <c r="HGT82" s="109"/>
      <c r="HGU82" s="109"/>
      <c r="HGV82" s="106"/>
      <c r="HGW82" s="106"/>
      <c r="HGX82" s="106"/>
      <c r="HGY82" s="107"/>
      <c r="HHA82" s="105"/>
      <c r="HHB82" s="109"/>
      <c r="HHC82" s="109"/>
      <c r="HHD82" s="106"/>
      <c r="HHE82" s="106"/>
      <c r="HHF82" s="106"/>
      <c r="HHG82" s="107"/>
      <c r="HHI82" s="105"/>
      <c r="HHJ82" s="109"/>
      <c r="HHK82" s="109"/>
      <c r="HHL82" s="106"/>
      <c r="HHM82" s="106"/>
      <c r="HHN82" s="106"/>
      <c r="HHO82" s="107"/>
      <c r="HHQ82" s="105"/>
      <c r="HHR82" s="109"/>
      <c r="HHS82" s="109"/>
      <c r="HHT82" s="106"/>
      <c r="HHU82" s="106"/>
      <c r="HHV82" s="106"/>
      <c r="HHW82" s="107"/>
      <c r="HHY82" s="105"/>
      <c r="HHZ82" s="109"/>
      <c r="HIA82" s="109"/>
      <c r="HIB82" s="106"/>
      <c r="HIC82" s="106"/>
      <c r="HID82" s="106"/>
      <c r="HIE82" s="107"/>
      <c r="HIG82" s="105"/>
      <c r="HIH82" s="109"/>
      <c r="HII82" s="109"/>
      <c r="HIJ82" s="106"/>
      <c r="HIK82" s="106"/>
      <c r="HIL82" s="106"/>
      <c r="HIM82" s="107"/>
      <c r="HIO82" s="105"/>
      <c r="HIP82" s="109"/>
      <c r="HIQ82" s="109"/>
      <c r="HIR82" s="106"/>
      <c r="HIS82" s="106"/>
      <c r="HIT82" s="106"/>
      <c r="HIU82" s="107"/>
      <c r="HIW82" s="105"/>
      <c r="HIX82" s="109"/>
      <c r="HIY82" s="109"/>
      <c r="HIZ82" s="106"/>
      <c r="HJA82" s="106"/>
      <c r="HJB82" s="106"/>
      <c r="HJC82" s="107"/>
      <c r="HJE82" s="105"/>
      <c r="HJF82" s="109"/>
      <c r="HJG82" s="109"/>
      <c r="HJH82" s="106"/>
      <c r="HJI82" s="106"/>
      <c r="HJJ82" s="106"/>
      <c r="HJK82" s="107"/>
      <c r="HJM82" s="105"/>
      <c r="HJN82" s="109"/>
      <c r="HJO82" s="109"/>
      <c r="HJP82" s="106"/>
      <c r="HJQ82" s="106"/>
      <c r="HJR82" s="106"/>
      <c r="HJS82" s="107"/>
      <c r="HJU82" s="105"/>
      <c r="HJV82" s="109"/>
      <c r="HJW82" s="109"/>
      <c r="HJX82" s="106"/>
      <c r="HJY82" s="106"/>
      <c r="HJZ82" s="106"/>
      <c r="HKA82" s="107"/>
      <c r="HKC82" s="105"/>
      <c r="HKD82" s="109"/>
      <c r="HKE82" s="109"/>
      <c r="HKF82" s="106"/>
      <c r="HKG82" s="106"/>
      <c r="HKH82" s="106"/>
      <c r="HKI82" s="107"/>
      <c r="HKK82" s="105"/>
      <c r="HKL82" s="109"/>
      <c r="HKM82" s="109"/>
      <c r="HKN82" s="106"/>
      <c r="HKO82" s="106"/>
      <c r="HKP82" s="106"/>
      <c r="HKQ82" s="107"/>
      <c r="HKS82" s="105"/>
      <c r="HKT82" s="109"/>
      <c r="HKU82" s="109"/>
      <c r="HKV82" s="106"/>
      <c r="HKW82" s="106"/>
      <c r="HKX82" s="106"/>
      <c r="HKY82" s="107"/>
      <c r="HLA82" s="105"/>
      <c r="HLB82" s="109"/>
      <c r="HLC82" s="109"/>
      <c r="HLD82" s="106"/>
      <c r="HLE82" s="106"/>
      <c r="HLF82" s="106"/>
      <c r="HLG82" s="107"/>
      <c r="HLI82" s="105"/>
      <c r="HLJ82" s="109"/>
      <c r="HLK82" s="109"/>
      <c r="HLL82" s="106"/>
      <c r="HLM82" s="106"/>
      <c r="HLN82" s="106"/>
      <c r="HLO82" s="107"/>
      <c r="HLQ82" s="105"/>
      <c r="HLR82" s="109"/>
      <c r="HLS82" s="109"/>
      <c r="HLT82" s="106"/>
      <c r="HLU82" s="106"/>
      <c r="HLV82" s="106"/>
      <c r="HLW82" s="107"/>
      <c r="HLY82" s="105"/>
      <c r="HLZ82" s="109"/>
      <c r="HMA82" s="109"/>
      <c r="HMB82" s="106"/>
      <c r="HMC82" s="106"/>
      <c r="HMD82" s="106"/>
      <c r="HME82" s="107"/>
      <c r="HMG82" s="105"/>
      <c r="HMH82" s="109"/>
      <c r="HMI82" s="109"/>
      <c r="HMJ82" s="106"/>
      <c r="HMK82" s="106"/>
      <c r="HML82" s="106"/>
      <c r="HMM82" s="107"/>
      <c r="HMO82" s="105"/>
      <c r="HMP82" s="109"/>
      <c r="HMQ82" s="109"/>
      <c r="HMR82" s="106"/>
      <c r="HMS82" s="106"/>
      <c r="HMT82" s="106"/>
      <c r="HMU82" s="107"/>
      <c r="HMW82" s="105"/>
      <c r="HMX82" s="109"/>
      <c r="HMY82" s="109"/>
      <c r="HMZ82" s="106"/>
      <c r="HNA82" s="106"/>
      <c r="HNB82" s="106"/>
      <c r="HNC82" s="107"/>
      <c r="HNE82" s="105"/>
      <c r="HNF82" s="109"/>
      <c r="HNG82" s="109"/>
      <c r="HNH82" s="106"/>
      <c r="HNI82" s="106"/>
      <c r="HNJ82" s="106"/>
      <c r="HNK82" s="107"/>
      <c r="HNM82" s="105"/>
      <c r="HNN82" s="109"/>
      <c r="HNO82" s="109"/>
      <c r="HNP82" s="106"/>
      <c r="HNQ82" s="106"/>
      <c r="HNR82" s="106"/>
      <c r="HNS82" s="107"/>
      <c r="HNU82" s="105"/>
      <c r="HNV82" s="109"/>
      <c r="HNW82" s="109"/>
      <c r="HNX82" s="106"/>
      <c r="HNY82" s="106"/>
      <c r="HNZ82" s="106"/>
      <c r="HOA82" s="107"/>
      <c r="HOC82" s="105"/>
      <c r="HOD82" s="109"/>
      <c r="HOE82" s="109"/>
      <c r="HOF82" s="106"/>
      <c r="HOG82" s="106"/>
      <c r="HOH82" s="106"/>
      <c r="HOI82" s="107"/>
      <c r="HOK82" s="105"/>
      <c r="HOL82" s="109"/>
      <c r="HOM82" s="109"/>
      <c r="HON82" s="106"/>
      <c r="HOO82" s="106"/>
      <c r="HOP82" s="106"/>
      <c r="HOQ82" s="107"/>
      <c r="HOS82" s="105"/>
      <c r="HOT82" s="109"/>
      <c r="HOU82" s="109"/>
      <c r="HOV82" s="106"/>
      <c r="HOW82" s="106"/>
      <c r="HOX82" s="106"/>
      <c r="HOY82" s="107"/>
      <c r="HPA82" s="105"/>
      <c r="HPB82" s="109"/>
      <c r="HPC82" s="109"/>
      <c r="HPD82" s="106"/>
      <c r="HPE82" s="106"/>
      <c r="HPF82" s="106"/>
      <c r="HPG82" s="107"/>
      <c r="HPI82" s="105"/>
      <c r="HPJ82" s="109"/>
      <c r="HPK82" s="109"/>
      <c r="HPL82" s="106"/>
      <c r="HPM82" s="106"/>
      <c r="HPN82" s="106"/>
      <c r="HPO82" s="107"/>
      <c r="HPQ82" s="105"/>
      <c r="HPR82" s="109"/>
      <c r="HPS82" s="109"/>
      <c r="HPT82" s="106"/>
      <c r="HPU82" s="106"/>
      <c r="HPV82" s="106"/>
      <c r="HPW82" s="107"/>
      <c r="HPY82" s="105"/>
      <c r="HPZ82" s="109"/>
      <c r="HQA82" s="109"/>
      <c r="HQB82" s="106"/>
      <c r="HQC82" s="106"/>
      <c r="HQD82" s="106"/>
      <c r="HQE82" s="107"/>
      <c r="HQG82" s="105"/>
      <c r="HQH82" s="109"/>
      <c r="HQI82" s="109"/>
      <c r="HQJ82" s="106"/>
      <c r="HQK82" s="106"/>
      <c r="HQL82" s="106"/>
      <c r="HQM82" s="107"/>
      <c r="HQO82" s="105"/>
      <c r="HQP82" s="109"/>
      <c r="HQQ82" s="109"/>
      <c r="HQR82" s="106"/>
      <c r="HQS82" s="106"/>
      <c r="HQT82" s="106"/>
      <c r="HQU82" s="107"/>
      <c r="HQW82" s="105"/>
      <c r="HQX82" s="109"/>
      <c r="HQY82" s="109"/>
      <c r="HQZ82" s="106"/>
      <c r="HRA82" s="106"/>
      <c r="HRB82" s="106"/>
      <c r="HRC82" s="107"/>
      <c r="HRE82" s="105"/>
      <c r="HRF82" s="109"/>
      <c r="HRG82" s="109"/>
      <c r="HRH82" s="106"/>
      <c r="HRI82" s="106"/>
      <c r="HRJ82" s="106"/>
      <c r="HRK82" s="107"/>
      <c r="HRM82" s="105"/>
      <c r="HRN82" s="109"/>
      <c r="HRO82" s="109"/>
      <c r="HRP82" s="106"/>
      <c r="HRQ82" s="106"/>
      <c r="HRR82" s="106"/>
      <c r="HRS82" s="107"/>
      <c r="HRU82" s="105"/>
      <c r="HRV82" s="109"/>
      <c r="HRW82" s="109"/>
      <c r="HRX82" s="106"/>
      <c r="HRY82" s="106"/>
      <c r="HRZ82" s="106"/>
      <c r="HSA82" s="107"/>
      <c r="HSC82" s="105"/>
      <c r="HSD82" s="109"/>
      <c r="HSE82" s="109"/>
      <c r="HSF82" s="106"/>
      <c r="HSG82" s="106"/>
      <c r="HSH82" s="106"/>
      <c r="HSI82" s="107"/>
      <c r="HSK82" s="105"/>
      <c r="HSL82" s="109"/>
      <c r="HSM82" s="109"/>
      <c r="HSN82" s="106"/>
      <c r="HSO82" s="106"/>
      <c r="HSP82" s="106"/>
      <c r="HSQ82" s="107"/>
      <c r="HSS82" s="105"/>
      <c r="HST82" s="109"/>
      <c r="HSU82" s="109"/>
      <c r="HSV82" s="106"/>
      <c r="HSW82" s="106"/>
      <c r="HSX82" s="106"/>
      <c r="HSY82" s="107"/>
      <c r="HTA82" s="105"/>
      <c r="HTB82" s="109"/>
      <c r="HTC82" s="109"/>
      <c r="HTD82" s="106"/>
      <c r="HTE82" s="106"/>
      <c r="HTF82" s="106"/>
      <c r="HTG82" s="107"/>
      <c r="HTI82" s="105"/>
      <c r="HTJ82" s="109"/>
      <c r="HTK82" s="109"/>
      <c r="HTL82" s="106"/>
      <c r="HTM82" s="106"/>
      <c r="HTN82" s="106"/>
      <c r="HTO82" s="107"/>
      <c r="HTQ82" s="105"/>
      <c r="HTR82" s="109"/>
      <c r="HTS82" s="109"/>
      <c r="HTT82" s="106"/>
      <c r="HTU82" s="106"/>
      <c r="HTV82" s="106"/>
      <c r="HTW82" s="107"/>
      <c r="HTY82" s="105"/>
      <c r="HTZ82" s="109"/>
      <c r="HUA82" s="109"/>
      <c r="HUB82" s="106"/>
      <c r="HUC82" s="106"/>
      <c r="HUD82" s="106"/>
      <c r="HUE82" s="107"/>
      <c r="HUG82" s="105"/>
      <c r="HUH82" s="109"/>
      <c r="HUI82" s="109"/>
      <c r="HUJ82" s="106"/>
      <c r="HUK82" s="106"/>
      <c r="HUL82" s="106"/>
      <c r="HUM82" s="107"/>
      <c r="HUO82" s="105"/>
      <c r="HUP82" s="109"/>
      <c r="HUQ82" s="109"/>
      <c r="HUR82" s="106"/>
      <c r="HUS82" s="106"/>
      <c r="HUT82" s="106"/>
      <c r="HUU82" s="107"/>
      <c r="HUW82" s="105"/>
      <c r="HUX82" s="109"/>
      <c r="HUY82" s="109"/>
      <c r="HUZ82" s="106"/>
      <c r="HVA82" s="106"/>
      <c r="HVB82" s="106"/>
      <c r="HVC82" s="107"/>
      <c r="HVE82" s="105"/>
      <c r="HVF82" s="109"/>
      <c r="HVG82" s="109"/>
      <c r="HVH82" s="106"/>
      <c r="HVI82" s="106"/>
      <c r="HVJ82" s="106"/>
      <c r="HVK82" s="107"/>
      <c r="HVM82" s="105"/>
      <c r="HVN82" s="109"/>
      <c r="HVO82" s="109"/>
      <c r="HVP82" s="106"/>
      <c r="HVQ82" s="106"/>
      <c r="HVR82" s="106"/>
      <c r="HVS82" s="107"/>
      <c r="HVU82" s="105"/>
      <c r="HVV82" s="109"/>
      <c r="HVW82" s="109"/>
      <c r="HVX82" s="106"/>
      <c r="HVY82" s="106"/>
      <c r="HVZ82" s="106"/>
      <c r="HWA82" s="107"/>
      <c r="HWC82" s="105"/>
      <c r="HWD82" s="109"/>
      <c r="HWE82" s="109"/>
      <c r="HWF82" s="106"/>
      <c r="HWG82" s="106"/>
      <c r="HWH82" s="106"/>
      <c r="HWI82" s="107"/>
      <c r="HWK82" s="105"/>
      <c r="HWL82" s="109"/>
      <c r="HWM82" s="109"/>
      <c r="HWN82" s="106"/>
      <c r="HWO82" s="106"/>
      <c r="HWP82" s="106"/>
      <c r="HWQ82" s="107"/>
      <c r="HWS82" s="105"/>
      <c r="HWT82" s="109"/>
      <c r="HWU82" s="109"/>
      <c r="HWV82" s="106"/>
      <c r="HWW82" s="106"/>
      <c r="HWX82" s="106"/>
      <c r="HWY82" s="107"/>
      <c r="HXA82" s="105"/>
      <c r="HXB82" s="109"/>
      <c r="HXC82" s="109"/>
      <c r="HXD82" s="106"/>
      <c r="HXE82" s="106"/>
      <c r="HXF82" s="106"/>
      <c r="HXG82" s="107"/>
      <c r="HXI82" s="105"/>
      <c r="HXJ82" s="109"/>
      <c r="HXK82" s="109"/>
      <c r="HXL82" s="106"/>
      <c r="HXM82" s="106"/>
      <c r="HXN82" s="106"/>
      <c r="HXO82" s="107"/>
      <c r="HXQ82" s="105"/>
      <c r="HXR82" s="109"/>
      <c r="HXS82" s="109"/>
      <c r="HXT82" s="106"/>
      <c r="HXU82" s="106"/>
      <c r="HXV82" s="106"/>
      <c r="HXW82" s="107"/>
      <c r="HXY82" s="105"/>
      <c r="HXZ82" s="109"/>
      <c r="HYA82" s="109"/>
      <c r="HYB82" s="106"/>
      <c r="HYC82" s="106"/>
      <c r="HYD82" s="106"/>
      <c r="HYE82" s="107"/>
      <c r="HYG82" s="105"/>
      <c r="HYH82" s="109"/>
      <c r="HYI82" s="109"/>
      <c r="HYJ82" s="106"/>
      <c r="HYK82" s="106"/>
      <c r="HYL82" s="106"/>
      <c r="HYM82" s="107"/>
      <c r="HYO82" s="105"/>
      <c r="HYP82" s="109"/>
      <c r="HYQ82" s="109"/>
      <c r="HYR82" s="106"/>
      <c r="HYS82" s="106"/>
      <c r="HYT82" s="106"/>
      <c r="HYU82" s="107"/>
      <c r="HYW82" s="105"/>
      <c r="HYX82" s="109"/>
      <c r="HYY82" s="109"/>
      <c r="HYZ82" s="106"/>
      <c r="HZA82" s="106"/>
      <c r="HZB82" s="106"/>
      <c r="HZC82" s="107"/>
      <c r="HZE82" s="105"/>
      <c r="HZF82" s="109"/>
      <c r="HZG82" s="109"/>
      <c r="HZH82" s="106"/>
      <c r="HZI82" s="106"/>
      <c r="HZJ82" s="106"/>
      <c r="HZK82" s="107"/>
      <c r="HZM82" s="105"/>
      <c r="HZN82" s="109"/>
      <c r="HZO82" s="109"/>
      <c r="HZP82" s="106"/>
      <c r="HZQ82" s="106"/>
      <c r="HZR82" s="106"/>
      <c r="HZS82" s="107"/>
      <c r="HZU82" s="105"/>
      <c r="HZV82" s="109"/>
      <c r="HZW82" s="109"/>
      <c r="HZX82" s="106"/>
      <c r="HZY82" s="106"/>
      <c r="HZZ82" s="106"/>
      <c r="IAA82" s="107"/>
      <c r="IAC82" s="105"/>
      <c r="IAD82" s="109"/>
      <c r="IAE82" s="109"/>
      <c r="IAF82" s="106"/>
      <c r="IAG82" s="106"/>
      <c r="IAH82" s="106"/>
      <c r="IAI82" s="107"/>
      <c r="IAK82" s="105"/>
      <c r="IAL82" s="109"/>
      <c r="IAM82" s="109"/>
      <c r="IAN82" s="106"/>
      <c r="IAO82" s="106"/>
      <c r="IAP82" s="106"/>
      <c r="IAQ82" s="107"/>
      <c r="IAS82" s="105"/>
      <c r="IAT82" s="109"/>
      <c r="IAU82" s="109"/>
      <c r="IAV82" s="106"/>
      <c r="IAW82" s="106"/>
      <c r="IAX82" s="106"/>
      <c r="IAY82" s="107"/>
      <c r="IBA82" s="105"/>
      <c r="IBB82" s="109"/>
      <c r="IBC82" s="109"/>
      <c r="IBD82" s="106"/>
      <c r="IBE82" s="106"/>
      <c r="IBF82" s="106"/>
      <c r="IBG82" s="107"/>
      <c r="IBI82" s="105"/>
      <c r="IBJ82" s="109"/>
      <c r="IBK82" s="109"/>
      <c r="IBL82" s="106"/>
      <c r="IBM82" s="106"/>
      <c r="IBN82" s="106"/>
      <c r="IBO82" s="107"/>
      <c r="IBQ82" s="105"/>
      <c r="IBR82" s="109"/>
      <c r="IBS82" s="109"/>
      <c r="IBT82" s="106"/>
      <c r="IBU82" s="106"/>
      <c r="IBV82" s="106"/>
      <c r="IBW82" s="107"/>
      <c r="IBY82" s="105"/>
      <c r="IBZ82" s="109"/>
      <c r="ICA82" s="109"/>
      <c r="ICB82" s="106"/>
      <c r="ICC82" s="106"/>
      <c r="ICD82" s="106"/>
      <c r="ICE82" s="107"/>
      <c r="ICG82" s="105"/>
      <c r="ICH82" s="109"/>
      <c r="ICI82" s="109"/>
      <c r="ICJ82" s="106"/>
      <c r="ICK82" s="106"/>
      <c r="ICL82" s="106"/>
      <c r="ICM82" s="107"/>
      <c r="ICO82" s="105"/>
      <c r="ICP82" s="109"/>
      <c r="ICQ82" s="109"/>
      <c r="ICR82" s="106"/>
      <c r="ICS82" s="106"/>
      <c r="ICT82" s="106"/>
      <c r="ICU82" s="107"/>
      <c r="ICW82" s="105"/>
      <c r="ICX82" s="109"/>
      <c r="ICY82" s="109"/>
      <c r="ICZ82" s="106"/>
      <c r="IDA82" s="106"/>
      <c r="IDB82" s="106"/>
      <c r="IDC82" s="107"/>
      <c r="IDE82" s="105"/>
      <c r="IDF82" s="109"/>
      <c r="IDG82" s="109"/>
      <c r="IDH82" s="106"/>
      <c r="IDI82" s="106"/>
      <c r="IDJ82" s="106"/>
      <c r="IDK82" s="107"/>
      <c r="IDM82" s="105"/>
      <c r="IDN82" s="109"/>
      <c r="IDO82" s="109"/>
      <c r="IDP82" s="106"/>
      <c r="IDQ82" s="106"/>
      <c r="IDR82" s="106"/>
      <c r="IDS82" s="107"/>
      <c r="IDU82" s="105"/>
      <c r="IDV82" s="109"/>
      <c r="IDW82" s="109"/>
      <c r="IDX82" s="106"/>
      <c r="IDY82" s="106"/>
      <c r="IDZ82" s="106"/>
      <c r="IEA82" s="107"/>
      <c r="IEC82" s="105"/>
      <c r="IED82" s="109"/>
      <c r="IEE82" s="109"/>
      <c r="IEF82" s="106"/>
      <c r="IEG82" s="106"/>
      <c r="IEH82" s="106"/>
      <c r="IEI82" s="107"/>
      <c r="IEK82" s="105"/>
      <c r="IEL82" s="109"/>
      <c r="IEM82" s="109"/>
      <c r="IEN82" s="106"/>
      <c r="IEO82" s="106"/>
      <c r="IEP82" s="106"/>
      <c r="IEQ82" s="107"/>
      <c r="IES82" s="105"/>
      <c r="IET82" s="109"/>
      <c r="IEU82" s="109"/>
      <c r="IEV82" s="106"/>
      <c r="IEW82" s="106"/>
      <c r="IEX82" s="106"/>
      <c r="IEY82" s="107"/>
      <c r="IFA82" s="105"/>
      <c r="IFB82" s="109"/>
      <c r="IFC82" s="109"/>
      <c r="IFD82" s="106"/>
      <c r="IFE82" s="106"/>
      <c r="IFF82" s="106"/>
      <c r="IFG82" s="107"/>
      <c r="IFI82" s="105"/>
      <c r="IFJ82" s="109"/>
      <c r="IFK82" s="109"/>
      <c r="IFL82" s="106"/>
      <c r="IFM82" s="106"/>
      <c r="IFN82" s="106"/>
      <c r="IFO82" s="107"/>
      <c r="IFQ82" s="105"/>
      <c r="IFR82" s="109"/>
      <c r="IFS82" s="109"/>
      <c r="IFT82" s="106"/>
      <c r="IFU82" s="106"/>
      <c r="IFV82" s="106"/>
      <c r="IFW82" s="107"/>
      <c r="IFY82" s="105"/>
      <c r="IFZ82" s="109"/>
      <c r="IGA82" s="109"/>
      <c r="IGB82" s="106"/>
      <c r="IGC82" s="106"/>
      <c r="IGD82" s="106"/>
      <c r="IGE82" s="107"/>
      <c r="IGG82" s="105"/>
      <c r="IGH82" s="109"/>
      <c r="IGI82" s="109"/>
      <c r="IGJ82" s="106"/>
      <c r="IGK82" s="106"/>
      <c r="IGL82" s="106"/>
      <c r="IGM82" s="107"/>
      <c r="IGO82" s="105"/>
      <c r="IGP82" s="109"/>
      <c r="IGQ82" s="109"/>
      <c r="IGR82" s="106"/>
      <c r="IGS82" s="106"/>
      <c r="IGT82" s="106"/>
      <c r="IGU82" s="107"/>
      <c r="IGW82" s="105"/>
      <c r="IGX82" s="109"/>
      <c r="IGY82" s="109"/>
      <c r="IGZ82" s="106"/>
      <c r="IHA82" s="106"/>
      <c r="IHB82" s="106"/>
      <c r="IHC82" s="107"/>
      <c r="IHE82" s="105"/>
      <c r="IHF82" s="109"/>
      <c r="IHG82" s="109"/>
      <c r="IHH82" s="106"/>
      <c r="IHI82" s="106"/>
      <c r="IHJ82" s="106"/>
      <c r="IHK82" s="107"/>
      <c r="IHM82" s="105"/>
      <c r="IHN82" s="109"/>
      <c r="IHO82" s="109"/>
      <c r="IHP82" s="106"/>
      <c r="IHQ82" s="106"/>
      <c r="IHR82" s="106"/>
      <c r="IHS82" s="107"/>
      <c r="IHU82" s="105"/>
      <c r="IHV82" s="109"/>
      <c r="IHW82" s="109"/>
      <c r="IHX82" s="106"/>
      <c r="IHY82" s="106"/>
      <c r="IHZ82" s="106"/>
      <c r="IIA82" s="107"/>
      <c r="IIC82" s="105"/>
      <c r="IID82" s="109"/>
      <c r="IIE82" s="109"/>
      <c r="IIF82" s="106"/>
      <c r="IIG82" s="106"/>
      <c r="IIH82" s="106"/>
      <c r="III82" s="107"/>
      <c r="IIK82" s="105"/>
      <c r="IIL82" s="109"/>
      <c r="IIM82" s="109"/>
      <c r="IIN82" s="106"/>
      <c r="IIO82" s="106"/>
      <c r="IIP82" s="106"/>
      <c r="IIQ82" s="107"/>
      <c r="IIS82" s="105"/>
      <c r="IIT82" s="109"/>
      <c r="IIU82" s="109"/>
      <c r="IIV82" s="106"/>
      <c r="IIW82" s="106"/>
      <c r="IIX82" s="106"/>
      <c r="IIY82" s="107"/>
      <c r="IJA82" s="105"/>
      <c r="IJB82" s="109"/>
      <c r="IJC82" s="109"/>
      <c r="IJD82" s="106"/>
      <c r="IJE82" s="106"/>
      <c r="IJF82" s="106"/>
      <c r="IJG82" s="107"/>
      <c r="IJI82" s="105"/>
      <c r="IJJ82" s="109"/>
      <c r="IJK82" s="109"/>
      <c r="IJL82" s="106"/>
      <c r="IJM82" s="106"/>
      <c r="IJN82" s="106"/>
      <c r="IJO82" s="107"/>
      <c r="IJQ82" s="105"/>
      <c r="IJR82" s="109"/>
      <c r="IJS82" s="109"/>
      <c r="IJT82" s="106"/>
      <c r="IJU82" s="106"/>
      <c r="IJV82" s="106"/>
      <c r="IJW82" s="107"/>
      <c r="IJY82" s="105"/>
      <c r="IJZ82" s="109"/>
      <c r="IKA82" s="109"/>
      <c r="IKB82" s="106"/>
      <c r="IKC82" s="106"/>
      <c r="IKD82" s="106"/>
      <c r="IKE82" s="107"/>
      <c r="IKG82" s="105"/>
      <c r="IKH82" s="109"/>
      <c r="IKI82" s="109"/>
      <c r="IKJ82" s="106"/>
      <c r="IKK82" s="106"/>
      <c r="IKL82" s="106"/>
      <c r="IKM82" s="107"/>
      <c r="IKO82" s="105"/>
      <c r="IKP82" s="109"/>
      <c r="IKQ82" s="109"/>
      <c r="IKR82" s="106"/>
      <c r="IKS82" s="106"/>
      <c r="IKT82" s="106"/>
      <c r="IKU82" s="107"/>
      <c r="IKW82" s="105"/>
      <c r="IKX82" s="109"/>
      <c r="IKY82" s="109"/>
      <c r="IKZ82" s="106"/>
      <c r="ILA82" s="106"/>
      <c r="ILB82" s="106"/>
      <c r="ILC82" s="107"/>
      <c r="ILE82" s="105"/>
      <c r="ILF82" s="109"/>
      <c r="ILG82" s="109"/>
      <c r="ILH82" s="106"/>
      <c r="ILI82" s="106"/>
      <c r="ILJ82" s="106"/>
      <c r="ILK82" s="107"/>
      <c r="ILM82" s="105"/>
      <c r="ILN82" s="109"/>
      <c r="ILO82" s="109"/>
      <c r="ILP82" s="106"/>
      <c r="ILQ82" s="106"/>
      <c r="ILR82" s="106"/>
      <c r="ILS82" s="107"/>
      <c r="ILU82" s="105"/>
      <c r="ILV82" s="109"/>
      <c r="ILW82" s="109"/>
      <c r="ILX82" s="106"/>
      <c r="ILY82" s="106"/>
      <c r="ILZ82" s="106"/>
      <c r="IMA82" s="107"/>
      <c r="IMC82" s="105"/>
      <c r="IMD82" s="109"/>
      <c r="IME82" s="109"/>
      <c r="IMF82" s="106"/>
      <c r="IMG82" s="106"/>
      <c r="IMH82" s="106"/>
      <c r="IMI82" s="107"/>
      <c r="IMK82" s="105"/>
      <c r="IML82" s="109"/>
      <c r="IMM82" s="109"/>
      <c r="IMN82" s="106"/>
      <c r="IMO82" s="106"/>
      <c r="IMP82" s="106"/>
      <c r="IMQ82" s="107"/>
      <c r="IMS82" s="105"/>
      <c r="IMT82" s="109"/>
      <c r="IMU82" s="109"/>
      <c r="IMV82" s="106"/>
      <c r="IMW82" s="106"/>
      <c r="IMX82" s="106"/>
      <c r="IMY82" s="107"/>
      <c r="INA82" s="105"/>
      <c r="INB82" s="109"/>
      <c r="INC82" s="109"/>
      <c r="IND82" s="106"/>
      <c r="INE82" s="106"/>
      <c r="INF82" s="106"/>
      <c r="ING82" s="107"/>
      <c r="INI82" s="105"/>
      <c r="INJ82" s="109"/>
      <c r="INK82" s="109"/>
      <c r="INL82" s="106"/>
      <c r="INM82" s="106"/>
      <c r="INN82" s="106"/>
      <c r="INO82" s="107"/>
      <c r="INQ82" s="105"/>
      <c r="INR82" s="109"/>
      <c r="INS82" s="109"/>
      <c r="INT82" s="106"/>
      <c r="INU82" s="106"/>
      <c r="INV82" s="106"/>
      <c r="INW82" s="107"/>
      <c r="INY82" s="105"/>
      <c r="INZ82" s="109"/>
      <c r="IOA82" s="109"/>
      <c r="IOB82" s="106"/>
      <c r="IOC82" s="106"/>
      <c r="IOD82" s="106"/>
      <c r="IOE82" s="107"/>
      <c r="IOG82" s="105"/>
      <c r="IOH82" s="109"/>
      <c r="IOI82" s="109"/>
      <c r="IOJ82" s="106"/>
      <c r="IOK82" s="106"/>
      <c r="IOL82" s="106"/>
      <c r="IOM82" s="107"/>
      <c r="IOO82" s="105"/>
      <c r="IOP82" s="109"/>
      <c r="IOQ82" s="109"/>
      <c r="IOR82" s="106"/>
      <c r="IOS82" s="106"/>
      <c r="IOT82" s="106"/>
      <c r="IOU82" s="107"/>
      <c r="IOW82" s="105"/>
      <c r="IOX82" s="109"/>
      <c r="IOY82" s="109"/>
      <c r="IOZ82" s="106"/>
      <c r="IPA82" s="106"/>
      <c r="IPB82" s="106"/>
      <c r="IPC82" s="107"/>
      <c r="IPE82" s="105"/>
      <c r="IPF82" s="109"/>
      <c r="IPG82" s="109"/>
      <c r="IPH82" s="106"/>
      <c r="IPI82" s="106"/>
      <c r="IPJ82" s="106"/>
      <c r="IPK82" s="107"/>
      <c r="IPM82" s="105"/>
      <c r="IPN82" s="109"/>
      <c r="IPO82" s="109"/>
      <c r="IPP82" s="106"/>
      <c r="IPQ82" s="106"/>
      <c r="IPR82" s="106"/>
      <c r="IPS82" s="107"/>
      <c r="IPU82" s="105"/>
      <c r="IPV82" s="109"/>
      <c r="IPW82" s="109"/>
      <c r="IPX82" s="106"/>
      <c r="IPY82" s="106"/>
      <c r="IPZ82" s="106"/>
      <c r="IQA82" s="107"/>
      <c r="IQC82" s="105"/>
      <c r="IQD82" s="109"/>
      <c r="IQE82" s="109"/>
      <c r="IQF82" s="106"/>
      <c r="IQG82" s="106"/>
      <c r="IQH82" s="106"/>
      <c r="IQI82" s="107"/>
      <c r="IQK82" s="105"/>
      <c r="IQL82" s="109"/>
      <c r="IQM82" s="109"/>
      <c r="IQN82" s="106"/>
      <c r="IQO82" s="106"/>
      <c r="IQP82" s="106"/>
      <c r="IQQ82" s="107"/>
      <c r="IQS82" s="105"/>
      <c r="IQT82" s="109"/>
      <c r="IQU82" s="109"/>
      <c r="IQV82" s="106"/>
      <c r="IQW82" s="106"/>
      <c r="IQX82" s="106"/>
      <c r="IQY82" s="107"/>
      <c r="IRA82" s="105"/>
      <c r="IRB82" s="109"/>
      <c r="IRC82" s="109"/>
      <c r="IRD82" s="106"/>
      <c r="IRE82" s="106"/>
      <c r="IRF82" s="106"/>
      <c r="IRG82" s="107"/>
      <c r="IRI82" s="105"/>
      <c r="IRJ82" s="109"/>
      <c r="IRK82" s="109"/>
      <c r="IRL82" s="106"/>
      <c r="IRM82" s="106"/>
      <c r="IRN82" s="106"/>
      <c r="IRO82" s="107"/>
      <c r="IRQ82" s="105"/>
      <c r="IRR82" s="109"/>
      <c r="IRS82" s="109"/>
      <c r="IRT82" s="106"/>
      <c r="IRU82" s="106"/>
      <c r="IRV82" s="106"/>
      <c r="IRW82" s="107"/>
      <c r="IRY82" s="105"/>
      <c r="IRZ82" s="109"/>
      <c r="ISA82" s="109"/>
      <c r="ISB82" s="106"/>
      <c r="ISC82" s="106"/>
      <c r="ISD82" s="106"/>
      <c r="ISE82" s="107"/>
      <c r="ISG82" s="105"/>
      <c r="ISH82" s="109"/>
      <c r="ISI82" s="109"/>
      <c r="ISJ82" s="106"/>
      <c r="ISK82" s="106"/>
      <c r="ISL82" s="106"/>
      <c r="ISM82" s="107"/>
      <c r="ISO82" s="105"/>
      <c r="ISP82" s="109"/>
      <c r="ISQ82" s="109"/>
      <c r="ISR82" s="106"/>
      <c r="ISS82" s="106"/>
      <c r="IST82" s="106"/>
      <c r="ISU82" s="107"/>
      <c r="ISW82" s="105"/>
      <c r="ISX82" s="109"/>
      <c r="ISY82" s="109"/>
      <c r="ISZ82" s="106"/>
      <c r="ITA82" s="106"/>
      <c r="ITB82" s="106"/>
      <c r="ITC82" s="107"/>
      <c r="ITE82" s="105"/>
      <c r="ITF82" s="109"/>
      <c r="ITG82" s="109"/>
      <c r="ITH82" s="106"/>
      <c r="ITI82" s="106"/>
      <c r="ITJ82" s="106"/>
      <c r="ITK82" s="107"/>
      <c r="ITM82" s="105"/>
      <c r="ITN82" s="109"/>
      <c r="ITO82" s="109"/>
      <c r="ITP82" s="106"/>
      <c r="ITQ82" s="106"/>
      <c r="ITR82" s="106"/>
      <c r="ITS82" s="107"/>
      <c r="ITU82" s="105"/>
      <c r="ITV82" s="109"/>
      <c r="ITW82" s="109"/>
      <c r="ITX82" s="106"/>
      <c r="ITY82" s="106"/>
      <c r="ITZ82" s="106"/>
      <c r="IUA82" s="107"/>
      <c r="IUC82" s="105"/>
      <c r="IUD82" s="109"/>
      <c r="IUE82" s="109"/>
      <c r="IUF82" s="106"/>
      <c r="IUG82" s="106"/>
      <c r="IUH82" s="106"/>
      <c r="IUI82" s="107"/>
      <c r="IUK82" s="105"/>
      <c r="IUL82" s="109"/>
      <c r="IUM82" s="109"/>
      <c r="IUN82" s="106"/>
      <c r="IUO82" s="106"/>
      <c r="IUP82" s="106"/>
      <c r="IUQ82" s="107"/>
      <c r="IUS82" s="105"/>
      <c r="IUT82" s="109"/>
      <c r="IUU82" s="109"/>
      <c r="IUV82" s="106"/>
      <c r="IUW82" s="106"/>
      <c r="IUX82" s="106"/>
      <c r="IUY82" s="107"/>
      <c r="IVA82" s="105"/>
      <c r="IVB82" s="109"/>
      <c r="IVC82" s="109"/>
      <c r="IVD82" s="106"/>
      <c r="IVE82" s="106"/>
      <c r="IVF82" s="106"/>
      <c r="IVG82" s="107"/>
      <c r="IVI82" s="105"/>
      <c r="IVJ82" s="109"/>
      <c r="IVK82" s="109"/>
      <c r="IVL82" s="106"/>
      <c r="IVM82" s="106"/>
      <c r="IVN82" s="106"/>
      <c r="IVO82" s="107"/>
      <c r="IVQ82" s="105"/>
      <c r="IVR82" s="109"/>
      <c r="IVS82" s="109"/>
      <c r="IVT82" s="106"/>
      <c r="IVU82" s="106"/>
      <c r="IVV82" s="106"/>
      <c r="IVW82" s="107"/>
      <c r="IVY82" s="105"/>
      <c r="IVZ82" s="109"/>
      <c r="IWA82" s="109"/>
      <c r="IWB82" s="106"/>
      <c r="IWC82" s="106"/>
      <c r="IWD82" s="106"/>
      <c r="IWE82" s="107"/>
      <c r="IWG82" s="105"/>
      <c r="IWH82" s="109"/>
      <c r="IWI82" s="109"/>
      <c r="IWJ82" s="106"/>
      <c r="IWK82" s="106"/>
      <c r="IWL82" s="106"/>
      <c r="IWM82" s="107"/>
      <c r="IWO82" s="105"/>
      <c r="IWP82" s="109"/>
      <c r="IWQ82" s="109"/>
      <c r="IWR82" s="106"/>
      <c r="IWS82" s="106"/>
      <c r="IWT82" s="106"/>
      <c r="IWU82" s="107"/>
      <c r="IWW82" s="105"/>
      <c r="IWX82" s="109"/>
      <c r="IWY82" s="109"/>
      <c r="IWZ82" s="106"/>
      <c r="IXA82" s="106"/>
      <c r="IXB82" s="106"/>
      <c r="IXC82" s="107"/>
      <c r="IXE82" s="105"/>
      <c r="IXF82" s="109"/>
      <c r="IXG82" s="109"/>
      <c r="IXH82" s="106"/>
      <c r="IXI82" s="106"/>
      <c r="IXJ82" s="106"/>
      <c r="IXK82" s="107"/>
      <c r="IXM82" s="105"/>
      <c r="IXN82" s="109"/>
      <c r="IXO82" s="109"/>
      <c r="IXP82" s="106"/>
      <c r="IXQ82" s="106"/>
      <c r="IXR82" s="106"/>
      <c r="IXS82" s="107"/>
      <c r="IXU82" s="105"/>
      <c r="IXV82" s="109"/>
      <c r="IXW82" s="109"/>
      <c r="IXX82" s="106"/>
      <c r="IXY82" s="106"/>
      <c r="IXZ82" s="106"/>
      <c r="IYA82" s="107"/>
      <c r="IYC82" s="105"/>
      <c r="IYD82" s="109"/>
      <c r="IYE82" s="109"/>
      <c r="IYF82" s="106"/>
      <c r="IYG82" s="106"/>
      <c r="IYH82" s="106"/>
      <c r="IYI82" s="107"/>
      <c r="IYK82" s="105"/>
      <c r="IYL82" s="109"/>
      <c r="IYM82" s="109"/>
      <c r="IYN82" s="106"/>
      <c r="IYO82" s="106"/>
      <c r="IYP82" s="106"/>
      <c r="IYQ82" s="107"/>
      <c r="IYS82" s="105"/>
      <c r="IYT82" s="109"/>
      <c r="IYU82" s="109"/>
      <c r="IYV82" s="106"/>
      <c r="IYW82" s="106"/>
      <c r="IYX82" s="106"/>
      <c r="IYY82" s="107"/>
      <c r="IZA82" s="105"/>
      <c r="IZB82" s="109"/>
      <c r="IZC82" s="109"/>
      <c r="IZD82" s="106"/>
      <c r="IZE82" s="106"/>
      <c r="IZF82" s="106"/>
      <c r="IZG82" s="107"/>
      <c r="IZI82" s="105"/>
      <c r="IZJ82" s="109"/>
      <c r="IZK82" s="109"/>
      <c r="IZL82" s="106"/>
      <c r="IZM82" s="106"/>
      <c r="IZN82" s="106"/>
      <c r="IZO82" s="107"/>
      <c r="IZQ82" s="105"/>
      <c r="IZR82" s="109"/>
      <c r="IZS82" s="109"/>
      <c r="IZT82" s="106"/>
      <c r="IZU82" s="106"/>
      <c r="IZV82" s="106"/>
      <c r="IZW82" s="107"/>
      <c r="IZY82" s="105"/>
      <c r="IZZ82" s="109"/>
      <c r="JAA82" s="109"/>
      <c r="JAB82" s="106"/>
      <c r="JAC82" s="106"/>
      <c r="JAD82" s="106"/>
      <c r="JAE82" s="107"/>
      <c r="JAG82" s="105"/>
      <c r="JAH82" s="109"/>
      <c r="JAI82" s="109"/>
      <c r="JAJ82" s="106"/>
      <c r="JAK82" s="106"/>
      <c r="JAL82" s="106"/>
      <c r="JAM82" s="107"/>
      <c r="JAO82" s="105"/>
      <c r="JAP82" s="109"/>
      <c r="JAQ82" s="109"/>
      <c r="JAR82" s="106"/>
      <c r="JAS82" s="106"/>
      <c r="JAT82" s="106"/>
      <c r="JAU82" s="107"/>
      <c r="JAW82" s="105"/>
      <c r="JAX82" s="109"/>
      <c r="JAY82" s="109"/>
      <c r="JAZ82" s="106"/>
      <c r="JBA82" s="106"/>
      <c r="JBB82" s="106"/>
      <c r="JBC82" s="107"/>
      <c r="JBE82" s="105"/>
      <c r="JBF82" s="109"/>
      <c r="JBG82" s="109"/>
      <c r="JBH82" s="106"/>
      <c r="JBI82" s="106"/>
      <c r="JBJ82" s="106"/>
      <c r="JBK82" s="107"/>
      <c r="JBM82" s="105"/>
      <c r="JBN82" s="109"/>
      <c r="JBO82" s="109"/>
      <c r="JBP82" s="106"/>
      <c r="JBQ82" s="106"/>
      <c r="JBR82" s="106"/>
      <c r="JBS82" s="107"/>
      <c r="JBU82" s="105"/>
      <c r="JBV82" s="109"/>
      <c r="JBW82" s="109"/>
      <c r="JBX82" s="106"/>
      <c r="JBY82" s="106"/>
      <c r="JBZ82" s="106"/>
      <c r="JCA82" s="107"/>
      <c r="JCC82" s="105"/>
      <c r="JCD82" s="109"/>
      <c r="JCE82" s="109"/>
      <c r="JCF82" s="106"/>
      <c r="JCG82" s="106"/>
      <c r="JCH82" s="106"/>
      <c r="JCI82" s="107"/>
      <c r="JCK82" s="105"/>
      <c r="JCL82" s="109"/>
      <c r="JCM82" s="109"/>
      <c r="JCN82" s="106"/>
      <c r="JCO82" s="106"/>
      <c r="JCP82" s="106"/>
      <c r="JCQ82" s="107"/>
      <c r="JCS82" s="105"/>
      <c r="JCT82" s="109"/>
      <c r="JCU82" s="109"/>
      <c r="JCV82" s="106"/>
      <c r="JCW82" s="106"/>
      <c r="JCX82" s="106"/>
      <c r="JCY82" s="107"/>
      <c r="JDA82" s="105"/>
      <c r="JDB82" s="109"/>
      <c r="JDC82" s="109"/>
      <c r="JDD82" s="106"/>
      <c r="JDE82" s="106"/>
      <c r="JDF82" s="106"/>
      <c r="JDG82" s="107"/>
      <c r="JDI82" s="105"/>
      <c r="JDJ82" s="109"/>
      <c r="JDK82" s="109"/>
      <c r="JDL82" s="106"/>
      <c r="JDM82" s="106"/>
      <c r="JDN82" s="106"/>
      <c r="JDO82" s="107"/>
      <c r="JDQ82" s="105"/>
      <c r="JDR82" s="109"/>
      <c r="JDS82" s="109"/>
      <c r="JDT82" s="106"/>
      <c r="JDU82" s="106"/>
      <c r="JDV82" s="106"/>
      <c r="JDW82" s="107"/>
      <c r="JDY82" s="105"/>
      <c r="JDZ82" s="109"/>
      <c r="JEA82" s="109"/>
      <c r="JEB82" s="106"/>
      <c r="JEC82" s="106"/>
      <c r="JED82" s="106"/>
      <c r="JEE82" s="107"/>
      <c r="JEG82" s="105"/>
      <c r="JEH82" s="109"/>
      <c r="JEI82" s="109"/>
      <c r="JEJ82" s="106"/>
      <c r="JEK82" s="106"/>
      <c r="JEL82" s="106"/>
      <c r="JEM82" s="107"/>
      <c r="JEO82" s="105"/>
      <c r="JEP82" s="109"/>
      <c r="JEQ82" s="109"/>
      <c r="JER82" s="106"/>
      <c r="JES82" s="106"/>
      <c r="JET82" s="106"/>
      <c r="JEU82" s="107"/>
      <c r="JEW82" s="105"/>
      <c r="JEX82" s="109"/>
      <c r="JEY82" s="109"/>
      <c r="JEZ82" s="106"/>
      <c r="JFA82" s="106"/>
      <c r="JFB82" s="106"/>
      <c r="JFC82" s="107"/>
      <c r="JFE82" s="105"/>
      <c r="JFF82" s="109"/>
      <c r="JFG82" s="109"/>
      <c r="JFH82" s="106"/>
      <c r="JFI82" s="106"/>
      <c r="JFJ82" s="106"/>
      <c r="JFK82" s="107"/>
      <c r="JFM82" s="105"/>
      <c r="JFN82" s="109"/>
      <c r="JFO82" s="109"/>
      <c r="JFP82" s="106"/>
      <c r="JFQ82" s="106"/>
      <c r="JFR82" s="106"/>
      <c r="JFS82" s="107"/>
      <c r="JFU82" s="105"/>
      <c r="JFV82" s="109"/>
      <c r="JFW82" s="109"/>
      <c r="JFX82" s="106"/>
      <c r="JFY82" s="106"/>
      <c r="JFZ82" s="106"/>
      <c r="JGA82" s="107"/>
      <c r="JGC82" s="105"/>
      <c r="JGD82" s="109"/>
      <c r="JGE82" s="109"/>
      <c r="JGF82" s="106"/>
      <c r="JGG82" s="106"/>
      <c r="JGH82" s="106"/>
      <c r="JGI82" s="107"/>
      <c r="JGK82" s="105"/>
      <c r="JGL82" s="109"/>
      <c r="JGM82" s="109"/>
      <c r="JGN82" s="106"/>
      <c r="JGO82" s="106"/>
      <c r="JGP82" s="106"/>
      <c r="JGQ82" s="107"/>
      <c r="JGS82" s="105"/>
      <c r="JGT82" s="109"/>
      <c r="JGU82" s="109"/>
      <c r="JGV82" s="106"/>
      <c r="JGW82" s="106"/>
      <c r="JGX82" s="106"/>
      <c r="JGY82" s="107"/>
      <c r="JHA82" s="105"/>
      <c r="JHB82" s="109"/>
      <c r="JHC82" s="109"/>
      <c r="JHD82" s="106"/>
      <c r="JHE82" s="106"/>
      <c r="JHF82" s="106"/>
      <c r="JHG82" s="107"/>
      <c r="JHI82" s="105"/>
      <c r="JHJ82" s="109"/>
      <c r="JHK82" s="109"/>
      <c r="JHL82" s="106"/>
      <c r="JHM82" s="106"/>
      <c r="JHN82" s="106"/>
      <c r="JHO82" s="107"/>
      <c r="JHQ82" s="105"/>
      <c r="JHR82" s="109"/>
      <c r="JHS82" s="109"/>
      <c r="JHT82" s="106"/>
      <c r="JHU82" s="106"/>
      <c r="JHV82" s="106"/>
      <c r="JHW82" s="107"/>
      <c r="JHY82" s="105"/>
      <c r="JHZ82" s="109"/>
      <c r="JIA82" s="109"/>
      <c r="JIB82" s="106"/>
      <c r="JIC82" s="106"/>
      <c r="JID82" s="106"/>
      <c r="JIE82" s="107"/>
      <c r="JIG82" s="105"/>
      <c r="JIH82" s="109"/>
      <c r="JII82" s="109"/>
      <c r="JIJ82" s="106"/>
      <c r="JIK82" s="106"/>
      <c r="JIL82" s="106"/>
      <c r="JIM82" s="107"/>
      <c r="JIO82" s="105"/>
      <c r="JIP82" s="109"/>
      <c r="JIQ82" s="109"/>
      <c r="JIR82" s="106"/>
      <c r="JIS82" s="106"/>
      <c r="JIT82" s="106"/>
      <c r="JIU82" s="107"/>
      <c r="JIW82" s="105"/>
      <c r="JIX82" s="109"/>
      <c r="JIY82" s="109"/>
      <c r="JIZ82" s="106"/>
      <c r="JJA82" s="106"/>
      <c r="JJB82" s="106"/>
      <c r="JJC82" s="107"/>
      <c r="JJE82" s="105"/>
      <c r="JJF82" s="109"/>
      <c r="JJG82" s="109"/>
      <c r="JJH82" s="106"/>
      <c r="JJI82" s="106"/>
      <c r="JJJ82" s="106"/>
      <c r="JJK82" s="107"/>
      <c r="JJM82" s="105"/>
      <c r="JJN82" s="109"/>
      <c r="JJO82" s="109"/>
      <c r="JJP82" s="106"/>
      <c r="JJQ82" s="106"/>
      <c r="JJR82" s="106"/>
      <c r="JJS82" s="107"/>
      <c r="JJU82" s="105"/>
      <c r="JJV82" s="109"/>
      <c r="JJW82" s="109"/>
      <c r="JJX82" s="106"/>
      <c r="JJY82" s="106"/>
      <c r="JJZ82" s="106"/>
      <c r="JKA82" s="107"/>
      <c r="JKC82" s="105"/>
      <c r="JKD82" s="109"/>
      <c r="JKE82" s="109"/>
      <c r="JKF82" s="106"/>
      <c r="JKG82" s="106"/>
      <c r="JKH82" s="106"/>
      <c r="JKI82" s="107"/>
      <c r="JKK82" s="105"/>
      <c r="JKL82" s="109"/>
      <c r="JKM82" s="109"/>
      <c r="JKN82" s="106"/>
      <c r="JKO82" s="106"/>
      <c r="JKP82" s="106"/>
      <c r="JKQ82" s="107"/>
      <c r="JKS82" s="105"/>
      <c r="JKT82" s="109"/>
      <c r="JKU82" s="109"/>
      <c r="JKV82" s="106"/>
      <c r="JKW82" s="106"/>
      <c r="JKX82" s="106"/>
      <c r="JKY82" s="107"/>
      <c r="JLA82" s="105"/>
      <c r="JLB82" s="109"/>
      <c r="JLC82" s="109"/>
      <c r="JLD82" s="106"/>
      <c r="JLE82" s="106"/>
      <c r="JLF82" s="106"/>
      <c r="JLG82" s="107"/>
      <c r="JLI82" s="105"/>
      <c r="JLJ82" s="109"/>
      <c r="JLK82" s="109"/>
      <c r="JLL82" s="106"/>
      <c r="JLM82" s="106"/>
      <c r="JLN82" s="106"/>
      <c r="JLO82" s="107"/>
      <c r="JLQ82" s="105"/>
      <c r="JLR82" s="109"/>
      <c r="JLS82" s="109"/>
      <c r="JLT82" s="106"/>
      <c r="JLU82" s="106"/>
      <c r="JLV82" s="106"/>
      <c r="JLW82" s="107"/>
      <c r="JLY82" s="105"/>
      <c r="JLZ82" s="109"/>
      <c r="JMA82" s="109"/>
      <c r="JMB82" s="106"/>
      <c r="JMC82" s="106"/>
      <c r="JMD82" s="106"/>
      <c r="JME82" s="107"/>
      <c r="JMG82" s="105"/>
      <c r="JMH82" s="109"/>
      <c r="JMI82" s="109"/>
      <c r="JMJ82" s="106"/>
      <c r="JMK82" s="106"/>
      <c r="JML82" s="106"/>
      <c r="JMM82" s="107"/>
      <c r="JMO82" s="105"/>
      <c r="JMP82" s="109"/>
      <c r="JMQ82" s="109"/>
      <c r="JMR82" s="106"/>
      <c r="JMS82" s="106"/>
      <c r="JMT82" s="106"/>
      <c r="JMU82" s="107"/>
      <c r="JMW82" s="105"/>
      <c r="JMX82" s="109"/>
      <c r="JMY82" s="109"/>
      <c r="JMZ82" s="106"/>
      <c r="JNA82" s="106"/>
      <c r="JNB82" s="106"/>
      <c r="JNC82" s="107"/>
      <c r="JNE82" s="105"/>
      <c r="JNF82" s="109"/>
      <c r="JNG82" s="109"/>
      <c r="JNH82" s="106"/>
      <c r="JNI82" s="106"/>
      <c r="JNJ82" s="106"/>
      <c r="JNK82" s="107"/>
      <c r="JNM82" s="105"/>
      <c r="JNN82" s="109"/>
      <c r="JNO82" s="109"/>
      <c r="JNP82" s="106"/>
      <c r="JNQ82" s="106"/>
      <c r="JNR82" s="106"/>
      <c r="JNS82" s="107"/>
      <c r="JNU82" s="105"/>
      <c r="JNV82" s="109"/>
      <c r="JNW82" s="109"/>
      <c r="JNX82" s="106"/>
      <c r="JNY82" s="106"/>
      <c r="JNZ82" s="106"/>
      <c r="JOA82" s="107"/>
      <c r="JOC82" s="105"/>
      <c r="JOD82" s="109"/>
      <c r="JOE82" s="109"/>
      <c r="JOF82" s="106"/>
      <c r="JOG82" s="106"/>
      <c r="JOH82" s="106"/>
      <c r="JOI82" s="107"/>
      <c r="JOK82" s="105"/>
      <c r="JOL82" s="109"/>
      <c r="JOM82" s="109"/>
      <c r="JON82" s="106"/>
      <c r="JOO82" s="106"/>
      <c r="JOP82" s="106"/>
      <c r="JOQ82" s="107"/>
      <c r="JOS82" s="105"/>
      <c r="JOT82" s="109"/>
      <c r="JOU82" s="109"/>
      <c r="JOV82" s="106"/>
      <c r="JOW82" s="106"/>
      <c r="JOX82" s="106"/>
      <c r="JOY82" s="107"/>
      <c r="JPA82" s="105"/>
      <c r="JPB82" s="109"/>
      <c r="JPC82" s="109"/>
      <c r="JPD82" s="106"/>
      <c r="JPE82" s="106"/>
      <c r="JPF82" s="106"/>
      <c r="JPG82" s="107"/>
      <c r="JPI82" s="105"/>
      <c r="JPJ82" s="109"/>
      <c r="JPK82" s="109"/>
      <c r="JPL82" s="106"/>
      <c r="JPM82" s="106"/>
      <c r="JPN82" s="106"/>
      <c r="JPO82" s="107"/>
      <c r="JPQ82" s="105"/>
      <c r="JPR82" s="109"/>
      <c r="JPS82" s="109"/>
      <c r="JPT82" s="106"/>
      <c r="JPU82" s="106"/>
      <c r="JPV82" s="106"/>
      <c r="JPW82" s="107"/>
      <c r="JPY82" s="105"/>
      <c r="JPZ82" s="109"/>
      <c r="JQA82" s="109"/>
      <c r="JQB82" s="106"/>
      <c r="JQC82" s="106"/>
      <c r="JQD82" s="106"/>
      <c r="JQE82" s="107"/>
      <c r="JQG82" s="105"/>
      <c r="JQH82" s="109"/>
      <c r="JQI82" s="109"/>
      <c r="JQJ82" s="106"/>
      <c r="JQK82" s="106"/>
      <c r="JQL82" s="106"/>
      <c r="JQM82" s="107"/>
      <c r="JQO82" s="105"/>
      <c r="JQP82" s="109"/>
      <c r="JQQ82" s="109"/>
      <c r="JQR82" s="106"/>
      <c r="JQS82" s="106"/>
      <c r="JQT82" s="106"/>
      <c r="JQU82" s="107"/>
      <c r="JQW82" s="105"/>
      <c r="JQX82" s="109"/>
      <c r="JQY82" s="109"/>
      <c r="JQZ82" s="106"/>
      <c r="JRA82" s="106"/>
      <c r="JRB82" s="106"/>
      <c r="JRC82" s="107"/>
      <c r="JRE82" s="105"/>
      <c r="JRF82" s="109"/>
      <c r="JRG82" s="109"/>
      <c r="JRH82" s="106"/>
      <c r="JRI82" s="106"/>
      <c r="JRJ82" s="106"/>
      <c r="JRK82" s="107"/>
      <c r="JRM82" s="105"/>
      <c r="JRN82" s="109"/>
      <c r="JRO82" s="109"/>
      <c r="JRP82" s="106"/>
      <c r="JRQ82" s="106"/>
      <c r="JRR82" s="106"/>
      <c r="JRS82" s="107"/>
      <c r="JRU82" s="105"/>
      <c r="JRV82" s="109"/>
      <c r="JRW82" s="109"/>
      <c r="JRX82" s="106"/>
      <c r="JRY82" s="106"/>
      <c r="JRZ82" s="106"/>
      <c r="JSA82" s="107"/>
      <c r="JSC82" s="105"/>
      <c r="JSD82" s="109"/>
      <c r="JSE82" s="109"/>
      <c r="JSF82" s="106"/>
      <c r="JSG82" s="106"/>
      <c r="JSH82" s="106"/>
      <c r="JSI82" s="107"/>
      <c r="JSK82" s="105"/>
      <c r="JSL82" s="109"/>
      <c r="JSM82" s="109"/>
      <c r="JSN82" s="106"/>
      <c r="JSO82" s="106"/>
      <c r="JSP82" s="106"/>
      <c r="JSQ82" s="107"/>
      <c r="JSS82" s="105"/>
      <c r="JST82" s="109"/>
      <c r="JSU82" s="109"/>
      <c r="JSV82" s="106"/>
      <c r="JSW82" s="106"/>
      <c r="JSX82" s="106"/>
      <c r="JSY82" s="107"/>
      <c r="JTA82" s="105"/>
      <c r="JTB82" s="109"/>
      <c r="JTC82" s="109"/>
      <c r="JTD82" s="106"/>
      <c r="JTE82" s="106"/>
      <c r="JTF82" s="106"/>
      <c r="JTG82" s="107"/>
      <c r="JTI82" s="105"/>
      <c r="JTJ82" s="109"/>
      <c r="JTK82" s="109"/>
      <c r="JTL82" s="106"/>
      <c r="JTM82" s="106"/>
      <c r="JTN82" s="106"/>
      <c r="JTO82" s="107"/>
      <c r="JTQ82" s="105"/>
      <c r="JTR82" s="109"/>
      <c r="JTS82" s="109"/>
      <c r="JTT82" s="106"/>
      <c r="JTU82" s="106"/>
      <c r="JTV82" s="106"/>
      <c r="JTW82" s="107"/>
      <c r="JTY82" s="105"/>
      <c r="JTZ82" s="109"/>
      <c r="JUA82" s="109"/>
      <c r="JUB82" s="106"/>
      <c r="JUC82" s="106"/>
      <c r="JUD82" s="106"/>
      <c r="JUE82" s="107"/>
      <c r="JUG82" s="105"/>
      <c r="JUH82" s="109"/>
      <c r="JUI82" s="109"/>
      <c r="JUJ82" s="106"/>
      <c r="JUK82" s="106"/>
      <c r="JUL82" s="106"/>
      <c r="JUM82" s="107"/>
      <c r="JUO82" s="105"/>
      <c r="JUP82" s="109"/>
      <c r="JUQ82" s="109"/>
      <c r="JUR82" s="106"/>
      <c r="JUS82" s="106"/>
      <c r="JUT82" s="106"/>
      <c r="JUU82" s="107"/>
      <c r="JUW82" s="105"/>
      <c r="JUX82" s="109"/>
      <c r="JUY82" s="109"/>
      <c r="JUZ82" s="106"/>
      <c r="JVA82" s="106"/>
      <c r="JVB82" s="106"/>
      <c r="JVC82" s="107"/>
      <c r="JVE82" s="105"/>
      <c r="JVF82" s="109"/>
      <c r="JVG82" s="109"/>
      <c r="JVH82" s="106"/>
      <c r="JVI82" s="106"/>
      <c r="JVJ82" s="106"/>
      <c r="JVK82" s="107"/>
      <c r="JVM82" s="105"/>
      <c r="JVN82" s="109"/>
      <c r="JVO82" s="109"/>
      <c r="JVP82" s="106"/>
      <c r="JVQ82" s="106"/>
      <c r="JVR82" s="106"/>
      <c r="JVS82" s="107"/>
      <c r="JVU82" s="105"/>
      <c r="JVV82" s="109"/>
      <c r="JVW82" s="109"/>
      <c r="JVX82" s="106"/>
      <c r="JVY82" s="106"/>
      <c r="JVZ82" s="106"/>
      <c r="JWA82" s="107"/>
      <c r="JWC82" s="105"/>
      <c r="JWD82" s="109"/>
      <c r="JWE82" s="109"/>
      <c r="JWF82" s="106"/>
      <c r="JWG82" s="106"/>
      <c r="JWH82" s="106"/>
      <c r="JWI82" s="107"/>
      <c r="JWK82" s="105"/>
      <c r="JWL82" s="109"/>
      <c r="JWM82" s="109"/>
      <c r="JWN82" s="106"/>
      <c r="JWO82" s="106"/>
      <c r="JWP82" s="106"/>
      <c r="JWQ82" s="107"/>
      <c r="JWS82" s="105"/>
      <c r="JWT82" s="109"/>
      <c r="JWU82" s="109"/>
      <c r="JWV82" s="106"/>
      <c r="JWW82" s="106"/>
      <c r="JWX82" s="106"/>
      <c r="JWY82" s="107"/>
      <c r="JXA82" s="105"/>
      <c r="JXB82" s="109"/>
      <c r="JXC82" s="109"/>
      <c r="JXD82" s="106"/>
      <c r="JXE82" s="106"/>
      <c r="JXF82" s="106"/>
      <c r="JXG82" s="107"/>
      <c r="JXI82" s="105"/>
      <c r="JXJ82" s="109"/>
      <c r="JXK82" s="109"/>
      <c r="JXL82" s="106"/>
      <c r="JXM82" s="106"/>
      <c r="JXN82" s="106"/>
      <c r="JXO82" s="107"/>
      <c r="JXQ82" s="105"/>
      <c r="JXR82" s="109"/>
      <c r="JXS82" s="109"/>
      <c r="JXT82" s="106"/>
      <c r="JXU82" s="106"/>
      <c r="JXV82" s="106"/>
      <c r="JXW82" s="107"/>
      <c r="JXY82" s="105"/>
      <c r="JXZ82" s="109"/>
      <c r="JYA82" s="109"/>
      <c r="JYB82" s="106"/>
      <c r="JYC82" s="106"/>
      <c r="JYD82" s="106"/>
      <c r="JYE82" s="107"/>
      <c r="JYG82" s="105"/>
      <c r="JYH82" s="109"/>
      <c r="JYI82" s="109"/>
      <c r="JYJ82" s="106"/>
      <c r="JYK82" s="106"/>
      <c r="JYL82" s="106"/>
      <c r="JYM82" s="107"/>
      <c r="JYO82" s="105"/>
      <c r="JYP82" s="109"/>
      <c r="JYQ82" s="109"/>
      <c r="JYR82" s="106"/>
      <c r="JYS82" s="106"/>
      <c r="JYT82" s="106"/>
      <c r="JYU82" s="107"/>
      <c r="JYW82" s="105"/>
      <c r="JYX82" s="109"/>
      <c r="JYY82" s="109"/>
      <c r="JYZ82" s="106"/>
      <c r="JZA82" s="106"/>
      <c r="JZB82" s="106"/>
      <c r="JZC82" s="107"/>
      <c r="JZE82" s="105"/>
      <c r="JZF82" s="109"/>
      <c r="JZG82" s="109"/>
      <c r="JZH82" s="106"/>
      <c r="JZI82" s="106"/>
      <c r="JZJ82" s="106"/>
      <c r="JZK82" s="107"/>
      <c r="JZM82" s="105"/>
      <c r="JZN82" s="109"/>
      <c r="JZO82" s="109"/>
      <c r="JZP82" s="106"/>
      <c r="JZQ82" s="106"/>
      <c r="JZR82" s="106"/>
      <c r="JZS82" s="107"/>
      <c r="JZU82" s="105"/>
      <c r="JZV82" s="109"/>
      <c r="JZW82" s="109"/>
      <c r="JZX82" s="106"/>
      <c r="JZY82" s="106"/>
      <c r="JZZ82" s="106"/>
      <c r="KAA82" s="107"/>
      <c r="KAC82" s="105"/>
      <c r="KAD82" s="109"/>
      <c r="KAE82" s="109"/>
      <c r="KAF82" s="106"/>
      <c r="KAG82" s="106"/>
      <c r="KAH82" s="106"/>
      <c r="KAI82" s="107"/>
      <c r="KAK82" s="105"/>
      <c r="KAL82" s="109"/>
      <c r="KAM82" s="109"/>
      <c r="KAN82" s="106"/>
      <c r="KAO82" s="106"/>
      <c r="KAP82" s="106"/>
      <c r="KAQ82" s="107"/>
      <c r="KAS82" s="105"/>
      <c r="KAT82" s="109"/>
      <c r="KAU82" s="109"/>
      <c r="KAV82" s="106"/>
      <c r="KAW82" s="106"/>
      <c r="KAX82" s="106"/>
      <c r="KAY82" s="107"/>
      <c r="KBA82" s="105"/>
      <c r="KBB82" s="109"/>
      <c r="KBC82" s="109"/>
      <c r="KBD82" s="106"/>
      <c r="KBE82" s="106"/>
      <c r="KBF82" s="106"/>
      <c r="KBG82" s="107"/>
      <c r="KBI82" s="105"/>
      <c r="KBJ82" s="109"/>
      <c r="KBK82" s="109"/>
      <c r="KBL82" s="106"/>
      <c r="KBM82" s="106"/>
      <c r="KBN82" s="106"/>
      <c r="KBO82" s="107"/>
      <c r="KBQ82" s="105"/>
      <c r="KBR82" s="109"/>
      <c r="KBS82" s="109"/>
      <c r="KBT82" s="106"/>
      <c r="KBU82" s="106"/>
      <c r="KBV82" s="106"/>
      <c r="KBW82" s="107"/>
      <c r="KBY82" s="105"/>
      <c r="KBZ82" s="109"/>
      <c r="KCA82" s="109"/>
      <c r="KCB82" s="106"/>
      <c r="KCC82" s="106"/>
      <c r="KCD82" s="106"/>
      <c r="KCE82" s="107"/>
      <c r="KCG82" s="105"/>
      <c r="KCH82" s="109"/>
      <c r="KCI82" s="109"/>
      <c r="KCJ82" s="106"/>
      <c r="KCK82" s="106"/>
      <c r="KCL82" s="106"/>
      <c r="KCM82" s="107"/>
      <c r="KCO82" s="105"/>
      <c r="KCP82" s="109"/>
      <c r="KCQ82" s="109"/>
      <c r="KCR82" s="106"/>
      <c r="KCS82" s="106"/>
      <c r="KCT82" s="106"/>
      <c r="KCU82" s="107"/>
      <c r="KCW82" s="105"/>
      <c r="KCX82" s="109"/>
      <c r="KCY82" s="109"/>
      <c r="KCZ82" s="106"/>
      <c r="KDA82" s="106"/>
      <c r="KDB82" s="106"/>
      <c r="KDC82" s="107"/>
      <c r="KDE82" s="105"/>
      <c r="KDF82" s="109"/>
      <c r="KDG82" s="109"/>
      <c r="KDH82" s="106"/>
      <c r="KDI82" s="106"/>
      <c r="KDJ82" s="106"/>
      <c r="KDK82" s="107"/>
      <c r="KDM82" s="105"/>
      <c r="KDN82" s="109"/>
      <c r="KDO82" s="109"/>
      <c r="KDP82" s="106"/>
      <c r="KDQ82" s="106"/>
      <c r="KDR82" s="106"/>
      <c r="KDS82" s="107"/>
      <c r="KDU82" s="105"/>
      <c r="KDV82" s="109"/>
      <c r="KDW82" s="109"/>
      <c r="KDX82" s="106"/>
      <c r="KDY82" s="106"/>
      <c r="KDZ82" s="106"/>
      <c r="KEA82" s="107"/>
      <c r="KEC82" s="105"/>
      <c r="KED82" s="109"/>
      <c r="KEE82" s="109"/>
      <c r="KEF82" s="106"/>
      <c r="KEG82" s="106"/>
      <c r="KEH82" s="106"/>
      <c r="KEI82" s="107"/>
      <c r="KEK82" s="105"/>
      <c r="KEL82" s="109"/>
      <c r="KEM82" s="109"/>
      <c r="KEN82" s="106"/>
      <c r="KEO82" s="106"/>
      <c r="KEP82" s="106"/>
      <c r="KEQ82" s="107"/>
      <c r="KES82" s="105"/>
      <c r="KET82" s="109"/>
      <c r="KEU82" s="109"/>
      <c r="KEV82" s="106"/>
      <c r="KEW82" s="106"/>
      <c r="KEX82" s="106"/>
      <c r="KEY82" s="107"/>
      <c r="KFA82" s="105"/>
      <c r="KFB82" s="109"/>
      <c r="KFC82" s="109"/>
      <c r="KFD82" s="106"/>
      <c r="KFE82" s="106"/>
      <c r="KFF82" s="106"/>
      <c r="KFG82" s="107"/>
      <c r="KFI82" s="105"/>
      <c r="KFJ82" s="109"/>
      <c r="KFK82" s="109"/>
      <c r="KFL82" s="106"/>
      <c r="KFM82" s="106"/>
      <c r="KFN82" s="106"/>
      <c r="KFO82" s="107"/>
      <c r="KFQ82" s="105"/>
      <c r="KFR82" s="109"/>
      <c r="KFS82" s="109"/>
      <c r="KFT82" s="106"/>
      <c r="KFU82" s="106"/>
      <c r="KFV82" s="106"/>
      <c r="KFW82" s="107"/>
      <c r="KFY82" s="105"/>
      <c r="KFZ82" s="109"/>
      <c r="KGA82" s="109"/>
      <c r="KGB82" s="106"/>
      <c r="KGC82" s="106"/>
      <c r="KGD82" s="106"/>
      <c r="KGE82" s="107"/>
      <c r="KGG82" s="105"/>
      <c r="KGH82" s="109"/>
      <c r="KGI82" s="109"/>
      <c r="KGJ82" s="106"/>
      <c r="KGK82" s="106"/>
      <c r="KGL82" s="106"/>
      <c r="KGM82" s="107"/>
      <c r="KGO82" s="105"/>
      <c r="KGP82" s="109"/>
      <c r="KGQ82" s="109"/>
      <c r="KGR82" s="106"/>
      <c r="KGS82" s="106"/>
      <c r="KGT82" s="106"/>
      <c r="KGU82" s="107"/>
      <c r="KGW82" s="105"/>
      <c r="KGX82" s="109"/>
      <c r="KGY82" s="109"/>
      <c r="KGZ82" s="106"/>
      <c r="KHA82" s="106"/>
      <c r="KHB82" s="106"/>
      <c r="KHC82" s="107"/>
      <c r="KHE82" s="105"/>
      <c r="KHF82" s="109"/>
      <c r="KHG82" s="109"/>
      <c r="KHH82" s="106"/>
      <c r="KHI82" s="106"/>
      <c r="KHJ82" s="106"/>
      <c r="KHK82" s="107"/>
      <c r="KHM82" s="105"/>
      <c r="KHN82" s="109"/>
      <c r="KHO82" s="109"/>
      <c r="KHP82" s="106"/>
      <c r="KHQ82" s="106"/>
      <c r="KHR82" s="106"/>
      <c r="KHS82" s="107"/>
      <c r="KHU82" s="105"/>
      <c r="KHV82" s="109"/>
      <c r="KHW82" s="109"/>
      <c r="KHX82" s="106"/>
      <c r="KHY82" s="106"/>
      <c r="KHZ82" s="106"/>
      <c r="KIA82" s="107"/>
      <c r="KIC82" s="105"/>
      <c r="KID82" s="109"/>
      <c r="KIE82" s="109"/>
      <c r="KIF82" s="106"/>
      <c r="KIG82" s="106"/>
      <c r="KIH82" s="106"/>
      <c r="KII82" s="107"/>
      <c r="KIK82" s="105"/>
      <c r="KIL82" s="109"/>
      <c r="KIM82" s="109"/>
      <c r="KIN82" s="106"/>
      <c r="KIO82" s="106"/>
      <c r="KIP82" s="106"/>
      <c r="KIQ82" s="107"/>
      <c r="KIS82" s="105"/>
      <c r="KIT82" s="109"/>
      <c r="KIU82" s="109"/>
      <c r="KIV82" s="106"/>
      <c r="KIW82" s="106"/>
      <c r="KIX82" s="106"/>
      <c r="KIY82" s="107"/>
      <c r="KJA82" s="105"/>
      <c r="KJB82" s="109"/>
      <c r="KJC82" s="109"/>
      <c r="KJD82" s="106"/>
      <c r="KJE82" s="106"/>
      <c r="KJF82" s="106"/>
      <c r="KJG82" s="107"/>
      <c r="KJI82" s="105"/>
      <c r="KJJ82" s="109"/>
      <c r="KJK82" s="109"/>
      <c r="KJL82" s="106"/>
      <c r="KJM82" s="106"/>
      <c r="KJN82" s="106"/>
      <c r="KJO82" s="107"/>
      <c r="KJQ82" s="105"/>
      <c r="KJR82" s="109"/>
      <c r="KJS82" s="109"/>
      <c r="KJT82" s="106"/>
      <c r="KJU82" s="106"/>
      <c r="KJV82" s="106"/>
      <c r="KJW82" s="107"/>
      <c r="KJY82" s="105"/>
      <c r="KJZ82" s="109"/>
      <c r="KKA82" s="109"/>
      <c r="KKB82" s="106"/>
      <c r="KKC82" s="106"/>
      <c r="KKD82" s="106"/>
      <c r="KKE82" s="107"/>
      <c r="KKG82" s="105"/>
      <c r="KKH82" s="109"/>
      <c r="KKI82" s="109"/>
      <c r="KKJ82" s="106"/>
      <c r="KKK82" s="106"/>
      <c r="KKL82" s="106"/>
      <c r="KKM82" s="107"/>
      <c r="KKO82" s="105"/>
      <c r="KKP82" s="109"/>
      <c r="KKQ82" s="109"/>
      <c r="KKR82" s="106"/>
      <c r="KKS82" s="106"/>
      <c r="KKT82" s="106"/>
      <c r="KKU82" s="107"/>
      <c r="KKW82" s="105"/>
      <c r="KKX82" s="109"/>
      <c r="KKY82" s="109"/>
      <c r="KKZ82" s="106"/>
      <c r="KLA82" s="106"/>
      <c r="KLB82" s="106"/>
      <c r="KLC82" s="107"/>
      <c r="KLE82" s="105"/>
      <c r="KLF82" s="109"/>
      <c r="KLG82" s="109"/>
      <c r="KLH82" s="106"/>
      <c r="KLI82" s="106"/>
      <c r="KLJ82" s="106"/>
      <c r="KLK82" s="107"/>
      <c r="KLM82" s="105"/>
      <c r="KLN82" s="109"/>
      <c r="KLO82" s="109"/>
      <c r="KLP82" s="106"/>
      <c r="KLQ82" s="106"/>
      <c r="KLR82" s="106"/>
      <c r="KLS82" s="107"/>
      <c r="KLU82" s="105"/>
      <c r="KLV82" s="109"/>
      <c r="KLW82" s="109"/>
      <c r="KLX82" s="106"/>
      <c r="KLY82" s="106"/>
      <c r="KLZ82" s="106"/>
      <c r="KMA82" s="107"/>
      <c r="KMC82" s="105"/>
      <c r="KMD82" s="109"/>
      <c r="KME82" s="109"/>
      <c r="KMF82" s="106"/>
      <c r="KMG82" s="106"/>
      <c r="KMH82" s="106"/>
      <c r="KMI82" s="107"/>
      <c r="KMK82" s="105"/>
      <c r="KML82" s="109"/>
      <c r="KMM82" s="109"/>
      <c r="KMN82" s="106"/>
      <c r="KMO82" s="106"/>
      <c r="KMP82" s="106"/>
      <c r="KMQ82" s="107"/>
      <c r="KMS82" s="105"/>
      <c r="KMT82" s="109"/>
      <c r="KMU82" s="109"/>
      <c r="KMV82" s="106"/>
      <c r="KMW82" s="106"/>
      <c r="KMX82" s="106"/>
      <c r="KMY82" s="107"/>
      <c r="KNA82" s="105"/>
      <c r="KNB82" s="109"/>
      <c r="KNC82" s="109"/>
      <c r="KND82" s="106"/>
      <c r="KNE82" s="106"/>
      <c r="KNF82" s="106"/>
      <c r="KNG82" s="107"/>
      <c r="KNI82" s="105"/>
      <c r="KNJ82" s="109"/>
      <c r="KNK82" s="109"/>
      <c r="KNL82" s="106"/>
      <c r="KNM82" s="106"/>
      <c r="KNN82" s="106"/>
      <c r="KNO82" s="107"/>
      <c r="KNQ82" s="105"/>
      <c r="KNR82" s="109"/>
      <c r="KNS82" s="109"/>
      <c r="KNT82" s="106"/>
      <c r="KNU82" s="106"/>
      <c r="KNV82" s="106"/>
      <c r="KNW82" s="107"/>
      <c r="KNY82" s="105"/>
      <c r="KNZ82" s="109"/>
      <c r="KOA82" s="109"/>
      <c r="KOB82" s="106"/>
      <c r="KOC82" s="106"/>
      <c r="KOD82" s="106"/>
      <c r="KOE82" s="107"/>
      <c r="KOG82" s="105"/>
      <c r="KOH82" s="109"/>
      <c r="KOI82" s="109"/>
      <c r="KOJ82" s="106"/>
      <c r="KOK82" s="106"/>
      <c r="KOL82" s="106"/>
      <c r="KOM82" s="107"/>
      <c r="KOO82" s="105"/>
      <c r="KOP82" s="109"/>
      <c r="KOQ82" s="109"/>
      <c r="KOR82" s="106"/>
      <c r="KOS82" s="106"/>
      <c r="KOT82" s="106"/>
      <c r="KOU82" s="107"/>
      <c r="KOW82" s="105"/>
      <c r="KOX82" s="109"/>
      <c r="KOY82" s="109"/>
      <c r="KOZ82" s="106"/>
      <c r="KPA82" s="106"/>
      <c r="KPB82" s="106"/>
      <c r="KPC82" s="107"/>
      <c r="KPE82" s="105"/>
      <c r="KPF82" s="109"/>
      <c r="KPG82" s="109"/>
      <c r="KPH82" s="106"/>
      <c r="KPI82" s="106"/>
      <c r="KPJ82" s="106"/>
      <c r="KPK82" s="107"/>
      <c r="KPM82" s="105"/>
      <c r="KPN82" s="109"/>
      <c r="KPO82" s="109"/>
      <c r="KPP82" s="106"/>
      <c r="KPQ82" s="106"/>
      <c r="KPR82" s="106"/>
      <c r="KPS82" s="107"/>
      <c r="KPU82" s="105"/>
      <c r="KPV82" s="109"/>
      <c r="KPW82" s="109"/>
      <c r="KPX82" s="106"/>
      <c r="KPY82" s="106"/>
      <c r="KPZ82" s="106"/>
      <c r="KQA82" s="107"/>
      <c r="KQC82" s="105"/>
      <c r="KQD82" s="109"/>
      <c r="KQE82" s="109"/>
      <c r="KQF82" s="106"/>
      <c r="KQG82" s="106"/>
      <c r="KQH82" s="106"/>
      <c r="KQI82" s="107"/>
      <c r="KQK82" s="105"/>
      <c r="KQL82" s="109"/>
      <c r="KQM82" s="109"/>
      <c r="KQN82" s="106"/>
      <c r="KQO82" s="106"/>
      <c r="KQP82" s="106"/>
      <c r="KQQ82" s="107"/>
      <c r="KQS82" s="105"/>
      <c r="KQT82" s="109"/>
      <c r="KQU82" s="109"/>
      <c r="KQV82" s="106"/>
      <c r="KQW82" s="106"/>
      <c r="KQX82" s="106"/>
      <c r="KQY82" s="107"/>
      <c r="KRA82" s="105"/>
      <c r="KRB82" s="109"/>
      <c r="KRC82" s="109"/>
      <c r="KRD82" s="106"/>
      <c r="KRE82" s="106"/>
      <c r="KRF82" s="106"/>
      <c r="KRG82" s="107"/>
      <c r="KRI82" s="105"/>
      <c r="KRJ82" s="109"/>
      <c r="KRK82" s="109"/>
      <c r="KRL82" s="106"/>
      <c r="KRM82" s="106"/>
      <c r="KRN82" s="106"/>
      <c r="KRO82" s="107"/>
      <c r="KRQ82" s="105"/>
      <c r="KRR82" s="109"/>
      <c r="KRS82" s="109"/>
      <c r="KRT82" s="106"/>
      <c r="KRU82" s="106"/>
      <c r="KRV82" s="106"/>
      <c r="KRW82" s="107"/>
      <c r="KRY82" s="105"/>
      <c r="KRZ82" s="109"/>
      <c r="KSA82" s="109"/>
      <c r="KSB82" s="106"/>
      <c r="KSC82" s="106"/>
      <c r="KSD82" s="106"/>
      <c r="KSE82" s="107"/>
      <c r="KSG82" s="105"/>
      <c r="KSH82" s="109"/>
      <c r="KSI82" s="109"/>
      <c r="KSJ82" s="106"/>
      <c r="KSK82" s="106"/>
      <c r="KSL82" s="106"/>
      <c r="KSM82" s="107"/>
      <c r="KSO82" s="105"/>
      <c r="KSP82" s="109"/>
      <c r="KSQ82" s="109"/>
      <c r="KSR82" s="106"/>
      <c r="KSS82" s="106"/>
      <c r="KST82" s="106"/>
      <c r="KSU82" s="107"/>
      <c r="KSW82" s="105"/>
      <c r="KSX82" s="109"/>
      <c r="KSY82" s="109"/>
      <c r="KSZ82" s="106"/>
      <c r="KTA82" s="106"/>
      <c r="KTB82" s="106"/>
      <c r="KTC82" s="107"/>
      <c r="KTE82" s="105"/>
      <c r="KTF82" s="109"/>
      <c r="KTG82" s="109"/>
      <c r="KTH82" s="106"/>
      <c r="KTI82" s="106"/>
      <c r="KTJ82" s="106"/>
      <c r="KTK82" s="107"/>
      <c r="KTM82" s="105"/>
      <c r="KTN82" s="109"/>
      <c r="KTO82" s="109"/>
      <c r="KTP82" s="106"/>
      <c r="KTQ82" s="106"/>
      <c r="KTR82" s="106"/>
      <c r="KTS82" s="107"/>
      <c r="KTU82" s="105"/>
      <c r="KTV82" s="109"/>
      <c r="KTW82" s="109"/>
      <c r="KTX82" s="106"/>
      <c r="KTY82" s="106"/>
      <c r="KTZ82" s="106"/>
      <c r="KUA82" s="107"/>
      <c r="KUC82" s="105"/>
      <c r="KUD82" s="109"/>
      <c r="KUE82" s="109"/>
      <c r="KUF82" s="106"/>
      <c r="KUG82" s="106"/>
      <c r="KUH82" s="106"/>
      <c r="KUI82" s="107"/>
      <c r="KUK82" s="105"/>
      <c r="KUL82" s="109"/>
      <c r="KUM82" s="109"/>
      <c r="KUN82" s="106"/>
      <c r="KUO82" s="106"/>
      <c r="KUP82" s="106"/>
      <c r="KUQ82" s="107"/>
      <c r="KUS82" s="105"/>
      <c r="KUT82" s="109"/>
      <c r="KUU82" s="109"/>
      <c r="KUV82" s="106"/>
      <c r="KUW82" s="106"/>
      <c r="KUX82" s="106"/>
      <c r="KUY82" s="107"/>
      <c r="KVA82" s="105"/>
      <c r="KVB82" s="109"/>
      <c r="KVC82" s="109"/>
      <c r="KVD82" s="106"/>
      <c r="KVE82" s="106"/>
      <c r="KVF82" s="106"/>
      <c r="KVG82" s="107"/>
      <c r="KVI82" s="105"/>
      <c r="KVJ82" s="109"/>
      <c r="KVK82" s="109"/>
      <c r="KVL82" s="106"/>
      <c r="KVM82" s="106"/>
      <c r="KVN82" s="106"/>
      <c r="KVO82" s="107"/>
      <c r="KVQ82" s="105"/>
      <c r="KVR82" s="109"/>
      <c r="KVS82" s="109"/>
      <c r="KVT82" s="106"/>
      <c r="KVU82" s="106"/>
      <c r="KVV82" s="106"/>
      <c r="KVW82" s="107"/>
      <c r="KVY82" s="105"/>
      <c r="KVZ82" s="109"/>
      <c r="KWA82" s="109"/>
      <c r="KWB82" s="106"/>
      <c r="KWC82" s="106"/>
      <c r="KWD82" s="106"/>
      <c r="KWE82" s="107"/>
      <c r="KWG82" s="105"/>
      <c r="KWH82" s="109"/>
      <c r="KWI82" s="109"/>
      <c r="KWJ82" s="106"/>
      <c r="KWK82" s="106"/>
      <c r="KWL82" s="106"/>
      <c r="KWM82" s="107"/>
      <c r="KWO82" s="105"/>
      <c r="KWP82" s="109"/>
      <c r="KWQ82" s="109"/>
      <c r="KWR82" s="106"/>
      <c r="KWS82" s="106"/>
      <c r="KWT82" s="106"/>
      <c r="KWU82" s="107"/>
      <c r="KWW82" s="105"/>
      <c r="KWX82" s="109"/>
      <c r="KWY82" s="109"/>
      <c r="KWZ82" s="106"/>
      <c r="KXA82" s="106"/>
      <c r="KXB82" s="106"/>
      <c r="KXC82" s="107"/>
      <c r="KXE82" s="105"/>
      <c r="KXF82" s="109"/>
      <c r="KXG82" s="109"/>
      <c r="KXH82" s="106"/>
      <c r="KXI82" s="106"/>
      <c r="KXJ82" s="106"/>
      <c r="KXK82" s="107"/>
      <c r="KXM82" s="105"/>
      <c r="KXN82" s="109"/>
      <c r="KXO82" s="109"/>
      <c r="KXP82" s="106"/>
      <c r="KXQ82" s="106"/>
      <c r="KXR82" s="106"/>
      <c r="KXS82" s="107"/>
      <c r="KXU82" s="105"/>
      <c r="KXV82" s="109"/>
      <c r="KXW82" s="109"/>
      <c r="KXX82" s="106"/>
      <c r="KXY82" s="106"/>
      <c r="KXZ82" s="106"/>
      <c r="KYA82" s="107"/>
      <c r="KYC82" s="105"/>
      <c r="KYD82" s="109"/>
      <c r="KYE82" s="109"/>
      <c r="KYF82" s="106"/>
      <c r="KYG82" s="106"/>
      <c r="KYH82" s="106"/>
      <c r="KYI82" s="107"/>
      <c r="KYK82" s="105"/>
      <c r="KYL82" s="109"/>
      <c r="KYM82" s="109"/>
      <c r="KYN82" s="106"/>
      <c r="KYO82" s="106"/>
      <c r="KYP82" s="106"/>
      <c r="KYQ82" s="107"/>
      <c r="KYS82" s="105"/>
      <c r="KYT82" s="109"/>
      <c r="KYU82" s="109"/>
      <c r="KYV82" s="106"/>
      <c r="KYW82" s="106"/>
      <c r="KYX82" s="106"/>
      <c r="KYY82" s="107"/>
      <c r="KZA82" s="105"/>
      <c r="KZB82" s="109"/>
      <c r="KZC82" s="109"/>
      <c r="KZD82" s="106"/>
      <c r="KZE82" s="106"/>
      <c r="KZF82" s="106"/>
      <c r="KZG82" s="107"/>
      <c r="KZI82" s="105"/>
      <c r="KZJ82" s="109"/>
      <c r="KZK82" s="109"/>
      <c r="KZL82" s="106"/>
      <c r="KZM82" s="106"/>
      <c r="KZN82" s="106"/>
      <c r="KZO82" s="107"/>
      <c r="KZQ82" s="105"/>
      <c r="KZR82" s="109"/>
      <c r="KZS82" s="109"/>
      <c r="KZT82" s="106"/>
      <c r="KZU82" s="106"/>
      <c r="KZV82" s="106"/>
      <c r="KZW82" s="107"/>
      <c r="KZY82" s="105"/>
      <c r="KZZ82" s="109"/>
      <c r="LAA82" s="109"/>
      <c r="LAB82" s="106"/>
      <c r="LAC82" s="106"/>
      <c r="LAD82" s="106"/>
      <c r="LAE82" s="107"/>
      <c r="LAG82" s="105"/>
      <c r="LAH82" s="109"/>
      <c r="LAI82" s="109"/>
      <c r="LAJ82" s="106"/>
      <c r="LAK82" s="106"/>
      <c r="LAL82" s="106"/>
      <c r="LAM82" s="107"/>
      <c r="LAO82" s="105"/>
      <c r="LAP82" s="109"/>
      <c r="LAQ82" s="109"/>
      <c r="LAR82" s="106"/>
      <c r="LAS82" s="106"/>
      <c r="LAT82" s="106"/>
      <c r="LAU82" s="107"/>
      <c r="LAW82" s="105"/>
      <c r="LAX82" s="109"/>
      <c r="LAY82" s="109"/>
      <c r="LAZ82" s="106"/>
      <c r="LBA82" s="106"/>
      <c r="LBB82" s="106"/>
      <c r="LBC82" s="107"/>
      <c r="LBE82" s="105"/>
      <c r="LBF82" s="109"/>
      <c r="LBG82" s="109"/>
      <c r="LBH82" s="106"/>
      <c r="LBI82" s="106"/>
      <c r="LBJ82" s="106"/>
      <c r="LBK82" s="107"/>
      <c r="LBM82" s="105"/>
      <c r="LBN82" s="109"/>
      <c r="LBO82" s="109"/>
      <c r="LBP82" s="106"/>
      <c r="LBQ82" s="106"/>
      <c r="LBR82" s="106"/>
      <c r="LBS82" s="107"/>
      <c r="LBU82" s="105"/>
      <c r="LBV82" s="109"/>
      <c r="LBW82" s="109"/>
      <c r="LBX82" s="106"/>
      <c r="LBY82" s="106"/>
      <c r="LBZ82" s="106"/>
      <c r="LCA82" s="107"/>
      <c r="LCC82" s="105"/>
      <c r="LCD82" s="109"/>
      <c r="LCE82" s="109"/>
      <c r="LCF82" s="106"/>
      <c r="LCG82" s="106"/>
      <c r="LCH82" s="106"/>
      <c r="LCI82" s="107"/>
      <c r="LCK82" s="105"/>
      <c r="LCL82" s="109"/>
      <c r="LCM82" s="109"/>
      <c r="LCN82" s="106"/>
      <c r="LCO82" s="106"/>
      <c r="LCP82" s="106"/>
      <c r="LCQ82" s="107"/>
      <c r="LCS82" s="105"/>
      <c r="LCT82" s="109"/>
      <c r="LCU82" s="109"/>
      <c r="LCV82" s="106"/>
      <c r="LCW82" s="106"/>
      <c r="LCX82" s="106"/>
      <c r="LCY82" s="107"/>
      <c r="LDA82" s="105"/>
      <c r="LDB82" s="109"/>
      <c r="LDC82" s="109"/>
      <c r="LDD82" s="106"/>
      <c r="LDE82" s="106"/>
      <c r="LDF82" s="106"/>
      <c r="LDG82" s="107"/>
      <c r="LDI82" s="105"/>
      <c r="LDJ82" s="109"/>
      <c r="LDK82" s="109"/>
      <c r="LDL82" s="106"/>
      <c r="LDM82" s="106"/>
      <c r="LDN82" s="106"/>
      <c r="LDO82" s="107"/>
      <c r="LDQ82" s="105"/>
      <c r="LDR82" s="109"/>
      <c r="LDS82" s="109"/>
      <c r="LDT82" s="106"/>
      <c r="LDU82" s="106"/>
      <c r="LDV82" s="106"/>
      <c r="LDW82" s="107"/>
      <c r="LDY82" s="105"/>
      <c r="LDZ82" s="109"/>
      <c r="LEA82" s="109"/>
      <c r="LEB82" s="106"/>
      <c r="LEC82" s="106"/>
      <c r="LED82" s="106"/>
      <c r="LEE82" s="107"/>
      <c r="LEG82" s="105"/>
      <c r="LEH82" s="109"/>
      <c r="LEI82" s="109"/>
      <c r="LEJ82" s="106"/>
      <c r="LEK82" s="106"/>
      <c r="LEL82" s="106"/>
      <c r="LEM82" s="107"/>
      <c r="LEO82" s="105"/>
      <c r="LEP82" s="109"/>
      <c r="LEQ82" s="109"/>
      <c r="LER82" s="106"/>
      <c r="LES82" s="106"/>
      <c r="LET82" s="106"/>
      <c r="LEU82" s="107"/>
      <c r="LEW82" s="105"/>
      <c r="LEX82" s="109"/>
      <c r="LEY82" s="109"/>
      <c r="LEZ82" s="106"/>
      <c r="LFA82" s="106"/>
      <c r="LFB82" s="106"/>
      <c r="LFC82" s="107"/>
      <c r="LFE82" s="105"/>
      <c r="LFF82" s="109"/>
      <c r="LFG82" s="109"/>
      <c r="LFH82" s="106"/>
      <c r="LFI82" s="106"/>
      <c r="LFJ82" s="106"/>
      <c r="LFK82" s="107"/>
      <c r="LFM82" s="105"/>
      <c r="LFN82" s="109"/>
      <c r="LFO82" s="109"/>
      <c r="LFP82" s="106"/>
      <c r="LFQ82" s="106"/>
      <c r="LFR82" s="106"/>
      <c r="LFS82" s="107"/>
      <c r="LFU82" s="105"/>
      <c r="LFV82" s="109"/>
      <c r="LFW82" s="109"/>
      <c r="LFX82" s="106"/>
      <c r="LFY82" s="106"/>
      <c r="LFZ82" s="106"/>
      <c r="LGA82" s="107"/>
      <c r="LGC82" s="105"/>
      <c r="LGD82" s="109"/>
      <c r="LGE82" s="109"/>
      <c r="LGF82" s="106"/>
      <c r="LGG82" s="106"/>
      <c r="LGH82" s="106"/>
      <c r="LGI82" s="107"/>
      <c r="LGK82" s="105"/>
      <c r="LGL82" s="109"/>
      <c r="LGM82" s="109"/>
      <c r="LGN82" s="106"/>
      <c r="LGO82" s="106"/>
      <c r="LGP82" s="106"/>
      <c r="LGQ82" s="107"/>
      <c r="LGS82" s="105"/>
      <c r="LGT82" s="109"/>
      <c r="LGU82" s="109"/>
      <c r="LGV82" s="106"/>
      <c r="LGW82" s="106"/>
      <c r="LGX82" s="106"/>
      <c r="LGY82" s="107"/>
      <c r="LHA82" s="105"/>
      <c r="LHB82" s="109"/>
      <c r="LHC82" s="109"/>
      <c r="LHD82" s="106"/>
      <c r="LHE82" s="106"/>
      <c r="LHF82" s="106"/>
      <c r="LHG82" s="107"/>
      <c r="LHI82" s="105"/>
      <c r="LHJ82" s="109"/>
      <c r="LHK82" s="109"/>
      <c r="LHL82" s="106"/>
      <c r="LHM82" s="106"/>
      <c r="LHN82" s="106"/>
      <c r="LHO82" s="107"/>
      <c r="LHQ82" s="105"/>
      <c r="LHR82" s="109"/>
      <c r="LHS82" s="109"/>
      <c r="LHT82" s="106"/>
      <c r="LHU82" s="106"/>
      <c r="LHV82" s="106"/>
      <c r="LHW82" s="107"/>
      <c r="LHY82" s="105"/>
      <c r="LHZ82" s="109"/>
      <c r="LIA82" s="109"/>
      <c r="LIB82" s="106"/>
      <c r="LIC82" s="106"/>
      <c r="LID82" s="106"/>
      <c r="LIE82" s="107"/>
      <c r="LIG82" s="105"/>
      <c r="LIH82" s="109"/>
      <c r="LII82" s="109"/>
      <c r="LIJ82" s="106"/>
      <c r="LIK82" s="106"/>
      <c r="LIL82" s="106"/>
      <c r="LIM82" s="107"/>
      <c r="LIO82" s="105"/>
      <c r="LIP82" s="109"/>
      <c r="LIQ82" s="109"/>
      <c r="LIR82" s="106"/>
      <c r="LIS82" s="106"/>
      <c r="LIT82" s="106"/>
      <c r="LIU82" s="107"/>
      <c r="LIW82" s="105"/>
      <c r="LIX82" s="109"/>
      <c r="LIY82" s="109"/>
      <c r="LIZ82" s="106"/>
      <c r="LJA82" s="106"/>
      <c r="LJB82" s="106"/>
      <c r="LJC82" s="107"/>
      <c r="LJE82" s="105"/>
      <c r="LJF82" s="109"/>
      <c r="LJG82" s="109"/>
      <c r="LJH82" s="106"/>
      <c r="LJI82" s="106"/>
      <c r="LJJ82" s="106"/>
      <c r="LJK82" s="107"/>
      <c r="LJM82" s="105"/>
      <c r="LJN82" s="109"/>
      <c r="LJO82" s="109"/>
      <c r="LJP82" s="106"/>
      <c r="LJQ82" s="106"/>
      <c r="LJR82" s="106"/>
      <c r="LJS82" s="107"/>
      <c r="LJU82" s="105"/>
      <c r="LJV82" s="109"/>
      <c r="LJW82" s="109"/>
      <c r="LJX82" s="106"/>
      <c r="LJY82" s="106"/>
      <c r="LJZ82" s="106"/>
      <c r="LKA82" s="107"/>
      <c r="LKC82" s="105"/>
      <c r="LKD82" s="109"/>
      <c r="LKE82" s="109"/>
      <c r="LKF82" s="106"/>
      <c r="LKG82" s="106"/>
      <c r="LKH82" s="106"/>
      <c r="LKI82" s="107"/>
      <c r="LKK82" s="105"/>
      <c r="LKL82" s="109"/>
      <c r="LKM82" s="109"/>
      <c r="LKN82" s="106"/>
      <c r="LKO82" s="106"/>
      <c r="LKP82" s="106"/>
      <c r="LKQ82" s="107"/>
      <c r="LKS82" s="105"/>
      <c r="LKT82" s="109"/>
      <c r="LKU82" s="109"/>
      <c r="LKV82" s="106"/>
      <c r="LKW82" s="106"/>
      <c r="LKX82" s="106"/>
      <c r="LKY82" s="107"/>
      <c r="LLA82" s="105"/>
      <c r="LLB82" s="109"/>
      <c r="LLC82" s="109"/>
      <c r="LLD82" s="106"/>
      <c r="LLE82" s="106"/>
      <c r="LLF82" s="106"/>
      <c r="LLG82" s="107"/>
      <c r="LLI82" s="105"/>
      <c r="LLJ82" s="109"/>
      <c r="LLK82" s="109"/>
      <c r="LLL82" s="106"/>
      <c r="LLM82" s="106"/>
      <c r="LLN82" s="106"/>
      <c r="LLO82" s="107"/>
      <c r="LLQ82" s="105"/>
      <c r="LLR82" s="109"/>
      <c r="LLS82" s="109"/>
      <c r="LLT82" s="106"/>
      <c r="LLU82" s="106"/>
      <c r="LLV82" s="106"/>
      <c r="LLW82" s="107"/>
      <c r="LLY82" s="105"/>
      <c r="LLZ82" s="109"/>
      <c r="LMA82" s="109"/>
      <c r="LMB82" s="106"/>
      <c r="LMC82" s="106"/>
      <c r="LMD82" s="106"/>
      <c r="LME82" s="107"/>
      <c r="LMG82" s="105"/>
      <c r="LMH82" s="109"/>
      <c r="LMI82" s="109"/>
      <c r="LMJ82" s="106"/>
      <c r="LMK82" s="106"/>
      <c r="LML82" s="106"/>
      <c r="LMM82" s="107"/>
      <c r="LMO82" s="105"/>
      <c r="LMP82" s="109"/>
      <c r="LMQ82" s="109"/>
      <c r="LMR82" s="106"/>
      <c r="LMS82" s="106"/>
      <c r="LMT82" s="106"/>
      <c r="LMU82" s="107"/>
      <c r="LMW82" s="105"/>
      <c r="LMX82" s="109"/>
      <c r="LMY82" s="109"/>
      <c r="LMZ82" s="106"/>
      <c r="LNA82" s="106"/>
      <c r="LNB82" s="106"/>
      <c r="LNC82" s="107"/>
      <c r="LNE82" s="105"/>
      <c r="LNF82" s="109"/>
      <c r="LNG82" s="109"/>
      <c r="LNH82" s="106"/>
      <c r="LNI82" s="106"/>
      <c r="LNJ82" s="106"/>
      <c r="LNK82" s="107"/>
      <c r="LNM82" s="105"/>
      <c r="LNN82" s="109"/>
      <c r="LNO82" s="109"/>
      <c r="LNP82" s="106"/>
      <c r="LNQ82" s="106"/>
      <c r="LNR82" s="106"/>
      <c r="LNS82" s="107"/>
      <c r="LNU82" s="105"/>
      <c r="LNV82" s="109"/>
      <c r="LNW82" s="109"/>
      <c r="LNX82" s="106"/>
      <c r="LNY82" s="106"/>
      <c r="LNZ82" s="106"/>
      <c r="LOA82" s="107"/>
      <c r="LOC82" s="105"/>
      <c r="LOD82" s="109"/>
      <c r="LOE82" s="109"/>
      <c r="LOF82" s="106"/>
      <c r="LOG82" s="106"/>
      <c r="LOH82" s="106"/>
      <c r="LOI82" s="107"/>
      <c r="LOK82" s="105"/>
      <c r="LOL82" s="109"/>
      <c r="LOM82" s="109"/>
      <c r="LON82" s="106"/>
      <c r="LOO82" s="106"/>
      <c r="LOP82" s="106"/>
      <c r="LOQ82" s="107"/>
      <c r="LOS82" s="105"/>
      <c r="LOT82" s="109"/>
      <c r="LOU82" s="109"/>
      <c r="LOV82" s="106"/>
      <c r="LOW82" s="106"/>
      <c r="LOX82" s="106"/>
      <c r="LOY82" s="107"/>
      <c r="LPA82" s="105"/>
      <c r="LPB82" s="109"/>
      <c r="LPC82" s="109"/>
      <c r="LPD82" s="106"/>
      <c r="LPE82" s="106"/>
      <c r="LPF82" s="106"/>
      <c r="LPG82" s="107"/>
      <c r="LPI82" s="105"/>
      <c r="LPJ82" s="109"/>
      <c r="LPK82" s="109"/>
      <c r="LPL82" s="106"/>
      <c r="LPM82" s="106"/>
      <c r="LPN82" s="106"/>
      <c r="LPO82" s="107"/>
      <c r="LPQ82" s="105"/>
      <c r="LPR82" s="109"/>
      <c r="LPS82" s="109"/>
      <c r="LPT82" s="106"/>
      <c r="LPU82" s="106"/>
      <c r="LPV82" s="106"/>
      <c r="LPW82" s="107"/>
      <c r="LPY82" s="105"/>
      <c r="LPZ82" s="109"/>
      <c r="LQA82" s="109"/>
      <c r="LQB82" s="106"/>
      <c r="LQC82" s="106"/>
      <c r="LQD82" s="106"/>
      <c r="LQE82" s="107"/>
      <c r="LQG82" s="105"/>
      <c r="LQH82" s="109"/>
      <c r="LQI82" s="109"/>
      <c r="LQJ82" s="106"/>
      <c r="LQK82" s="106"/>
      <c r="LQL82" s="106"/>
      <c r="LQM82" s="107"/>
      <c r="LQO82" s="105"/>
      <c r="LQP82" s="109"/>
      <c r="LQQ82" s="109"/>
      <c r="LQR82" s="106"/>
      <c r="LQS82" s="106"/>
      <c r="LQT82" s="106"/>
      <c r="LQU82" s="107"/>
      <c r="LQW82" s="105"/>
      <c r="LQX82" s="109"/>
      <c r="LQY82" s="109"/>
      <c r="LQZ82" s="106"/>
      <c r="LRA82" s="106"/>
      <c r="LRB82" s="106"/>
      <c r="LRC82" s="107"/>
      <c r="LRE82" s="105"/>
      <c r="LRF82" s="109"/>
      <c r="LRG82" s="109"/>
      <c r="LRH82" s="106"/>
      <c r="LRI82" s="106"/>
      <c r="LRJ82" s="106"/>
      <c r="LRK82" s="107"/>
      <c r="LRM82" s="105"/>
      <c r="LRN82" s="109"/>
      <c r="LRO82" s="109"/>
      <c r="LRP82" s="106"/>
      <c r="LRQ82" s="106"/>
      <c r="LRR82" s="106"/>
      <c r="LRS82" s="107"/>
      <c r="LRU82" s="105"/>
      <c r="LRV82" s="109"/>
      <c r="LRW82" s="109"/>
      <c r="LRX82" s="106"/>
      <c r="LRY82" s="106"/>
      <c r="LRZ82" s="106"/>
      <c r="LSA82" s="107"/>
      <c r="LSC82" s="105"/>
      <c r="LSD82" s="109"/>
      <c r="LSE82" s="109"/>
      <c r="LSF82" s="106"/>
      <c r="LSG82" s="106"/>
      <c r="LSH82" s="106"/>
      <c r="LSI82" s="107"/>
      <c r="LSK82" s="105"/>
      <c r="LSL82" s="109"/>
      <c r="LSM82" s="109"/>
      <c r="LSN82" s="106"/>
      <c r="LSO82" s="106"/>
      <c r="LSP82" s="106"/>
      <c r="LSQ82" s="107"/>
      <c r="LSS82" s="105"/>
      <c r="LST82" s="109"/>
      <c r="LSU82" s="109"/>
      <c r="LSV82" s="106"/>
      <c r="LSW82" s="106"/>
      <c r="LSX82" s="106"/>
      <c r="LSY82" s="107"/>
      <c r="LTA82" s="105"/>
      <c r="LTB82" s="109"/>
      <c r="LTC82" s="109"/>
      <c r="LTD82" s="106"/>
      <c r="LTE82" s="106"/>
      <c r="LTF82" s="106"/>
      <c r="LTG82" s="107"/>
      <c r="LTI82" s="105"/>
      <c r="LTJ82" s="109"/>
      <c r="LTK82" s="109"/>
      <c r="LTL82" s="106"/>
      <c r="LTM82" s="106"/>
      <c r="LTN82" s="106"/>
      <c r="LTO82" s="107"/>
      <c r="LTQ82" s="105"/>
      <c r="LTR82" s="109"/>
      <c r="LTS82" s="109"/>
      <c r="LTT82" s="106"/>
      <c r="LTU82" s="106"/>
      <c r="LTV82" s="106"/>
      <c r="LTW82" s="107"/>
      <c r="LTY82" s="105"/>
      <c r="LTZ82" s="109"/>
      <c r="LUA82" s="109"/>
      <c r="LUB82" s="106"/>
      <c r="LUC82" s="106"/>
      <c r="LUD82" s="106"/>
      <c r="LUE82" s="107"/>
      <c r="LUG82" s="105"/>
      <c r="LUH82" s="109"/>
      <c r="LUI82" s="109"/>
      <c r="LUJ82" s="106"/>
      <c r="LUK82" s="106"/>
      <c r="LUL82" s="106"/>
      <c r="LUM82" s="107"/>
      <c r="LUO82" s="105"/>
      <c r="LUP82" s="109"/>
      <c r="LUQ82" s="109"/>
      <c r="LUR82" s="106"/>
      <c r="LUS82" s="106"/>
      <c r="LUT82" s="106"/>
      <c r="LUU82" s="107"/>
      <c r="LUW82" s="105"/>
      <c r="LUX82" s="109"/>
      <c r="LUY82" s="109"/>
      <c r="LUZ82" s="106"/>
      <c r="LVA82" s="106"/>
      <c r="LVB82" s="106"/>
      <c r="LVC82" s="107"/>
      <c r="LVE82" s="105"/>
      <c r="LVF82" s="109"/>
      <c r="LVG82" s="109"/>
      <c r="LVH82" s="106"/>
      <c r="LVI82" s="106"/>
      <c r="LVJ82" s="106"/>
      <c r="LVK82" s="107"/>
      <c r="LVM82" s="105"/>
      <c r="LVN82" s="109"/>
      <c r="LVO82" s="109"/>
      <c r="LVP82" s="106"/>
      <c r="LVQ82" s="106"/>
      <c r="LVR82" s="106"/>
      <c r="LVS82" s="107"/>
      <c r="LVU82" s="105"/>
      <c r="LVV82" s="109"/>
      <c r="LVW82" s="109"/>
      <c r="LVX82" s="106"/>
      <c r="LVY82" s="106"/>
      <c r="LVZ82" s="106"/>
      <c r="LWA82" s="107"/>
      <c r="LWC82" s="105"/>
      <c r="LWD82" s="109"/>
      <c r="LWE82" s="109"/>
      <c r="LWF82" s="106"/>
      <c r="LWG82" s="106"/>
      <c r="LWH82" s="106"/>
      <c r="LWI82" s="107"/>
      <c r="LWK82" s="105"/>
      <c r="LWL82" s="109"/>
      <c r="LWM82" s="109"/>
      <c r="LWN82" s="106"/>
      <c r="LWO82" s="106"/>
      <c r="LWP82" s="106"/>
      <c r="LWQ82" s="107"/>
      <c r="LWS82" s="105"/>
      <c r="LWT82" s="109"/>
      <c r="LWU82" s="109"/>
      <c r="LWV82" s="106"/>
      <c r="LWW82" s="106"/>
      <c r="LWX82" s="106"/>
      <c r="LWY82" s="107"/>
      <c r="LXA82" s="105"/>
      <c r="LXB82" s="109"/>
      <c r="LXC82" s="109"/>
      <c r="LXD82" s="106"/>
      <c r="LXE82" s="106"/>
      <c r="LXF82" s="106"/>
      <c r="LXG82" s="107"/>
      <c r="LXI82" s="105"/>
      <c r="LXJ82" s="109"/>
      <c r="LXK82" s="109"/>
      <c r="LXL82" s="106"/>
      <c r="LXM82" s="106"/>
      <c r="LXN82" s="106"/>
      <c r="LXO82" s="107"/>
      <c r="LXQ82" s="105"/>
      <c r="LXR82" s="109"/>
      <c r="LXS82" s="109"/>
      <c r="LXT82" s="106"/>
      <c r="LXU82" s="106"/>
      <c r="LXV82" s="106"/>
      <c r="LXW82" s="107"/>
      <c r="LXY82" s="105"/>
      <c r="LXZ82" s="109"/>
      <c r="LYA82" s="109"/>
      <c r="LYB82" s="106"/>
      <c r="LYC82" s="106"/>
      <c r="LYD82" s="106"/>
      <c r="LYE82" s="107"/>
      <c r="LYG82" s="105"/>
      <c r="LYH82" s="109"/>
      <c r="LYI82" s="109"/>
      <c r="LYJ82" s="106"/>
      <c r="LYK82" s="106"/>
      <c r="LYL82" s="106"/>
      <c r="LYM82" s="107"/>
      <c r="LYO82" s="105"/>
      <c r="LYP82" s="109"/>
      <c r="LYQ82" s="109"/>
      <c r="LYR82" s="106"/>
      <c r="LYS82" s="106"/>
      <c r="LYT82" s="106"/>
      <c r="LYU82" s="107"/>
      <c r="LYW82" s="105"/>
      <c r="LYX82" s="109"/>
      <c r="LYY82" s="109"/>
      <c r="LYZ82" s="106"/>
      <c r="LZA82" s="106"/>
      <c r="LZB82" s="106"/>
      <c r="LZC82" s="107"/>
      <c r="LZE82" s="105"/>
      <c r="LZF82" s="109"/>
      <c r="LZG82" s="109"/>
      <c r="LZH82" s="106"/>
      <c r="LZI82" s="106"/>
      <c r="LZJ82" s="106"/>
      <c r="LZK82" s="107"/>
      <c r="LZM82" s="105"/>
      <c r="LZN82" s="109"/>
      <c r="LZO82" s="109"/>
      <c r="LZP82" s="106"/>
      <c r="LZQ82" s="106"/>
      <c r="LZR82" s="106"/>
      <c r="LZS82" s="107"/>
      <c r="LZU82" s="105"/>
      <c r="LZV82" s="109"/>
      <c r="LZW82" s="109"/>
      <c r="LZX82" s="106"/>
      <c r="LZY82" s="106"/>
      <c r="LZZ82" s="106"/>
      <c r="MAA82" s="107"/>
      <c r="MAC82" s="105"/>
      <c r="MAD82" s="109"/>
      <c r="MAE82" s="109"/>
      <c r="MAF82" s="106"/>
      <c r="MAG82" s="106"/>
      <c r="MAH82" s="106"/>
      <c r="MAI82" s="107"/>
      <c r="MAK82" s="105"/>
      <c r="MAL82" s="109"/>
      <c r="MAM82" s="109"/>
      <c r="MAN82" s="106"/>
      <c r="MAO82" s="106"/>
      <c r="MAP82" s="106"/>
      <c r="MAQ82" s="107"/>
      <c r="MAS82" s="105"/>
      <c r="MAT82" s="109"/>
      <c r="MAU82" s="109"/>
      <c r="MAV82" s="106"/>
      <c r="MAW82" s="106"/>
      <c r="MAX82" s="106"/>
      <c r="MAY82" s="107"/>
      <c r="MBA82" s="105"/>
      <c r="MBB82" s="109"/>
      <c r="MBC82" s="109"/>
      <c r="MBD82" s="106"/>
      <c r="MBE82" s="106"/>
      <c r="MBF82" s="106"/>
      <c r="MBG82" s="107"/>
      <c r="MBI82" s="105"/>
      <c r="MBJ82" s="109"/>
      <c r="MBK82" s="109"/>
      <c r="MBL82" s="106"/>
      <c r="MBM82" s="106"/>
      <c r="MBN82" s="106"/>
      <c r="MBO82" s="107"/>
      <c r="MBQ82" s="105"/>
      <c r="MBR82" s="109"/>
      <c r="MBS82" s="109"/>
      <c r="MBT82" s="106"/>
      <c r="MBU82" s="106"/>
      <c r="MBV82" s="106"/>
      <c r="MBW82" s="107"/>
      <c r="MBY82" s="105"/>
      <c r="MBZ82" s="109"/>
      <c r="MCA82" s="109"/>
      <c r="MCB82" s="106"/>
      <c r="MCC82" s="106"/>
      <c r="MCD82" s="106"/>
      <c r="MCE82" s="107"/>
      <c r="MCG82" s="105"/>
      <c r="MCH82" s="109"/>
      <c r="MCI82" s="109"/>
      <c r="MCJ82" s="106"/>
      <c r="MCK82" s="106"/>
      <c r="MCL82" s="106"/>
      <c r="MCM82" s="107"/>
      <c r="MCO82" s="105"/>
      <c r="MCP82" s="109"/>
      <c r="MCQ82" s="109"/>
      <c r="MCR82" s="106"/>
      <c r="MCS82" s="106"/>
      <c r="MCT82" s="106"/>
      <c r="MCU82" s="107"/>
      <c r="MCW82" s="105"/>
      <c r="MCX82" s="109"/>
      <c r="MCY82" s="109"/>
      <c r="MCZ82" s="106"/>
      <c r="MDA82" s="106"/>
      <c r="MDB82" s="106"/>
      <c r="MDC82" s="107"/>
      <c r="MDE82" s="105"/>
      <c r="MDF82" s="109"/>
      <c r="MDG82" s="109"/>
      <c r="MDH82" s="106"/>
      <c r="MDI82" s="106"/>
      <c r="MDJ82" s="106"/>
      <c r="MDK82" s="107"/>
      <c r="MDM82" s="105"/>
      <c r="MDN82" s="109"/>
      <c r="MDO82" s="109"/>
      <c r="MDP82" s="106"/>
      <c r="MDQ82" s="106"/>
      <c r="MDR82" s="106"/>
      <c r="MDS82" s="107"/>
      <c r="MDU82" s="105"/>
      <c r="MDV82" s="109"/>
      <c r="MDW82" s="109"/>
      <c r="MDX82" s="106"/>
      <c r="MDY82" s="106"/>
      <c r="MDZ82" s="106"/>
      <c r="MEA82" s="107"/>
      <c r="MEC82" s="105"/>
      <c r="MED82" s="109"/>
      <c r="MEE82" s="109"/>
      <c r="MEF82" s="106"/>
      <c r="MEG82" s="106"/>
      <c r="MEH82" s="106"/>
      <c r="MEI82" s="107"/>
      <c r="MEK82" s="105"/>
      <c r="MEL82" s="109"/>
      <c r="MEM82" s="109"/>
      <c r="MEN82" s="106"/>
      <c r="MEO82" s="106"/>
      <c r="MEP82" s="106"/>
      <c r="MEQ82" s="107"/>
      <c r="MES82" s="105"/>
      <c r="MET82" s="109"/>
      <c r="MEU82" s="109"/>
      <c r="MEV82" s="106"/>
      <c r="MEW82" s="106"/>
      <c r="MEX82" s="106"/>
      <c r="MEY82" s="107"/>
      <c r="MFA82" s="105"/>
      <c r="MFB82" s="109"/>
      <c r="MFC82" s="109"/>
      <c r="MFD82" s="106"/>
      <c r="MFE82" s="106"/>
      <c r="MFF82" s="106"/>
      <c r="MFG82" s="107"/>
      <c r="MFI82" s="105"/>
      <c r="MFJ82" s="109"/>
      <c r="MFK82" s="109"/>
      <c r="MFL82" s="106"/>
      <c r="MFM82" s="106"/>
      <c r="MFN82" s="106"/>
      <c r="MFO82" s="107"/>
      <c r="MFQ82" s="105"/>
      <c r="MFR82" s="109"/>
      <c r="MFS82" s="109"/>
      <c r="MFT82" s="106"/>
      <c r="MFU82" s="106"/>
      <c r="MFV82" s="106"/>
      <c r="MFW82" s="107"/>
      <c r="MFY82" s="105"/>
      <c r="MFZ82" s="109"/>
      <c r="MGA82" s="109"/>
      <c r="MGB82" s="106"/>
      <c r="MGC82" s="106"/>
      <c r="MGD82" s="106"/>
      <c r="MGE82" s="107"/>
      <c r="MGG82" s="105"/>
      <c r="MGH82" s="109"/>
      <c r="MGI82" s="109"/>
      <c r="MGJ82" s="106"/>
      <c r="MGK82" s="106"/>
      <c r="MGL82" s="106"/>
      <c r="MGM82" s="107"/>
      <c r="MGO82" s="105"/>
      <c r="MGP82" s="109"/>
      <c r="MGQ82" s="109"/>
      <c r="MGR82" s="106"/>
      <c r="MGS82" s="106"/>
      <c r="MGT82" s="106"/>
      <c r="MGU82" s="107"/>
      <c r="MGW82" s="105"/>
      <c r="MGX82" s="109"/>
      <c r="MGY82" s="109"/>
      <c r="MGZ82" s="106"/>
      <c r="MHA82" s="106"/>
      <c r="MHB82" s="106"/>
      <c r="MHC82" s="107"/>
      <c r="MHE82" s="105"/>
      <c r="MHF82" s="109"/>
      <c r="MHG82" s="109"/>
      <c r="MHH82" s="106"/>
      <c r="MHI82" s="106"/>
      <c r="MHJ82" s="106"/>
      <c r="MHK82" s="107"/>
      <c r="MHM82" s="105"/>
      <c r="MHN82" s="109"/>
      <c r="MHO82" s="109"/>
      <c r="MHP82" s="106"/>
      <c r="MHQ82" s="106"/>
      <c r="MHR82" s="106"/>
      <c r="MHS82" s="107"/>
      <c r="MHU82" s="105"/>
      <c r="MHV82" s="109"/>
      <c r="MHW82" s="109"/>
      <c r="MHX82" s="106"/>
      <c r="MHY82" s="106"/>
      <c r="MHZ82" s="106"/>
      <c r="MIA82" s="107"/>
      <c r="MIC82" s="105"/>
      <c r="MID82" s="109"/>
      <c r="MIE82" s="109"/>
      <c r="MIF82" s="106"/>
      <c r="MIG82" s="106"/>
      <c r="MIH82" s="106"/>
      <c r="MII82" s="107"/>
      <c r="MIK82" s="105"/>
      <c r="MIL82" s="109"/>
      <c r="MIM82" s="109"/>
      <c r="MIN82" s="106"/>
      <c r="MIO82" s="106"/>
      <c r="MIP82" s="106"/>
      <c r="MIQ82" s="107"/>
      <c r="MIS82" s="105"/>
      <c r="MIT82" s="109"/>
      <c r="MIU82" s="109"/>
      <c r="MIV82" s="106"/>
      <c r="MIW82" s="106"/>
      <c r="MIX82" s="106"/>
      <c r="MIY82" s="107"/>
      <c r="MJA82" s="105"/>
      <c r="MJB82" s="109"/>
      <c r="MJC82" s="109"/>
      <c r="MJD82" s="106"/>
      <c r="MJE82" s="106"/>
      <c r="MJF82" s="106"/>
      <c r="MJG82" s="107"/>
      <c r="MJI82" s="105"/>
      <c r="MJJ82" s="109"/>
      <c r="MJK82" s="109"/>
      <c r="MJL82" s="106"/>
      <c r="MJM82" s="106"/>
      <c r="MJN82" s="106"/>
      <c r="MJO82" s="107"/>
      <c r="MJQ82" s="105"/>
      <c r="MJR82" s="109"/>
      <c r="MJS82" s="109"/>
      <c r="MJT82" s="106"/>
      <c r="MJU82" s="106"/>
      <c r="MJV82" s="106"/>
      <c r="MJW82" s="107"/>
      <c r="MJY82" s="105"/>
      <c r="MJZ82" s="109"/>
      <c r="MKA82" s="109"/>
      <c r="MKB82" s="106"/>
      <c r="MKC82" s="106"/>
      <c r="MKD82" s="106"/>
      <c r="MKE82" s="107"/>
      <c r="MKG82" s="105"/>
      <c r="MKH82" s="109"/>
      <c r="MKI82" s="109"/>
      <c r="MKJ82" s="106"/>
      <c r="MKK82" s="106"/>
      <c r="MKL82" s="106"/>
      <c r="MKM82" s="107"/>
      <c r="MKO82" s="105"/>
      <c r="MKP82" s="109"/>
      <c r="MKQ82" s="109"/>
      <c r="MKR82" s="106"/>
      <c r="MKS82" s="106"/>
      <c r="MKT82" s="106"/>
      <c r="MKU82" s="107"/>
      <c r="MKW82" s="105"/>
      <c r="MKX82" s="109"/>
      <c r="MKY82" s="109"/>
      <c r="MKZ82" s="106"/>
      <c r="MLA82" s="106"/>
      <c r="MLB82" s="106"/>
      <c r="MLC82" s="107"/>
      <c r="MLE82" s="105"/>
      <c r="MLF82" s="109"/>
      <c r="MLG82" s="109"/>
      <c r="MLH82" s="106"/>
      <c r="MLI82" s="106"/>
      <c r="MLJ82" s="106"/>
      <c r="MLK82" s="107"/>
      <c r="MLM82" s="105"/>
      <c r="MLN82" s="109"/>
      <c r="MLO82" s="109"/>
      <c r="MLP82" s="106"/>
      <c r="MLQ82" s="106"/>
      <c r="MLR82" s="106"/>
      <c r="MLS82" s="107"/>
      <c r="MLU82" s="105"/>
      <c r="MLV82" s="109"/>
      <c r="MLW82" s="109"/>
      <c r="MLX82" s="106"/>
      <c r="MLY82" s="106"/>
      <c r="MLZ82" s="106"/>
      <c r="MMA82" s="107"/>
      <c r="MMC82" s="105"/>
      <c r="MMD82" s="109"/>
      <c r="MME82" s="109"/>
      <c r="MMF82" s="106"/>
      <c r="MMG82" s="106"/>
      <c r="MMH82" s="106"/>
      <c r="MMI82" s="107"/>
      <c r="MMK82" s="105"/>
      <c r="MML82" s="109"/>
      <c r="MMM82" s="109"/>
      <c r="MMN82" s="106"/>
      <c r="MMO82" s="106"/>
      <c r="MMP82" s="106"/>
      <c r="MMQ82" s="107"/>
      <c r="MMS82" s="105"/>
      <c r="MMT82" s="109"/>
      <c r="MMU82" s="109"/>
      <c r="MMV82" s="106"/>
      <c r="MMW82" s="106"/>
      <c r="MMX82" s="106"/>
      <c r="MMY82" s="107"/>
      <c r="MNA82" s="105"/>
      <c r="MNB82" s="109"/>
      <c r="MNC82" s="109"/>
      <c r="MND82" s="106"/>
      <c r="MNE82" s="106"/>
      <c r="MNF82" s="106"/>
      <c r="MNG82" s="107"/>
      <c r="MNI82" s="105"/>
      <c r="MNJ82" s="109"/>
      <c r="MNK82" s="109"/>
      <c r="MNL82" s="106"/>
      <c r="MNM82" s="106"/>
      <c r="MNN82" s="106"/>
      <c r="MNO82" s="107"/>
      <c r="MNQ82" s="105"/>
      <c r="MNR82" s="109"/>
      <c r="MNS82" s="109"/>
      <c r="MNT82" s="106"/>
      <c r="MNU82" s="106"/>
      <c r="MNV82" s="106"/>
      <c r="MNW82" s="107"/>
      <c r="MNY82" s="105"/>
      <c r="MNZ82" s="109"/>
      <c r="MOA82" s="109"/>
      <c r="MOB82" s="106"/>
      <c r="MOC82" s="106"/>
      <c r="MOD82" s="106"/>
      <c r="MOE82" s="107"/>
      <c r="MOG82" s="105"/>
      <c r="MOH82" s="109"/>
      <c r="MOI82" s="109"/>
      <c r="MOJ82" s="106"/>
      <c r="MOK82" s="106"/>
      <c r="MOL82" s="106"/>
      <c r="MOM82" s="107"/>
      <c r="MOO82" s="105"/>
      <c r="MOP82" s="109"/>
      <c r="MOQ82" s="109"/>
      <c r="MOR82" s="106"/>
      <c r="MOS82" s="106"/>
      <c r="MOT82" s="106"/>
      <c r="MOU82" s="107"/>
      <c r="MOW82" s="105"/>
      <c r="MOX82" s="109"/>
      <c r="MOY82" s="109"/>
      <c r="MOZ82" s="106"/>
      <c r="MPA82" s="106"/>
      <c r="MPB82" s="106"/>
      <c r="MPC82" s="107"/>
      <c r="MPE82" s="105"/>
      <c r="MPF82" s="109"/>
      <c r="MPG82" s="109"/>
      <c r="MPH82" s="106"/>
      <c r="MPI82" s="106"/>
      <c r="MPJ82" s="106"/>
      <c r="MPK82" s="107"/>
      <c r="MPM82" s="105"/>
      <c r="MPN82" s="109"/>
      <c r="MPO82" s="109"/>
      <c r="MPP82" s="106"/>
      <c r="MPQ82" s="106"/>
      <c r="MPR82" s="106"/>
      <c r="MPS82" s="107"/>
      <c r="MPU82" s="105"/>
      <c r="MPV82" s="109"/>
      <c r="MPW82" s="109"/>
      <c r="MPX82" s="106"/>
      <c r="MPY82" s="106"/>
      <c r="MPZ82" s="106"/>
      <c r="MQA82" s="107"/>
      <c r="MQC82" s="105"/>
      <c r="MQD82" s="109"/>
      <c r="MQE82" s="109"/>
      <c r="MQF82" s="106"/>
      <c r="MQG82" s="106"/>
      <c r="MQH82" s="106"/>
      <c r="MQI82" s="107"/>
      <c r="MQK82" s="105"/>
      <c r="MQL82" s="109"/>
      <c r="MQM82" s="109"/>
      <c r="MQN82" s="106"/>
      <c r="MQO82" s="106"/>
      <c r="MQP82" s="106"/>
      <c r="MQQ82" s="107"/>
      <c r="MQS82" s="105"/>
      <c r="MQT82" s="109"/>
      <c r="MQU82" s="109"/>
      <c r="MQV82" s="106"/>
      <c r="MQW82" s="106"/>
      <c r="MQX82" s="106"/>
      <c r="MQY82" s="107"/>
      <c r="MRA82" s="105"/>
      <c r="MRB82" s="109"/>
      <c r="MRC82" s="109"/>
      <c r="MRD82" s="106"/>
      <c r="MRE82" s="106"/>
      <c r="MRF82" s="106"/>
      <c r="MRG82" s="107"/>
      <c r="MRI82" s="105"/>
      <c r="MRJ82" s="109"/>
      <c r="MRK82" s="109"/>
      <c r="MRL82" s="106"/>
      <c r="MRM82" s="106"/>
      <c r="MRN82" s="106"/>
      <c r="MRO82" s="107"/>
      <c r="MRQ82" s="105"/>
      <c r="MRR82" s="109"/>
      <c r="MRS82" s="109"/>
      <c r="MRT82" s="106"/>
      <c r="MRU82" s="106"/>
      <c r="MRV82" s="106"/>
      <c r="MRW82" s="107"/>
      <c r="MRY82" s="105"/>
      <c r="MRZ82" s="109"/>
      <c r="MSA82" s="109"/>
      <c r="MSB82" s="106"/>
      <c r="MSC82" s="106"/>
      <c r="MSD82" s="106"/>
      <c r="MSE82" s="107"/>
      <c r="MSG82" s="105"/>
      <c r="MSH82" s="109"/>
      <c r="MSI82" s="109"/>
      <c r="MSJ82" s="106"/>
      <c r="MSK82" s="106"/>
      <c r="MSL82" s="106"/>
      <c r="MSM82" s="107"/>
      <c r="MSO82" s="105"/>
      <c r="MSP82" s="109"/>
      <c r="MSQ82" s="109"/>
      <c r="MSR82" s="106"/>
      <c r="MSS82" s="106"/>
      <c r="MST82" s="106"/>
      <c r="MSU82" s="107"/>
      <c r="MSW82" s="105"/>
      <c r="MSX82" s="109"/>
      <c r="MSY82" s="109"/>
      <c r="MSZ82" s="106"/>
      <c r="MTA82" s="106"/>
      <c r="MTB82" s="106"/>
      <c r="MTC82" s="107"/>
      <c r="MTE82" s="105"/>
      <c r="MTF82" s="109"/>
      <c r="MTG82" s="109"/>
      <c r="MTH82" s="106"/>
      <c r="MTI82" s="106"/>
      <c r="MTJ82" s="106"/>
      <c r="MTK82" s="107"/>
      <c r="MTM82" s="105"/>
      <c r="MTN82" s="109"/>
      <c r="MTO82" s="109"/>
      <c r="MTP82" s="106"/>
      <c r="MTQ82" s="106"/>
      <c r="MTR82" s="106"/>
      <c r="MTS82" s="107"/>
      <c r="MTU82" s="105"/>
      <c r="MTV82" s="109"/>
      <c r="MTW82" s="109"/>
      <c r="MTX82" s="106"/>
      <c r="MTY82" s="106"/>
      <c r="MTZ82" s="106"/>
      <c r="MUA82" s="107"/>
      <c r="MUC82" s="105"/>
      <c r="MUD82" s="109"/>
      <c r="MUE82" s="109"/>
      <c r="MUF82" s="106"/>
      <c r="MUG82" s="106"/>
      <c r="MUH82" s="106"/>
      <c r="MUI82" s="107"/>
      <c r="MUK82" s="105"/>
      <c r="MUL82" s="109"/>
      <c r="MUM82" s="109"/>
      <c r="MUN82" s="106"/>
      <c r="MUO82" s="106"/>
      <c r="MUP82" s="106"/>
      <c r="MUQ82" s="107"/>
      <c r="MUS82" s="105"/>
      <c r="MUT82" s="109"/>
      <c r="MUU82" s="109"/>
      <c r="MUV82" s="106"/>
      <c r="MUW82" s="106"/>
      <c r="MUX82" s="106"/>
      <c r="MUY82" s="107"/>
      <c r="MVA82" s="105"/>
      <c r="MVB82" s="109"/>
      <c r="MVC82" s="109"/>
      <c r="MVD82" s="106"/>
      <c r="MVE82" s="106"/>
      <c r="MVF82" s="106"/>
      <c r="MVG82" s="107"/>
      <c r="MVI82" s="105"/>
      <c r="MVJ82" s="109"/>
      <c r="MVK82" s="109"/>
      <c r="MVL82" s="106"/>
      <c r="MVM82" s="106"/>
      <c r="MVN82" s="106"/>
      <c r="MVO82" s="107"/>
      <c r="MVQ82" s="105"/>
      <c r="MVR82" s="109"/>
      <c r="MVS82" s="109"/>
      <c r="MVT82" s="106"/>
      <c r="MVU82" s="106"/>
      <c r="MVV82" s="106"/>
      <c r="MVW82" s="107"/>
      <c r="MVY82" s="105"/>
      <c r="MVZ82" s="109"/>
      <c r="MWA82" s="109"/>
      <c r="MWB82" s="106"/>
      <c r="MWC82" s="106"/>
      <c r="MWD82" s="106"/>
      <c r="MWE82" s="107"/>
      <c r="MWG82" s="105"/>
      <c r="MWH82" s="109"/>
      <c r="MWI82" s="109"/>
      <c r="MWJ82" s="106"/>
      <c r="MWK82" s="106"/>
      <c r="MWL82" s="106"/>
      <c r="MWM82" s="107"/>
      <c r="MWO82" s="105"/>
      <c r="MWP82" s="109"/>
      <c r="MWQ82" s="109"/>
      <c r="MWR82" s="106"/>
      <c r="MWS82" s="106"/>
      <c r="MWT82" s="106"/>
      <c r="MWU82" s="107"/>
      <c r="MWW82" s="105"/>
      <c r="MWX82" s="109"/>
      <c r="MWY82" s="109"/>
      <c r="MWZ82" s="106"/>
      <c r="MXA82" s="106"/>
      <c r="MXB82" s="106"/>
      <c r="MXC82" s="107"/>
      <c r="MXE82" s="105"/>
      <c r="MXF82" s="109"/>
      <c r="MXG82" s="109"/>
      <c r="MXH82" s="106"/>
      <c r="MXI82" s="106"/>
      <c r="MXJ82" s="106"/>
      <c r="MXK82" s="107"/>
      <c r="MXM82" s="105"/>
      <c r="MXN82" s="109"/>
      <c r="MXO82" s="109"/>
      <c r="MXP82" s="106"/>
      <c r="MXQ82" s="106"/>
      <c r="MXR82" s="106"/>
      <c r="MXS82" s="107"/>
      <c r="MXU82" s="105"/>
      <c r="MXV82" s="109"/>
      <c r="MXW82" s="109"/>
      <c r="MXX82" s="106"/>
      <c r="MXY82" s="106"/>
      <c r="MXZ82" s="106"/>
      <c r="MYA82" s="107"/>
      <c r="MYC82" s="105"/>
      <c r="MYD82" s="109"/>
      <c r="MYE82" s="109"/>
      <c r="MYF82" s="106"/>
      <c r="MYG82" s="106"/>
      <c r="MYH82" s="106"/>
      <c r="MYI82" s="107"/>
      <c r="MYK82" s="105"/>
      <c r="MYL82" s="109"/>
      <c r="MYM82" s="109"/>
      <c r="MYN82" s="106"/>
      <c r="MYO82" s="106"/>
      <c r="MYP82" s="106"/>
      <c r="MYQ82" s="107"/>
      <c r="MYS82" s="105"/>
      <c r="MYT82" s="109"/>
      <c r="MYU82" s="109"/>
      <c r="MYV82" s="106"/>
      <c r="MYW82" s="106"/>
      <c r="MYX82" s="106"/>
      <c r="MYY82" s="107"/>
      <c r="MZA82" s="105"/>
      <c r="MZB82" s="109"/>
      <c r="MZC82" s="109"/>
      <c r="MZD82" s="106"/>
      <c r="MZE82" s="106"/>
      <c r="MZF82" s="106"/>
      <c r="MZG82" s="107"/>
      <c r="MZI82" s="105"/>
      <c r="MZJ82" s="109"/>
      <c r="MZK82" s="109"/>
      <c r="MZL82" s="106"/>
      <c r="MZM82" s="106"/>
      <c r="MZN82" s="106"/>
      <c r="MZO82" s="107"/>
      <c r="MZQ82" s="105"/>
      <c r="MZR82" s="109"/>
      <c r="MZS82" s="109"/>
      <c r="MZT82" s="106"/>
      <c r="MZU82" s="106"/>
      <c r="MZV82" s="106"/>
      <c r="MZW82" s="107"/>
      <c r="MZY82" s="105"/>
      <c r="MZZ82" s="109"/>
      <c r="NAA82" s="109"/>
      <c r="NAB82" s="106"/>
      <c r="NAC82" s="106"/>
      <c r="NAD82" s="106"/>
      <c r="NAE82" s="107"/>
      <c r="NAG82" s="105"/>
      <c r="NAH82" s="109"/>
      <c r="NAI82" s="109"/>
      <c r="NAJ82" s="106"/>
      <c r="NAK82" s="106"/>
      <c r="NAL82" s="106"/>
      <c r="NAM82" s="107"/>
      <c r="NAO82" s="105"/>
      <c r="NAP82" s="109"/>
      <c r="NAQ82" s="109"/>
      <c r="NAR82" s="106"/>
      <c r="NAS82" s="106"/>
      <c r="NAT82" s="106"/>
      <c r="NAU82" s="107"/>
      <c r="NAW82" s="105"/>
      <c r="NAX82" s="109"/>
      <c r="NAY82" s="109"/>
      <c r="NAZ82" s="106"/>
      <c r="NBA82" s="106"/>
      <c r="NBB82" s="106"/>
      <c r="NBC82" s="107"/>
      <c r="NBE82" s="105"/>
      <c r="NBF82" s="109"/>
      <c r="NBG82" s="109"/>
      <c r="NBH82" s="106"/>
      <c r="NBI82" s="106"/>
      <c r="NBJ82" s="106"/>
      <c r="NBK82" s="107"/>
      <c r="NBM82" s="105"/>
      <c r="NBN82" s="109"/>
      <c r="NBO82" s="109"/>
      <c r="NBP82" s="106"/>
      <c r="NBQ82" s="106"/>
      <c r="NBR82" s="106"/>
      <c r="NBS82" s="107"/>
      <c r="NBU82" s="105"/>
      <c r="NBV82" s="109"/>
      <c r="NBW82" s="109"/>
      <c r="NBX82" s="106"/>
      <c r="NBY82" s="106"/>
      <c r="NBZ82" s="106"/>
      <c r="NCA82" s="107"/>
      <c r="NCC82" s="105"/>
      <c r="NCD82" s="109"/>
      <c r="NCE82" s="109"/>
      <c r="NCF82" s="106"/>
      <c r="NCG82" s="106"/>
      <c r="NCH82" s="106"/>
      <c r="NCI82" s="107"/>
      <c r="NCK82" s="105"/>
      <c r="NCL82" s="109"/>
      <c r="NCM82" s="109"/>
      <c r="NCN82" s="106"/>
      <c r="NCO82" s="106"/>
      <c r="NCP82" s="106"/>
      <c r="NCQ82" s="107"/>
      <c r="NCS82" s="105"/>
      <c r="NCT82" s="109"/>
      <c r="NCU82" s="109"/>
      <c r="NCV82" s="106"/>
      <c r="NCW82" s="106"/>
      <c r="NCX82" s="106"/>
      <c r="NCY82" s="107"/>
      <c r="NDA82" s="105"/>
      <c r="NDB82" s="109"/>
      <c r="NDC82" s="109"/>
      <c r="NDD82" s="106"/>
      <c r="NDE82" s="106"/>
      <c r="NDF82" s="106"/>
      <c r="NDG82" s="107"/>
      <c r="NDI82" s="105"/>
      <c r="NDJ82" s="109"/>
      <c r="NDK82" s="109"/>
      <c r="NDL82" s="106"/>
      <c r="NDM82" s="106"/>
      <c r="NDN82" s="106"/>
      <c r="NDO82" s="107"/>
      <c r="NDQ82" s="105"/>
      <c r="NDR82" s="109"/>
      <c r="NDS82" s="109"/>
      <c r="NDT82" s="106"/>
      <c r="NDU82" s="106"/>
      <c r="NDV82" s="106"/>
      <c r="NDW82" s="107"/>
      <c r="NDY82" s="105"/>
      <c r="NDZ82" s="109"/>
      <c r="NEA82" s="109"/>
      <c r="NEB82" s="106"/>
      <c r="NEC82" s="106"/>
      <c r="NED82" s="106"/>
      <c r="NEE82" s="107"/>
      <c r="NEG82" s="105"/>
      <c r="NEH82" s="109"/>
      <c r="NEI82" s="109"/>
      <c r="NEJ82" s="106"/>
      <c r="NEK82" s="106"/>
      <c r="NEL82" s="106"/>
      <c r="NEM82" s="107"/>
      <c r="NEO82" s="105"/>
      <c r="NEP82" s="109"/>
      <c r="NEQ82" s="109"/>
      <c r="NER82" s="106"/>
      <c r="NES82" s="106"/>
      <c r="NET82" s="106"/>
      <c r="NEU82" s="107"/>
      <c r="NEW82" s="105"/>
      <c r="NEX82" s="109"/>
      <c r="NEY82" s="109"/>
      <c r="NEZ82" s="106"/>
      <c r="NFA82" s="106"/>
      <c r="NFB82" s="106"/>
      <c r="NFC82" s="107"/>
      <c r="NFE82" s="105"/>
      <c r="NFF82" s="109"/>
      <c r="NFG82" s="109"/>
      <c r="NFH82" s="106"/>
      <c r="NFI82" s="106"/>
      <c r="NFJ82" s="106"/>
      <c r="NFK82" s="107"/>
      <c r="NFM82" s="105"/>
      <c r="NFN82" s="109"/>
      <c r="NFO82" s="109"/>
      <c r="NFP82" s="106"/>
      <c r="NFQ82" s="106"/>
      <c r="NFR82" s="106"/>
      <c r="NFS82" s="107"/>
      <c r="NFU82" s="105"/>
      <c r="NFV82" s="109"/>
      <c r="NFW82" s="109"/>
      <c r="NFX82" s="106"/>
      <c r="NFY82" s="106"/>
      <c r="NFZ82" s="106"/>
      <c r="NGA82" s="107"/>
      <c r="NGC82" s="105"/>
      <c r="NGD82" s="109"/>
      <c r="NGE82" s="109"/>
      <c r="NGF82" s="106"/>
      <c r="NGG82" s="106"/>
      <c r="NGH82" s="106"/>
      <c r="NGI82" s="107"/>
      <c r="NGK82" s="105"/>
      <c r="NGL82" s="109"/>
      <c r="NGM82" s="109"/>
      <c r="NGN82" s="106"/>
      <c r="NGO82" s="106"/>
      <c r="NGP82" s="106"/>
      <c r="NGQ82" s="107"/>
      <c r="NGS82" s="105"/>
      <c r="NGT82" s="109"/>
      <c r="NGU82" s="109"/>
      <c r="NGV82" s="106"/>
      <c r="NGW82" s="106"/>
      <c r="NGX82" s="106"/>
      <c r="NGY82" s="107"/>
      <c r="NHA82" s="105"/>
      <c r="NHB82" s="109"/>
      <c r="NHC82" s="109"/>
      <c r="NHD82" s="106"/>
      <c r="NHE82" s="106"/>
      <c r="NHF82" s="106"/>
      <c r="NHG82" s="107"/>
      <c r="NHI82" s="105"/>
      <c r="NHJ82" s="109"/>
      <c r="NHK82" s="109"/>
      <c r="NHL82" s="106"/>
      <c r="NHM82" s="106"/>
      <c r="NHN82" s="106"/>
      <c r="NHO82" s="107"/>
      <c r="NHQ82" s="105"/>
      <c r="NHR82" s="109"/>
      <c r="NHS82" s="109"/>
      <c r="NHT82" s="106"/>
      <c r="NHU82" s="106"/>
      <c r="NHV82" s="106"/>
      <c r="NHW82" s="107"/>
      <c r="NHY82" s="105"/>
      <c r="NHZ82" s="109"/>
      <c r="NIA82" s="109"/>
      <c r="NIB82" s="106"/>
      <c r="NIC82" s="106"/>
      <c r="NID82" s="106"/>
      <c r="NIE82" s="107"/>
      <c r="NIG82" s="105"/>
      <c r="NIH82" s="109"/>
      <c r="NII82" s="109"/>
      <c r="NIJ82" s="106"/>
      <c r="NIK82" s="106"/>
      <c r="NIL82" s="106"/>
      <c r="NIM82" s="107"/>
      <c r="NIO82" s="105"/>
      <c r="NIP82" s="109"/>
      <c r="NIQ82" s="109"/>
      <c r="NIR82" s="106"/>
      <c r="NIS82" s="106"/>
      <c r="NIT82" s="106"/>
      <c r="NIU82" s="107"/>
      <c r="NIW82" s="105"/>
      <c r="NIX82" s="109"/>
      <c r="NIY82" s="109"/>
      <c r="NIZ82" s="106"/>
      <c r="NJA82" s="106"/>
      <c r="NJB82" s="106"/>
      <c r="NJC82" s="107"/>
      <c r="NJE82" s="105"/>
      <c r="NJF82" s="109"/>
      <c r="NJG82" s="109"/>
      <c r="NJH82" s="106"/>
      <c r="NJI82" s="106"/>
      <c r="NJJ82" s="106"/>
      <c r="NJK82" s="107"/>
      <c r="NJM82" s="105"/>
      <c r="NJN82" s="109"/>
      <c r="NJO82" s="109"/>
      <c r="NJP82" s="106"/>
      <c r="NJQ82" s="106"/>
      <c r="NJR82" s="106"/>
      <c r="NJS82" s="107"/>
      <c r="NJU82" s="105"/>
      <c r="NJV82" s="109"/>
      <c r="NJW82" s="109"/>
      <c r="NJX82" s="106"/>
      <c r="NJY82" s="106"/>
      <c r="NJZ82" s="106"/>
      <c r="NKA82" s="107"/>
      <c r="NKC82" s="105"/>
      <c r="NKD82" s="109"/>
      <c r="NKE82" s="109"/>
      <c r="NKF82" s="106"/>
      <c r="NKG82" s="106"/>
      <c r="NKH82" s="106"/>
      <c r="NKI82" s="107"/>
      <c r="NKK82" s="105"/>
      <c r="NKL82" s="109"/>
      <c r="NKM82" s="109"/>
      <c r="NKN82" s="106"/>
      <c r="NKO82" s="106"/>
      <c r="NKP82" s="106"/>
      <c r="NKQ82" s="107"/>
      <c r="NKS82" s="105"/>
      <c r="NKT82" s="109"/>
      <c r="NKU82" s="109"/>
      <c r="NKV82" s="106"/>
      <c r="NKW82" s="106"/>
      <c r="NKX82" s="106"/>
      <c r="NKY82" s="107"/>
      <c r="NLA82" s="105"/>
      <c r="NLB82" s="109"/>
      <c r="NLC82" s="109"/>
      <c r="NLD82" s="106"/>
      <c r="NLE82" s="106"/>
      <c r="NLF82" s="106"/>
      <c r="NLG82" s="107"/>
      <c r="NLI82" s="105"/>
      <c r="NLJ82" s="109"/>
      <c r="NLK82" s="109"/>
      <c r="NLL82" s="106"/>
      <c r="NLM82" s="106"/>
      <c r="NLN82" s="106"/>
      <c r="NLO82" s="107"/>
      <c r="NLQ82" s="105"/>
      <c r="NLR82" s="109"/>
      <c r="NLS82" s="109"/>
      <c r="NLT82" s="106"/>
      <c r="NLU82" s="106"/>
      <c r="NLV82" s="106"/>
      <c r="NLW82" s="107"/>
      <c r="NLY82" s="105"/>
      <c r="NLZ82" s="109"/>
      <c r="NMA82" s="109"/>
      <c r="NMB82" s="106"/>
      <c r="NMC82" s="106"/>
      <c r="NMD82" s="106"/>
      <c r="NME82" s="107"/>
      <c r="NMG82" s="105"/>
      <c r="NMH82" s="109"/>
      <c r="NMI82" s="109"/>
      <c r="NMJ82" s="106"/>
      <c r="NMK82" s="106"/>
      <c r="NML82" s="106"/>
      <c r="NMM82" s="107"/>
      <c r="NMO82" s="105"/>
      <c r="NMP82" s="109"/>
      <c r="NMQ82" s="109"/>
      <c r="NMR82" s="106"/>
      <c r="NMS82" s="106"/>
      <c r="NMT82" s="106"/>
      <c r="NMU82" s="107"/>
      <c r="NMW82" s="105"/>
      <c r="NMX82" s="109"/>
      <c r="NMY82" s="109"/>
      <c r="NMZ82" s="106"/>
      <c r="NNA82" s="106"/>
      <c r="NNB82" s="106"/>
      <c r="NNC82" s="107"/>
      <c r="NNE82" s="105"/>
      <c r="NNF82" s="109"/>
      <c r="NNG82" s="109"/>
      <c r="NNH82" s="106"/>
      <c r="NNI82" s="106"/>
      <c r="NNJ82" s="106"/>
      <c r="NNK82" s="107"/>
      <c r="NNM82" s="105"/>
      <c r="NNN82" s="109"/>
      <c r="NNO82" s="109"/>
      <c r="NNP82" s="106"/>
      <c r="NNQ82" s="106"/>
      <c r="NNR82" s="106"/>
      <c r="NNS82" s="107"/>
      <c r="NNU82" s="105"/>
      <c r="NNV82" s="109"/>
      <c r="NNW82" s="109"/>
      <c r="NNX82" s="106"/>
      <c r="NNY82" s="106"/>
      <c r="NNZ82" s="106"/>
      <c r="NOA82" s="107"/>
      <c r="NOC82" s="105"/>
      <c r="NOD82" s="109"/>
      <c r="NOE82" s="109"/>
      <c r="NOF82" s="106"/>
      <c r="NOG82" s="106"/>
      <c r="NOH82" s="106"/>
      <c r="NOI82" s="107"/>
      <c r="NOK82" s="105"/>
      <c r="NOL82" s="109"/>
      <c r="NOM82" s="109"/>
      <c r="NON82" s="106"/>
      <c r="NOO82" s="106"/>
      <c r="NOP82" s="106"/>
      <c r="NOQ82" s="107"/>
      <c r="NOS82" s="105"/>
      <c r="NOT82" s="109"/>
      <c r="NOU82" s="109"/>
      <c r="NOV82" s="106"/>
      <c r="NOW82" s="106"/>
      <c r="NOX82" s="106"/>
      <c r="NOY82" s="107"/>
      <c r="NPA82" s="105"/>
      <c r="NPB82" s="109"/>
      <c r="NPC82" s="109"/>
      <c r="NPD82" s="106"/>
      <c r="NPE82" s="106"/>
      <c r="NPF82" s="106"/>
      <c r="NPG82" s="107"/>
      <c r="NPI82" s="105"/>
      <c r="NPJ82" s="109"/>
      <c r="NPK82" s="109"/>
      <c r="NPL82" s="106"/>
      <c r="NPM82" s="106"/>
      <c r="NPN82" s="106"/>
      <c r="NPO82" s="107"/>
      <c r="NPQ82" s="105"/>
      <c r="NPR82" s="109"/>
      <c r="NPS82" s="109"/>
      <c r="NPT82" s="106"/>
      <c r="NPU82" s="106"/>
      <c r="NPV82" s="106"/>
      <c r="NPW82" s="107"/>
      <c r="NPY82" s="105"/>
      <c r="NPZ82" s="109"/>
      <c r="NQA82" s="109"/>
      <c r="NQB82" s="106"/>
      <c r="NQC82" s="106"/>
      <c r="NQD82" s="106"/>
      <c r="NQE82" s="107"/>
      <c r="NQG82" s="105"/>
      <c r="NQH82" s="109"/>
      <c r="NQI82" s="109"/>
      <c r="NQJ82" s="106"/>
      <c r="NQK82" s="106"/>
      <c r="NQL82" s="106"/>
      <c r="NQM82" s="107"/>
      <c r="NQO82" s="105"/>
      <c r="NQP82" s="109"/>
      <c r="NQQ82" s="109"/>
      <c r="NQR82" s="106"/>
      <c r="NQS82" s="106"/>
      <c r="NQT82" s="106"/>
      <c r="NQU82" s="107"/>
      <c r="NQW82" s="105"/>
      <c r="NQX82" s="109"/>
      <c r="NQY82" s="109"/>
      <c r="NQZ82" s="106"/>
      <c r="NRA82" s="106"/>
      <c r="NRB82" s="106"/>
      <c r="NRC82" s="107"/>
      <c r="NRE82" s="105"/>
      <c r="NRF82" s="109"/>
      <c r="NRG82" s="109"/>
      <c r="NRH82" s="106"/>
      <c r="NRI82" s="106"/>
      <c r="NRJ82" s="106"/>
      <c r="NRK82" s="107"/>
      <c r="NRM82" s="105"/>
      <c r="NRN82" s="109"/>
      <c r="NRO82" s="109"/>
      <c r="NRP82" s="106"/>
      <c r="NRQ82" s="106"/>
      <c r="NRR82" s="106"/>
      <c r="NRS82" s="107"/>
      <c r="NRU82" s="105"/>
      <c r="NRV82" s="109"/>
      <c r="NRW82" s="109"/>
      <c r="NRX82" s="106"/>
      <c r="NRY82" s="106"/>
      <c r="NRZ82" s="106"/>
      <c r="NSA82" s="107"/>
      <c r="NSC82" s="105"/>
      <c r="NSD82" s="109"/>
      <c r="NSE82" s="109"/>
      <c r="NSF82" s="106"/>
      <c r="NSG82" s="106"/>
      <c r="NSH82" s="106"/>
      <c r="NSI82" s="107"/>
      <c r="NSK82" s="105"/>
      <c r="NSL82" s="109"/>
      <c r="NSM82" s="109"/>
      <c r="NSN82" s="106"/>
      <c r="NSO82" s="106"/>
      <c r="NSP82" s="106"/>
      <c r="NSQ82" s="107"/>
      <c r="NSS82" s="105"/>
      <c r="NST82" s="109"/>
      <c r="NSU82" s="109"/>
      <c r="NSV82" s="106"/>
      <c r="NSW82" s="106"/>
      <c r="NSX82" s="106"/>
      <c r="NSY82" s="107"/>
      <c r="NTA82" s="105"/>
      <c r="NTB82" s="109"/>
      <c r="NTC82" s="109"/>
      <c r="NTD82" s="106"/>
      <c r="NTE82" s="106"/>
      <c r="NTF82" s="106"/>
      <c r="NTG82" s="107"/>
      <c r="NTI82" s="105"/>
      <c r="NTJ82" s="109"/>
      <c r="NTK82" s="109"/>
      <c r="NTL82" s="106"/>
      <c r="NTM82" s="106"/>
      <c r="NTN82" s="106"/>
      <c r="NTO82" s="107"/>
      <c r="NTQ82" s="105"/>
      <c r="NTR82" s="109"/>
      <c r="NTS82" s="109"/>
      <c r="NTT82" s="106"/>
      <c r="NTU82" s="106"/>
      <c r="NTV82" s="106"/>
      <c r="NTW82" s="107"/>
      <c r="NTY82" s="105"/>
      <c r="NTZ82" s="109"/>
      <c r="NUA82" s="109"/>
      <c r="NUB82" s="106"/>
      <c r="NUC82" s="106"/>
      <c r="NUD82" s="106"/>
      <c r="NUE82" s="107"/>
      <c r="NUG82" s="105"/>
      <c r="NUH82" s="109"/>
      <c r="NUI82" s="109"/>
      <c r="NUJ82" s="106"/>
      <c r="NUK82" s="106"/>
      <c r="NUL82" s="106"/>
      <c r="NUM82" s="107"/>
      <c r="NUO82" s="105"/>
      <c r="NUP82" s="109"/>
      <c r="NUQ82" s="109"/>
      <c r="NUR82" s="106"/>
      <c r="NUS82" s="106"/>
      <c r="NUT82" s="106"/>
      <c r="NUU82" s="107"/>
      <c r="NUW82" s="105"/>
      <c r="NUX82" s="109"/>
      <c r="NUY82" s="109"/>
      <c r="NUZ82" s="106"/>
      <c r="NVA82" s="106"/>
      <c r="NVB82" s="106"/>
      <c r="NVC82" s="107"/>
      <c r="NVE82" s="105"/>
      <c r="NVF82" s="109"/>
      <c r="NVG82" s="109"/>
      <c r="NVH82" s="106"/>
      <c r="NVI82" s="106"/>
      <c r="NVJ82" s="106"/>
      <c r="NVK82" s="107"/>
      <c r="NVM82" s="105"/>
      <c r="NVN82" s="109"/>
      <c r="NVO82" s="109"/>
      <c r="NVP82" s="106"/>
      <c r="NVQ82" s="106"/>
      <c r="NVR82" s="106"/>
      <c r="NVS82" s="107"/>
      <c r="NVU82" s="105"/>
      <c r="NVV82" s="109"/>
      <c r="NVW82" s="109"/>
      <c r="NVX82" s="106"/>
      <c r="NVY82" s="106"/>
      <c r="NVZ82" s="106"/>
      <c r="NWA82" s="107"/>
      <c r="NWC82" s="105"/>
      <c r="NWD82" s="109"/>
      <c r="NWE82" s="109"/>
      <c r="NWF82" s="106"/>
      <c r="NWG82" s="106"/>
      <c r="NWH82" s="106"/>
      <c r="NWI82" s="107"/>
      <c r="NWK82" s="105"/>
      <c r="NWL82" s="109"/>
      <c r="NWM82" s="109"/>
      <c r="NWN82" s="106"/>
      <c r="NWO82" s="106"/>
      <c r="NWP82" s="106"/>
      <c r="NWQ82" s="107"/>
      <c r="NWS82" s="105"/>
      <c r="NWT82" s="109"/>
      <c r="NWU82" s="109"/>
      <c r="NWV82" s="106"/>
      <c r="NWW82" s="106"/>
      <c r="NWX82" s="106"/>
      <c r="NWY82" s="107"/>
      <c r="NXA82" s="105"/>
      <c r="NXB82" s="109"/>
      <c r="NXC82" s="109"/>
      <c r="NXD82" s="106"/>
      <c r="NXE82" s="106"/>
      <c r="NXF82" s="106"/>
      <c r="NXG82" s="107"/>
      <c r="NXI82" s="105"/>
      <c r="NXJ82" s="109"/>
      <c r="NXK82" s="109"/>
      <c r="NXL82" s="106"/>
      <c r="NXM82" s="106"/>
      <c r="NXN82" s="106"/>
      <c r="NXO82" s="107"/>
      <c r="NXQ82" s="105"/>
      <c r="NXR82" s="109"/>
      <c r="NXS82" s="109"/>
      <c r="NXT82" s="106"/>
      <c r="NXU82" s="106"/>
      <c r="NXV82" s="106"/>
      <c r="NXW82" s="107"/>
      <c r="NXY82" s="105"/>
      <c r="NXZ82" s="109"/>
      <c r="NYA82" s="109"/>
      <c r="NYB82" s="106"/>
      <c r="NYC82" s="106"/>
      <c r="NYD82" s="106"/>
      <c r="NYE82" s="107"/>
      <c r="NYG82" s="105"/>
      <c r="NYH82" s="109"/>
      <c r="NYI82" s="109"/>
      <c r="NYJ82" s="106"/>
      <c r="NYK82" s="106"/>
      <c r="NYL82" s="106"/>
      <c r="NYM82" s="107"/>
      <c r="NYO82" s="105"/>
      <c r="NYP82" s="109"/>
      <c r="NYQ82" s="109"/>
      <c r="NYR82" s="106"/>
      <c r="NYS82" s="106"/>
      <c r="NYT82" s="106"/>
      <c r="NYU82" s="107"/>
      <c r="NYW82" s="105"/>
      <c r="NYX82" s="109"/>
      <c r="NYY82" s="109"/>
      <c r="NYZ82" s="106"/>
      <c r="NZA82" s="106"/>
      <c r="NZB82" s="106"/>
      <c r="NZC82" s="107"/>
      <c r="NZE82" s="105"/>
      <c r="NZF82" s="109"/>
      <c r="NZG82" s="109"/>
      <c r="NZH82" s="106"/>
      <c r="NZI82" s="106"/>
      <c r="NZJ82" s="106"/>
      <c r="NZK82" s="107"/>
      <c r="NZM82" s="105"/>
      <c r="NZN82" s="109"/>
      <c r="NZO82" s="109"/>
      <c r="NZP82" s="106"/>
      <c r="NZQ82" s="106"/>
      <c r="NZR82" s="106"/>
      <c r="NZS82" s="107"/>
      <c r="NZU82" s="105"/>
      <c r="NZV82" s="109"/>
      <c r="NZW82" s="109"/>
      <c r="NZX82" s="106"/>
      <c r="NZY82" s="106"/>
      <c r="NZZ82" s="106"/>
      <c r="OAA82" s="107"/>
      <c r="OAC82" s="105"/>
      <c r="OAD82" s="109"/>
      <c r="OAE82" s="109"/>
      <c r="OAF82" s="106"/>
      <c r="OAG82" s="106"/>
      <c r="OAH82" s="106"/>
      <c r="OAI82" s="107"/>
      <c r="OAK82" s="105"/>
      <c r="OAL82" s="109"/>
      <c r="OAM82" s="109"/>
      <c r="OAN82" s="106"/>
      <c r="OAO82" s="106"/>
      <c r="OAP82" s="106"/>
      <c r="OAQ82" s="107"/>
      <c r="OAS82" s="105"/>
      <c r="OAT82" s="109"/>
      <c r="OAU82" s="109"/>
      <c r="OAV82" s="106"/>
      <c r="OAW82" s="106"/>
      <c r="OAX82" s="106"/>
      <c r="OAY82" s="107"/>
      <c r="OBA82" s="105"/>
      <c r="OBB82" s="109"/>
      <c r="OBC82" s="109"/>
      <c r="OBD82" s="106"/>
      <c r="OBE82" s="106"/>
      <c r="OBF82" s="106"/>
      <c r="OBG82" s="107"/>
      <c r="OBI82" s="105"/>
      <c r="OBJ82" s="109"/>
      <c r="OBK82" s="109"/>
      <c r="OBL82" s="106"/>
      <c r="OBM82" s="106"/>
      <c r="OBN82" s="106"/>
      <c r="OBO82" s="107"/>
      <c r="OBQ82" s="105"/>
      <c r="OBR82" s="109"/>
      <c r="OBS82" s="109"/>
      <c r="OBT82" s="106"/>
      <c r="OBU82" s="106"/>
      <c r="OBV82" s="106"/>
      <c r="OBW82" s="107"/>
      <c r="OBY82" s="105"/>
      <c r="OBZ82" s="109"/>
      <c r="OCA82" s="109"/>
      <c r="OCB82" s="106"/>
      <c r="OCC82" s="106"/>
      <c r="OCD82" s="106"/>
      <c r="OCE82" s="107"/>
      <c r="OCG82" s="105"/>
      <c r="OCH82" s="109"/>
      <c r="OCI82" s="109"/>
      <c r="OCJ82" s="106"/>
      <c r="OCK82" s="106"/>
      <c r="OCL82" s="106"/>
      <c r="OCM82" s="107"/>
      <c r="OCO82" s="105"/>
      <c r="OCP82" s="109"/>
      <c r="OCQ82" s="109"/>
      <c r="OCR82" s="106"/>
      <c r="OCS82" s="106"/>
      <c r="OCT82" s="106"/>
      <c r="OCU82" s="107"/>
      <c r="OCW82" s="105"/>
      <c r="OCX82" s="109"/>
      <c r="OCY82" s="109"/>
      <c r="OCZ82" s="106"/>
      <c r="ODA82" s="106"/>
      <c r="ODB82" s="106"/>
      <c r="ODC82" s="107"/>
      <c r="ODE82" s="105"/>
      <c r="ODF82" s="109"/>
      <c r="ODG82" s="109"/>
      <c r="ODH82" s="106"/>
      <c r="ODI82" s="106"/>
      <c r="ODJ82" s="106"/>
      <c r="ODK82" s="107"/>
      <c r="ODM82" s="105"/>
      <c r="ODN82" s="109"/>
      <c r="ODO82" s="109"/>
      <c r="ODP82" s="106"/>
      <c r="ODQ82" s="106"/>
      <c r="ODR82" s="106"/>
      <c r="ODS82" s="107"/>
      <c r="ODU82" s="105"/>
      <c r="ODV82" s="109"/>
      <c r="ODW82" s="109"/>
      <c r="ODX82" s="106"/>
      <c r="ODY82" s="106"/>
      <c r="ODZ82" s="106"/>
      <c r="OEA82" s="107"/>
      <c r="OEC82" s="105"/>
      <c r="OED82" s="109"/>
      <c r="OEE82" s="109"/>
      <c r="OEF82" s="106"/>
      <c r="OEG82" s="106"/>
      <c r="OEH82" s="106"/>
      <c r="OEI82" s="107"/>
      <c r="OEK82" s="105"/>
      <c r="OEL82" s="109"/>
      <c r="OEM82" s="109"/>
      <c r="OEN82" s="106"/>
      <c r="OEO82" s="106"/>
      <c r="OEP82" s="106"/>
      <c r="OEQ82" s="107"/>
      <c r="OES82" s="105"/>
      <c r="OET82" s="109"/>
      <c r="OEU82" s="109"/>
      <c r="OEV82" s="106"/>
      <c r="OEW82" s="106"/>
      <c r="OEX82" s="106"/>
      <c r="OEY82" s="107"/>
      <c r="OFA82" s="105"/>
      <c r="OFB82" s="109"/>
      <c r="OFC82" s="109"/>
      <c r="OFD82" s="106"/>
      <c r="OFE82" s="106"/>
      <c r="OFF82" s="106"/>
      <c r="OFG82" s="107"/>
      <c r="OFI82" s="105"/>
      <c r="OFJ82" s="109"/>
      <c r="OFK82" s="109"/>
      <c r="OFL82" s="106"/>
      <c r="OFM82" s="106"/>
      <c r="OFN82" s="106"/>
      <c r="OFO82" s="107"/>
      <c r="OFQ82" s="105"/>
      <c r="OFR82" s="109"/>
      <c r="OFS82" s="109"/>
      <c r="OFT82" s="106"/>
      <c r="OFU82" s="106"/>
      <c r="OFV82" s="106"/>
      <c r="OFW82" s="107"/>
      <c r="OFY82" s="105"/>
      <c r="OFZ82" s="109"/>
      <c r="OGA82" s="109"/>
      <c r="OGB82" s="106"/>
      <c r="OGC82" s="106"/>
      <c r="OGD82" s="106"/>
      <c r="OGE82" s="107"/>
      <c r="OGG82" s="105"/>
      <c r="OGH82" s="109"/>
      <c r="OGI82" s="109"/>
      <c r="OGJ82" s="106"/>
      <c r="OGK82" s="106"/>
      <c r="OGL82" s="106"/>
      <c r="OGM82" s="107"/>
      <c r="OGO82" s="105"/>
      <c r="OGP82" s="109"/>
      <c r="OGQ82" s="109"/>
      <c r="OGR82" s="106"/>
      <c r="OGS82" s="106"/>
      <c r="OGT82" s="106"/>
      <c r="OGU82" s="107"/>
      <c r="OGW82" s="105"/>
      <c r="OGX82" s="109"/>
      <c r="OGY82" s="109"/>
      <c r="OGZ82" s="106"/>
      <c r="OHA82" s="106"/>
      <c r="OHB82" s="106"/>
      <c r="OHC82" s="107"/>
      <c r="OHE82" s="105"/>
      <c r="OHF82" s="109"/>
      <c r="OHG82" s="109"/>
      <c r="OHH82" s="106"/>
      <c r="OHI82" s="106"/>
      <c r="OHJ82" s="106"/>
      <c r="OHK82" s="107"/>
      <c r="OHM82" s="105"/>
      <c r="OHN82" s="109"/>
      <c r="OHO82" s="109"/>
      <c r="OHP82" s="106"/>
      <c r="OHQ82" s="106"/>
      <c r="OHR82" s="106"/>
      <c r="OHS82" s="107"/>
      <c r="OHU82" s="105"/>
      <c r="OHV82" s="109"/>
      <c r="OHW82" s="109"/>
      <c r="OHX82" s="106"/>
      <c r="OHY82" s="106"/>
      <c r="OHZ82" s="106"/>
      <c r="OIA82" s="107"/>
      <c r="OIC82" s="105"/>
      <c r="OID82" s="109"/>
      <c r="OIE82" s="109"/>
      <c r="OIF82" s="106"/>
      <c r="OIG82" s="106"/>
      <c r="OIH82" s="106"/>
      <c r="OII82" s="107"/>
      <c r="OIK82" s="105"/>
      <c r="OIL82" s="109"/>
      <c r="OIM82" s="109"/>
      <c r="OIN82" s="106"/>
      <c r="OIO82" s="106"/>
      <c r="OIP82" s="106"/>
      <c r="OIQ82" s="107"/>
      <c r="OIS82" s="105"/>
      <c r="OIT82" s="109"/>
      <c r="OIU82" s="109"/>
      <c r="OIV82" s="106"/>
      <c r="OIW82" s="106"/>
      <c r="OIX82" s="106"/>
      <c r="OIY82" s="107"/>
      <c r="OJA82" s="105"/>
      <c r="OJB82" s="109"/>
      <c r="OJC82" s="109"/>
      <c r="OJD82" s="106"/>
      <c r="OJE82" s="106"/>
      <c r="OJF82" s="106"/>
      <c r="OJG82" s="107"/>
      <c r="OJI82" s="105"/>
      <c r="OJJ82" s="109"/>
      <c r="OJK82" s="109"/>
      <c r="OJL82" s="106"/>
      <c r="OJM82" s="106"/>
      <c r="OJN82" s="106"/>
      <c r="OJO82" s="107"/>
      <c r="OJQ82" s="105"/>
      <c r="OJR82" s="109"/>
      <c r="OJS82" s="109"/>
      <c r="OJT82" s="106"/>
      <c r="OJU82" s="106"/>
      <c r="OJV82" s="106"/>
      <c r="OJW82" s="107"/>
      <c r="OJY82" s="105"/>
      <c r="OJZ82" s="109"/>
      <c r="OKA82" s="109"/>
      <c r="OKB82" s="106"/>
      <c r="OKC82" s="106"/>
      <c r="OKD82" s="106"/>
      <c r="OKE82" s="107"/>
      <c r="OKG82" s="105"/>
      <c r="OKH82" s="109"/>
      <c r="OKI82" s="109"/>
      <c r="OKJ82" s="106"/>
      <c r="OKK82" s="106"/>
      <c r="OKL82" s="106"/>
      <c r="OKM82" s="107"/>
      <c r="OKO82" s="105"/>
      <c r="OKP82" s="109"/>
      <c r="OKQ82" s="109"/>
      <c r="OKR82" s="106"/>
      <c r="OKS82" s="106"/>
      <c r="OKT82" s="106"/>
      <c r="OKU82" s="107"/>
      <c r="OKW82" s="105"/>
      <c r="OKX82" s="109"/>
      <c r="OKY82" s="109"/>
      <c r="OKZ82" s="106"/>
      <c r="OLA82" s="106"/>
      <c r="OLB82" s="106"/>
      <c r="OLC82" s="107"/>
      <c r="OLE82" s="105"/>
      <c r="OLF82" s="109"/>
      <c r="OLG82" s="109"/>
      <c r="OLH82" s="106"/>
      <c r="OLI82" s="106"/>
      <c r="OLJ82" s="106"/>
      <c r="OLK82" s="107"/>
      <c r="OLM82" s="105"/>
      <c r="OLN82" s="109"/>
      <c r="OLO82" s="109"/>
      <c r="OLP82" s="106"/>
      <c r="OLQ82" s="106"/>
      <c r="OLR82" s="106"/>
      <c r="OLS82" s="107"/>
      <c r="OLU82" s="105"/>
      <c r="OLV82" s="109"/>
      <c r="OLW82" s="109"/>
      <c r="OLX82" s="106"/>
      <c r="OLY82" s="106"/>
      <c r="OLZ82" s="106"/>
      <c r="OMA82" s="107"/>
      <c r="OMC82" s="105"/>
      <c r="OMD82" s="109"/>
      <c r="OME82" s="109"/>
      <c r="OMF82" s="106"/>
      <c r="OMG82" s="106"/>
      <c r="OMH82" s="106"/>
      <c r="OMI82" s="107"/>
      <c r="OMK82" s="105"/>
      <c r="OML82" s="109"/>
      <c r="OMM82" s="109"/>
      <c r="OMN82" s="106"/>
      <c r="OMO82" s="106"/>
      <c r="OMP82" s="106"/>
      <c r="OMQ82" s="107"/>
      <c r="OMS82" s="105"/>
      <c r="OMT82" s="109"/>
      <c r="OMU82" s="109"/>
      <c r="OMV82" s="106"/>
      <c r="OMW82" s="106"/>
      <c r="OMX82" s="106"/>
      <c r="OMY82" s="107"/>
      <c r="ONA82" s="105"/>
      <c r="ONB82" s="109"/>
      <c r="ONC82" s="109"/>
      <c r="OND82" s="106"/>
      <c r="ONE82" s="106"/>
      <c r="ONF82" s="106"/>
      <c r="ONG82" s="107"/>
      <c r="ONI82" s="105"/>
      <c r="ONJ82" s="109"/>
      <c r="ONK82" s="109"/>
      <c r="ONL82" s="106"/>
      <c r="ONM82" s="106"/>
      <c r="ONN82" s="106"/>
      <c r="ONO82" s="107"/>
      <c r="ONQ82" s="105"/>
      <c r="ONR82" s="109"/>
      <c r="ONS82" s="109"/>
      <c r="ONT82" s="106"/>
      <c r="ONU82" s="106"/>
      <c r="ONV82" s="106"/>
      <c r="ONW82" s="107"/>
      <c r="ONY82" s="105"/>
      <c r="ONZ82" s="109"/>
      <c r="OOA82" s="109"/>
      <c r="OOB82" s="106"/>
      <c r="OOC82" s="106"/>
      <c r="OOD82" s="106"/>
      <c r="OOE82" s="107"/>
      <c r="OOG82" s="105"/>
      <c r="OOH82" s="109"/>
      <c r="OOI82" s="109"/>
      <c r="OOJ82" s="106"/>
      <c r="OOK82" s="106"/>
      <c r="OOL82" s="106"/>
      <c r="OOM82" s="107"/>
      <c r="OOO82" s="105"/>
      <c r="OOP82" s="109"/>
      <c r="OOQ82" s="109"/>
      <c r="OOR82" s="106"/>
      <c r="OOS82" s="106"/>
      <c r="OOT82" s="106"/>
      <c r="OOU82" s="107"/>
      <c r="OOW82" s="105"/>
      <c r="OOX82" s="109"/>
      <c r="OOY82" s="109"/>
      <c r="OOZ82" s="106"/>
      <c r="OPA82" s="106"/>
      <c r="OPB82" s="106"/>
      <c r="OPC82" s="107"/>
      <c r="OPE82" s="105"/>
      <c r="OPF82" s="109"/>
      <c r="OPG82" s="109"/>
      <c r="OPH82" s="106"/>
      <c r="OPI82" s="106"/>
      <c r="OPJ82" s="106"/>
      <c r="OPK82" s="107"/>
      <c r="OPM82" s="105"/>
      <c r="OPN82" s="109"/>
      <c r="OPO82" s="109"/>
      <c r="OPP82" s="106"/>
      <c r="OPQ82" s="106"/>
      <c r="OPR82" s="106"/>
      <c r="OPS82" s="107"/>
      <c r="OPU82" s="105"/>
      <c r="OPV82" s="109"/>
      <c r="OPW82" s="109"/>
      <c r="OPX82" s="106"/>
      <c r="OPY82" s="106"/>
      <c r="OPZ82" s="106"/>
      <c r="OQA82" s="107"/>
      <c r="OQC82" s="105"/>
      <c r="OQD82" s="109"/>
      <c r="OQE82" s="109"/>
      <c r="OQF82" s="106"/>
      <c r="OQG82" s="106"/>
      <c r="OQH82" s="106"/>
      <c r="OQI82" s="107"/>
      <c r="OQK82" s="105"/>
      <c r="OQL82" s="109"/>
      <c r="OQM82" s="109"/>
      <c r="OQN82" s="106"/>
      <c r="OQO82" s="106"/>
      <c r="OQP82" s="106"/>
      <c r="OQQ82" s="107"/>
      <c r="OQS82" s="105"/>
      <c r="OQT82" s="109"/>
      <c r="OQU82" s="109"/>
      <c r="OQV82" s="106"/>
      <c r="OQW82" s="106"/>
      <c r="OQX82" s="106"/>
      <c r="OQY82" s="107"/>
      <c r="ORA82" s="105"/>
      <c r="ORB82" s="109"/>
      <c r="ORC82" s="109"/>
      <c r="ORD82" s="106"/>
      <c r="ORE82" s="106"/>
      <c r="ORF82" s="106"/>
      <c r="ORG82" s="107"/>
      <c r="ORI82" s="105"/>
      <c r="ORJ82" s="109"/>
      <c r="ORK82" s="109"/>
      <c r="ORL82" s="106"/>
      <c r="ORM82" s="106"/>
      <c r="ORN82" s="106"/>
      <c r="ORO82" s="107"/>
      <c r="ORQ82" s="105"/>
      <c r="ORR82" s="109"/>
      <c r="ORS82" s="109"/>
      <c r="ORT82" s="106"/>
      <c r="ORU82" s="106"/>
      <c r="ORV82" s="106"/>
      <c r="ORW82" s="107"/>
      <c r="ORY82" s="105"/>
      <c r="ORZ82" s="109"/>
      <c r="OSA82" s="109"/>
      <c r="OSB82" s="106"/>
      <c r="OSC82" s="106"/>
      <c r="OSD82" s="106"/>
      <c r="OSE82" s="107"/>
      <c r="OSG82" s="105"/>
      <c r="OSH82" s="109"/>
      <c r="OSI82" s="109"/>
      <c r="OSJ82" s="106"/>
      <c r="OSK82" s="106"/>
      <c r="OSL82" s="106"/>
      <c r="OSM82" s="107"/>
      <c r="OSO82" s="105"/>
      <c r="OSP82" s="109"/>
      <c r="OSQ82" s="109"/>
      <c r="OSR82" s="106"/>
      <c r="OSS82" s="106"/>
      <c r="OST82" s="106"/>
      <c r="OSU82" s="107"/>
      <c r="OSW82" s="105"/>
      <c r="OSX82" s="109"/>
      <c r="OSY82" s="109"/>
      <c r="OSZ82" s="106"/>
      <c r="OTA82" s="106"/>
      <c r="OTB82" s="106"/>
      <c r="OTC82" s="107"/>
      <c r="OTE82" s="105"/>
      <c r="OTF82" s="109"/>
      <c r="OTG82" s="109"/>
      <c r="OTH82" s="106"/>
      <c r="OTI82" s="106"/>
      <c r="OTJ82" s="106"/>
      <c r="OTK82" s="107"/>
      <c r="OTM82" s="105"/>
      <c r="OTN82" s="109"/>
      <c r="OTO82" s="109"/>
      <c r="OTP82" s="106"/>
      <c r="OTQ82" s="106"/>
      <c r="OTR82" s="106"/>
      <c r="OTS82" s="107"/>
      <c r="OTU82" s="105"/>
      <c r="OTV82" s="109"/>
      <c r="OTW82" s="109"/>
      <c r="OTX82" s="106"/>
      <c r="OTY82" s="106"/>
      <c r="OTZ82" s="106"/>
      <c r="OUA82" s="107"/>
      <c r="OUC82" s="105"/>
      <c r="OUD82" s="109"/>
      <c r="OUE82" s="109"/>
      <c r="OUF82" s="106"/>
      <c r="OUG82" s="106"/>
      <c r="OUH82" s="106"/>
      <c r="OUI82" s="107"/>
      <c r="OUK82" s="105"/>
      <c r="OUL82" s="109"/>
      <c r="OUM82" s="109"/>
      <c r="OUN82" s="106"/>
      <c r="OUO82" s="106"/>
      <c r="OUP82" s="106"/>
      <c r="OUQ82" s="107"/>
      <c r="OUS82" s="105"/>
      <c r="OUT82" s="109"/>
      <c r="OUU82" s="109"/>
      <c r="OUV82" s="106"/>
      <c r="OUW82" s="106"/>
      <c r="OUX82" s="106"/>
      <c r="OUY82" s="107"/>
      <c r="OVA82" s="105"/>
      <c r="OVB82" s="109"/>
      <c r="OVC82" s="109"/>
      <c r="OVD82" s="106"/>
      <c r="OVE82" s="106"/>
      <c r="OVF82" s="106"/>
      <c r="OVG82" s="107"/>
      <c r="OVI82" s="105"/>
      <c r="OVJ82" s="109"/>
      <c r="OVK82" s="109"/>
      <c r="OVL82" s="106"/>
      <c r="OVM82" s="106"/>
      <c r="OVN82" s="106"/>
      <c r="OVO82" s="107"/>
      <c r="OVQ82" s="105"/>
      <c r="OVR82" s="109"/>
      <c r="OVS82" s="109"/>
      <c r="OVT82" s="106"/>
      <c r="OVU82" s="106"/>
      <c r="OVV82" s="106"/>
      <c r="OVW82" s="107"/>
      <c r="OVY82" s="105"/>
      <c r="OVZ82" s="109"/>
      <c r="OWA82" s="109"/>
      <c r="OWB82" s="106"/>
      <c r="OWC82" s="106"/>
      <c r="OWD82" s="106"/>
      <c r="OWE82" s="107"/>
      <c r="OWG82" s="105"/>
      <c r="OWH82" s="109"/>
      <c r="OWI82" s="109"/>
      <c r="OWJ82" s="106"/>
      <c r="OWK82" s="106"/>
      <c r="OWL82" s="106"/>
      <c r="OWM82" s="107"/>
      <c r="OWO82" s="105"/>
      <c r="OWP82" s="109"/>
      <c r="OWQ82" s="109"/>
      <c r="OWR82" s="106"/>
      <c r="OWS82" s="106"/>
      <c r="OWT82" s="106"/>
      <c r="OWU82" s="107"/>
      <c r="OWW82" s="105"/>
      <c r="OWX82" s="109"/>
      <c r="OWY82" s="109"/>
      <c r="OWZ82" s="106"/>
      <c r="OXA82" s="106"/>
      <c r="OXB82" s="106"/>
      <c r="OXC82" s="107"/>
      <c r="OXE82" s="105"/>
      <c r="OXF82" s="109"/>
      <c r="OXG82" s="109"/>
      <c r="OXH82" s="106"/>
      <c r="OXI82" s="106"/>
      <c r="OXJ82" s="106"/>
      <c r="OXK82" s="107"/>
      <c r="OXM82" s="105"/>
      <c r="OXN82" s="109"/>
      <c r="OXO82" s="109"/>
      <c r="OXP82" s="106"/>
      <c r="OXQ82" s="106"/>
      <c r="OXR82" s="106"/>
      <c r="OXS82" s="107"/>
      <c r="OXU82" s="105"/>
      <c r="OXV82" s="109"/>
      <c r="OXW82" s="109"/>
      <c r="OXX82" s="106"/>
      <c r="OXY82" s="106"/>
      <c r="OXZ82" s="106"/>
      <c r="OYA82" s="107"/>
      <c r="OYC82" s="105"/>
      <c r="OYD82" s="109"/>
      <c r="OYE82" s="109"/>
      <c r="OYF82" s="106"/>
      <c r="OYG82" s="106"/>
      <c r="OYH82" s="106"/>
      <c r="OYI82" s="107"/>
      <c r="OYK82" s="105"/>
      <c r="OYL82" s="109"/>
      <c r="OYM82" s="109"/>
      <c r="OYN82" s="106"/>
      <c r="OYO82" s="106"/>
      <c r="OYP82" s="106"/>
      <c r="OYQ82" s="107"/>
      <c r="OYS82" s="105"/>
      <c r="OYT82" s="109"/>
      <c r="OYU82" s="109"/>
      <c r="OYV82" s="106"/>
      <c r="OYW82" s="106"/>
      <c r="OYX82" s="106"/>
      <c r="OYY82" s="107"/>
      <c r="OZA82" s="105"/>
      <c r="OZB82" s="109"/>
      <c r="OZC82" s="109"/>
      <c r="OZD82" s="106"/>
      <c r="OZE82" s="106"/>
      <c r="OZF82" s="106"/>
      <c r="OZG82" s="107"/>
      <c r="OZI82" s="105"/>
      <c r="OZJ82" s="109"/>
      <c r="OZK82" s="109"/>
      <c r="OZL82" s="106"/>
      <c r="OZM82" s="106"/>
      <c r="OZN82" s="106"/>
      <c r="OZO82" s="107"/>
      <c r="OZQ82" s="105"/>
      <c r="OZR82" s="109"/>
      <c r="OZS82" s="109"/>
      <c r="OZT82" s="106"/>
      <c r="OZU82" s="106"/>
      <c r="OZV82" s="106"/>
      <c r="OZW82" s="107"/>
      <c r="OZY82" s="105"/>
      <c r="OZZ82" s="109"/>
      <c r="PAA82" s="109"/>
      <c r="PAB82" s="106"/>
      <c r="PAC82" s="106"/>
      <c r="PAD82" s="106"/>
      <c r="PAE82" s="107"/>
      <c r="PAG82" s="105"/>
      <c r="PAH82" s="109"/>
      <c r="PAI82" s="109"/>
      <c r="PAJ82" s="106"/>
      <c r="PAK82" s="106"/>
      <c r="PAL82" s="106"/>
      <c r="PAM82" s="107"/>
      <c r="PAO82" s="105"/>
      <c r="PAP82" s="109"/>
      <c r="PAQ82" s="109"/>
      <c r="PAR82" s="106"/>
      <c r="PAS82" s="106"/>
      <c r="PAT82" s="106"/>
      <c r="PAU82" s="107"/>
      <c r="PAW82" s="105"/>
      <c r="PAX82" s="109"/>
      <c r="PAY82" s="109"/>
      <c r="PAZ82" s="106"/>
      <c r="PBA82" s="106"/>
      <c r="PBB82" s="106"/>
      <c r="PBC82" s="107"/>
      <c r="PBE82" s="105"/>
      <c r="PBF82" s="109"/>
      <c r="PBG82" s="109"/>
      <c r="PBH82" s="106"/>
      <c r="PBI82" s="106"/>
      <c r="PBJ82" s="106"/>
      <c r="PBK82" s="107"/>
      <c r="PBM82" s="105"/>
      <c r="PBN82" s="109"/>
      <c r="PBO82" s="109"/>
      <c r="PBP82" s="106"/>
      <c r="PBQ82" s="106"/>
      <c r="PBR82" s="106"/>
      <c r="PBS82" s="107"/>
      <c r="PBU82" s="105"/>
      <c r="PBV82" s="109"/>
      <c r="PBW82" s="109"/>
      <c r="PBX82" s="106"/>
      <c r="PBY82" s="106"/>
      <c r="PBZ82" s="106"/>
      <c r="PCA82" s="107"/>
      <c r="PCC82" s="105"/>
      <c r="PCD82" s="109"/>
      <c r="PCE82" s="109"/>
      <c r="PCF82" s="106"/>
      <c r="PCG82" s="106"/>
      <c r="PCH82" s="106"/>
      <c r="PCI82" s="107"/>
      <c r="PCK82" s="105"/>
      <c r="PCL82" s="109"/>
      <c r="PCM82" s="109"/>
      <c r="PCN82" s="106"/>
      <c r="PCO82" s="106"/>
      <c r="PCP82" s="106"/>
      <c r="PCQ82" s="107"/>
      <c r="PCS82" s="105"/>
      <c r="PCT82" s="109"/>
      <c r="PCU82" s="109"/>
      <c r="PCV82" s="106"/>
      <c r="PCW82" s="106"/>
      <c r="PCX82" s="106"/>
      <c r="PCY82" s="107"/>
      <c r="PDA82" s="105"/>
      <c r="PDB82" s="109"/>
      <c r="PDC82" s="109"/>
      <c r="PDD82" s="106"/>
      <c r="PDE82" s="106"/>
      <c r="PDF82" s="106"/>
      <c r="PDG82" s="107"/>
      <c r="PDI82" s="105"/>
      <c r="PDJ82" s="109"/>
      <c r="PDK82" s="109"/>
      <c r="PDL82" s="106"/>
      <c r="PDM82" s="106"/>
      <c r="PDN82" s="106"/>
      <c r="PDO82" s="107"/>
      <c r="PDQ82" s="105"/>
      <c r="PDR82" s="109"/>
      <c r="PDS82" s="109"/>
      <c r="PDT82" s="106"/>
      <c r="PDU82" s="106"/>
      <c r="PDV82" s="106"/>
      <c r="PDW82" s="107"/>
      <c r="PDY82" s="105"/>
      <c r="PDZ82" s="109"/>
      <c r="PEA82" s="109"/>
      <c r="PEB82" s="106"/>
      <c r="PEC82" s="106"/>
      <c r="PED82" s="106"/>
      <c r="PEE82" s="107"/>
      <c r="PEG82" s="105"/>
      <c r="PEH82" s="109"/>
      <c r="PEI82" s="109"/>
      <c r="PEJ82" s="106"/>
      <c r="PEK82" s="106"/>
      <c r="PEL82" s="106"/>
      <c r="PEM82" s="107"/>
      <c r="PEO82" s="105"/>
      <c r="PEP82" s="109"/>
      <c r="PEQ82" s="109"/>
      <c r="PER82" s="106"/>
      <c r="PES82" s="106"/>
      <c r="PET82" s="106"/>
      <c r="PEU82" s="107"/>
      <c r="PEW82" s="105"/>
      <c r="PEX82" s="109"/>
      <c r="PEY82" s="109"/>
      <c r="PEZ82" s="106"/>
      <c r="PFA82" s="106"/>
      <c r="PFB82" s="106"/>
      <c r="PFC82" s="107"/>
      <c r="PFE82" s="105"/>
      <c r="PFF82" s="109"/>
      <c r="PFG82" s="109"/>
      <c r="PFH82" s="106"/>
      <c r="PFI82" s="106"/>
      <c r="PFJ82" s="106"/>
      <c r="PFK82" s="107"/>
      <c r="PFM82" s="105"/>
      <c r="PFN82" s="109"/>
      <c r="PFO82" s="109"/>
      <c r="PFP82" s="106"/>
      <c r="PFQ82" s="106"/>
      <c r="PFR82" s="106"/>
      <c r="PFS82" s="107"/>
      <c r="PFU82" s="105"/>
      <c r="PFV82" s="109"/>
      <c r="PFW82" s="109"/>
      <c r="PFX82" s="106"/>
      <c r="PFY82" s="106"/>
      <c r="PFZ82" s="106"/>
      <c r="PGA82" s="107"/>
      <c r="PGC82" s="105"/>
      <c r="PGD82" s="109"/>
      <c r="PGE82" s="109"/>
      <c r="PGF82" s="106"/>
      <c r="PGG82" s="106"/>
      <c r="PGH82" s="106"/>
      <c r="PGI82" s="107"/>
      <c r="PGK82" s="105"/>
      <c r="PGL82" s="109"/>
      <c r="PGM82" s="109"/>
      <c r="PGN82" s="106"/>
      <c r="PGO82" s="106"/>
      <c r="PGP82" s="106"/>
      <c r="PGQ82" s="107"/>
      <c r="PGS82" s="105"/>
      <c r="PGT82" s="109"/>
      <c r="PGU82" s="109"/>
      <c r="PGV82" s="106"/>
      <c r="PGW82" s="106"/>
      <c r="PGX82" s="106"/>
      <c r="PGY82" s="107"/>
      <c r="PHA82" s="105"/>
      <c r="PHB82" s="109"/>
      <c r="PHC82" s="109"/>
      <c r="PHD82" s="106"/>
      <c r="PHE82" s="106"/>
      <c r="PHF82" s="106"/>
      <c r="PHG82" s="107"/>
      <c r="PHI82" s="105"/>
      <c r="PHJ82" s="109"/>
      <c r="PHK82" s="109"/>
      <c r="PHL82" s="106"/>
      <c r="PHM82" s="106"/>
      <c r="PHN82" s="106"/>
      <c r="PHO82" s="107"/>
      <c r="PHQ82" s="105"/>
      <c r="PHR82" s="109"/>
      <c r="PHS82" s="109"/>
      <c r="PHT82" s="106"/>
      <c r="PHU82" s="106"/>
      <c r="PHV82" s="106"/>
      <c r="PHW82" s="107"/>
      <c r="PHY82" s="105"/>
      <c r="PHZ82" s="109"/>
      <c r="PIA82" s="109"/>
      <c r="PIB82" s="106"/>
      <c r="PIC82" s="106"/>
      <c r="PID82" s="106"/>
      <c r="PIE82" s="107"/>
      <c r="PIG82" s="105"/>
      <c r="PIH82" s="109"/>
      <c r="PII82" s="109"/>
      <c r="PIJ82" s="106"/>
      <c r="PIK82" s="106"/>
      <c r="PIL82" s="106"/>
      <c r="PIM82" s="107"/>
      <c r="PIO82" s="105"/>
      <c r="PIP82" s="109"/>
      <c r="PIQ82" s="109"/>
      <c r="PIR82" s="106"/>
      <c r="PIS82" s="106"/>
      <c r="PIT82" s="106"/>
      <c r="PIU82" s="107"/>
      <c r="PIW82" s="105"/>
      <c r="PIX82" s="109"/>
      <c r="PIY82" s="109"/>
      <c r="PIZ82" s="106"/>
      <c r="PJA82" s="106"/>
      <c r="PJB82" s="106"/>
      <c r="PJC82" s="107"/>
      <c r="PJE82" s="105"/>
      <c r="PJF82" s="109"/>
      <c r="PJG82" s="109"/>
      <c r="PJH82" s="106"/>
      <c r="PJI82" s="106"/>
      <c r="PJJ82" s="106"/>
      <c r="PJK82" s="107"/>
      <c r="PJM82" s="105"/>
      <c r="PJN82" s="109"/>
      <c r="PJO82" s="109"/>
      <c r="PJP82" s="106"/>
      <c r="PJQ82" s="106"/>
      <c r="PJR82" s="106"/>
      <c r="PJS82" s="107"/>
      <c r="PJU82" s="105"/>
      <c r="PJV82" s="109"/>
      <c r="PJW82" s="109"/>
      <c r="PJX82" s="106"/>
      <c r="PJY82" s="106"/>
      <c r="PJZ82" s="106"/>
      <c r="PKA82" s="107"/>
      <c r="PKC82" s="105"/>
      <c r="PKD82" s="109"/>
      <c r="PKE82" s="109"/>
      <c r="PKF82" s="106"/>
      <c r="PKG82" s="106"/>
      <c r="PKH82" s="106"/>
      <c r="PKI82" s="107"/>
      <c r="PKK82" s="105"/>
      <c r="PKL82" s="109"/>
      <c r="PKM82" s="109"/>
      <c r="PKN82" s="106"/>
      <c r="PKO82" s="106"/>
      <c r="PKP82" s="106"/>
      <c r="PKQ82" s="107"/>
      <c r="PKS82" s="105"/>
      <c r="PKT82" s="109"/>
      <c r="PKU82" s="109"/>
      <c r="PKV82" s="106"/>
      <c r="PKW82" s="106"/>
      <c r="PKX82" s="106"/>
      <c r="PKY82" s="107"/>
      <c r="PLA82" s="105"/>
      <c r="PLB82" s="109"/>
      <c r="PLC82" s="109"/>
      <c r="PLD82" s="106"/>
      <c r="PLE82" s="106"/>
      <c r="PLF82" s="106"/>
      <c r="PLG82" s="107"/>
      <c r="PLI82" s="105"/>
      <c r="PLJ82" s="109"/>
      <c r="PLK82" s="109"/>
      <c r="PLL82" s="106"/>
      <c r="PLM82" s="106"/>
      <c r="PLN82" s="106"/>
      <c r="PLO82" s="107"/>
      <c r="PLQ82" s="105"/>
      <c r="PLR82" s="109"/>
      <c r="PLS82" s="109"/>
      <c r="PLT82" s="106"/>
      <c r="PLU82" s="106"/>
      <c r="PLV82" s="106"/>
      <c r="PLW82" s="107"/>
      <c r="PLY82" s="105"/>
      <c r="PLZ82" s="109"/>
      <c r="PMA82" s="109"/>
      <c r="PMB82" s="106"/>
      <c r="PMC82" s="106"/>
      <c r="PMD82" s="106"/>
      <c r="PME82" s="107"/>
      <c r="PMG82" s="105"/>
      <c r="PMH82" s="109"/>
      <c r="PMI82" s="109"/>
      <c r="PMJ82" s="106"/>
      <c r="PMK82" s="106"/>
      <c r="PML82" s="106"/>
      <c r="PMM82" s="107"/>
      <c r="PMO82" s="105"/>
      <c r="PMP82" s="109"/>
      <c r="PMQ82" s="109"/>
      <c r="PMR82" s="106"/>
      <c r="PMS82" s="106"/>
      <c r="PMT82" s="106"/>
      <c r="PMU82" s="107"/>
      <c r="PMW82" s="105"/>
      <c r="PMX82" s="109"/>
      <c r="PMY82" s="109"/>
      <c r="PMZ82" s="106"/>
      <c r="PNA82" s="106"/>
      <c r="PNB82" s="106"/>
      <c r="PNC82" s="107"/>
      <c r="PNE82" s="105"/>
      <c r="PNF82" s="109"/>
      <c r="PNG82" s="109"/>
      <c r="PNH82" s="106"/>
      <c r="PNI82" s="106"/>
      <c r="PNJ82" s="106"/>
      <c r="PNK82" s="107"/>
      <c r="PNM82" s="105"/>
      <c r="PNN82" s="109"/>
      <c r="PNO82" s="109"/>
      <c r="PNP82" s="106"/>
      <c r="PNQ82" s="106"/>
      <c r="PNR82" s="106"/>
      <c r="PNS82" s="107"/>
      <c r="PNU82" s="105"/>
      <c r="PNV82" s="109"/>
      <c r="PNW82" s="109"/>
      <c r="PNX82" s="106"/>
      <c r="PNY82" s="106"/>
      <c r="PNZ82" s="106"/>
      <c r="POA82" s="107"/>
      <c r="POC82" s="105"/>
      <c r="POD82" s="109"/>
      <c r="POE82" s="109"/>
      <c r="POF82" s="106"/>
      <c r="POG82" s="106"/>
      <c r="POH82" s="106"/>
      <c r="POI82" s="107"/>
      <c r="POK82" s="105"/>
      <c r="POL82" s="109"/>
      <c r="POM82" s="109"/>
      <c r="PON82" s="106"/>
      <c r="POO82" s="106"/>
      <c r="POP82" s="106"/>
      <c r="POQ82" s="107"/>
      <c r="POS82" s="105"/>
      <c r="POT82" s="109"/>
      <c r="POU82" s="109"/>
      <c r="POV82" s="106"/>
      <c r="POW82" s="106"/>
      <c r="POX82" s="106"/>
      <c r="POY82" s="107"/>
      <c r="PPA82" s="105"/>
      <c r="PPB82" s="109"/>
      <c r="PPC82" s="109"/>
      <c r="PPD82" s="106"/>
      <c r="PPE82" s="106"/>
      <c r="PPF82" s="106"/>
      <c r="PPG82" s="107"/>
      <c r="PPI82" s="105"/>
      <c r="PPJ82" s="109"/>
      <c r="PPK82" s="109"/>
      <c r="PPL82" s="106"/>
      <c r="PPM82" s="106"/>
      <c r="PPN82" s="106"/>
      <c r="PPO82" s="107"/>
      <c r="PPQ82" s="105"/>
      <c r="PPR82" s="109"/>
      <c r="PPS82" s="109"/>
      <c r="PPT82" s="106"/>
      <c r="PPU82" s="106"/>
      <c r="PPV82" s="106"/>
      <c r="PPW82" s="107"/>
      <c r="PPY82" s="105"/>
      <c r="PPZ82" s="109"/>
      <c r="PQA82" s="109"/>
      <c r="PQB82" s="106"/>
      <c r="PQC82" s="106"/>
      <c r="PQD82" s="106"/>
      <c r="PQE82" s="107"/>
      <c r="PQG82" s="105"/>
      <c r="PQH82" s="109"/>
      <c r="PQI82" s="109"/>
      <c r="PQJ82" s="106"/>
      <c r="PQK82" s="106"/>
      <c r="PQL82" s="106"/>
      <c r="PQM82" s="107"/>
      <c r="PQO82" s="105"/>
      <c r="PQP82" s="109"/>
      <c r="PQQ82" s="109"/>
      <c r="PQR82" s="106"/>
      <c r="PQS82" s="106"/>
      <c r="PQT82" s="106"/>
      <c r="PQU82" s="107"/>
      <c r="PQW82" s="105"/>
      <c r="PQX82" s="109"/>
      <c r="PQY82" s="109"/>
      <c r="PQZ82" s="106"/>
      <c r="PRA82" s="106"/>
      <c r="PRB82" s="106"/>
      <c r="PRC82" s="107"/>
      <c r="PRE82" s="105"/>
      <c r="PRF82" s="109"/>
      <c r="PRG82" s="109"/>
      <c r="PRH82" s="106"/>
      <c r="PRI82" s="106"/>
      <c r="PRJ82" s="106"/>
      <c r="PRK82" s="107"/>
      <c r="PRM82" s="105"/>
      <c r="PRN82" s="109"/>
      <c r="PRO82" s="109"/>
      <c r="PRP82" s="106"/>
      <c r="PRQ82" s="106"/>
      <c r="PRR82" s="106"/>
      <c r="PRS82" s="107"/>
      <c r="PRU82" s="105"/>
      <c r="PRV82" s="109"/>
      <c r="PRW82" s="109"/>
      <c r="PRX82" s="106"/>
      <c r="PRY82" s="106"/>
      <c r="PRZ82" s="106"/>
      <c r="PSA82" s="107"/>
      <c r="PSC82" s="105"/>
      <c r="PSD82" s="109"/>
      <c r="PSE82" s="109"/>
      <c r="PSF82" s="106"/>
      <c r="PSG82" s="106"/>
      <c r="PSH82" s="106"/>
      <c r="PSI82" s="107"/>
      <c r="PSK82" s="105"/>
      <c r="PSL82" s="109"/>
      <c r="PSM82" s="109"/>
      <c r="PSN82" s="106"/>
      <c r="PSO82" s="106"/>
      <c r="PSP82" s="106"/>
      <c r="PSQ82" s="107"/>
      <c r="PSS82" s="105"/>
      <c r="PST82" s="109"/>
      <c r="PSU82" s="109"/>
      <c r="PSV82" s="106"/>
      <c r="PSW82" s="106"/>
      <c r="PSX82" s="106"/>
      <c r="PSY82" s="107"/>
      <c r="PTA82" s="105"/>
      <c r="PTB82" s="109"/>
      <c r="PTC82" s="109"/>
      <c r="PTD82" s="106"/>
      <c r="PTE82" s="106"/>
      <c r="PTF82" s="106"/>
      <c r="PTG82" s="107"/>
      <c r="PTI82" s="105"/>
      <c r="PTJ82" s="109"/>
      <c r="PTK82" s="109"/>
      <c r="PTL82" s="106"/>
      <c r="PTM82" s="106"/>
      <c r="PTN82" s="106"/>
      <c r="PTO82" s="107"/>
      <c r="PTQ82" s="105"/>
      <c r="PTR82" s="109"/>
      <c r="PTS82" s="109"/>
      <c r="PTT82" s="106"/>
      <c r="PTU82" s="106"/>
      <c r="PTV82" s="106"/>
      <c r="PTW82" s="107"/>
      <c r="PTY82" s="105"/>
      <c r="PTZ82" s="109"/>
      <c r="PUA82" s="109"/>
      <c r="PUB82" s="106"/>
      <c r="PUC82" s="106"/>
      <c r="PUD82" s="106"/>
      <c r="PUE82" s="107"/>
      <c r="PUG82" s="105"/>
      <c r="PUH82" s="109"/>
      <c r="PUI82" s="109"/>
      <c r="PUJ82" s="106"/>
      <c r="PUK82" s="106"/>
      <c r="PUL82" s="106"/>
      <c r="PUM82" s="107"/>
      <c r="PUO82" s="105"/>
      <c r="PUP82" s="109"/>
      <c r="PUQ82" s="109"/>
      <c r="PUR82" s="106"/>
      <c r="PUS82" s="106"/>
      <c r="PUT82" s="106"/>
      <c r="PUU82" s="107"/>
      <c r="PUW82" s="105"/>
      <c r="PUX82" s="109"/>
      <c r="PUY82" s="109"/>
      <c r="PUZ82" s="106"/>
      <c r="PVA82" s="106"/>
      <c r="PVB82" s="106"/>
      <c r="PVC82" s="107"/>
      <c r="PVE82" s="105"/>
      <c r="PVF82" s="109"/>
      <c r="PVG82" s="109"/>
      <c r="PVH82" s="106"/>
      <c r="PVI82" s="106"/>
      <c r="PVJ82" s="106"/>
      <c r="PVK82" s="107"/>
      <c r="PVM82" s="105"/>
      <c r="PVN82" s="109"/>
      <c r="PVO82" s="109"/>
      <c r="PVP82" s="106"/>
      <c r="PVQ82" s="106"/>
      <c r="PVR82" s="106"/>
      <c r="PVS82" s="107"/>
      <c r="PVU82" s="105"/>
      <c r="PVV82" s="109"/>
      <c r="PVW82" s="109"/>
      <c r="PVX82" s="106"/>
      <c r="PVY82" s="106"/>
      <c r="PVZ82" s="106"/>
      <c r="PWA82" s="107"/>
      <c r="PWC82" s="105"/>
      <c r="PWD82" s="109"/>
      <c r="PWE82" s="109"/>
      <c r="PWF82" s="106"/>
      <c r="PWG82" s="106"/>
      <c r="PWH82" s="106"/>
      <c r="PWI82" s="107"/>
      <c r="PWK82" s="105"/>
      <c r="PWL82" s="109"/>
      <c r="PWM82" s="109"/>
      <c r="PWN82" s="106"/>
      <c r="PWO82" s="106"/>
      <c r="PWP82" s="106"/>
      <c r="PWQ82" s="107"/>
      <c r="PWS82" s="105"/>
      <c r="PWT82" s="109"/>
      <c r="PWU82" s="109"/>
      <c r="PWV82" s="106"/>
      <c r="PWW82" s="106"/>
      <c r="PWX82" s="106"/>
      <c r="PWY82" s="107"/>
      <c r="PXA82" s="105"/>
      <c r="PXB82" s="109"/>
      <c r="PXC82" s="109"/>
      <c r="PXD82" s="106"/>
      <c r="PXE82" s="106"/>
      <c r="PXF82" s="106"/>
      <c r="PXG82" s="107"/>
      <c r="PXI82" s="105"/>
      <c r="PXJ82" s="109"/>
      <c r="PXK82" s="109"/>
      <c r="PXL82" s="106"/>
      <c r="PXM82" s="106"/>
      <c r="PXN82" s="106"/>
      <c r="PXO82" s="107"/>
      <c r="PXQ82" s="105"/>
      <c r="PXR82" s="109"/>
      <c r="PXS82" s="109"/>
      <c r="PXT82" s="106"/>
      <c r="PXU82" s="106"/>
      <c r="PXV82" s="106"/>
      <c r="PXW82" s="107"/>
      <c r="PXY82" s="105"/>
      <c r="PXZ82" s="109"/>
      <c r="PYA82" s="109"/>
      <c r="PYB82" s="106"/>
      <c r="PYC82" s="106"/>
      <c r="PYD82" s="106"/>
      <c r="PYE82" s="107"/>
      <c r="PYG82" s="105"/>
      <c r="PYH82" s="109"/>
      <c r="PYI82" s="109"/>
      <c r="PYJ82" s="106"/>
      <c r="PYK82" s="106"/>
      <c r="PYL82" s="106"/>
      <c r="PYM82" s="107"/>
      <c r="PYO82" s="105"/>
      <c r="PYP82" s="109"/>
      <c r="PYQ82" s="109"/>
      <c r="PYR82" s="106"/>
      <c r="PYS82" s="106"/>
      <c r="PYT82" s="106"/>
      <c r="PYU82" s="107"/>
      <c r="PYW82" s="105"/>
      <c r="PYX82" s="109"/>
      <c r="PYY82" s="109"/>
      <c r="PYZ82" s="106"/>
      <c r="PZA82" s="106"/>
      <c r="PZB82" s="106"/>
      <c r="PZC82" s="107"/>
      <c r="PZE82" s="105"/>
      <c r="PZF82" s="109"/>
      <c r="PZG82" s="109"/>
      <c r="PZH82" s="106"/>
      <c r="PZI82" s="106"/>
      <c r="PZJ82" s="106"/>
      <c r="PZK82" s="107"/>
      <c r="PZM82" s="105"/>
      <c r="PZN82" s="109"/>
      <c r="PZO82" s="109"/>
      <c r="PZP82" s="106"/>
      <c r="PZQ82" s="106"/>
      <c r="PZR82" s="106"/>
      <c r="PZS82" s="107"/>
      <c r="PZU82" s="105"/>
      <c r="PZV82" s="109"/>
      <c r="PZW82" s="109"/>
      <c r="PZX82" s="106"/>
      <c r="PZY82" s="106"/>
      <c r="PZZ82" s="106"/>
      <c r="QAA82" s="107"/>
      <c r="QAC82" s="105"/>
      <c r="QAD82" s="109"/>
      <c r="QAE82" s="109"/>
      <c r="QAF82" s="106"/>
      <c r="QAG82" s="106"/>
      <c r="QAH82" s="106"/>
      <c r="QAI82" s="107"/>
      <c r="QAK82" s="105"/>
      <c r="QAL82" s="109"/>
      <c r="QAM82" s="109"/>
      <c r="QAN82" s="106"/>
      <c r="QAO82" s="106"/>
      <c r="QAP82" s="106"/>
      <c r="QAQ82" s="107"/>
      <c r="QAS82" s="105"/>
      <c r="QAT82" s="109"/>
      <c r="QAU82" s="109"/>
      <c r="QAV82" s="106"/>
      <c r="QAW82" s="106"/>
      <c r="QAX82" s="106"/>
      <c r="QAY82" s="107"/>
      <c r="QBA82" s="105"/>
      <c r="QBB82" s="109"/>
      <c r="QBC82" s="109"/>
      <c r="QBD82" s="106"/>
      <c r="QBE82" s="106"/>
      <c r="QBF82" s="106"/>
      <c r="QBG82" s="107"/>
      <c r="QBI82" s="105"/>
      <c r="QBJ82" s="109"/>
      <c r="QBK82" s="109"/>
      <c r="QBL82" s="106"/>
      <c r="QBM82" s="106"/>
      <c r="QBN82" s="106"/>
      <c r="QBO82" s="107"/>
      <c r="QBQ82" s="105"/>
      <c r="QBR82" s="109"/>
      <c r="QBS82" s="109"/>
      <c r="QBT82" s="106"/>
      <c r="QBU82" s="106"/>
      <c r="QBV82" s="106"/>
      <c r="QBW82" s="107"/>
      <c r="QBY82" s="105"/>
      <c r="QBZ82" s="109"/>
      <c r="QCA82" s="109"/>
      <c r="QCB82" s="106"/>
      <c r="QCC82" s="106"/>
      <c r="QCD82" s="106"/>
      <c r="QCE82" s="107"/>
      <c r="QCG82" s="105"/>
      <c r="QCH82" s="109"/>
      <c r="QCI82" s="109"/>
      <c r="QCJ82" s="106"/>
      <c r="QCK82" s="106"/>
      <c r="QCL82" s="106"/>
      <c r="QCM82" s="107"/>
      <c r="QCO82" s="105"/>
      <c r="QCP82" s="109"/>
      <c r="QCQ82" s="109"/>
      <c r="QCR82" s="106"/>
      <c r="QCS82" s="106"/>
      <c r="QCT82" s="106"/>
      <c r="QCU82" s="107"/>
      <c r="QCW82" s="105"/>
      <c r="QCX82" s="109"/>
      <c r="QCY82" s="109"/>
      <c r="QCZ82" s="106"/>
      <c r="QDA82" s="106"/>
      <c r="QDB82" s="106"/>
      <c r="QDC82" s="107"/>
      <c r="QDE82" s="105"/>
      <c r="QDF82" s="109"/>
      <c r="QDG82" s="109"/>
      <c r="QDH82" s="106"/>
      <c r="QDI82" s="106"/>
      <c r="QDJ82" s="106"/>
      <c r="QDK82" s="107"/>
      <c r="QDM82" s="105"/>
      <c r="QDN82" s="109"/>
      <c r="QDO82" s="109"/>
      <c r="QDP82" s="106"/>
      <c r="QDQ82" s="106"/>
      <c r="QDR82" s="106"/>
      <c r="QDS82" s="107"/>
      <c r="QDU82" s="105"/>
      <c r="QDV82" s="109"/>
      <c r="QDW82" s="109"/>
      <c r="QDX82" s="106"/>
      <c r="QDY82" s="106"/>
      <c r="QDZ82" s="106"/>
      <c r="QEA82" s="107"/>
      <c r="QEC82" s="105"/>
      <c r="QED82" s="109"/>
      <c r="QEE82" s="109"/>
      <c r="QEF82" s="106"/>
      <c r="QEG82" s="106"/>
      <c r="QEH82" s="106"/>
      <c r="QEI82" s="107"/>
      <c r="QEK82" s="105"/>
      <c r="QEL82" s="109"/>
      <c r="QEM82" s="109"/>
      <c r="QEN82" s="106"/>
      <c r="QEO82" s="106"/>
      <c r="QEP82" s="106"/>
      <c r="QEQ82" s="107"/>
      <c r="QES82" s="105"/>
      <c r="QET82" s="109"/>
      <c r="QEU82" s="109"/>
      <c r="QEV82" s="106"/>
      <c r="QEW82" s="106"/>
      <c r="QEX82" s="106"/>
      <c r="QEY82" s="107"/>
      <c r="QFA82" s="105"/>
      <c r="QFB82" s="109"/>
      <c r="QFC82" s="109"/>
      <c r="QFD82" s="106"/>
      <c r="QFE82" s="106"/>
      <c r="QFF82" s="106"/>
      <c r="QFG82" s="107"/>
      <c r="QFI82" s="105"/>
      <c r="QFJ82" s="109"/>
      <c r="QFK82" s="109"/>
      <c r="QFL82" s="106"/>
      <c r="QFM82" s="106"/>
      <c r="QFN82" s="106"/>
      <c r="QFO82" s="107"/>
      <c r="QFQ82" s="105"/>
      <c r="QFR82" s="109"/>
      <c r="QFS82" s="109"/>
      <c r="QFT82" s="106"/>
      <c r="QFU82" s="106"/>
      <c r="QFV82" s="106"/>
      <c r="QFW82" s="107"/>
      <c r="QFY82" s="105"/>
      <c r="QFZ82" s="109"/>
      <c r="QGA82" s="109"/>
      <c r="QGB82" s="106"/>
      <c r="QGC82" s="106"/>
      <c r="QGD82" s="106"/>
      <c r="QGE82" s="107"/>
      <c r="QGG82" s="105"/>
      <c r="QGH82" s="109"/>
      <c r="QGI82" s="109"/>
      <c r="QGJ82" s="106"/>
      <c r="QGK82" s="106"/>
      <c r="QGL82" s="106"/>
      <c r="QGM82" s="107"/>
      <c r="QGO82" s="105"/>
      <c r="QGP82" s="109"/>
      <c r="QGQ82" s="109"/>
      <c r="QGR82" s="106"/>
      <c r="QGS82" s="106"/>
      <c r="QGT82" s="106"/>
      <c r="QGU82" s="107"/>
      <c r="QGW82" s="105"/>
      <c r="QGX82" s="109"/>
      <c r="QGY82" s="109"/>
      <c r="QGZ82" s="106"/>
      <c r="QHA82" s="106"/>
      <c r="QHB82" s="106"/>
      <c r="QHC82" s="107"/>
      <c r="QHE82" s="105"/>
      <c r="QHF82" s="109"/>
      <c r="QHG82" s="109"/>
      <c r="QHH82" s="106"/>
      <c r="QHI82" s="106"/>
      <c r="QHJ82" s="106"/>
      <c r="QHK82" s="107"/>
      <c r="QHM82" s="105"/>
      <c r="QHN82" s="109"/>
      <c r="QHO82" s="109"/>
      <c r="QHP82" s="106"/>
      <c r="QHQ82" s="106"/>
      <c r="QHR82" s="106"/>
      <c r="QHS82" s="107"/>
      <c r="QHU82" s="105"/>
      <c r="QHV82" s="109"/>
      <c r="QHW82" s="109"/>
      <c r="QHX82" s="106"/>
      <c r="QHY82" s="106"/>
      <c r="QHZ82" s="106"/>
      <c r="QIA82" s="107"/>
      <c r="QIC82" s="105"/>
      <c r="QID82" s="109"/>
      <c r="QIE82" s="109"/>
      <c r="QIF82" s="106"/>
      <c r="QIG82" s="106"/>
      <c r="QIH82" s="106"/>
      <c r="QII82" s="107"/>
      <c r="QIK82" s="105"/>
      <c r="QIL82" s="109"/>
      <c r="QIM82" s="109"/>
      <c r="QIN82" s="106"/>
      <c r="QIO82" s="106"/>
      <c r="QIP82" s="106"/>
      <c r="QIQ82" s="107"/>
      <c r="QIS82" s="105"/>
      <c r="QIT82" s="109"/>
      <c r="QIU82" s="109"/>
      <c r="QIV82" s="106"/>
      <c r="QIW82" s="106"/>
      <c r="QIX82" s="106"/>
      <c r="QIY82" s="107"/>
      <c r="QJA82" s="105"/>
      <c r="QJB82" s="109"/>
      <c r="QJC82" s="109"/>
      <c r="QJD82" s="106"/>
      <c r="QJE82" s="106"/>
      <c r="QJF82" s="106"/>
      <c r="QJG82" s="107"/>
      <c r="QJI82" s="105"/>
      <c r="QJJ82" s="109"/>
      <c r="QJK82" s="109"/>
      <c r="QJL82" s="106"/>
      <c r="QJM82" s="106"/>
      <c r="QJN82" s="106"/>
      <c r="QJO82" s="107"/>
      <c r="QJQ82" s="105"/>
      <c r="QJR82" s="109"/>
      <c r="QJS82" s="109"/>
      <c r="QJT82" s="106"/>
      <c r="QJU82" s="106"/>
      <c r="QJV82" s="106"/>
      <c r="QJW82" s="107"/>
      <c r="QJY82" s="105"/>
      <c r="QJZ82" s="109"/>
      <c r="QKA82" s="109"/>
      <c r="QKB82" s="106"/>
      <c r="QKC82" s="106"/>
      <c r="QKD82" s="106"/>
      <c r="QKE82" s="107"/>
      <c r="QKG82" s="105"/>
      <c r="QKH82" s="109"/>
      <c r="QKI82" s="109"/>
      <c r="QKJ82" s="106"/>
      <c r="QKK82" s="106"/>
      <c r="QKL82" s="106"/>
      <c r="QKM82" s="107"/>
      <c r="QKO82" s="105"/>
      <c r="QKP82" s="109"/>
      <c r="QKQ82" s="109"/>
      <c r="QKR82" s="106"/>
      <c r="QKS82" s="106"/>
      <c r="QKT82" s="106"/>
      <c r="QKU82" s="107"/>
      <c r="QKW82" s="105"/>
      <c r="QKX82" s="109"/>
      <c r="QKY82" s="109"/>
      <c r="QKZ82" s="106"/>
      <c r="QLA82" s="106"/>
      <c r="QLB82" s="106"/>
      <c r="QLC82" s="107"/>
      <c r="QLE82" s="105"/>
      <c r="QLF82" s="109"/>
      <c r="QLG82" s="109"/>
      <c r="QLH82" s="106"/>
      <c r="QLI82" s="106"/>
      <c r="QLJ82" s="106"/>
      <c r="QLK82" s="107"/>
      <c r="QLM82" s="105"/>
      <c r="QLN82" s="109"/>
      <c r="QLO82" s="109"/>
      <c r="QLP82" s="106"/>
      <c r="QLQ82" s="106"/>
      <c r="QLR82" s="106"/>
      <c r="QLS82" s="107"/>
      <c r="QLU82" s="105"/>
      <c r="QLV82" s="109"/>
      <c r="QLW82" s="109"/>
      <c r="QLX82" s="106"/>
      <c r="QLY82" s="106"/>
      <c r="QLZ82" s="106"/>
      <c r="QMA82" s="107"/>
      <c r="QMC82" s="105"/>
      <c r="QMD82" s="109"/>
      <c r="QME82" s="109"/>
      <c r="QMF82" s="106"/>
      <c r="QMG82" s="106"/>
      <c r="QMH82" s="106"/>
      <c r="QMI82" s="107"/>
      <c r="QMK82" s="105"/>
      <c r="QML82" s="109"/>
      <c r="QMM82" s="109"/>
      <c r="QMN82" s="106"/>
      <c r="QMO82" s="106"/>
      <c r="QMP82" s="106"/>
      <c r="QMQ82" s="107"/>
      <c r="QMS82" s="105"/>
      <c r="QMT82" s="109"/>
      <c r="QMU82" s="109"/>
      <c r="QMV82" s="106"/>
      <c r="QMW82" s="106"/>
      <c r="QMX82" s="106"/>
      <c r="QMY82" s="107"/>
      <c r="QNA82" s="105"/>
      <c r="QNB82" s="109"/>
      <c r="QNC82" s="109"/>
      <c r="QND82" s="106"/>
      <c r="QNE82" s="106"/>
      <c r="QNF82" s="106"/>
      <c r="QNG82" s="107"/>
      <c r="QNI82" s="105"/>
      <c r="QNJ82" s="109"/>
      <c r="QNK82" s="109"/>
      <c r="QNL82" s="106"/>
      <c r="QNM82" s="106"/>
      <c r="QNN82" s="106"/>
      <c r="QNO82" s="107"/>
      <c r="QNQ82" s="105"/>
      <c r="QNR82" s="109"/>
      <c r="QNS82" s="109"/>
      <c r="QNT82" s="106"/>
      <c r="QNU82" s="106"/>
      <c r="QNV82" s="106"/>
      <c r="QNW82" s="107"/>
      <c r="QNY82" s="105"/>
      <c r="QNZ82" s="109"/>
      <c r="QOA82" s="109"/>
      <c r="QOB82" s="106"/>
      <c r="QOC82" s="106"/>
      <c r="QOD82" s="106"/>
      <c r="QOE82" s="107"/>
      <c r="QOG82" s="105"/>
      <c r="QOH82" s="109"/>
      <c r="QOI82" s="109"/>
      <c r="QOJ82" s="106"/>
      <c r="QOK82" s="106"/>
      <c r="QOL82" s="106"/>
      <c r="QOM82" s="107"/>
      <c r="QOO82" s="105"/>
      <c r="QOP82" s="109"/>
      <c r="QOQ82" s="109"/>
      <c r="QOR82" s="106"/>
      <c r="QOS82" s="106"/>
      <c r="QOT82" s="106"/>
      <c r="QOU82" s="107"/>
      <c r="QOW82" s="105"/>
      <c r="QOX82" s="109"/>
      <c r="QOY82" s="109"/>
      <c r="QOZ82" s="106"/>
      <c r="QPA82" s="106"/>
      <c r="QPB82" s="106"/>
      <c r="QPC82" s="107"/>
      <c r="QPE82" s="105"/>
      <c r="QPF82" s="109"/>
      <c r="QPG82" s="109"/>
      <c r="QPH82" s="106"/>
      <c r="QPI82" s="106"/>
      <c r="QPJ82" s="106"/>
      <c r="QPK82" s="107"/>
      <c r="QPM82" s="105"/>
      <c r="QPN82" s="109"/>
      <c r="QPO82" s="109"/>
      <c r="QPP82" s="106"/>
      <c r="QPQ82" s="106"/>
      <c r="QPR82" s="106"/>
      <c r="QPS82" s="107"/>
      <c r="QPU82" s="105"/>
      <c r="QPV82" s="109"/>
      <c r="QPW82" s="109"/>
      <c r="QPX82" s="106"/>
      <c r="QPY82" s="106"/>
      <c r="QPZ82" s="106"/>
      <c r="QQA82" s="107"/>
      <c r="QQC82" s="105"/>
      <c r="QQD82" s="109"/>
      <c r="QQE82" s="109"/>
      <c r="QQF82" s="106"/>
      <c r="QQG82" s="106"/>
      <c r="QQH82" s="106"/>
      <c r="QQI82" s="107"/>
      <c r="QQK82" s="105"/>
      <c r="QQL82" s="109"/>
      <c r="QQM82" s="109"/>
      <c r="QQN82" s="106"/>
      <c r="QQO82" s="106"/>
      <c r="QQP82" s="106"/>
      <c r="QQQ82" s="107"/>
      <c r="QQS82" s="105"/>
      <c r="QQT82" s="109"/>
      <c r="QQU82" s="109"/>
      <c r="QQV82" s="106"/>
      <c r="QQW82" s="106"/>
      <c r="QQX82" s="106"/>
      <c r="QQY82" s="107"/>
      <c r="QRA82" s="105"/>
      <c r="QRB82" s="109"/>
      <c r="QRC82" s="109"/>
      <c r="QRD82" s="106"/>
      <c r="QRE82" s="106"/>
      <c r="QRF82" s="106"/>
      <c r="QRG82" s="107"/>
      <c r="QRI82" s="105"/>
      <c r="QRJ82" s="109"/>
      <c r="QRK82" s="109"/>
      <c r="QRL82" s="106"/>
      <c r="QRM82" s="106"/>
      <c r="QRN82" s="106"/>
      <c r="QRO82" s="107"/>
      <c r="QRQ82" s="105"/>
      <c r="QRR82" s="109"/>
      <c r="QRS82" s="109"/>
      <c r="QRT82" s="106"/>
      <c r="QRU82" s="106"/>
      <c r="QRV82" s="106"/>
      <c r="QRW82" s="107"/>
      <c r="QRY82" s="105"/>
      <c r="QRZ82" s="109"/>
      <c r="QSA82" s="109"/>
      <c r="QSB82" s="106"/>
      <c r="QSC82" s="106"/>
      <c r="QSD82" s="106"/>
      <c r="QSE82" s="107"/>
      <c r="QSG82" s="105"/>
      <c r="QSH82" s="109"/>
      <c r="QSI82" s="109"/>
      <c r="QSJ82" s="106"/>
      <c r="QSK82" s="106"/>
      <c r="QSL82" s="106"/>
      <c r="QSM82" s="107"/>
      <c r="QSO82" s="105"/>
      <c r="QSP82" s="109"/>
      <c r="QSQ82" s="109"/>
      <c r="QSR82" s="106"/>
      <c r="QSS82" s="106"/>
      <c r="QST82" s="106"/>
      <c r="QSU82" s="107"/>
      <c r="QSW82" s="105"/>
      <c r="QSX82" s="109"/>
      <c r="QSY82" s="109"/>
      <c r="QSZ82" s="106"/>
      <c r="QTA82" s="106"/>
      <c r="QTB82" s="106"/>
      <c r="QTC82" s="107"/>
      <c r="QTE82" s="105"/>
      <c r="QTF82" s="109"/>
      <c r="QTG82" s="109"/>
      <c r="QTH82" s="106"/>
      <c r="QTI82" s="106"/>
      <c r="QTJ82" s="106"/>
      <c r="QTK82" s="107"/>
      <c r="QTM82" s="105"/>
      <c r="QTN82" s="109"/>
      <c r="QTO82" s="109"/>
      <c r="QTP82" s="106"/>
      <c r="QTQ82" s="106"/>
      <c r="QTR82" s="106"/>
      <c r="QTS82" s="107"/>
      <c r="QTU82" s="105"/>
      <c r="QTV82" s="109"/>
      <c r="QTW82" s="109"/>
      <c r="QTX82" s="106"/>
      <c r="QTY82" s="106"/>
      <c r="QTZ82" s="106"/>
      <c r="QUA82" s="107"/>
      <c r="QUC82" s="105"/>
      <c r="QUD82" s="109"/>
      <c r="QUE82" s="109"/>
      <c r="QUF82" s="106"/>
      <c r="QUG82" s="106"/>
      <c r="QUH82" s="106"/>
      <c r="QUI82" s="107"/>
      <c r="QUK82" s="105"/>
      <c r="QUL82" s="109"/>
      <c r="QUM82" s="109"/>
      <c r="QUN82" s="106"/>
      <c r="QUO82" s="106"/>
      <c r="QUP82" s="106"/>
      <c r="QUQ82" s="107"/>
      <c r="QUS82" s="105"/>
      <c r="QUT82" s="109"/>
      <c r="QUU82" s="109"/>
      <c r="QUV82" s="106"/>
      <c r="QUW82" s="106"/>
      <c r="QUX82" s="106"/>
      <c r="QUY82" s="107"/>
      <c r="QVA82" s="105"/>
      <c r="QVB82" s="109"/>
      <c r="QVC82" s="109"/>
      <c r="QVD82" s="106"/>
      <c r="QVE82" s="106"/>
      <c r="QVF82" s="106"/>
      <c r="QVG82" s="107"/>
      <c r="QVI82" s="105"/>
      <c r="QVJ82" s="109"/>
      <c r="QVK82" s="109"/>
      <c r="QVL82" s="106"/>
      <c r="QVM82" s="106"/>
      <c r="QVN82" s="106"/>
      <c r="QVO82" s="107"/>
      <c r="QVQ82" s="105"/>
      <c r="QVR82" s="109"/>
      <c r="QVS82" s="109"/>
      <c r="QVT82" s="106"/>
      <c r="QVU82" s="106"/>
      <c r="QVV82" s="106"/>
      <c r="QVW82" s="107"/>
      <c r="QVY82" s="105"/>
      <c r="QVZ82" s="109"/>
      <c r="QWA82" s="109"/>
      <c r="QWB82" s="106"/>
      <c r="QWC82" s="106"/>
      <c r="QWD82" s="106"/>
      <c r="QWE82" s="107"/>
      <c r="QWG82" s="105"/>
      <c r="QWH82" s="109"/>
      <c r="QWI82" s="109"/>
      <c r="QWJ82" s="106"/>
      <c r="QWK82" s="106"/>
      <c r="QWL82" s="106"/>
      <c r="QWM82" s="107"/>
      <c r="QWO82" s="105"/>
      <c r="QWP82" s="109"/>
      <c r="QWQ82" s="109"/>
      <c r="QWR82" s="106"/>
      <c r="QWS82" s="106"/>
      <c r="QWT82" s="106"/>
      <c r="QWU82" s="107"/>
      <c r="QWW82" s="105"/>
      <c r="QWX82" s="109"/>
      <c r="QWY82" s="109"/>
      <c r="QWZ82" s="106"/>
      <c r="QXA82" s="106"/>
      <c r="QXB82" s="106"/>
      <c r="QXC82" s="107"/>
      <c r="QXE82" s="105"/>
      <c r="QXF82" s="109"/>
      <c r="QXG82" s="109"/>
      <c r="QXH82" s="106"/>
      <c r="QXI82" s="106"/>
      <c r="QXJ82" s="106"/>
      <c r="QXK82" s="107"/>
      <c r="QXM82" s="105"/>
      <c r="QXN82" s="109"/>
      <c r="QXO82" s="109"/>
      <c r="QXP82" s="106"/>
      <c r="QXQ82" s="106"/>
      <c r="QXR82" s="106"/>
      <c r="QXS82" s="107"/>
      <c r="QXU82" s="105"/>
      <c r="QXV82" s="109"/>
      <c r="QXW82" s="109"/>
      <c r="QXX82" s="106"/>
      <c r="QXY82" s="106"/>
      <c r="QXZ82" s="106"/>
      <c r="QYA82" s="107"/>
      <c r="QYC82" s="105"/>
      <c r="QYD82" s="109"/>
      <c r="QYE82" s="109"/>
      <c r="QYF82" s="106"/>
      <c r="QYG82" s="106"/>
      <c r="QYH82" s="106"/>
      <c r="QYI82" s="107"/>
      <c r="QYK82" s="105"/>
      <c r="QYL82" s="109"/>
      <c r="QYM82" s="109"/>
      <c r="QYN82" s="106"/>
      <c r="QYO82" s="106"/>
      <c r="QYP82" s="106"/>
      <c r="QYQ82" s="107"/>
      <c r="QYS82" s="105"/>
      <c r="QYT82" s="109"/>
      <c r="QYU82" s="109"/>
      <c r="QYV82" s="106"/>
      <c r="QYW82" s="106"/>
      <c r="QYX82" s="106"/>
      <c r="QYY82" s="107"/>
      <c r="QZA82" s="105"/>
      <c r="QZB82" s="109"/>
      <c r="QZC82" s="109"/>
      <c r="QZD82" s="106"/>
      <c r="QZE82" s="106"/>
      <c r="QZF82" s="106"/>
      <c r="QZG82" s="107"/>
      <c r="QZI82" s="105"/>
      <c r="QZJ82" s="109"/>
      <c r="QZK82" s="109"/>
      <c r="QZL82" s="106"/>
      <c r="QZM82" s="106"/>
      <c r="QZN82" s="106"/>
      <c r="QZO82" s="107"/>
      <c r="QZQ82" s="105"/>
      <c r="QZR82" s="109"/>
      <c r="QZS82" s="109"/>
      <c r="QZT82" s="106"/>
      <c r="QZU82" s="106"/>
      <c r="QZV82" s="106"/>
      <c r="QZW82" s="107"/>
      <c r="QZY82" s="105"/>
      <c r="QZZ82" s="109"/>
      <c r="RAA82" s="109"/>
      <c r="RAB82" s="106"/>
      <c r="RAC82" s="106"/>
      <c r="RAD82" s="106"/>
      <c r="RAE82" s="107"/>
      <c r="RAG82" s="105"/>
      <c r="RAH82" s="109"/>
      <c r="RAI82" s="109"/>
      <c r="RAJ82" s="106"/>
      <c r="RAK82" s="106"/>
      <c r="RAL82" s="106"/>
      <c r="RAM82" s="107"/>
      <c r="RAO82" s="105"/>
      <c r="RAP82" s="109"/>
      <c r="RAQ82" s="109"/>
      <c r="RAR82" s="106"/>
      <c r="RAS82" s="106"/>
      <c r="RAT82" s="106"/>
      <c r="RAU82" s="107"/>
      <c r="RAW82" s="105"/>
      <c r="RAX82" s="109"/>
      <c r="RAY82" s="109"/>
      <c r="RAZ82" s="106"/>
      <c r="RBA82" s="106"/>
      <c r="RBB82" s="106"/>
      <c r="RBC82" s="107"/>
      <c r="RBE82" s="105"/>
      <c r="RBF82" s="109"/>
      <c r="RBG82" s="109"/>
      <c r="RBH82" s="106"/>
      <c r="RBI82" s="106"/>
      <c r="RBJ82" s="106"/>
      <c r="RBK82" s="107"/>
      <c r="RBM82" s="105"/>
      <c r="RBN82" s="109"/>
      <c r="RBO82" s="109"/>
      <c r="RBP82" s="106"/>
      <c r="RBQ82" s="106"/>
      <c r="RBR82" s="106"/>
      <c r="RBS82" s="107"/>
      <c r="RBU82" s="105"/>
      <c r="RBV82" s="109"/>
      <c r="RBW82" s="109"/>
      <c r="RBX82" s="106"/>
      <c r="RBY82" s="106"/>
      <c r="RBZ82" s="106"/>
      <c r="RCA82" s="107"/>
      <c r="RCC82" s="105"/>
      <c r="RCD82" s="109"/>
      <c r="RCE82" s="109"/>
      <c r="RCF82" s="106"/>
      <c r="RCG82" s="106"/>
      <c r="RCH82" s="106"/>
      <c r="RCI82" s="107"/>
      <c r="RCK82" s="105"/>
      <c r="RCL82" s="109"/>
      <c r="RCM82" s="109"/>
      <c r="RCN82" s="106"/>
      <c r="RCO82" s="106"/>
      <c r="RCP82" s="106"/>
      <c r="RCQ82" s="107"/>
      <c r="RCS82" s="105"/>
      <c r="RCT82" s="109"/>
      <c r="RCU82" s="109"/>
      <c r="RCV82" s="106"/>
      <c r="RCW82" s="106"/>
      <c r="RCX82" s="106"/>
      <c r="RCY82" s="107"/>
      <c r="RDA82" s="105"/>
      <c r="RDB82" s="109"/>
      <c r="RDC82" s="109"/>
      <c r="RDD82" s="106"/>
      <c r="RDE82" s="106"/>
      <c r="RDF82" s="106"/>
      <c r="RDG82" s="107"/>
      <c r="RDI82" s="105"/>
      <c r="RDJ82" s="109"/>
      <c r="RDK82" s="109"/>
      <c r="RDL82" s="106"/>
      <c r="RDM82" s="106"/>
      <c r="RDN82" s="106"/>
      <c r="RDO82" s="107"/>
      <c r="RDQ82" s="105"/>
      <c r="RDR82" s="109"/>
      <c r="RDS82" s="109"/>
      <c r="RDT82" s="106"/>
      <c r="RDU82" s="106"/>
      <c r="RDV82" s="106"/>
      <c r="RDW82" s="107"/>
      <c r="RDY82" s="105"/>
      <c r="RDZ82" s="109"/>
      <c r="REA82" s="109"/>
      <c r="REB82" s="106"/>
      <c r="REC82" s="106"/>
      <c r="RED82" s="106"/>
      <c r="REE82" s="107"/>
      <c r="REG82" s="105"/>
      <c r="REH82" s="109"/>
      <c r="REI82" s="109"/>
      <c r="REJ82" s="106"/>
      <c r="REK82" s="106"/>
      <c r="REL82" s="106"/>
      <c r="REM82" s="107"/>
      <c r="REO82" s="105"/>
      <c r="REP82" s="109"/>
      <c r="REQ82" s="109"/>
      <c r="RER82" s="106"/>
      <c r="RES82" s="106"/>
      <c r="RET82" s="106"/>
      <c r="REU82" s="107"/>
      <c r="REW82" s="105"/>
      <c r="REX82" s="109"/>
      <c r="REY82" s="109"/>
      <c r="REZ82" s="106"/>
      <c r="RFA82" s="106"/>
      <c r="RFB82" s="106"/>
      <c r="RFC82" s="107"/>
      <c r="RFE82" s="105"/>
      <c r="RFF82" s="109"/>
      <c r="RFG82" s="109"/>
      <c r="RFH82" s="106"/>
      <c r="RFI82" s="106"/>
      <c r="RFJ82" s="106"/>
      <c r="RFK82" s="107"/>
      <c r="RFM82" s="105"/>
      <c r="RFN82" s="109"/>
      <c r="RFO82" s="109"/>
      <c r="RFP82" s="106"/>
      <c r="RFQ82" s="106"/>
      <c r="RFR82" s="106"/>
      <c r="RFS82" s="107"/>
      <c r="RFU82" s="105"/>
      <c r="RFV82" s="109"/>
      <c r="RFW82" s="109"/>
      <c r="RFX82" s="106"/>
      <c r="RFY82" s="106"/>
      <c r="RFZ82" s="106"/>
      <c r="RGA82" s="107"/>
      <c r="RGC82" s="105"/>
      <c r="RGD82" s="109"/>
      <c r="RGE82" s="109"/>
      <c r="RGF82" s="106"/>
      <c r="RGG82" s="106"/>
      <c r="RGH82" s="106"/>
      <c r="RGI82" s="107"/>
      <c r="RGK82" s="105"/>
      <c r="RGL82" s="109"/>
      <c r="RGM82" s="109"/>
      <c r="RGN82" s="106"/>
      <c r="RGO82" s="106"/>
      <c r="RGP82" s="106"/>
      <c r="RGQ82" s="107"/>
      <c r="RGS82" s="105"/>
      <c r="RGT82" s="109"/>
      <c r="RGU82" s="109"/>
      <c r="RGV82" s="106"/>
      <c r="RGW82" s="106"/>
      <c r="RGX82" s="106"/>
      <c r="RGY82" s="107"/>
      <c r="RHA82" s="105"/>
      <c r="RHB82" s="109"/>
      <c r="RHC82" s="109"/>
      <c r="RHD82" s="106"/>
      <c r="RHE82" s="106"/>
      <c r="RHF82" s="106"/>
      <c r="RHG82" s="107"/>
      <c r="RHI82" s="105"/>
      <c r="RHJ82" s="109"/>
      <c r="RHK82" s="109"/>
      <c r="RHL82" s="106"/>
      <c r="RHM82" s="106"/>
      <c r="RHN82" s="106"/>
      <c r="RHO82" s="107"/>
      <c r="RHQ82" s="105"/>
      <c r="RHR82" s="109"/>
      <c r="RHS82" s="109"/>
      <c r="RHT82" s="106"/>
      <c r="RHU82" s="106"/>
      <c r="RHV82" s="106"/>
      <c r="RHW82" s="107"/>
      <c r="RHY82" s="105"/>
      <c r="RHZ82" s="109"/>
      <c r="RIA82" s="109"/>
      <c r="RIB82" s="106"/>
      <c r="RIC82" s="106"/>
      <c r="RID82" s="106"/>
      <c r="RIE82" s="107"/>
      <c r="RIG82" s="105"/>
      <c r="RIH82" s="109"/>
      <c r="RII82" s="109"/>
      <c r="RIJ82" s="106"/>
      <c r="RIK82" s="106"/>
      <c r="RIL82" s="106"/>
      <c r="RIM82" s="107"/>
      <c r="RIO82" s="105"/>
      <c r="RIP82" s="109"/>
      <c r="RIQ82" s="109"/>
      <c r="RIR82" s="106"/>
      <c r="RIS82" s="106"/>
      <c r="RIT82" s="106"/>
      <c r="RIU82" s="107"/>
      <c r="RIW82" s="105"/>
      <c r="RIX82" s="109"/>
      <c r="RIY82" s="109"/>
      <c r="RIZ82" s="106"/>
      <c r="RJA82" s="106"/>
      <c r="RJB82" s="106"/>
      <c r="RJC82" s="107"/>
      <c r="RJE82" s="105"/>
      <c r="RJF82" s="109"/>
      <c r="RJG82" s="109"/>
      <c r="RJH82" s="106"/>
      <c r="RJI82" s="106"/>
      <c r="RJJ82" s="106"/>
      <c r="RJK82" s="107"/>
      <c r="RJM82" s="105"/>
      <c r="RJN82" s="109"/>
      <c r="RJO82" s="109"/>
      <c r="RJP82" s="106"/>
      <c r="RJQ82" s="106"/>
      <c r="RJR82" s="106"/>
      <c r="RJS82" s="107"/>
      <c r="RJU82" s="105"/>
      <c r="RJV82" s="109"/>
      <c r="RJW82" s="109"/>
      <c r="RJX82" s="106"/>
      <c r="RJY82" s="106"/>
      <c r="RJZ82" s="106"/>
      <c r="RKA82" s="107"/>
      <c r="RKC82" s="105"/>
      <c r="RKD82" s="109"/>
      <c r="RKE82" s="109"/>
      <c r="RKF82" s="106"/>
      <c r="RKG82" s="106"/>
      <c r="RKH82" s="106"/>
      <c r="RKI82" s="107"/>
      <c r="RKK82" s="105"/>
      <c r="RKL82" s="109"/>
      <c r="RKM82" s="109"/>
      <c r="RKN82" s="106"/>
      <c r="RKO82" s="106"/>
      <c r="RKP82" s="106"/>
      <c r="RKQ82" s="107"/>
      <c r="RKS82" s="105"/>
      <c r="RKT82" s="109"/>
      <c r="RKU82" s="109"/>
      <c r="RKV82" s="106"/>
      <c r="RKW82" s="106"/>
      <c r="RKX82" s="106"/>
      <c r="RKY82" s="107"/>
      <c r="RLA82" s="105"/>
      <c r="RLB82" s="109"/>
      <c r="RLC82" s="109"/>
      <c r="RLD82" s="106"/>
      <c r="RLE82" s="106"/>
      <c r="RLF82" s="106"/>
      <c r="RLG82" s="107"/>
      <c r="RLI82" s="105"/>
      <c r="RLJ82" s="109"/>
      <c r="RLK82" s="109"/>
      <c r="RLL82" s="106"/>
      <c r="RLM82" s="106"/>
      <c r="RLN82" s="106"/>
      <c r="RLO82" s="107"/>
      <c r="RLQ82" s="105"/>
      <c r="RLR82" s="109"/>
      <c r="RLS82" s="109"/>
      <c r="RLT82" s="106"/>
      <c r="RLU82" s="106"/>
      <c r="RLV82" s="106"/>
      <c r="RLW82" s="107"/>
      <c r="RLY82" s="105"/>
      <c r="RLZ82" s="109"/>
      <c r="RMA82" s="109"/>
      <c r="RMB82" s="106"/>
      <c r="RMC82" s="106"/>
      <c r="RMD82" s="106"/>
      <c r="RME82" s="107"/>
      <c r="RMG82" s="105"/>
      <c r="RMH82" s="109"/>
      <c r="RMI82" s="109"/>
      <c r="RMJ82" s="106"/>
      <c r="RMK82" s="106"/>
      <c r="RML82" s="106"/>
      <c r="RMM82" s="107"/>
      <c r="RMO82" s="105"/>
      <c r="RMP82" s="109"/>
      <c r="RMQ82" s="109"/>
      <c r="RMR82" s="106"/>
      <c r="RMS82" s="106"/>
      <c r="RMT82" s="106"/>
      <c r="RMU82" s="107"/>
      <c r="RMW82" s="105"/>
      <c r="RMX82" s="109"/>
      <c r="RMY82" s="109"/>
      <c r="RMZ82" s="106"/>
      <c r="RNA82" s="106"/>
      <c r="RNB82" s="106"/>
      <c r="RNC82" s="107"/>
      <c r="RNE82" s="105"/>
      <c r="RNF82" s="109"/>
      <c r="RNG82" s="109"/>
      <c r="RNH82" s="106"/>
      <c r="RNI82" s="106"/>
      <c r="RNJ82" s="106"/>
      <c r="RNK82" s="107"/>
      <c r="RNM82" s="105"/>
      <c r="RNN82" s="109"/>
      <c r="RNO82" s="109"/>
      <c r="RNP82" s="106"/>
      <c r="RNQ82" s="106"/>
      <c r="RNR82" s="106"/>
      <c r="RNS82" s="107"/>
      <c r="RNU82" s="105"/>
      <c r="RNV82" s="109"/>
      <c r="RNW82" s="109"/>
      <c r="RNX82" s="106"/>
      <c r="RNY82" s="106"/>
      <c r="RNZ82" s="106"/>
      <c r="ROA82" s="107"/>
      <c r="ROC82" s="105"/>
      <c r="ROD82" s="109"/>
      <c r="ROE82" s="109"/>
      <c r="ROF82" s="106"/>
      <c r="ROG82" s="106"/>
      <c r="ROH82" s="106"/>
      <c r="ROI82" s="107"/>
      <c r="ROK82" s="105"/>
      <c r="ROL82" s="109"/>
      <c r="ROM82" s="109"/>
      <c r="RON82" s="106"/>
      <c r="ROO82" s="106"/>
      <c r="ROP82" s="106"/>
      <c r="ROQ82" s="107"/>
      <c r="ROS82" s="105"/>
      <c r="ROT82" s="109"/>
      <c r="ROU82" s="109"/>
      <c r="ROV82" s="106"/>
      <c r="ROW82" s="106"/>
      <c r="ROX82" s="106"/>
      <c r="ROY82" s="107"/>
      <c r="RPA82" s="105"/>
      <c r="RPB82" s="109"/>
      <c r="RPC82" s="109"/>
      <c r="RPD82" s="106"/>
      <c r="RPE82" s="106"/>
      <c r="RPF82" s="106"/>
      <c r="RPG82" s="107"/>
      <c r="RPI82" s="105"/>
      <c r="RPJ82" s="109"/>
      <c r="RPK82" s="109"/>
      <c r="RPL82" s="106"/>
      <c r="RPM82" s="106"/>
      <c r="RPN82" s="106"/>
      <c r="RPO82" s="107"/>
      <c r="RPQ82" s="105"/>
      <c r="RPR82" s="109"/>
      <c r="RPS82" s="109"/>
      <c r="RPT82" s="106"/>
      <c r="RPU82" s="106"/>
      <c r="RPV82" s="106"/>
      <c r="RPW82" s="107"/>
      <c r="RPY82" s="105"/>
      <c r="RPZ82" s="109"/>
      <c r="RQA82" s="109"/>
      <c r="RQB82" s="106"/>
      <c r="RQC82" s="106"/>
      <c r="RQD82" s="106"/>
      <c r="RQE82" s="107"/>
      <c r="RQG82" s="105"/>
      <c r="RQH82" s="109"/>
      <c r="RQI82" s="109"/>
      <c r="RQJ82" s="106"/>
      <c r="RQK82" s="106"/>
      <c r="RQL82" s="106"/>
      <c r="RQM82" s="107"/>
      <c r="RQO82" s="105"/>
      <c r="RQP82" s="109"/>
      <c r="RQQ82" s="109"/>
      <c r="RQR82" s="106"/>
      <c r="RQS82" s="106"/>
      <c r="RQT82" s="106"/>
      <c r="RQU82" s="107"/>
      <c r="RQW82" s="105"/>
      <c r="RQX82" s="109"/>
      <c r="RQY82" s="109"/>
      <c r="RQZ82" s="106"/>
      <c r="RRA82" s="106"/>
      <c r="RRB82" s="106"/>
      <c r="RRC82" s="107"/>
      <c r="RRE82" s="105"/>
      <c r="RRF82" s="109"/>
      <c r="RRG82" s="109"/>
      <c r="RRH82" s="106"/>
      <c r="RRI82" s="106"/>
      <c r="RRJ82" s="106"/>
      <c r="RRK82" s="107"/>
      <c r="RRM82" s="105"/>
      <c r="RRN82" s="109"/>
      <c r="RRO82" s="109"/>
      <c r="RRP82" s="106"/>
      <c r="RRQ82" s="106"/>
      <c r="RRR82" s="106"/>
      <c r="RRS82" s="107"/>
      <c r="RRU82" s="105"/>
      <c r="RRV82" s="109"/>
      <c r="RRW82" s="109"/>
      <c r="RRX82" s="106"/>
      <c r="RRY82" s="106"/>
      <c r="RRZ82" s="106"/>
      <c r="RSA82" s="107"/>
      <c r="RSC82" s="105"/>
      <c r="RSD82" s="109"/>
      <c r="RSE82" s="109"/>
      <c r="RSF82" s="106"/>
      <c r="RSG82" s="106"/>
      <c r="RSH82" s="106"/>
      <c r="RSI82" s="107"/>
      <c r="RSK82" s="105"/>
      <c r="RSL82" s="109"/>
      <c r="RSM82" s="109"/>
      <c r="RSN82" s="106"/>
      <c r="RSO82" s="106"/>
      <c r="RSP82" s="106"/>
      <c r="RSQ82" s="107"/>
      <c r="RSS82" s="105"/>
      <c r="RST82" s="109"/>
      <c r="RSU82" s="109"/>
      <c r="RSV82" s="106"/>
      <c r="RSW82" s="106"/>
      <c r="RSX82" s="106"/>
      <c r="RSY82" s="107"/>
      <c r="RTA82" s="105"/>
      <c r="RTB82" s="109"/>
      <c r="RTC82" s="109"/>
      <c r="RTD82" s="106"/>
      <c r="RTE82" s="106"/>
      <c r="RTF82" s="106"/>
      <c r="RTG82" s="107"/>
      <c r="RTI82" s="105"/>
      <c r="RTJ82" s="109"/>
      <c r="RTK82" s="109"/>
      <c r="RTL82" s="106"/>
      <c r="RTM82" s="106"/>
      <c r="RTN82" s="106"/>
      <c r="RTO82" s="107"/>
      <c r="RTQ82" s="105"/>
      <c r="RTR82" s="109"/>
      <c r="RTS82" s="109"/>
      <c r="RTT82" s="106"/>
      <c r="RTU82" s="106"/>
      <c r="RTV82" s="106"/>
      <c r="RTW82" s="107"/>
      <c r="RTY82" s="105"/>
      <c r="RTZ82" s="109"/>
      <c r="RUA82" s="109"/>
      <c r="RUB82" s="106"/>
      <c r="RUC82" s="106"/>
      <c r="RUD82" s="106"/>
      <c r="RUE82" s="107"/>
      <c r="RUG82" s="105"/>
      <c r="RUH82" s="109"/>
      <c r="RUI82" s="109"/>
      <c r="RUJ82" s="106"/>
      <c r="RUK82" s="106"/>
      <c r="RUL82" s="106"/>
      <c r="RUM82" s="107"/>
      <c r="RUO82" s="105"/>
      <c r="RUP82" s="109"/>
      <c r="RUQ82" s="109"/>
      <c r="RUR82" s="106"/>
      <c r="RUS82" s="106"/>
      <c r="RUT82" s="106"/>
      <c r="RUU82" s="107"/>
      <c r="RUW82" s="105"/>
      <c r="RUX82" s="109"/>
      <c r="RUY82" s="109"/>
      <c r="RUZ82" s="106"/>
      <c r="RVA82" s="106"/>
      <c r="RVB82" s="106"/>
      <c r="RVC82" s="107"/>
      <c r="RVE82" s="105"/>
      <c r="RVF82" s="109"/>
      <c r="RVG82" s="109"/>
      <c r="RVH82" s="106"/>
      <c r="RVI82" s="106"/>
      <c r="RVJ82" s="106"/>
      <c r="RVK82" s="107"/>
      <c r="RVM82" s="105"/>
      <c r="RVN82" s="109"/>
      <c r="RVO82" s="109"/>
      <c r="RVP82" s="106"/>
      <c r="RVQ82" s="106"/>
      <c r="RVR82" s="106"/>
      <c r="RVS82" s="107"/>
      <c r="RVU82" s="105"/>
      <c r="RVV82" s="109"/>
      <c r="RVW82" s="109"/>
      <c r="RVX82" s="106"/>
      <c r="RVY82" s="106"/>
      <c r="RVZ82" s="106"/>
      <c r="RWA82" s="107"/>
      <c r="RWC82" s="105"/>
      <c r="RWD82" s="109"/>
      <c r="RWE82" s="109"/>
      <c r="RWF82" s="106"/>
      <c r="RWG82" s="106"/>
      <c r="RWH82" s="106"/>
      <c r="RWI82" s="107"/>
      <c r="RWK82" s="105"/>
      <c r="RWL82" s="109"/>
      <c r="RWM82" s="109"/>
      <c r="RWN82" s="106"/>
      <c r="RWO82" s="106"/>
      <c r="RWP82" s="106"/>
      <c r="RWQ82" s="107"/>
      <c r="RWS82" s="105"/>
      <c r="RWT82" s="109"/>
      <c r="RWU82" s="109"/>
      <c r="RWV82" s="106"/>
      <c r="RWW82" s="106"/>
      <c r="RWX82" s="106"/>
      <c r="RWY82" s="107"/>
      <c r="RXA82" s="105"/>
      <c r="RXB82" s="109"/>
      <c r="RXC82" s="109"/>
      <c r="RXD82" s="106"/>
      <c r="RXE82" s="106"/>
      <c r="RXF82" s="106"/>
      <c r="RXG82" s="107"/>
      <c r="RXI82" s="105"/>
      <c r="RXJ82" s="109"/>
      <c r="RXK82" s="109"/>
      <c r="RXL82" s="106"/>
      <c r="RXM82" s="106"/>
      <c r="RXN82" s="106"/>
      <c r="RXO82" s="107"/>
      <c r="RXQ82" s="105"/>
      <c r="RXR82" s="109"/>
      <c r="RXS82" s="109"/>
      <c r="RXT82" s="106"/>
      <c r="RXU82" s="106"/>
      <c r="RXV82" s="106"/>
      <c r="RXW82" s="107"/>
      <c r="RXY82" s="105"/>
      <c r="RXZ82" s="109"/>
      <c r="RYA82" s="109"/>
      <c r="RYB82" s="106"/>
      <c r="RYC82" s="106"/>
      <c r="RYD82" s="106"/>
      <c r="RYE82" s="107"/>
      <c r="RYG82" s="105"/>
      <c r="RYH82" s="109"/>
      <c r="RYI82" s="109"/>
      <c r="RYJ82" s="106"/>
      <c r="RYK82" s="106"/>
      <c r="RYL82" s="106"/>
      <c r="RYM82" s="107"/>
      <c r="RYO82" s="105"/>
      <c r="RYP82" s="109"/>
      <c r="RYQ82" s="109"/>
      <c r="RYR82" s="106"/>
      <c r="RYS82" s="106"/>
      <c r="RYT82" s="106"/>
      <c r="RYU82" s="107"/>
      <c r="RYW82" s="105"/>
      <c r="RYX82" s="109"/>
      <c r="RYY82" s="109"/>
      <c r="RYZ82" s="106"/>
      <c r="RZA82" s="106"/>
      <c r="RZB82" s="106"/>
      <c r="RZC82" s="107"/>
      <c r="RZE82" s="105"/>
      <c r="RZF82" s="109"/>
      <c r="RZG82" s="109"/>
      <c r="RZH82" s="106"/>
      <c r="RZI82" s="106"/>
      <c r="RZJ82" s="106"/>
      <c r="RZK82" s="107"/>
      <c r="RZM82" s="105"/>
      <c r="RZN82" s="109"/>
      <c r="RZO82" s="109"/>
      <c r="RZP82" s="106"/>
      <c r="RZQ82" s="106"/>
      <c r="RZR82" s="106"/>
      <c r="RZS82" s="107"/>
      <c r="RZU82" s="105"/>
      <c r="RZV82" s="109"/>
      <c r="RZW82" s="109"/>
      <c r="RZX82" s="106"/>
      <c r="RZY82" s="106"/>
      <c r="RZZ82" s="106"/>
      <c r="SAA82" s="107"/>
      <c r="SAC82" s="105"/>
      <c r="SAD82" s="109"/>
      <c r="SAE82" s="109"/>
      <c r="SAF82" s="106"/>
      <c r="SAG82" s="106"/>
      <c r="SAH82" s="106"/>
      <c r="SAI82" s="107"/>
      <c r="SAK82" s="105"/>
      <c r="SAL82" s="109"/>
      <c r="SAM82" s="109"/>
      <c r="SAN82" s="106"/>
      <c r="SAO82" s="106"/>
      <c r="SAP82" s="106"/>
      <c r="SAQ82" s="107"/>
      <c r="SAS82" s="105"/>
      <c r="SAT82" s="109"/>
      <c r="SAU82" s="109"/>
      <c r="SAV82" s="106"/>
      <c r="SAW82" s="106"/>
      <c r="SAX82" s="106"/>
      <c r="SAY82" s="107"/>
      <c r="SBA82" s="105"/>
      <c r="SBB82" s="109"/>
      <c r="SBC82" s="109"/>
      <c r="SBD82" s="106"/>
      <c r="SBE82" s="106"/>
      <c r="SBF82" s="106"/>
      <c r="SBG82" s="107"/>
      <c r="SBI82" s="105"/>
      <c r="SBJ82" s="109"/>
      <c r="SBK82" s="109"/>
      <c r="SBL82" s="106"/>
      <c r="SBM82" s="106"/>
      <c r="SBN82" s="106"/>
      <c r="SBO82" s="107"/>
      <c r="SBQ82" s="105"/>
      <c r="SBR82" s="109"/>
      <c r="SBS82" s="109"/>
      <c r="SBT82" s="106"/>
      <c r="SBU82" s="106"/>
      <c r="SBV82" s="106"/>
      <c r="SBW82" s="107"/>
      <c r="SBY82" s="105"/>
      <c r="SBZ82" s="109"/>
      <c r="SCA82" s="109"/>
      <c r="SCB82" s="106"/>
      <c r="SCC82" s="106"/>
      <c r="SCD82" s="106"/>
      <c r="SCE82" s="107"/>
      <c r="SCG82" s="105"/>
      <c r="SCH82" s="109"/>
      <c r="SCI82" s="109"/>
      <c r="SCJ82" s="106"/>
      <c r="SCK82" s="106"/>
      <c r="SCL82" s="106"/>
      <c r="SCM82" s="107"/>
      <c r="SCO82" s="105"/>
      <c r="SCP82" s="109"/>
      <c r="SCQ82" s="109"/>
      <c r="SCR82" s="106"/>
      <c r="SCS82" s="106"/>
      <c r="SCT82" s="106"/>
      <c r="SCU82" s="107"/>
      <c r="SCW82" s="105"/>
      <c r="SCX82" s="109"/>
      <c r="SCY82" s="109"/>
      <c r="SCZ82" s="106"/>
      <c r="SDA82" s="106"/>
      <c r="SDB82" s="106"/>
      <c r="SDC82" s="107"/>
      <c r="SDE82" s="105"/>
      <c r="SDF82" s="109"/>
      <c r="SDG82" s="109"/>
      <c r="SDH82" s="106"/>
      <c r="SDI82" s="106"/>
      <c r="SDJ82" s="106"/>
      <c r="SDK82" s="107"/>
      <c r="SDM82" s="105"/>
      <c r="SDN82" s="109"/>
      <c r="SDO82" s="109"/>
      <c r="SDP82" s="106"/>
      <c r="SDQ82" s="106"/>
      <c r="SDR82" s="106"/>
      <c r="SDS82" s="107"/>
      <c r="SDU82" s="105"/>
      <c r="SDV82" s="109"/>
      <c r="SDW82" s="109"/>
      <c r="SDX82" s="106"/>
      <c r="SDY82" s="106"/>
      <c r="SDZ82" s="106"/>
      <c r="SEA82" s="107"/>
      <c r="SEC82" s="105"/>
      <c r="SED82" s="109"/>
      <c r="SEE82" s="109"/>
      <c r="SEF82" s="106"/>
      <c r="SEG82" s="106"/>
      <c r="SEH82" s="106"/>
      <c r="SEI82" s="107"/>
      <c r="SEK82" s="105"/>
      <c r="SEL82" s="109"/>
      <c r="SEM82" s="109"/>
      <c r="SEN82" s="106"/>
      <c r="SEO82" s="106"/>
      <c r="SEP82" s="106"/>
      <c r="SEQ82" s="107"/>
      <c r="SES82" s="105"/>
      <c r="SET82" s="109"/>
      <c r="SEU82" s="109"/>
      <c r="SEV82" s="106"/>
      <c r="SEW82" s="106"/>
      <c r="SEX82" s="106"/>
      <c r="SEY82" s="107"/>
      <c r="SFA82" s="105"/>
      <c r="SFB82" s="109"/>
      <c r="SFC82" s="109"/>
      <c r="SFD82" s="106"/>
      <c r="SFE82" s="106"/>
      <c r="SFF82" s="106"/>
      <c r="SFG82" s="107"/>
      <c r="SFI82" s="105"/>
      <c r="SFJ82" s="109"/>
      <c r="SFK82" s="109"/>
      <c r="SFL82" s="106"/>
      <c r="SFM82" s="106"/>
      <c r="SFN82" s="106"/>
      <c r="SFO82" s="107"/>
      <c r="SFQ82" s="105"/>
      <c r="SFR82" s="109"/>
      <c r="SFS82" s="109"/>
      <c r="SFT82" s="106"/>
      <c r="SFU82" s="106"/>
      <c r="SFV82" s="106"/>
      <c r="SFW82" s="107"/>
      <c r="SFY82" s="105"/>
      <c r="SFZ82" s="109"/>
      <c r="SGA82" s="109"/>
      <c r="SGB82" s="106"/>
      <c r="SGC82" s="106"/>
      <c r="SGD82" s="106"/>
      <c r="SGE82" s="107"/>
      <c r="SGG82" s="105"/>
      <c r="SGH82" s="109"/>
      <c r="SGI82" s="109"/>
      <c r="SGJ82" s="106"/>
      <c r="SGK82" s="106"/>
      <c r="SGL82" s="106"/>
      <c r="SGM82" s="107"/>
      <c r="SGO82" s="105"/>
      <c r="SGP82" s="109"/>
      <c r="SGQ82" s="109"/>
      <c r="SGR82" s="106"/>
      <c r="SGS82" s="106"/>
      <c r="SGT82" s="106"/>
      <c r="SGU82" s="107"/>
      <c r="SGW82" s="105"/>
      <c r="SGX82" s="109"/>
      <c r="SGY82" s="109"/>
      <c r="SGZ82" s="106"/>
      <c r="SHA82" s="106"/>
      <c r="SHB82" s="106"/>
      <c r="SHC82" s="107"/>
      <c r="SHE82" s="105"/>
      <c r="SHF82" s="109"/>
      <c r="SHG82" s="109"/>
      <c r="SHH82" s="106"/>
      <c r="SHI82" s="106"/>
      <c r="SHJ82" s="106"/>
      <c r="SHK82" s="107"/>
      <c r="SHM82" s="105"/>
      <c r="SHN82" s="109"/>
      <c r="SHO82" s="109"/>
      <c r="SHP82" s="106"/>
      <c r="SHQ82" s="106"/>
      <c r="SHR82" s="106"/>
      <c r="SHS82" s="107"/>
      <c r="SHU82" s="105"/>
      <c r="SHV82" s="109"/>
      <c r="SHW82" s="109"/>
      <c r="SHX82" s="106"/>
      <c r="SHY82" s="106"/>
      <c r="SHZ82" s="106"/>
      <c r="SIA82" s="107"/>
      <c r="SIC82" s="105"/>
      <c r="SID82" s="109"/>
      <c r="SIE82" s="109"/>
      <c r="SIF82" s="106"/>
      <c r="SIG82" s="106"/>
      <c r="SIH82" s="106"/>
      <c r="SII82" s="107"/>
      <c r="SIK82" s="105"/>
      <c r="SIL82" s="109"/>
      <c r="SIM82" s="109"/>
      <c r="SIN82" s="106"/>
      <c r="SIO82" s="106"/>
      <c r="SIP82" s="106"/>
      <c r="SIQ82" s="107"/>
      <c r="SIS82" s="105"/>
      <c r="SIT82" s="109"/>
      <c r="SIU82" s="109"/>
      <c r="SIV82" s="106"/>
      <c r="SIW82" s="106"/>
      <c r="SIX82" s="106"/>
      <c r="SIY82" s="107"/>
      <c r="SJA82" s="105"/>
      <c r="SJB82" s="109"/>
      <c r="SJC82" s="109"/>
      <c r="SJD82" s="106"/>
      <c r="SJE82" s="106"/>
      <c r="SJF82" s="106"/>
      <c r="SJG82" s="107"/>
      <c r="SJI82" s="105"/>
      <c r="SJJ82" s="109"/>
      <c r="SJK82" s="109"/>
      <c r="SJL82" s="106"/>
      <c r="SJM82" s="106"/>
      <c r="SJN82" s="106"/>
      <c r="SJO82" s="107"/>
      <c r="SJQ82" s="105"/>
      <c r="SJR82" s="109"/>
      <c r="SJS82" s="109"/>
      <c r="SJT82" s="106"/>
      <c r="SJU82" s="106"/>
      <c r="SJV82" s="106"/>
      <c r="SJW82" s="107"/>
      <c r="SJY82" s="105"/>
      <c r="SJZ82" s="109"/>
      <c r="SKA82" s="109"/>
      <c r="SKB82" s="106"/>
      <c r="SKC82" s="106"/>
      <c r="SKD82" s="106"/>
      <c r="SKE82" s="107"/>
      <c r="SKG82" s="105"/>
      <c r="SKH82" s="109"/>
      <c r="SKI82" s="109"/>
      <c r="SKJ82" s="106"/>
      <c r="SKK82" s="106"/>
      <c r="SKL82" s="106"/>
      <c r="SKM82" s="107"/>
      <c r="SKO82" s="105"/>
      <c r="SKP82" s="109"/>
      <c r="SKQ82" s="109"/>
      <c r="SKR82" s="106"/>
      <c r="SKS82" s="106"/>
      <c r="SKT82" s="106"/>
      <c r="SKU82" s="107"/>
      <c r="SKW82" s="105"/>
      <c r="SKX82" s="109"/>
      <c r="SKY82" s="109"/>
      <c r="SKZ82" s="106"/>
      <c r="SLA82" s="106"/>
      <c r="SLB82" s="106"/>
      <c r="SLC82" s="107"/>
      <c r="SLE82" s="105"/>
      <c r="SLF82" s="109"/>
      <c r="SLG82" s="109"/>
      <c r="SLH82" s="106"/>
      <c r="SLI82" s="106"/>
      <c r="SLJ82" s="106"/>
      <c r="SLK82" s="107"/>
      <c r="SLM82" s="105"/>
      <c r="SLN82" s="109"/>
      <c r="SLO82" s="109"/>
      <c r="SLP82" s="106"/>
      <c r="SLQ82" s="106"/>
      <c r="SLR82" s="106"/>
      <c r="SLS82" s="107"/>
      <c r="SLU82" s="105"/>
      <c r="SLV82" s="109"/>
      <c r="SLW82" s="109"/>
      <c r="SLX82" s="106"/>
      <c r="SLY82" s="106"/>
      <c r="SLZ82" s="106"/>
      <c r="SMA82" s="107"/>
      <c r="SMC82" s="105"/>
      <c r="SMD82" s="109"/>
      <c r="SME82" s="109"/>
      <c r="SMF82" s="106"/>
      <c r="SMG82" s="106"/>
      <c r="SMH82" s="106"/>
      <c r="SMI82" s="107"/>
      <c r="SMK82" s="105"/>
      <c r="SML82" s="109"/>
      <c r="SMM82" s="109"/>
      <c r="SMN82" s="106"/>
      <c r="SMO82" s="106"/>
      <c r="SMP82" s="106"/>
      <c r="SMQ82" s="107"/>
      <c r="SMS82" s="105"/>
      <c r="SMT82" s="109"/>
      <c r="SMU82" s="109"/>
      <c r="SMV82" s="106"/>
      <c r="SMW82" s="106"/>
      <c r="SMX82" s="106"/>
      <c r="SMY82" s="107"/>
      <c r="SNA82" s="105"/>
      <c r="SNB82" s="109"/>
      <c r="SNC82" s="109"/>
      <c r="SND82" s="106"/>
      <c r="SNE82" s="106"/>
      <c r="SNF82" s="106"/>
      <c r="SNG82" s="107"/>
      <c r="SNI82" s="105"/>
      <c r="SNJ82" s="109"/>
      <c r="SNK82" s="109"/>
      <c r="SNL82" s="106"/>
      <c r="SNM82" s="106"/>
      <c r="SNN82" s="106"/>
      <c r="SNO82" s="107"/>
      <c r="SNQ82" s="105"/>
      <c r="SNR82" s="109"/>
      <c r="SNS82" s="109"/>
      <c r="SNT82" s="106"/>
      <c r="SNU82" s="106"/>
      <c r="SNV82" s="106"/>
      <c r="SNW82" s="107"/>
      <c r="SNY82" s="105"/>
      <c r="SNZ82" s="109"/>
      <c r="SOA82" s="109"/>
      <c r="SOB82" s="106"/>
      <c r="SOC82" s="106"/>
      <c r="SOD82" s="106"/>
      <c r="SOE82" s="107"/>
      <c r="SOG82" s="105"/>
      <c r="SOH82" s="109"/>
      <c r="SOI82" s="109"/>
      <c r="SOJ82" s="106"/>
      <c r="SOK82" s="106"/>
      <c r="SOL82" s="106"/>
      <c r="SOM82" s="107"/>
      <c r="SOO82" s="105"/>
      <c r="SOP82" s="109"/>
      <c r="SOQ82" s="109"/>
      <c r="SOR82" s="106"/>
      <c r="SOS82" s="106"/>
      <c r="SOT82" s="106"/>
      <c r="SOU82" s="107"/>
      <c r="SOW82" s="105"/>
      <c r="SOX82" s="109"/>
      <c r="SOY82" s="109"/>
      <c r="SOZ82" s="106"/>
      <c r="SPA82" s="106"/>
      <c r="SPB82" s="106"/>
      <c r="SPC82" s="107"/>
      <c r="SPE82" s="105"/>
      <c r="SPF82" s="109"/>
      <c r="SPG82" s="109"/>
      <c r="SPH82" s="106"/>
      <c r="SPI82" s="106"/>
      <c r="SPJ82" s="106"/>
      <c r="SPK82" s="107"/>
      <c r="SPM82" s="105"/>
      <c r="SPN82" s="109"/>
      <c r="SPO82" s="109"/>
      <c r="SPP82" s="106"/>
      <c r="SPQ82" s="106"/>
      <c r="SPR82" s="106"/>
      <c r="SPS82" s="107"/>
      <c r="SPU82" s="105"/>
      <c r="SPV82" s="109"/>
      <c r="SPW82" s="109"/>
      <c r="SPX82" s="106"/>
      <c r="SPY82" s="106"/>
      <c r="SPZ82" s="106"/>
      <c r="SQA82" s="107"/>
      <c r="SQC82" s="105"/>
      <c r="SQD82" s="109"/>
      <c r="SQE82" s="109"/>
      <c r="SQF82" s="106"/>
      <c r="SQG82" s="106"/>
      <c r="SQH82" s="106"/>
      <c r="SQI82" s="107"/>
      <c r="SQK82" s="105"/>
      <c r="SQL82" s="109"/>
      <c r="SQM82" s="109"/>
      <c r="SQN82" s="106"/>
      <c r="SQO82" s="106"/>
      <c r="SQP82" s="106"/>
      <c r="SQQ82" s="107"/>
      <c r="SQS82" s="105"/>
      <c r="SQT82" s="109"/>
      <c r="SQU82" s="109"/>
      <c r="SQV82" s="106"/>
      <c r="SQW82" s="106"/>
      <c r="SQX82" s="106"/>
      <c r="SQY82" s="107"/>
      <c r="SRA82" s="105"/>
      <c r="SRB82" s="109"/>
      <c r="SRC82" s="109"/>
      <c r="SRD82" s="106"/>
      <c r="SRE82" s="106"/>
      <c r="SRF82" s="106"/>
      <c r="SRG82" s="107"/>
      <c r="SRI82" s="105"/>
      <c r="SRJ82" s="109"/>
      <c r="SRK82" s="109"/>
      <c r="SRL82" s="106"/>
      <c r="SRM82" s="106"/>
      <c r="SRN82" s="106"/>
      <c r="SRO82" s="107"/>
      <c r="SRQ82" s="105"/>
      <c r="SRR82" s="109"/>
      <c r="SRS82" s="109"/>
      <c r="SRT82" s="106"/>
      <c r="SRU82" s="106"/>
      <c r="SRV82" s="106"/>
      <c r="SRW82" s="107"/>
      <c r="SRY82" s="105"/>
      <c r="SRZ82" s="109"/>
      <c r="SSA82" s="109"/>
      <c r="SSB82" s="106"/>
      <c r="SSC82" s="106"/>
      <c r="SSD82" s="106"/>
      <c r="SSE82" s="107"/>
      <c r="SSG82" s="105"/>
      <c r="SSH82" s="109"/>
      <c r="SSI82" s="109"/>
      <c r="SSJ82" s="106"/>
      <c r="SSK82" s="106"/>
      <c r="SSL82" s="106"/>
      <c r="SSM82" s="107"/>
      <c r="SSO82" s="105"/>
      <c r="SSP82" s="109"/>
      <c r="SSQ82" s="109"/>
      <c r="SSR82" s="106"/>
      <c r="SSS82" s="106"/>
      <c r="SST82" s="106"/>
      <c r="SSU82" s="107"/>
      <c r="SSW82" s="105"/>
      <c r="SSX82" s="109"/>
      <c r="SSY82" s="109"/>
      <c r="SSZ82" s="106"/>
      <c r="STA82" s="106"/>
      <c r="STB82" s="106"/>
      <c r="STC82" s="107"/>
      <c r="STE82" s="105"/>
      <c r="STF82" s="109"/>
      <c r="STG82" s="109"/>
      <c r="STH82" s="106"/>
      <c r="STI82" s="106"/>
      <c r="STJ82" s="106"/>
      <c r="STK82" s="107"/>
      <c r="STM82" s="105"/>
      <c r="STN82" s="109"/>
      <c r="STO82" s="109"/>
      <c r="STP82" s="106"/>
      <c r="STQ82" s="106"/>
      <c r="STR82" s="106"/>
      <c r="STS82" s="107"/>
      <c r="STU82" s="105"/>
      <c r="STV82" s="109"/>
      <c r="STW82" s="109"/>
      <c r="STX82" s="106"/>
      <c r="STY82" s="106"/>
      <c r="STZ82" s="106"/>
      <c r="SUA82" s="107"/>
      <c r="SUC82" s="105"/>
      <c r="SUD82" s="109"/>
      <c r="SUE82" s="109"/>
      <c r="SUF82" s="106"/>
      <c r="SUG82" s="106"/>
      <c r="SUH82" s="106"/>
      <c r="SUI82" s="107"/>
      <c r="SUK82" s="105"/>
      <c r="SUL82" s="109"/>
      <c r="SUM82" s="109"/>
      <c r="SUN82" s="106"/>
      <c r="SUO82" s="106"/>
      <c r="SUP82" s="106"/>
      <c r="SUQ82" s="107"/>
      <c r="SUS82" s="105"/>
      <c r="SUT82" s="109"/>
      <c r="SUU82" s="109"/>
      <c r="SUV82" s="106"/>
      <c r="SUW82" s="106"/>
      <c r="SUX82" s="106"/>
      <c r="SUY82" s="107"/>
      <c r="SVA82" s="105"/>
      <c r="SVB82" s="109"/>
      <c r="SVC82" s="109"/>
      <c r="SVD82" s="106"/>
      <c r="SVE82" s="106"/>
      <c r="SVF82" s="106"/>
      <c r="SVG82" s="107"/>
      <c r="SVI82" s="105"/>
      <c r="SVJ82" s="109"/>
      <c r="SVK82" s="109"/>
      <c r="SVL82" s="106"/>
      <c r="SVM82" s="106"/>
      <c r="SVN82" s="106"/>
      <c r="SVO82" s="107"/>
      <c r="SVQ82" s="105"/>
      <c r="SVR82" s="109"/>
      <c r="SVS82" s="109"/>
      <c r="SVT82" s="106"/>
      <c r="SVU82" s="106"/>
      <c r="SVV82" s="106"/>
      <c r="SVW82" s="107"/>
      <c r="SVY82" s="105"/>
      <c r="SVZ82" s="109"/>
      <c r="SWA82" s="109"/>
      <c r="SWB82" s="106"/>
      <c r="SWC82" s="106"/>
      <c r="SWD82" s="106"/>
      <c r="SWE82" s="107"/>
      <c r="SWG82" s="105"/>
      <c r="SWH82" s="109"/>
      <c r="SWI82" s="109"/>
      <c r="SWJ82" s="106"/>
      <c r="SWK82" s="106"/>
      <c r="SWL82" s="106"/>
      <c r="SWM82" s="107"/>
      <c r="SWO82" s="105"/>
      <c r="SWP82" s="109"/>
      <c r="SWQ82" s="109"/>
      <c r="SWR82" s="106"/>
      <c r="SWS82" s="106"/>
      <c r="SWT82" s="106"/>
      <c r="SWU82" s="107"/>
      <c r="SWW82" s="105"/>
      <c r="SWX82" s="109"/>
      <c r="SWY82" s="109"/>
      <c r="SWZ82" s="106"/>
      <c r="SXA82" s="106"/>
      <c r="SXB82" s="106"/>
      <c r="SXC82" s="107"/>
      <c r="SXE82" s="105"/>
      <c r="SXF82" s="109"/>
      <c r="SXG82" s="109"/>
      <c r="SXH82" s="106"/>
      <c r="SXI82" s="106"/>
      <c r="SXJ82" s="106"/>
      <c r="SXK82" s="107"/>
      <c r="SXM82" s="105"/>
      <c r="SXN82" s="109"/>
      <c r="SXO82" s="109"/>
      <c r="SXP82" s="106"/>
      <c r="SXQ82" s="106"/>
      <c r="SXR82" s="106"/>
      <c r="SXS82" s="107"/>
      <c r="SXU82" s="105"/>
      <c r="SXV82" s="109"/>
      <c r="SXW82" s="109"/>
      <c r="SXX82" s="106"/>
      <c r="SXY82" s="106"/>
      <c r="SXZ82" s="106"/>
      <c r="SYA82" s="107"/>
      <c r="SYC82" s="105"/>
      <c r="SYD82" s="109"/>
      <c r="SYE82" s="109"/>
      <c r="SYF82" s="106"/>
      <c r="SYG82" s="106"/>
      <c r="SYH82" s="106"/>
      <c r="SYI82" s="107"/>
      <c r="SYK82" s="105"/>
      <c r="SYL82" s="109"/>
      <c r="SYM82" s="109"/>
      <c r="SYN82" s="106"/>
      <c r="SYO82" s="106"/>
      <c r="SYP82" s="106"/>
      <c r="SYQ82" s="107"/>
      <c r="SYS82" s="105"/>
      <c r="SYT82" s="109"/>
      <c r="SYU82" s="109"/>
      <c r="SYV82" s="106"/>
      <c r="SYW82" s="106"/>
      <c r="SYX82" s="106"/>
      <c r="SYY82" s="107"/>
      <c r="SZA82" s="105"/>
      <c r="SZB82" s="109"/>
      <c r="SZC82" s="109"/>
      <c r="SZD82" s="106"/>
      <c r="SZE82" s="106"/>
      <c r="SZF82" s="106"/>
      <c r="SZG82" s="107"/>
      <c r="SZI82" s="105"/>
      <c r="SZJ82" s="109"/>
      <c r="SZK82" s="109"/>
      <c r="SZL82" s="106"/>
      <c r="SZM82" s="106"/>
      <c r="SZN82" s="106"/>
      <c r="SZO82" s="107"/>
      <c r="SZQ82" s="105"/>
      <c r="SZR82" s="109"/>
      <c r="SZS82" s="109"/>
      <c r="SZT82" s="106"/>
      <c r="SZU82" s="106"/>
      <c r="SZV82" s="106"/>
      <c r="SZW82" s="107"/>
      <c r="SZY82" s="105"/>
      <c r="SZZ82" s="109"/>
      <c r="TAA82" s="109"/>
      <c r="TAB82" s="106"/>
      <c r="TAC82" s="106"/>
      <c r="TAD82" s="106"/>
      <c r="TAE82" s="107"/>
      <c r="TAG82" s="105"/>
      <c r="TAH82" s="109"/>
      <c r="TAI82" s="109"/>
      <c r="TAJ82" s="106"/>
      <c r="TAK82" s="106"/>
      <c r="TAL82" s="106"/>
      <c r="TAM82" s="107"/>
      <c r="TAO82" s="105"/>
      <c r="TAP82" s="109"/>
      <c r="TAQ82" s="109"/>
      <c r="TAR82" s="106"/>
      <c r="TAS82" s="106"/>
      <c r="TAT82" s="106"/>
      <c r="TAU82" s="107"/>
      <c r="TAW82" s="105"/>
      <c r="TAX82" s="109"/>
      <c r="TAY82" s="109"/>
      <c r="TAZ82" s="106"/>
      <c r="TBA82" s="106"/>
      <c r="TBB82" s="106"/>
      <c r="TBC82" s="107"/>
      <c r="TBE82" s="105"/>
      <c r="TBF82" s="109"/>
      <c r="TBG82" s="109"/>
      <c r="TBH82" s="106"/>
      <c r="TBI82" s="106"/>
      <c r="TBJ82" s="106"/>
      <c r="TBK82" s="107"/>
      <c r="TBM82" s="105"/>
      <c r="TBN82" s="109"/>
      <c r="TBO82" s="109"/>
      <c r="TBP82" s="106"/>
      <c r="TBQ82" s="106"/>
      <c r="TBR82" s="106"/>
      <c r="TBS82" s="107"/>
      <c r="TBU82" s="105"/>
      <c r="TBV82" s="109"/>
      <c r="TBW82" s="109"/>
      <c r="TBX82" s="106"/>
      <c r="TBY82" s="106"/>
      <c r="TBZ82" s="106"/>
      <c r="TCA82" s="107"/>
      <c r="TCC82" s="105"/>
      <c r="TCD82" s="109"/>
      <c r="TCE82" s="109"/>
      <c r="TCF82" s="106"/>
      <c r="TCG82" s="106"/>
      <c r="TCH82" s="106"/>
      <c r="TCI82" s="107"/>
      <c r="TCK82" s="105"/>
      <c r="TCL82" s="109"/>
      <c r="TCM82" s="109"/>
      <c r="TCN82" s="106"/>
      <c r="TCO82" s="106"/>
      <c r="TCP82" s="106"/>
      <c r="TCQ82" s="107"/>
      <c r="TCS82" s="105"/>
      <c r="TCT82" s="109"/>
      <c r="TCU82" s="109"/>
      <c r="TCV82" s="106"/>
      <c r="TCW82" s="106"/>
      <c r="TCX82" s="106"/>
      <c r="TCY82" s="107"/>
      <c r="TDA82" s="105"/>
      <c r="TDB82" s="109"/>
      <c r="TDC82" s="109"/>
      <c r="TDD82" s="106"/>
      <c r="TDE82" s="106"/>
      <c r="TDF82" s="106"/>
      <c r="TDG82" s="107"/>
      <c r="TDI82" s="105"/>
      <c r="TDJ82" s="109"/>
      <c r="TDK82" s="109"/>
      <c r="TDL82" s="106"/>
      <c r="TDM82" s="106"/>
      <c r="TDN82" s="106"/>
      <c r="TDO82" s="107"/>
      <c r="TDQ82" s="105"/>
      <c r="TDR82" s="109"/>
      <c r="TDS82" s="109"/>
      <c r="TDT82" s="106"/>
      <c r="TDU82" s="106"/>
      <c r="TDV82" s="106"/>
      <c r="TDW82" s="107"/>
      <c r="TDY82" s="105"/>
      <c r="TDZ82" s="109"/>
      <c r="TEA82" s="109"/>
      <c r="TEB82" s="106"/>
      <c r="TEC82" s="106"/>
      <c r="TED82" s="106"/>
      <c r="TEE82" s="107"/>
      <c r="TEG82" s="105"/>
      <c r="TEH82" s="109"/>
      <c r="TEI82" s="109"/>
      <c r="TEJ82" s="106"/>
      <c r="TEK82" s="106"/>
      <c r="TEL82" s="106"/>
      <c r="TEM82" s="107"/>
      <c r="TEO82" s="105"/>
      <c r="TEP82" s="109"/>
      <c r="TEQ82" s="109"/>
      <c r="TER82" s="106"/>
      <c r="TES82" s="106"/>
      <c r="TET82" s="106"/>
      <c r="TEU82" s="107"/>
      <c r="TEW82" s="105"/>
      <c r="TEX82" s="109"/>
      <c r="TEY82" s="109"/>
      <c r="TEZ82" s="106"/>
      <c r="TFA82" s="106"/>
      <c r="TFB82" s="106"/>
      <c r="TFC82" s="107"/>
      <c r="TFE82" s="105"/>
      <c r="TFF82" s="109"/>
      <c r="TFG82" s="109"/>
      <c r="TFH82" s="106"/>
      <c r="TFI82" s="106"/>
      <c r="TFJ82" s="106"/>
      <c r="TFK82" s="107"/>
      <c r="TFM82" s="105"/>
      <c r="TFN82" s="109"/>
      <c r="TFO82" s="109"/>
      <c r="TFP82" s="106"/>
      <c r="TFQ82" s="106"/>
      <c r="TFR82" s="106"/>
      <c r="TFS82" s="107"/>
      <c r="TFU82" s="105"/>
      <c r="TFV82" s="109"/>
      <c r="TFW82" s="109"/>
      <c r="TFX82" s="106"/>
      <c r="TFY82" s="106"/>
      <c r="TFZ82" s="106"/>
      <c r="TGA82" s="107"/>
      <c r="TGC82" s="105"/>
      <c r="TGD82" s="109"/>
      <c r="TGE82" s="109"/>
      <c r="TGF82" s="106"/>
      <c r="TGG82" s="106"/>
      <c r="TGH82" s="106"/>
      <c r="TGI82" s="107"/>
      <c r="TGK82" s="105"/>
      <c r="TGL82" s="109"/>
      <c r="TGM82" s="109"/>
      <c r="TGN82" s="106"/>
      <c r="TGO82" s="106"/>
      <c r="TGP82" s="106"/>
      <c r="TGQ82" s="107"/>
      <c r="TGS82" s="105"/>
      <c r="TGT82" s="109"/>
      <c r="TGU82" s="109"/>
      <c r="TGV82" s="106"/>
      <c r="TGW82" s="106"/>
      <c r="TGX82" s="106"/>
      <c r="TGY82" s="107"/>
      <c r="THA82" s="105"/>
      <c r="THB82" s="109"/>
      <c r="THC82" s="109"/>
      <c r="THD82" s="106"/>
      <c r="THE82" s="106"/>
      <c r="THF82" s="106"/>
      <c r="THG82" s="107"/>
      <c r="THI82" s="105"/>
      <c r="THJ82" s="109"/>
      <c r="THK82" s="109"/>
      <c r="THL82" s="106"/>
      <c r="THM82" s="106"/>
      <c r="THN82" s="106"/>
      <c r="THO82" s="107"/>
      <c r="THQ82" s="105"/>
      <c r="THR82" s="109"/>
      <c r="THS82" s="109"/>
      <c r="THT82" s="106"/>
      <c r="THU82" s="106"/>
      <c r="THV82" s="106"/>
      <c r="THW82" s="107"/>
      <c r="THY82" s="105"/>
      <c r="THZ82" s="109"/>
      <c r="TIA82" s="109"/>
      <c r="TIB82" s="106"/>
      <c r="TIC82" s="106"/>
      <c r="TID82" s="106"/>
      <c r="TIE82" s="107"/>
      <c r="TIG82" s="105"/>
      <c r="TIH82" s="109"/>
      <c r="TII82" s="109"/>
      <c r="TIJ82" s="106"/>
      <c r="TIK82" s="106"/>
      <c r="TIL82" s="106"/>
      <c r="TIM82" s="107"/>
      <c r="TIO82" s="105"/>
      <c r="TIP82" s="109"/>
      <c r="TIQ82" s="109"/>
      <c r="TIR82" s="106"/>
      <c r="TIS82" s="106"/>
      <c r="TIT82" s="106"/>
      <c r="TIU82" s="107"/>
      <c r="TIW82" s="105"/>
      <c r="TIX82" s="109"/>
      <c r="TIY82" s="109"/>
      <c r="TIZ82" s="106"/>
      <c r="TJA82" s="106"/>
      <c r="TJB82" s="106"/>
      <c r="TJC82" s="107"/>
      <c r="TJE82" s="105"/>
      <c r="TJF82" s="109"/>
      <c r="TJG82" s="109"/>
      <c r="TJH82" s="106"/>
      <c r="TJI82" s="106"/>
      <c r="TJJ82" s="106"/>
      <c r="TJK82" s="107"/>
      <c r="TJM82" s="105"/>
      <c r="TJN82" s="109"/>
      <c r="TJO82" s="109"/>
      <c r="TJP82" s="106"/>
      <c r="TJQ82" s="106"/>
      <c r="TJR82" s="106"/>
      <c r="TJS82" s="107"/>
      <c r="TJU82" s="105"/>
      <c r="TJV82" s="109"/>
      <c r="TJW82" s="109"/>
      <c r="TJX82" s="106"/>
      <c r="TJY82" s="106"/>
      <c r="TJZ82" s="106"/>
      <c r="TKA82" s="107"/>
      <c r="TKC82" s="105"/>
      <c r="TKD82" s="109"/>
      <c r="TKE82" s="109"/>
      <c r="TKF82" s="106"/>
      <c r="TKG82" s="106"/>
      <c r="TKH82" s="106"/>
      <c r="TKI82" s="107"/>
      <c r="TKK82" s="105"/>
      <c r="TKL82" s="109"/>
      <c r="TKM82" s="109"/>
      <c r="TKN82" s="106"/>
      <c r="TKO82" s="106"/>
      <c r="TKP82" s="106"/>
      <c r="TKQ82" s="107"/>
      <c r="TKS82" s="105"/>
      <c r="TKT82" s="109"/>
      <c r="TKU82" s="109"/>
      <c r="TKV82" s="106"/>
      <c r="TKW82" s="106"/>
      <c r="TKX82" s="106"/>
      <c r="TKY82" s="107"/>
      <c r="TLA82" s="105"/>
      <c r="TLB82" s="109"/>
      <c r="TLC82" s="109"/>
      <c r="TLD82" s="106"/>
      <c r="TLE82" s="106"/>
      <c r="TLF82" s="106"/>
      <c r="TLG82" s="107"/>
      <c r="TLI82" s="105"/>
      <c r="TLJ82" s="109"/>
      <c r="TLK82" s="109"/>
      <c r="TLL82" s="106"/>
      <c r="TLM82" s="106"/>
      <c r="TLN82" s="106"/>
      <c r="TLO82" s="107"/>
      <c r="TLQ82" s="105"/>
      <c r="TLR82" s="109"/>
      <c r="TLS82" s="109"/>
      <c r="TLT82" s="106"/>
      <c r="TLU82" s="106"/>
      <c r="TLV82" s="106"/>
      <c r="TLW82" s="107"/>
      <c r="TLY82" s="105"/>
      <c r="TLZ82" s="109"/>
      <c r="TMA82" s="109"/>
      <c r="TMB82" s="106"/>
      <c r="TMC82" s="106"/>
      <c r="TMD82" s="106"/>
      <c r="TME82" s="107"/>
      <c r="TMG82" s="105"/>
      <c r="TMH82" s="109"/>
      <c r="TMI82" s="109"/>
      <c r="TMJ82" s="106"/>
      <c r="TMK82" s="106"/>
      <c r="TML82" s="106"/>
      <c r="TMM82" s="107"/>
      <c r="TMO82" s="105"/>
      <c r="TMP82" s="109"/>
      <c r="TMQ82" s="109"/>
      <c r="TMR82" s="106"/>
      <c r="TMS82" s="106"/>
      <c r="TMT82" s="106"/>
      <c r="TMU82" s="107"/>
      <c r="TMW82" s="105"/>
      <c r="TMX82" s="109"/>
      <c r="TMY82" s="109"/>
      <c r="TMZ82" s="106"/>
      <c r="TNA82" s="106"/>
      <c r="TNB82" s="106"/>
      <c r="TNC82" s="107"/>
      <c r="TNE82" s="105"/>
      <c r="TNF82" s="109"/>
      <c r="TNG82" s="109"/>
      <c r="TNH82" s="106"/>
      <c r="TNI82" s="106"/>
      <c r="TNJ82" s="106"/>
      <c r="TNK82" s="107"/>
      <c r="TNM82" s="105"/>
      <c r="TNN82" s="109"/>
      <c r="TNO82" s="109"/>
      <c r="TNP82" s="106"/>
      <c r="TNQ82" s="106"/>
      <c r="TNR82" s="106"/>
      <c r="TNS82" s="107"/>
      <c r="TNU82" s="105"/>
      <c r="TNV82" s="109"/>
      <c r="TNW82" s="109"/>
      <c r="TNX82" s="106"/>
      <c r="TNY82" s="106"/>
      <c r="TNZ82" s="106"/>
      <c r="TOA82" s="107"/>
      <c r="TOC82" s="105"/>
      <c r="TOD82" s="109"/>
      <c r="TOE82" s="109"/>
      <c r="TOF82" s="106"/>
      <c r="TOG82" s="106"/>
      <c r="TOH82" s="106"/>
      <c r="TOI82" s="107"/>
      <c r="TOK82" s="105"/>
      <c r="TOL82" s="109"/>
      <c r="TOM82" s="109"/>
      <c r="TON82" s="106"/>
      <c r="TOO82" s="106"/>
      <c r="TOP82" s="106"/>
      <c r="TOQ82" s="107"/>
      <c r="TOS82" s="105"/>
      <c r="TOT82" s="109"/>
      <c r="TOU82" s="109"/>
      <c r="TOV82" s="106"/>
      <c r="TOW82" s="106"/>
      <c r="TOX82" s="106"/>
      <c r="TOY82" s="107"/>
      <c r="TPA82" s="105"/>
      <c r="TPB82" s="109"/>
      <c r="TPC82" s="109"/>
      <c r="TPD82" s="106"/>
      <c r="TPE82" s="106"/>
      <c r="TPF82" s="106"/>
      <c r="TPG82" s="107"/>
      <c r="TPI82" s="105"/>
      <c r="TPJ82" s="109"/>
      <c r="TPK82" s="109"/>
      <c r="TPL82" s="106"/>
      <c r="TPM82" s="106"/>
      <c r="TPN82" s="106"/>
      <c r="TPO82" s="107"/>
      <c r="TPQ82" s="105"/>
      <c r="TPR82" s="109"/>
      <c r="TPS82" s="109"/>
      <c r="TPT82" s="106"/>
      <c r="TPU82" s="106"/>
      <c r="TPV82" s="106"/>
      <c r="TPW82" s="107"/>
      <c r="TPY82" s="105"/>
      <c r="TPZ82" s="109"/>
      <c r="TQA82" s="109"/>
      <c r="TQB82" s="106"/>
      <c r="TQC82" s="106"/>
      <c r="TQD82" s="106"/>
      <c r="TQE82" s="107"/>
      <c r="TQG82" s="105"/>
      <c r="TQH82" s="109"/>
      <c r="TQI82" s="109"/>
      <c r="TQJ82" s="106"/>
      <c r="TQK82" s="106"/>
      <c r="TQL82" s="106"/>
      <c r="TQM82" s="107"/>
      <c r="TQO82" s="105"/>
      <c r="TQP82" s="109"/>
      <c r="TQQ82" s="109"/>
      <c r="TQR82" s="106"/>
      <c r="TQS82" s="106"/>
      <c r="TQT82" s="106"/>
      <c r="TQU82" s="107"/>
      <c r="TQW82" s="105"/>
      <c r="TQX82" s="109"/>
      <c r="TQY82" s="109"/>
      <c r="TQZ82" s="106"/>
      <c r="TRA82" s="106"/>
      <c r="TRB82" s="106"/>
      <c r="TRC82" s="107"/>
      <c r="TRE82" s="105"/>
      <c r="TRF82" s="109"/>
      <c r="TRG82" s="109"/>
      <c r="TRH82" s="106"/>
      <c r="TRI82" s="106"/>
      <c r="TRJ82" s="106"/>
      <c r="TRK82" s="107"/>
      <c r="TRM82" s="105"/>
      <c r="TRN82" s="109"/>
      <c r="TRO82" s="109"/>
      <c r="TRP82" s="106"/>
      <c r="TRQ82" s="106"/>
      <c r="TRR82" s="106"/>
      <c r="TRS82" s="107"/>
      <c r="TRU82" s="105"/>
      <c r="TRV82" s="109"/>
      <c r="TRW82" s="109"/>
      <c r="TRX82" s="106"/>
      <c r="TRY82" s="106"/>
      <c r="TRZ82" s="106"/>
      <c r="TSA82" s="107"/>
      <c r="TSC82" s="105"/>
      <c r="TSD82" s="109"/>
      <c r="TSE82" s="109"/>
      <c r="TSF82" s="106"/>
      <c r="TSG82" s="106"/>
      <c r="TSH82" s="106"/>
      <c r="TSI82" s="107"/>
      <c r="TSK82" s="105"/>
      <c r="TSL82" s="109"/>
      <c r="TSM82" s="109"/>
      <c r="TSN82" s="106"/>
      <c r="TSO82" s="106"/>
      <c r="TSP82" s="106"/>
      <c r="TSQ82" s="107"/>
      <c r="TSS82" s="105"/>
      <c r="TST82" s="109"/>
      <c r="TSU82" s="109"/>
      <c r="TSV82" s="106"/>
      <c r="TSW82" s="106"/>
      <c r="TSX82" s="106"/>
      <c r="TSY82" s="107"/>
      <c r="TTA82" s="105"/>
      <c r="TTB82" s="109"/>
      <c r="TTC82" s="109"/>
      <c r="TTD82" s="106"/>
      <c r="TTE82" s="106"/>
      <c r="TTF82" s="106"/>
      <c r="TTG82" s="107"/>
      <c r="TTI82" s="105"/>
      <c r="TTJ82" s="109"/>
      <c r="TTK82" s="109"/>
      <c r="TTL82" s="106"/>
      <c r="TTM82" s="106"/>
      <c r="TTN82" s="106"/>
      <c r="TTO82" s="107"/>
      <c r="TTQ82" s="105"/>
      <c r="TTR82" s="109"/>
      <c r="TTS82" s="109"/>
      <c r="TTT82" s="106"/>
      <c r="TTU82" s="106"/>
      <c r="TTV82" s="106"/>
      <c r="TTW82" s="107"/>
      <c r="TTY82" s="105"/>
      <c r="TTZ82" s="109"/>
      <c r="TUA82" s="109"/>
      <c r="TUB82" s="106"/>
      <c r="TUC82" s="106"/>
      <c r="TUD82" s="106"/>
      <c r="TUE82" s="107"/>
      <c r="TUG82" s="105"/>
      <c r="TUH82" s="109"/>
      <c r="TUI82" s="109"/>
      <c r="TUJ82" s="106"/>
      <c r="TUK82" s="106"/>
      <c r="TUL82" s="106"/>
      <c r="TUM82" s="107"/>
      <c r="TUO82" s="105"/>
      <c r="TUP82" s="109"/>
      <c r="TUQ82" s="109"/>
      <c r="TUR82" s="106"/>
      <c r="TUS82" s="106"/>
      <c r="TUT82" s="106"/>
      <c r="TUU82" s="107"/>
      <c r="TUW82" s="105"/>
      <c r="TUX82" s="109"/>
      <c r="TUY82" s="109"/>
      <c r="TUZ82" s="106"/>
      <c r="TVA82" s="106"/>
      <c r="TVB82" s="106"/>
      <c r="TVC82" s="107"/>
      <c r="TVE82" s="105"/>
      <c r="TVF82" s="109"/>
      <c r="TVG82" s="109"/>
      <c r="TVH82" s="106"/>
      <c r="TVI82" s="106"/>
      <c r="TVJ82" s="106"/>
      <c r="TVK82" s="107"/>
      <c r="TVM82" s="105"/>
      <c r="TVN82" s="109"/>
      <c r="TVO82" s="109"/>
      <c r="TVP82" s="106"/>
      <c r="TVQ82" s="106"/>
      <c r="TVR82" s="106"/>
      <c r="TVS82" s="107"/>
      <c r="TVU82" s="105"/>
      <c r="TVV82" s="109"/>
      <c r="TVW82" s="109"/>
      <c r="TVX82" s="106"/>
      <c r="TVY82" s="106"/>
      <c r="TVZ82" s="106"/>
      <c r="TWA82" s="107"/>
      <c r="TWC82" s="105"/>
      <c r="TWD82" s="109"/>
      <c r="TWE82" s="109"/>
      <c r="TWF82" s="106"/>
      <c r="TWG82" s="106"/>
      <c r="TWH82" s="106"/>
      <c r="TWI82" s="107"/>
      <c r="TWK82" s="105"/>
      <c r="TWL82" s="109"/>
      <c r="TWM82" s="109"/>
      <c r="TWN82" s="106"/>
      <c r="TWO82" s="106"/>
      <c r="TWP82" s="106"/>
      <c r="TWQ82" s="107"/>
      <c r="TWS82" s="105"/>
      <c r="TWT82" s="109"/>
      <c r="TWU82" s="109"/>
      <c r="TWV82" s="106"/>
      <c r="TWW82" s="106"/>
      <c r="TWX82" s="106"/>
      <c r="TWY82" s="107"/>
      <c r="TXA82" s="105"/>
      <c r="TXB82" s="109"/>
      <c r="TXC82" s="109"/>
      <c r="TXD82" s="106"/>
      <c r="TXE82" s="106"/>
      <c r="TXF82" s="106"/>
      <c r="TXG82" s="107"/>
      <c r="TXI82" s="105"/>
      <c r="TXJ82" s="109"/>
      <c r="TXK82" s="109"/>
      <c r="TXL82" s="106"/>
      <c r="TXM82" s="106"/>
      <c r="TXN82" s="106"/>
      <c r="TXO82" s="107"/>
      <c r="TXQ82" s="105"/>
      <c r="TXR82" s="109"/>
      <c r="TXS82" s="109"/>
      <c r="TXT82" s="106"/>
      <c r="TXU82" s="106"/>
      <c r="TXV82" s="106"/>
      <c r="TXW82" s="107"/>
      <c r="TXY82" s="105"/>
      <c r="TXZ82" s="109"/>
      <c r="TYA82" s="109"/>
      <c r="TYB82" s="106"/>
      <c r="TYC82" s="106"/>
      <c r="TYD82" s="106"/>
      <c r="TYE82" s="107"/>
      <c r="TYG82" s="105"/>
      <c r="TYH82" s="109"/>
      <c r="TYI82" s="109"/>
      <c r="TYJ82" s="106"/>
      <c r="TYK82" s="106"/>
      <c r="TYL82" s="106"/>
      <c r="TYM82" s="107"/>
      <c r="TYO82" s="105"/>
      <c r="TYP82" s="109"/>
      <c r="TYQ82" s="109"/>
      <c r="TYR82" s="106"/>
      <c r="TYS82" s="106"/>
      <c r="TYT82" s="106"/>
      <c r="TYU82" s="107"/>
      <c r="TYW82" s="105"/>
      <c r="TYX82" s="109"/>
      <c r="TYY82" s="109"/>
      <c r="TYZ82" s="106"/>
      <c r="TZA82" s="106"/>
      <c r="TZB82" s="106"/>
      <c r="TZC82" s="107"/>
      <c r="TZE82" s="105"/>
      <c r="TZF82" s="109"/>
      <c r="TZG82" s="109"/>
      <c r="TZH82" s="106"/>
      <c r="TZI82" s="106"/>
      <c r="TZJ82" s="106"/>
      <c r="TZK82" s="107"/>
      <c r="TZM82" s="105"/>
      <c r="TZN82" s="109"/>
      <c r="TZO82" s="109"/>
      <c r="TZP82" s="106"/>
      <c r="TZQ82" s="106"/>
      <c r="TZR82" s="106"/>
      <c r="TZS82" s="107"/>
      <c r="TZU82" s="105"/>
      <c r="TZV82" s="109"/>
      <c r="TZW82" s="109"/>
      <c r="TZX82" s="106"/>
      <c r="TZY82" s="106"/>
      <c r="TZZ82" s="106"/>
      <c r="UAA82" s="107"/>
      <c r="UAC82" s="105"/>
      <c r="UAD82" s="109"/>
      <c r="UAE82" s="109"/>
      <c r="UAF82" s="106"/>
      <c r="UAG82" s="106"/>
      <c r="UAH82" s="106"/>
      <c r="UAI82" s="107"/>
      <c r="UAK82" s="105"/>
      <c r="UAL82" s="109"/>
      <c r="UAM82" s="109"/>
      <c r="UAN82" s="106"/>
      <c r="UAO82" s="106"/>
      <c r="UAP82" s="106"/>
      <c r="UAQ82" s="107"/>
      <c r="UAS82" s="105"/>
      <c r="UAT82" s="109"/>
      <c r="UAU82" s="109"/>
      <c r="UAV82" s="106"/>
      <c r="UAW82" s="106"/>
      <c r="UAX82" s="106"/>
      <c r="UAY82" s="107"/>
      <c r="UBA82" s="105"/>
      <c r="UBB82" s="109"/>
      <c r="UBC82" s="109"/>
      <c r="UBD82" s="106"/>
      <c r="UBE82" s="106"/>
      <c r="UBF82" s="106"/>
      <c r="UBG82" s="107"/>
      <c r="UBI82" s="105"/>
      <c r="UBJ82" s="109"/>
      <c r="UBK82" s="109"/>
      <c r="UBL82" s="106"/>
      <c r="UBM82" s="106"/>
      <c r="UBN82" s="106"/>
      <c r="UBO82" s="107"/>
      <c r="UBQ82" s="105"/>
      <c r="UBR82" s="109"/>
      <c r="UBS82" s="109"/>
      <c r="UBT82" s="106"/>
      <c r="UBU82" s="106"/>
      <c r="UBV82" s="106"/>
      <c r="UBW82" s="107"/>
      <c r="UBY82" s="105"/>
      <c r="UBZ82" s="109"/>
      <c r="UCA82" s="109"/>
      <c r="UCB82" s="106"/>
      <c r="UCC82" s="106"/>
      <c r="UCD82" s="106"/>
      <c r="UCE82" s="107"/>
      <c r="UCG82" s="105"/>
      <c r="UCH82" s="109"/>
      <c r="UCI82" s="109"/>
      <c r="UCJ82" s="106"/>
      <c r="UCK82" s="106"/>
      <c r="UCL82" s="106"/>
      <c r="UCM82" s="107"/>
      <c r="UCO82" s="105"/>
      <c r="UCP82" s="109"/>
      <c r="UCQ82" s="109"/>
      <c r="UCR82" s="106"/>
      <c r="UCS82" s="106"/>
      <c r="UCT82" s="106"/>
      <c r="UCU82" s="107"/>
      <c r="UCW82" s="105"/>
      <c r="UCX82" s="109"/>
      <c r="UCY82" s="109"/>
      <c r="UCZ82" s="106"/>
      <c r="UDA82" s="106"/>
      <c r="UDB82" s="106"/>
      <c r="UDC82" s="107"/>
      <c r="UDE82" s="105"/>
      <c r="UDF82" s="109"/>
      <c r="UDG82" s="109"/>
      <c r="UDH82" s="106"/>
      <c r="UDI82" s="106"/>
      <c r="UDJ82" s="106"/>
      <c r="UDK82" s="107"/>
      <c r="UDM82" s="105"/>
      <c r="UDN82" s="109"/>
      <c r="UDO82" s="109"/>
      <c r="UDP82" s="106"/>
      <c r="UDQ82" s="106"/>
      <c r="UDR82" s="106"/>
      <c r="UDS82" s="107"/>
      <c r="UDU82" s="105"/>
      <c r="UDV82" s="109"/>
      <c r="UDW82" s="109"/>
      <c r="UDX82" s="106"/>
      <c r="UDY82" s="106"/>
      <c r="UDZ82" s="106"/>
      <c r="UEA82" s="107"/>
      <c r="UEC82" s="105"/>
      <c r="UED82" s="109"/>
      <c r="UEE82" s="109"/>
      <c r="UEF82" s="106"/>
      <c r="UEG82" s="106"/>
      <c r="UEH82" s="106"/>
      <c r="UEI82" s="107"/>
      <c r="UEK82" s="105"/>
      <c r="UEL82" s="109"/>
      <c r="UEM82" s="109"/>
      <c r="UEN82" s="106"/>
      <c r="UEO82" s="106"/>
      <c r="UEP82" s="106"/>
      <c r="UEQ82" s="107"/>
      <c r="UES82" s="105"/>
      <c r="UET82" s="109"/>
      <c r="UEU82" s="109"/>
      <c r="UEV82" s="106"/>
      <c r="UEW82" s="106"/>
      <c r="UEX82" s="106"/>
      <c r="UEY82" s="107"/>
      <c r="UFA82" s="105"/>
      <c r="UFB82" s="109"/>
      <c r="UFC82" s="109"/>
      <c r="UFD82" s="106"/>
      <c r="UFE82" s="106"/>
      <c r="UFF82" s="106"/>
      <c r="UFG82" s="107"/>
      <c r="UFI82" s="105"/>
      <c r="UFJ82" s="109"/>
      <c r="UFK82" s="109"/>
      <c r="UFL82" s="106"/>
      <c r="UFM82" s="106"/>
      <c r="UFN82" s="106"/>
      <c r="UFO82" s="107"/>
      <c r="UFQ82" s="105"/>
      <c r="UFR82" s="109"/>
      <c r="UFS82" s="109"/>
      <c r="UFT82" s="106"/>
      <c r="UFU82" s="106"/>
      <c r="UFV82" s="106"/>
      <c r="UFW82" s="107"/>
      <c r="UFY82" s="105"/>
      <c r="UFZ82" s="109"/>
      <c r="UGA82" s="109"/>
      <c r="UGB82" s="106"/>
      <c r="UGC82" s="106"/>
      <c r="UGD82" s="106"/>
      <c r="UGE82" s="107"/>
      <c r="UGG82" s="105"/>
      <c r="UGH82" s="109"/>
      <c r="UGI82" s="109"/>
      <c r="UGJ82" s="106"/>
      <c r="UGK82" s="106"/>
      <c r="UGL82" s="106"/>
      <c r="UGM82" s="107"/>
      <c r="UGO82" s="105"/>
      <c r="UGP82" s="109"/>
      <c r="UGQ82" s="109"/>
      <c r="UGR82" s="106"/>
      <c r="UGS82" s="106"/>
      <c r="UGT82" s="106"/>
      <c r="UGU82" s="107"/>
      <c r="UGW82" s="105"/>
      <c r="UGX82" s="109"/>
      <c r="UGY82" s="109"/>
      <c r="UGZ82" s="106"/>
      <c r="UHA82" s="106"/>
      <c r="UHB82" s="106"/>
      <c r="UHC82" s="107"/>
      <c r="UHE82" s="105"/>
      <c r="UHF82" s="109"/>
      <c r="UHG82" s="109"/>
      <c r="UHH82" s="106"/>
      <c r="UHI82" s="106"/>
      <c r="UHJ82" s="106"/>
      <c r="UHK82" s="107"/>
      <c r="UHM82" s="105"/>
      <c r="UHN82" s="109"/>
      <c r="UHO82" s="109"/>
      <c r="UHP82" s="106"/>
      <c r="UHQ82" s="106"/>
      <c r="UHR82" s="106"/>
      <c r="UHS82" s="107"/>
      <c r="UHU82" s="105"/>
      <c r="UHV82" s="109"/>
      <c r="UHW82" s="109"/>
      <c r="UHX82" s="106"/>
      <c r="UHY82" s="106"/>
      <c r="UHZ82" s="106"/>
      <c r="UIA82" s="107"/>
      <c r="UIC82" s="105"/>
      <c r="UID82" s="109"/>
      <c r="UIE82" s="109"/>
      <c r="UIF82" s="106"/>
      <c r="UIG82" s="106"/>
      <c r="UIH82" s="106"/>
      <c r="UII82" s="107"/>
      <c r="UIK82" s="105"/>
      <c r="UIL82" s="109"/>
      <c r="UIM82" s="109"/>
      <c r="UIN82" s="106"/>
      <c r="UIO82" s="106"/>
      <c r="UIP82" s="106"/>
      <c r="UIQ82" s="107"/>
      <c r="UIS82" s="105"/>
      <c r="UIT82" s="109"/>
      <c r="UIU82" s="109"/>
      <c r="UIV82" s="106"/>
      <c r="UIW82" s="106"/>
      <c r="UIX82" s="106"/>
      <c r="UIY82" s="107"/>
      <c r="UJA82" s="105"/>
      <c r="UJB82" s="109"/>
      <c r="UJC82" s="109"/>
      <c r="UJD82" s="106"/>
      <c r="UJE82" s="106"/>
      <c r="UJF82" s="106"/>
      <c r="UJG82" s="107"/>
      <c r="UJI82" s="105"/>
      <c r="UJJ82" s="109"/>
      <c r="UJK82" s="109"/>
      <c r="UJL82" s="106"/>
      <c r="UJM82" s="106"/>
      <c r="UJN82" s="106"/>
      <c r="UJO82" s="107"/>
      <c r="UJQ82" s="105"/>
      <c r="UJR82" s="109"/>
      <c r="UJS82" s="109"/>
      <c r="UJT82" s="106"/>
      <c r="UJU82" s="106"/>
      <c r="UJV82" s="106"/>
      <c r="UJW82" s="107"/>
      <c r="UJY82" s="105"/>
      <c r="UJZ82" s="109"/>
      <c r="UKA82" s="109"/>
      <c r="UKB82" s="106"/>
      <c r="UKC82" s="106"/>
      <c r="UKD82" s="106"/>
      <c r="UKE82" s="107"/>
      <c r="UKG82" s="105"/>
      <c r="UKH82" s="109"/>
      <c r="UKI82" s="109"/>
      <c r="UKJ82" s="106"/>
      <c r="UKK82" s="106"/>
      <c r="UKL82" s="106"/>
      <c r="UKM82" s="107"/>
      <c r="UKO82" s="105"/>
      <c r="UKP82" s="109"/>
      <c r="UKQ82" s="109"/>
      <c r="UKR82" s="106"/>
      <c r="UKS82" s="106"/>
      <c r="UKT82" s="106"/>
      <c r="UKU82" s="107"/>
      <c r="UKW82" s="105"/>
      <c r="UKX82" s="109"/>
      <c r="UKY82" s="109"/>
      <c r="UKZ82" s="106"/>
      <c r="ULA82" s="106"/>
      <c r="ULB82" s="106"/>
      <c r="ULC82" s="107"/>
      <c r="ULE82" s="105"/>
      <c r="ULF82" s="109"/>
      <c r="ULG82" s="109"/>
      <c r="ULH82" s="106"/>
      <c r="ULI82" s="106"/>
      <c r="ULJ82" s="106"/>
      <c r="ULK82" s="107"/>
      <c r="ULM82" s="105"/>
      <c r="ULN82" s="109"/>
      <c r="ULO82" s="109"/>
      <c r="ULP82" s="106"/>
      <c r="ULQ82" s="106"/>
      <c r="ULR82" s="106"/>
      <c r="ULS82" s="107"/>
      <c r="ULU82" s="105"/>
      <c r="ULV82" s="109"/>
      <c r="ULW82" s="109"/>
      <c r="ULX82" s="106"/>
      <c r="ULY82" s="106"/>
      <c r="ULZ82" s="106"/>
      <c r="UMA82" s="107"/>
      <c r="UMC82" s="105"/>
      <c r="UMD82" s="109"/>
      <c r="UME82" s="109"/>
      <c r="UMF82" s="106"/>
      <c r="UMG82" s="106"/>
      <c r="UMH82" s="106"/>
      <c r="UMI82" s="107"/>
      <c r="UMK82" s="105"/>
      <c r="UML82" s="109"/>
      <c r="UMM82" s="109"/>
      <c r="UMN82" s="106"/>
      <c r="UMO82" s="106"/>
      <c r="UMP82" s="106"/>
      <c r="UMQ82" s="107"/>
      <c r="UMS82" s="105"/>
      <c r="UMT82" s="109"/>
      <c r="UMU82" s="109"/>
      <c r="UMV82" s="106"/>
      <c r="UMW82" s="106"/>
      <c r="UMX82" s="106"/>
      <c r="UMY82" s="107"/>
      <c r="UNA82" s="105"/>
      <c r="UNB82" s="109"/>
      <c r="UNC82" s="109"/>
      <c r="UND82" s="106"/>
      <c r="UNE82" s="106"/>
      <c r="UNF82" s="106"/>
      <c r="UNG82" s="107"/>
      <c r="UNI82" s="105"/>
      <c r="UNJ82" s="109"/>
      <c r="UNK82" s="109"/>
      <c r="UNL82" s="106"/>
      <c r="UNM82" s="106"/>
      <c r="UNN82" s="106"/>
      <c r="UNO82" s="107"/>
      <c r="UNQ82" s="105"/>
      <c r="UNR82" s="109"/>
      <c r="UNS82" s="109"/>
      <c r="UNT82" s="106"/>
      <c r="UNU82" s="106"/>
      <c r="UNV82" s="106"/>
      <c r="UNW82" s="107"/>
      <c r="UNY82" s="105"/>
      <c r="UNZ82" s="109"/>
      <c r="UOA82" s="109"/>
      <c r="UOB82" s="106"/>
      <c r="UOC82" s="106"/>
      <c r="UOD82" s="106"/>
      <c r="UOE82" s="107"/>
      <c r="UOG82" s="105"/>
      <c r="UOH82" s="109"/>
      <c r="UOI82" s="109"/>
      <c r="UOJ82" s="106"/>
      <c r="UOK82" s="106"/>
      <c r="UOL82" s="106"/>
      <c r="UOM82" s="107"/>
      <c r="UOO82" s="105"/>
      <c r="UOP82" s="109"/>
      <c r="UOQ82" s="109"/>
      <c r="UOR82" s="106"/>
      <c r="UOS82" s="106"/>
      <c r="UOT82" s="106"/>
      <c r="UOU82" s="107"/>
      <c r="UOW82" s="105"/>
      <c r="UOX82" s="109"/>
      <c r="UOY82" s="109"/>
      <c r="UOZ82" s="106"/>
      <c r="UPA82" s="106"/>
      <c r="UPB82" s="106"/>
      <c r="UPC82" s="107"/>
      <c r="UPE82" s="105"/>
      <c r="UPF82" s="109"/>
      <c r="UPG82" s="109"/>
      <c r="UPH82" s="106"/>
      <c r="UPI82" s="106"/>
      <c r="UPJ82" s="106"/>
      <c r="UPK82" s="107"/>
      <c r="UPM82" s="105"/>
      <c r="UPN82" s="109"/>
      <c r="UPO82" s="109"/>
      <c r="UPP82" s="106"/>
      <c r="UPQ82" s="106"/>
      <c r="UPR82" s="106"/>
      <c r="UPS82" s="107"/>
      <c r="UPU82" s="105"/>
      <c r="UPV82" s="109"/>
      <c r="UPW82" s="109"/>
      <c r="UPX82" s="106"/>
      <c r="UPY82" s="106"/>
      <c r="UPZ82" s="106"/>
      <c r="UQA82" s="107"/>
      <c r="UQC82" s="105"/>
      <c r="UQD82" s="109"/>
      <c r="UQE82" s="109"/>
      <c r="UQF82" s="106"/>
      <c r="UQG82" s="106"/>
      <c r="UQH82" s="106"/>
      <c r="UQI82" s="107"/>
      <c r="UQK82" s="105"/>
      <c r="UQL82" s="109"/>
      <c r="UQM82" s="109"/>
      <c r="UQN82" s="106"/>
      <c r="UQO82" s="106"/>
      <c r="UQP82" s="106"/>
      <c r="UQQ82" s="107"/>
      <c r="UQS82" s="105"/>
      <c r="UQT82" s="109"/>
      <c r="UQU82" s="109"/>
      <c r="UQV82" s="106"/>
      <c r="UQW82" s="106"/>
      <c r="UQX82" s="106"/>
      <c r="UQY82" s="107"/>
      <c r="URA82" s="105"/>
      <c r="URB82" s="109"/>
      <c r="URC82" s="109"/>
      <c r="URD82" s="106"/>
      <c r="URE82" s="106"/>
      <c r="URF82" s="106"/>
      <c r="URG82" s="107"/>
      <c r="URI82" s="105"/>
      <c r="URJ82" s="109"/>
      <c r="URK82" s="109"/>
      <c r="URL82" s="106"/>
      <c r="URM82" s="106"/>
      <c r="URN82" s="106"/>
      <c r="URO82" s="107"/>
      <c r="URQ82" s="105"/>
      <c r="URR82" s="109"/>
      <c r="URS82" s="109"/>
      <c r="URT82" s="106"/>
      <c r="URU82" s="106"/>
      <c r="URV82" s="106"/>
      <c r="URW82" s="107"/>
      <c r="URY82" s="105"/>
      <c r="URZ82" s="109"/>
      <c r="USA82" s="109"/>
      <c r="USB82" s="106"/>
      <c r="USC82" s="106"/>
      <c r="USD82" s="106"/>
      <c r="USE82" s="107"/>
      <c r="USG82" s="105"/>
      <c r="USH82" s="109"/>
      <c r="USI82" s="109"/>
      <c r="USJ82" s="106"/>
      <c r="USK82" s="106"/>
      <c r="USL82" s="106"/>
      <c r="USM82" s="107"/>
      <c r="USO82" s="105"/>
      <c r="USP82" s="109"/>
      <c r="USQ82" s="109"/>
      <c r="USR82" s="106"/>
      <c r="USS82" s="106"/>
      <c r="UST82" s="106"/>
      <c r="USU82" s="107"/>
      <c r="USW82" s="105"/>
      <c r="USX82" s="109"/>
      <c r="USY82" s="109"/>
      <c r="USZ82" s="106"/>
      <c r="UTA82" s="106"/>
      <c r="UTB82" s="106"/>
      <c r="UTC82" s="107"/>
      <c r="UTE82" s="105"/>
      <c r="UTF82" s="109"/>
      <c r="UTG82" s="109"/>
      <c r="UTH82" s="106"/>
      <c r="UTI82" s="106"/>
      <c r="UTJ82" s="106"/>
      <c r="UTK82" s="107"/>
      <c r="UTM82" s="105"/>
      <c r="UTN82" s="109"/>
      <c r="UTO82" s="109"/>
      <c r="UTP82" s="106"/>
      <c r="UTQ82" s="106"/>
      <c r="UTR82" s="106"/>
      <c r="UTS82" s="107"/>
      <c r="UTU82" s="105"/>
      <c r="UTV82" s="109"/>
      <c r="UTW82" s="109"/>
      <c r="UTX82" s="106"/>
      <c r="UTY82" s="106"/>
      <c r="UTZ82" s="106"/>
      <c r="UUA82" s="107"/>
      <c r="UUC82" s="105"/>
      <c r="UUD82" s="109"/>
      <c r="UUE82" s="109"/>
      <c r="UUF82" s="106"/>
      <c r="UUG82" s="106"/>
      <c r="UUH82" s="106"/>
      <c r="UUI82" s="107"/>
      <c r="UUK82" s="105"/>
      <c r="UUL82" s="109"/>
      <c r="UUM82" s="109"/>
      <c r="UUN82" s="106"/>
      <c r="UUO82" s="106"/>
      <c r="UUP82" s="106"/>
      <c r="UUQ82" s="107"/>
      <c r="UUS82" s="105"/>
      <c r="UUT82" s="109"/>
      <c r="UUU82" s="109"/>
      <c r="UUV82" s="106"/>
      <c r="UUW82" s="106"/>
      <c r="UUX82" s="106"/>
      <c r="UUY82" s="107"/>
      <c r="UVA82" s="105"/>
      <c r="UVB82" s="109"/>
      <c r="UVC82" s="109"/>
      <c r="UVD82" s="106"/>
      <c r="UVE82" s="106"/>
      <c r="UVF82" s="106"/>
      <c r="UVG82" s="107"/>
      <c r="UVI82" s="105"/>
      <c r="UVJ82" s="109"/>
      <c r="UVK82" s="109"/>
      <c r="UVL82" s="106"/>
      <c r="UVM82" s="106"/>
      <c r="UVN82" s="106"/>
      <c r="UVO82" s="107"/>
      <c r="UVQ82" s="105"/>
      <c r="UVR82" s="109"/>
      <c r="UVS82" s="109"/>
      <c r="UVT82" s="106"/>
      <c r="UVU82" s="106"/>
      <c r="UVV82" s="106"/>
      <c r="UVW82" s="107"/>
      <c r="UVY82" s="105"/>
      <c r="UVZ82" s="109"/>
      <c r="UWA82" s="109"/>
      <c r="UWB82" s="106"/>
      <c r="UWC82" s="106"/>
      <c r="UWD82" s="106"/>
      <c r="UWE82" s="107"/>
      <c r="UWG82" s="105"/>
      <c r="UWH82" s="109"/>
      <c r="UWI82" s="109"/>
      <c r="UWJ82" s="106"/>
      <c r="UWK82" s="106"/>
      <c r="UWL82" s="106"/>
      <c r="UWM82" s="107"/>
      <c r="UWO82" s="105"/>
      <c r="UWP82" s="109"/>
      <c r="UWQ82" s="109"/>
      <c r="UWR82" s="106"/>
      <c r="UWS82" s="106"/>
      <c r="UWT82" s="106"/>
      <c r="UWU82" s="107"/>
      <c r="UWW82" s="105"/>
      <c r="UWX82" s="109"/>
      <c r="UWY82" s="109"/>
      <c r="UWZ82" s="106"/>
      <c r="UXA82" s="106"/>
      <c r="UXB82" s="106"/>
      <c r="UXC82" s="107"/>
      <c r="UXE82" s="105"/>
      <c r="UXF82" s="109"/>
      <c r="UXG82" s="109"/>
      <c r="UXH82" s="106"/>
      <c r="UXI82" s="106"/>
      <c r="UXJ82" s="106"/>
      <c r="UXK82" s="107"/>
      <c r="UXM82" s="105"/>
      <c r="UXN82" s="109"/>
      <c r="UXO82" s="109"/>
      <c r="UXP82" s="106"/>
      <c r="UXQ82" s="106"/>
      <c r="UXR82" s="106"/>
      <c r="UXS82" s="107"/>
      <c r="UXU82" s="105"/>
      <c r="UXV82" s="109"/>
      <c r="UXW82" s="109"/>
      <c r="UXX82" s="106"/>
      <c r="UXY82" s="106"/>
      <c r="UXZ82" s="106"/>
      <c r="UYA82" s="107"/>
      <c r="UYC82" s="105"/>
      <c r="UYD82" s="109"/>
      <c r="UYE82" s="109"/>
      <c r="UYF82" s="106"/>
      <c r="UYG82" s="106"/>
      <c r="UYH82" s="106"/>
      <c r="UYI82" s="107"/>
      <c r="UYK82" s="105"/>
      <c r="UYL82" s="109"/>
      <c r="UYM82" s="109"/>
      <c r="UYN82" s="106"/>
      <c r="UYO82" s="106"/>
      <c r="UYP82" s="106"/>
      <c r="UYQ82" s="107"/>
      <c r="UYS82" s="105"/>
      <c r="UYT82" s="109"/>
      <c r="UYU82" s="109"/>
      <c r="UYV82" s="106"/>
      <c r="UYW82" s="106"/>
      <c r="UYX82" s="106"/>
      <c r="UYY82" s="107"/>
      <c r="UZA82" s="105"/>
      <c r="UZB82" s="109"/>
      <c r="UZC82" s="109"/>
      <c r="UZD82" s="106"/>
      <c r="UZE82" s="106"/>
      <c r="UZF82" s="106"/>
      <c r="UZG82" s="107"/>
      <c r="UZI82" s="105"/>
      <c r="UZJ82" s="109"/>
      <c r="UZK82" s="109"/>
      <c r="UZL82" s="106"/>
      <c r="UZM82" s="106"/>
      <c r="UZN82" s="106"/>
      <c r="UZO82" s="107"/>
      <c r="UZQ82" s="105"/>
      <c r="UZR82" s="109"/>
      <c r="UZS82" s="109"/>
      <c r="UZT82" s="106"/>
      <c r="UZU82" s="106"/>
      <c r="UZV82" s="106"/>
      <c r="UZW82" s="107"/>
      <c r="UZY82" s="105"/>
      <c r="UZZ82" s="109"/>
      <c r="VAA82" s="109"/>
      <c r="VAB82" s="106"/>
      <c r="VAC82" s="106"/>
      <c r="VAD82" s="106"/>
      <c r="VAE82" s="107"/>
      <c r="VAG82" s="105"/>
      <c r="VAH82" s="109"/>
      <c r="VAI82" s="109"/>
      <c r="VAJ82" s="106"/>
      <c r="VAK82" s="106"/>
      <c r="VAL82" s="106"/>
      <c r="VAM82" s="107"/>
      <c r="VAO82" s="105"/>
      <c r="VAP82" s="109"/>
      <c r="VAQ82" s="109"/>
      <c r="VAR82" s="106"/>
      <c r="VAS82" s="106"/>
      <c r="VAT82" s="106"/>
      <c r="VAU82" s="107"/>
      <c r="VAW82" s="105"/>
      <c r="VAX82" s="109"/>
      <c r="VAY82" s="109"/>
      <c r="VAZ82" s="106"/>
      <c r="VBA82" s="106"/>
      <c r="VBB82" s="106"/>
      <c r="VBC82" s="107"/>
      <c r="VBE82" s="105"/>
      <c r="VBF82" s="109"/>
      <c r="VBG82" s="109"/>
      <c r="VBH82" s="106"/>
      <c r="VBI82" s="106"/>
      <c r="VBJ82" s="106"/>
      <c r="VBK82" s="107"/>
      <c r="VBM82" s="105"/>
      <c r="VBN82" s="109"/>
      <c r="VBO82" s="109"/>
      <c r="VBP82" s="106"/>
      <c r="VBQ82" s="106"/>
      <c r="VBR82" s="106"/>
      <c r="VBS82" s="107"/>
      <c r="VBU82" s="105"/>
      <c r="VBV82" s="109"/>
      <c r="VBW82" s="109"/>
      <c r="VBX82" s="106"/>
      <c r="VBY82" s="106"/>
      <c r="VBZ82" s="106"/>
      <c r="VCA82" s="107"/>
      <c r="VCC82" s="105"/>
      <c r="VCD82" s="109"/>
      <c r="VCE82" s="109"/>
      <c r="VCF82" s="106"/>
      <c r="VCG82" s="106"/>
      <c r="VCH82" s="106"/>
      <c r="VCI82" s="107"/>
      <c r="VCK82" s="105"/>
      <c r="VCL82" s="109"/>
      <c r="VCM82" s="109"/>
      <c r="VCN82" s="106"/>
      <c r="VCO82" s="106"/>
      <c r="VCP82" s="106"/>
      <c r="VCQ82" s="107"/>
      <c r="VCS82" s="105"/>
      <c r="VCT82" s="109"/>
      <c r="VCU82" s="109"/>
      <c r="VCV82" s="106"/>
      <c r="VCW82" s="106"/>
      <c r="VCX82" s="106"/>
      <c r="VCY82" s="107"/>
      <c r="VDA82" s="105"/>
      <c r="VDB82" s="109"/>
      <c r="VDC82" s="109"/>
      <c r="VDD82" s="106"/>
      <c r="VDE82" s="106"/>
      <c r="VDF82" s="106"/>
      <c r="VDG82" s="107"/>
      <c r="VDI82" s="105"/>
      <c r="VDJ82" s="109"/>
      <c r="VDK82" s="109"/>
      <c r="VDL82" s="106"/>
      <c r="VDM82" s="106"/>
      <c r="VDN82" s="106"/>
      <c r="VDO82" s="107"/>
      <c r="VDQ82" s="105"/>
      <c r="VDR82" s="109"/>
      <c r="VDS82" s="109"/>
      <c r="VDT82" s="106"/>
      <c r="VDU82" s="106"/>
      <c r="VDV82" s="106"/>
      <c r="VDW82" s="107"/>
      <c r="VDY82" s="105"/>
      <c r="VDZ82" s="109"/>
      <c r="VEA82" s="109"/>
      <c r="VEB82" s="106"/>
      <c r="VEC82" s="106"/>
      <c r="VED82" s="106"/>
      <c r="VEE82" s="107"/>
      <c r="VEG82" s="105"/>
      <c r="VEH82" s="109"/>
      <c r="VEI82" s="109"/>
      <c r="VEJ82" s="106"/>
      <c r="VEK82" s="106"/>
      <c r="VEL82" s="106"/>
      <c r="VEM82" s="107"/>
      <c r="VEO82" s="105"/>
      <c r="VEP82" s="109"/>
      <c r="VEQ82" s="109"/>
      <c r="VER82" s="106"/>
      <c r="VES82" s="106"/>
      <c r="VET82" s="106"/>
      <c r="VEU82" s="107"/>
      <c r="VEW82" s="105"/>
      <c r="VEX82" s="109"/>
      <c r="VEY82" s="109"/>
      <c r="VEZ82" s="106"/>
      <c r="VFA82" s="106"/>
      <c r="VFB82" s="106"/>
      <c r="VFC82" s="107"/>
      <c r="VFE82" s="105"/>
      <c r="VFF82" s="109"/>
      <c r="VFG82" s="109"/>
      <c r="VFH82" s="106"/>
      <c r="VFI82" s="106"/>
      <c r="VFJ82" s="106"/>
      <c r="VFK82" s="107"/>
      <c r="VFM82" s="105"/>
      <c r="VFN82" s="109"/>
      <c r="VFO82" s="109"/>
      <c r="VFP82" s="106"/>
      <c r="VFQ82" s="106"/>
      <c r="VFR82" s="106"/>
      <c r="VFS82" s="107"/>
      <c r="VFU82" s="105"/>
      <c r="VFV82" s="109"/>
      <c r="VFW82" s="109"/>
      <c r="VFX82" s="106"/>
      <c r="VFY82" s="106"/>
      <c r="VFZ82" s="106"/>
      <c r="VGA82" s="107"/>
      <c r="VGC82" s="105"/>
      <c r="VGD82" s="109"/>
      <c r="VGE82" s="109"/>
      <c r="VGF82" s="106"/>
      <c r="VGG82" s="106"/>
      <c r="VGH82" s="106"/>
      <c r="VGI82" s="107"/>
      <c r="VGK82" s="105"/>
      <c r="VGL82" s="109"/>
      <c r="VGM82" s="109"/>
      <c r="VGN82" s="106"/>
      <c r="VGO82" s="106"/>
      <c r="VGP82" s="106"/>
      <c r="VGQ82" s="107"/>
      <c r="VGS82" s="105"/>
      <c r="VGT82" s="109"/>
      <c r="VGU82" s="109"/>
      <c r="VGV82" s="106"/>
      <c r="VGW82" s="106"/>
      <c r="VGX82" s="106"/>
      <c r="VGY82" s="107"/>
      <c r="VHA82" s="105"/>
      <c r="VHB82" s="109"/>
      <c r="VHC82" s="109"/>
      <c r="VHD82" s="106"/>
      <c r="VHE82" s="106"/>
      <c r="VHF82" s="106"/>
      <c r="VHG82" s="107"/>
      <c r="VHI82" s="105"/>
      <c r="VHJ82" s="109"/>
      <c r="VHK82" s="109"/>
      <c r="VHL82" s="106"/>
      <c r="VHM82" s="106"/>
      <c r="VHN82" s="106"/>
      <c r="VHO82" s="107"/>
      <c r="VHQ82" s="105"/>
      <c r="VHR82" s="109"/>
      <c r="VHS82" s="109"/>
      <c r="VHT82" s="106"/>
      <c r="VHU82" s="106"/>
      <c r="VHV82" s="106"/>
      <c r="VHW82" s="107"/>
      <c r="VHY82" s="105"/>
      <c r="VHZ82" s="109"/>
      <c r="VIA82" s="109"/>
      <c r="VIB82" s="106"/>
      <c r="VIC82" s="106"/>
      <c r="VID82" s="106"/>
      <c r="VIE82" s="107"/>
      <c r="VIG82" s="105"/>
      <c r="VIH82" s="109"/>
      <c r="VII82" s="109"/>
      <c r="VIJ82" s="106"/>
      <c r="VIK82" s="106"/>
      <c r="VIL82" s="106"/>
      <c r="VIM82" s="107"/>
      <c r="VIO82" s="105"/>
      <c r="VIP82" s="109"/>
      <c r="VIQ82" s="109"/>
      <c r="VIR82" s="106"/>
      <c r="VIS82" s="106"/>
      <c r="VIT82" s="106"/>
      <c r="VIU82" s="107"/>
      <c r="VIW82" s="105"/>
      <c r="VIX82" s="109"/>
      <c r="VIY82" s="109"/>
      <c r="VIZ82" s="106"/>
      <c r="VJA82" s="106"/>
      <c r="VJB82" s="106"/>
      <c r="VJC82" s="107"/>
      <c r="VJE82" s="105"/>
      <c r="VJF82" s="109"/>
      <c r="VJG82" s="109"/>
      <c r="VJH82" s="106"/>
      <c r="VJI82" s="106"/>
      <c r="VJJ82" s="106"/>
      <c r="VJK82" s="107"/>
      <c r="VJM82" s="105"/>
      <c r="VJN82" s="109"/>
      <c r="VJO82" s="109"/>
      <c r="VJP82" s="106"/>
      <c r="VJQ82" s="106"/>
      <c r="VJR82" s="106"/>
      <c r="VJS82" s="107"/>
      <c r="VJU82" s="105"/>
      <c r="VJV82" s="109"/>
      <c r="VJW82" s="109"/>
      <c r="VJX82" s="106"/>
      <c r="VJY82" s="106"/>
      <c r="VJZ82" s="106"/>
      <c r="VKA82" s="107"/>
      <c r="VKC82" s="105"/>
      <c r="VKD82" s="109"/>
      <c r="VKE82" s="109"/>
      <c r="VKF82" s="106"/>
      <c r="VKG82" s="106"/>
      <c r="VKH82" s="106"/>
      <c r="VKI82" s="107"/>
      <c r="VKK82" s="105"/>
      <c r="VKL82" s="109"/>
      <c r="VKM82" s="109"/>
      <c r="VKN82" s="106"/>
      <c r="VKO82" s="106"/>
      <c r="VKP82" s="106"/>
      <c r="VKQ82" s="107"/>
      <c r="VKS82" s="105"/>
      <c r="VKT82" s="109"/>
      <c r="VKU82" s="109"/>
      <c r="VKV82" s="106"/>
      <c r="VKW82" s="106"/>
      <c r="VKX82" s="106"/>
      <c r="VKY82" s="107"/>
      <c r="VLA82" s="105"/>
      <c r="VLB82" s="109"/>
      <c r="VLC82" s="109"/>
      <c r="VLD82" s="106"/>
      <c r="VLE82" s="106"/>
      <c r="VLF82" s="106"/>
      <c r="VLG82" s="107"/>
      <c r="VLI82" s="105"/>
      <c r="VLJ82" s="109"/>
      <c r="VLK82" s="109"/>
      <c r="VLL82" s="106"/>
      <c r="VLM82" s="106"/>
      <c r="VLN82" s="106"/>
      <c r="VLO82" s="107"/>
      <c r="VLQ82" s="105"/>
      <c r="VLR82" s="109"/>
      <c r="VLS82" s="109"/>
      <c r="VLT82" s="106"/>
      <c r="VLU82" s="106"/>
      <c r="VLV82" s="106"/>
      <c r="VLW82" s="107"/>
      <c r="VLY82" s="105"/>
      <c r="VLZ82" s="109"/>
      <c r="VMA82" s="109"/>
      <c r="VMB82" s="106"/>
      <c r="VMC82" s="106"/>
      <c r="VMD82" s="106"/>
      <c r="VME82" s="107"/>
      <c r="VMG82" s="105"/>
      <c r="VMH82" s="109"/>
      <c r="VMI82" s="109"/>
      <c r="VMJ82" s="106"/>
      <c r="VMK82" s="106"/>
      <c r="VML82" s="106"/>
      <c r="VMM82" s="107"/>
      <c r="VMO82" s="105"/>
      <c r="VMP82" s="109"/>
      <c r="VMQ82" s="109"/>
      <c r="VMR82" s="106"/>
      <c r="VMS82" s="106"/>
      <c r="VMT82" s="106"/>
      <c r="VMU82" s="107"/>
      <c r="VMW82" s="105"/>
      <c r="VMX82" s="109"/>
      <c r="VMY82" s="109"/>
      <c r="VMZ82" s="106"/>
      <c r="VNA82" s="106"/>
      <c r="VNB82" s="106"/>
      <c r="VNC82" s="107"/>
      <c r="VNE82" s="105"/>
      <c r="VNF82" s="109"/>
      <c r="VNG82" s="109"/>
      <c r="VNH82" s="106"/>
      <c r="VNI82" s="106"/>
      <c r="VNJ82" s="106"/>
      <c r="VNK82" s="107"/>
      <c r="VNM82" s="105"/>
      <c r="VNN82" s="109"/>
      <c r="VNO82" s="109"/>
      <c r="VNP82" s="106"/>
      <c r="VNQ82" s="106"/>
      <c r="VNR82" s="106"/>
      <c r="VNS82" s="107"/>
      <c r="VNU82" s="105"/>
      <c r="VNV82" s="109"/>
      <c r="VNW82" s="109"/>
      <c r="VNX82" s="106"/>
      <c r="VNY82" s="106"/>
      <c r="VNZ82" s="106"/>
      <c r="VOA82" s="107"/>
      <c r="VOC82" s="105"/>
      <c r="VOD82" s="109"/>
      <c r="VOE82" s="109"/>
      <c r="VOF82" s="106"/>
      <c r="VOG82" s="106"/>
      <c r="VOH82" s="106"/>
      <c r="VOI82" s="107"/>
      <c r="VOK82" s="105"/>
      <c r="VOL82" s="109"/>
      <c r="VOM82" s="109"/>
      <c r="VON82" s="106"/>
      <c r="VOO82" s="106"/>
      <c r="VOP82" s="106"/>
      <c r="VOQ82" s="107"/>
      <c r="VOS82" s="105"/>
      <c r="VOT82" s="109"/>
      <c r="VOU82" s="109"/>
      <c r="VOV82" s="106"/>
      <c r="VOW82" s="106"/>
      <c r="VOX82" s="106"/>
      <c r="VOY82" s="107"/>
      <c r="VPA82" s="105"/>
      <c r="VPB82" s="109"/>
      <c r="VPC82" s="109"/>
      <c r="VPD82" s="106"/>
      <c r="VPE82" s="106"/>
      <c r="VPF82" s="106"/>
      <c r="VPG82" s="107"/>
      <c r="VPI82" s="105"/>
      <c r="VPJ82" s="109"/>
      <c r="VPK82" s="109"/>
      <c r="VPL82" s="106"/>
      <c r="VPM82" s="106"/>
      <c r="VPN82" s="106"/>
      <c r="VPO82" s="107"/>
      <c r="VPQ82" s="105"/>
      <c r="VPR82" s="109"/>
      <c r="VPS82" s="109"/>
      <c r="VPT82" s="106"/>
      <c r="VPU82" s="106"/>
      <c r="VPV82" s="106"/>
      <c r="VPW82" s="107"/>
      <c r="VPY82" s="105"/>
      <c r="VPZ82" s="109"/>
      <c r="VQA82" s="109"/>
      <c r="VQB82" s="106"/>
      <c r="VQC82" s="106"/>
      <c r="VQD82" s="106"/>
      <c r="VQE82" s="107"/>
      <c r="VQG82" s="105"/>
      <c r="VQH82" s="109"/>
      <c r="VQI82" s="109"/>
      <c r="VQJ82" s="106"/>
      <c r="VQK82" s="106"/>
      <c r="VQL82" s="106"/>
      <c r="VQM82" s="107"/>
      <c r="VQO82" s="105"/>
      <c r="VQP82" s="109"/>
      <c r="VQQ82" s="109"/>
      <c r="VQR82" s="106"/>
      <c r="VQS82" s="106"/>
      <c r="VQT82" s="106"/>
      <c r="VQU82" s="107"/>
      <c r="VQW82" s="105"/>
      <c r="VQX82" s="109"/>
      <c r="VQY82" s="109"/>
      <c r="VQZ82" s="106"/>
      <c r="VRA82" s="106"/>
      <c r="VRB82" s="106"/>
      <c r="VRC82" s="107"/>
      <c r="VRE82" s="105"/>
      <c r="VRF82" s="109"/>
      <c r="VRG82" s="109"/>
      <c r="VRH82" s="106"/>
      <c r="VRI82" s="106"/>
      <c r="VRJ82" s="106"/>
      <c r="VRK82" s="107"/>
      <c r="VRM82" s="105"/>
      <c r="VRN82" s="109"/>
      <c r="VRO82" s="109"/>
      <c r="VRP82" s="106"/>
      <c r="VRQ82" s="106"/>
      <c r="VRR82" s="106"/>
      <c r="VRS82" s="107"/>
      <c r="VRU82" s="105"/>
      <c r="VRV82" s="109"/>
      <c r="VRW82" s="109"/>
      <c r="VRX82" s="106"/>
      <c r="VRY82" s="106"/>
      <c r="VRZ82" s="106"/>
      <c r="VSA82" s="107"/>
      <c r="VSC82" s="105"/>
      <c r="VSD82" s="109"/>
      <c r="VSE82" s="109"/>
      <c r="VSF82" s="106"/>
      <c r="VSG82" s="106"/>
      <c r="VSH82" s="106"/>
      <c r="VSI82" s="107"/>
      <c r="VSK82" s="105"/>
      <c r="VSL82" s="109"/>
      <c r="VSM82" s="109"/>
      <c r="VSN82" s="106"/>
      <c r="VSO82" s="106"/>
      <c r="VSP82" s="106"/>
      <c r="VSQ82" s="107"/>
      <c r="VSS82" s="105"/>
      <c r="VST82" s="109"/>
      <c r="VSU82" s="109"/>
      <c r="VSV82" s="106"/>
      <c r="VSW82" s="106"/>
      <c r="VSX82" s="106"/>
      <c r="VSY82" s="107"/>
      <c r="VTA82" s="105"/>
      <c r="VTB82" s="109"/>
      <c r="VTC82" s="109"/>
      <c r="VTD82" s="106"/>
      <c r="VTE82" s="106"/>
      <c r="VTF82" s="106"/>
      <c r="VTG82" s="107"/>
      <c r="VTI82" s="105"/>
      <c r="VTJ82" s="109"/>
      <c r="VTK82" s="109"/>
      <c r="VTL82" s="106"/>
      <c r="VTM82" s="106"/>
      <c r="VTN82" s="106"/>
      <c r="VTO82" s="107"/>
      <c r="VTQ82" s="105"/>
      <c r="VTR82" s="109"/>
      <c r="VTS82" s="109"/>
      <c r="VTT82" s="106"/>
      <c r="VTU82" s="106"/>
      <c r="VTV82" s="106"/>
      <c r="VTW82" s="107"/>
      <c r="VTY82" s="105"/>
      <c r="VTZ82" s="109"/>
      <c r="VUA82" s="109"/>
      <c r="VUB82" s="106"/>
      <c r="VUC82" s="106"/>
      <c r="VUD82" s="106"/>
      <c r="VUE82" s="107"/>
      <c r="VUG82" s="105"/>
      <c r="VUH82" s="109"/>
      <c r="VUI82" s="109"/>
      <c r="VUJ82" s="106"/>
      <c r="VUK82" s="106"/>
      <c r="VUL82" s="106"/>
      <c r="VUM82" s="107"/>
      <c r="VUO82" s="105"/>
      <c r="VUP82" s="109"/>
      <c r="VUQ82" s="109"/>
      <c r="VUR82" s="106"/>
      <c r="VUS82" s="106"/>
      <c r="VUT82" s="106"/>
      <c r="VUU82" s="107"/>
      <c r="VUW82" s="105"/>
      <c r="VUX82" s="109"/>
      <c r="VUY82" s="109"/>
      <c r="VUZ82" s="106"/>
      <c r="VVA82" s="106"/>
      <c r="VVB82" s="106"/>
      <c r="VVC82" s="107"/>
      <c r="VVE82" s="105"/>
      <c r="VVF82" s="109"/>
      <c r="VVG82" s="109"/>
      <c r="VVH82" s="106"/>
      <c r="VVI82" s="106"/>
      <c r="VVJ82" s="106"/>
      <c r="VVK82" s="107"/>
      <c r="VVM82" s="105"/>
      <c r="VVN82" s="109"/>
      <c r="VVO82" s="109"/>
      <c r="VVP82" s="106"/>
      <c r="VVQ82" s="106"/>
      <c r="VVR82" s="106"/>
      <c r="VVS82" s="107"/>
      <c r="VVU82" s="105"/>
      <c r="VVV82" s="109"/>
      <c r="VVW82" s="109"/>
      <c r="VVX82" s="106"/>
      <c r="VVY82" s="106"/>
      <c r="VVZ82" s="106"/>
      <c r="VWA82" s="107"/>
      <c r="VWC82" s="105"/>
      <c r="VWD82" s="109"/>
      <c r="VWE82" s="109"/>
      <c r="VWF82" s="106"/>
      <c r="VWG82" s="106"/>
      <c r="VWH82" s="106"/>
      <c r="VWI82" s="107"/>
      <c r="VWK82" s="105"/>
      <c r="VWL82" s="109"/>
      <c r="VWM82" s="109"/>
      <c r="VWN82" s="106"/>
      <c r="VWO82" s="106"/>
      <c r="VWP82" s="106"/>
      <c r="VWQ82" s="107"/>
      <c r="VWS82" s="105"/>
      <c r="VWT82" s="109"/>
      <c r="VWU82" s="109"/>
      <c r="VWV82" s="106"/>
      <c r="VWW82" s="106"/>
      <c r="VWX82" s="106"/>
      <c r="VWY82" s="107"/>
      <c r="VXA82" s="105"/>
      <c r="VXB82" s="109"/>
      <c r="VXC82" s="109"/>
      <c r="VXD82" s="106"/>
      <c r="VXE82" s="106"/>
      <c r="VXF82" s="106"/>
      <c r="VXG82" s="107"/>
      <c r="VXI82" s="105"/>
      <c r="VXJ82" s="109"/>
      <c r="VXK82" s="109"/>
      <c r="VXL82" s="106"/>
      <c r="VXM82" s="106"/>
      <c r="VXN82" s="106"/>
      <c r="VXO82" s="107"/>
      <c r="VXQ82" s="105"/>
      <c r="VXR82" s="109"/>
      <c r="VXS82" s="109"/>
      <c r="VXT82" s="106"/>
      <c r="VXU82" s="106"/>
      <c r="VXV82" s="106"/>
      <c r="VXW82" s="107"/>
      <c r="VXY82" s="105"/>
      <c r="VXZ82" s="109"/>
      <c r="VYA82" s="109"/>
      <c r="VYB82" s="106"/>
      <c r="VYC82" s="106"/>
      <c r="VYD82" s="106"/>
      <c r="VYE82" s="107"/>
      <c r="VYG82" s="105"/>
      <c r="VYH82" s="109"/>
      <c r="VYI82" s="109"/>
      <c r="VYJ82" s="106"/>
      <c r="VYK82" s="106"/>
      <c r="VYL82" s="106"/>
      <c r="VYM82" s="107"/>
      <c r="VYO82" s="105"/>
      <c r="VYP82" s="109"/>
      <c r="VYQ82" s="109"/>
      <c r="VYR82" s="106"/>
      <c r="VYS82" s="106"/>
      <c r="VYT82" s="106"/>
      <c r="VYU82" s="107"/>
      <c r="VYW82" s="105"/>
      <c r="VYX82" s="109"/>
      <c r="VYY82" s="109"/>
      <c r="VYZ82" s="106"/>
      <c r="VZA82" s="106"/>
      <c r="VZB82" s="106"/>
      <c r="VZC82" s="107"/>
      <c r="VZE82" s="105"/>
      <c r="VZF82" s="109"/>
      <c r="VZG82" s="109"/>
      <c r="VZH82" s="106"/>
      <c r="VZI82" s="106"/>
      <c r="VZJ82" s="106"/>
      <c r="VZK82" s="107"/>
      <c r="VZM82" s="105"/>
      <c r="VZN82" s="109"/>
      <c r="VZO82" s="109"/>
      <c r="VZP82" s="106"/>
      <c r="VZQ82" s="106"/>
      <c r="VZR82" s="106"/>
      <c r="VZS82" s="107"/>
      <c r="VZU82" s="105"/>
      <c r="VZV82" s="109"/>
      <c r="VZW82" s="109"/>
      <c r="VZX82" s="106"/>
      <c r="VZY82" s="106"/>
      <c r="VZZ82" s="106"/>
      <c r="WAA82" s="107"/>
      <c r="WAC82" s="105"/>
      <c r="WAD82" s="109"/>
      <c r="WAE82" s="109"/>
      <c r="WAF82" s="106"/>
      <c r="WAG82" s="106"/>
      <c r="WAH82" s="106"/>
      <c r="WAI82" s="107"/>
      <c r="WAK82" s="105"/>
      <c r="WAL82" s="109"/>
      <c r="WAM82" s="109"/>
      <c r="WAN82" s="106"/>
      <c r="WAO82" s="106"/>
      <c r="WAP82" s="106"/>
      <c r="WAQ82" s="107"/>
      <c r="WAS82" s="105"/>
      <c r="WAT82" s="109"/>
      <c r="WAU82" s="109"/>
      <c r="WAV82" s="106"/>
      <c r="WAW82" s="106"/>
      <c r="WAX82" s="106"/>
      <c r="WAY82" s="107"/>
      <c r="WBA82" s="105"/>
      <c r="WBB82" s="109"/>
      <c r="WBC82" s="109"/>
      <c r="WBD82" s="106"/>
      <c r="WBE82" s="106"/>
      <c r="WBF82" s="106"/>
      <c r="WBG82" s="107"/>
      <c r="WBI82" s="105"/>
      <c r="WBJ82" s="109"/>
      <c r="WBK82" s="109"/>
      <c r="WBL82" s="106"/>
      <c r="WBM82" s="106"/>
      <c r="WBN82" s="106"/>
      <c r="WBO82" s="107"/>
      <c r="WBQ82" s="105"/>
      <c r="WBR82" s="109"/>
      <c r="WBS82" s="109"/>
      <c r="WBT82" s="106"/>
      <c r="WBU82" s="106"/>
      <c r="WBV82" s="106"/>
      <c r="WBW82" s="107"/>
      <c r="WBY82" s="105"/>
      <c r="WBZ82" s="109"/>
      <c r="WCA82" s="109"/>
      <c r="WCB82" s="106"/>
      <c r="WCC82" s="106"/>
      <c r="WCD82" s="106"/>
      <c r="WCE82" s="107"/>
      <c r="WCG82" s="105"/>
      <c r="WCH82" s="109"/>
      <c r="WCI82" s="109"/>
      <c r="WCJ82" s="106"/>
      <c r="WCK82" s="106"/>
      <c r="WCL82" s="106"/>
      <c r="WCM82" s="107"/>
      <c r="WCO82" s="105"/>
      <c r="WCP82" s="109"/>
      <c r="WCQ82" s="109"/>
      <c r="WCR82" s="106"/>
      <c r="WCS82" s="106"/>
      <c r="WCT82" s="106"/>
      <c r="WCU82" s="107"/>
      <c r="WCW82" s="105"/>
      <c r="WCX82" s="109"/>
      <c r="WCY82" s="109"/>
      <c r="WCZ82" s="106"/>
      <c r="WDA82" s="106"/>
      <c r="WDB82" s="106"/>
      <c r="WDC82" s="107"/>
      <c r="WDE82" s="105"/>
      <c r="WDF82" s="109"/>
      <c r="WDG82" s="109"/>
      <c r="WDH82" s="106"/>
      <c r="WDI82" s="106"/>
      <c r="WDJ82" s="106"/>
      <c r="WDK82" s="107"/>
      <c r="WDM82" s="105"/>
      <c r="WDN82" s="109"/>
      <c r="WDO82" s="109"/>
      <c r="WDP82" s="106"/>
      <c r="WDQ82" s="106"/>
      <c r="WDR82" s="106"/>
      <c r="WDS82" s="107"/>
      <c r="WDU82" s="105"/>
      <c r="WDV82" s="109"/>
      <c r="WDW82" s="109"/>
      <c r="WDX82" s="106"/>
      <c r="WDY82" s="106"/>
      <c r="WDZ82" s="106"/>
      <c r="WEA82" s="107"/>
      <c r="WEC82" s="105"/>
      <c r="WED82" s="109"/>
      <c r="WEE82" s="109"/>
      <c r="WEF82" s="106"/>
      <c r="WEG82" s="106"/>
      <c r="WEH82" s="106"/>
      <c r="WEI82" s="107"/>
      <c r="WEK82" s="105"/>
      <c r="WEL82" s="109"/>
      <c r="WEM82" s="109"/>
      <c r="WEN82" s="106"/>
      <c r="WEO82" s="106"/>
      <c r="WEP82" s="106"/>
      <c r="WEQ82" s="107"/>
      <c r="WES82" s="105"/>
      <c r="WET82" s="109"/>
      <c r="WEU82" s="109"/>
      <c r="WEV82" s="106"/>
      <c r="WEW82" s="106"/>
      <c r="WEX82" s="106"/>
      <c r="WEY82" s="107"/>
      <c r="WFA82" s="105"/>
      <c r="WFB82" s="109"/>
      <c r="WFC82" s="109"/>
      <c r="WFD82" s="106"/>
      <c r="WFE82" s="106"/>
      <c r="WFF82" s="106"/>
      <c r="WFG82" s="107"/>
      <c r="WFI82" s="105"/>
      <c r="WFJ82" s="109"/>
      <c r="WFK82" s="109"/>
      <c r="WFL82" s="106"/>
      <c r="WFM82" s="106"/>
      <c r="WFN82" s="106"/>
      <c r="WFO82" s="107"/>
      <c r="WFQ82" s="105"/>
      <c r="WFR82" s="109"/>
      <c r="WFS82" s="109"/>
      <c r="WFT82" s="106"/>
      <c r="WFU82" s="106"/>
      <c r="WFV82" s="106"/>
      <c r="WFW82" s="107"/>
      <c r="WFY82" s="105"/>
      <c r="WFZ82" s="109"/>
      <c r="WGA82" s="109"/>
      <c r="WGB82" s="106"/>
      <c r="WGC82" s="106"/>
      <c r="WGD82" s="106"/>
      <c r="WGE82" s="107"/>
      <c r="WGG82" s="105"/>
      <c r="WGH82" s="109"/>
      <c r="WGI82" s="109"/>
      <c r="WGJ82" s="106"/>
      <c r="WGK82" s="106"/>
      <c r="WGL82" s="106"/>
      <c r="WGM82" s="107"/>
      <c r="WGO82" s="105"/>
      <c r="WGP82" s="109"/>
      <c r="WGQ82" s="109"/>
      <c r="WGR82" s="106"/>
      <c r="WGS82" s="106"/>
      <c r="WGT82" s="106"/>
      <c r="WGU82" s="107"/>
      <c r="WGW82" s="105"/>
      <c r="WGX82" s="109"/>
      <c r="WGY82" s="109"/>
      <c r="WGZ82" s="106"/>
      <c r="WHA82" s="106"/>
      <c r="WHB82" s="106"/>
      <c r="WHC82" s="107"/>
      <c r="WHE82" s="105"/>
      <c r="WHF82" s="109"/>
      <c r="WHG82" s="109"/>
      <c r="WHH82" s="106"/>
      <c r="WHI82" s="106"/>
      <c r="WHJ82" s="106"/>
      <c r="WHK82" s="107"/>
      <c r="WHM82" s="105"/>
      <c r="WHN82" s="109"/>
      <c r="WHO82" s="109"/>
      <c r="WHP82" s="106"/>
      <c r="WHQ82" s="106"/>
      <c r="WHR82" s="106"/>
      <c r="WHS82" s="107"/>
      <c r="WHU82" s="105"/>
      <c r="WHV82" s="109"/>
      <c r="WHW82" s="109"/>
      <c r="WHX82" s="106"/>
      <c r="WHY82" s="106"/>
      <c r="WHZ82" s="106"/>
      <c r="WIA82" s="107"/>
      <c r="WIC82" s="105"/>
      <c r="WID82" s="109"/>
      <c r="WIE82" s="109"/>
      <c r="WIF82" s="106"/>
      <c r="WIG82" s="106"/>
      <c r="WIH82" s="106"/>
      <c r="WII82" s="107"/>
      <c r="WIK82" s="105"/>
      <c r="WIL82" s="109"/>
      <c r="WIM82" s="109"/>
      <c r="WIN82" s="106"/>
      <c r="WIO82" s="106"/>
      <c r="WIP82" s="106"/>
      <c r="WIQ82" s="107"/>
      <c r="WIS82" s="105"/>
      <c r="WIT82" s="109"/>
      <c r="WIU82" s="109"/>
      <c r="WIV82" s="106"/>
      <c r="WIW82" s="106"/>
      <c r="WIX82" s="106"/>
      <c r="WIY82" s="107"/>
      <c r="WJA82" s="105"/>
      <c r="WJB82" s="109"/>
      <c r="WJC82" s="109"/>
      <c r="WJD82" s="106"/>
      <c r="WJE82" s="106"/>
      <c r="WJF82" s="106"/>
      <c r="WJG82" s="107"/>
      <c r="WJI82" s="105"/>
      <c r="WJJ82" s="109"/>
      <c r="WJK82" s="109"/>
      <c r="WJL82" s="106"/>
      <c r="WJM82" s="106"/>
      <c r="WJN82" s="106"/>
      <c r="WJO82" s="107"/>
      <c r="WJQ82" s="105"/>
      <c r="WJR82" s="109"/>
      <c r="WJS82" s="109"/>
      <c r="WJT82" s="106"/>
      <c r="WJU82" s="106"/>
      <c r="WJV82" s="106"/>
      <c r="WJW82" s="107"/>
      <c r="WJY82" s="105"/>
      <c r="WJZ82" s="109"/>
      <c r="WKA82" s="109"/>
      <c r="WKB82" s="106"/>
      <c r="WKC82" s="106"/>
      <c r="WKD82" s="106"/>
      <c r="WKE82" s="107"/>
      <c r="WKG82" s="105"/>
      <c r="WKH82" s="109"/>
      <c r="WKI82" s="109"/>
      <c r="WKJ82" s="106"/>
      <c r="WKK82" s="106"/>
      <c r="WKL82" s="106"/>
      <c r="WKM82" s="107"/>
      <c r="WKO82" s="105"/>
      <c r="WKP82" s="109"/>
      <c r="WKQ82" s="109"/>
      <c r="WKR82" s="106"/>
      <c r="WKS82" s="106"/>
      <c r="WKT82" s="106"/>
      <c r="WKU82" s="107"/>
      <c r="WKW82" s="105"/>
      <c r="WKX82" s="109"/>
      <c r="WKY82" s="109"/>
      <c r="WKZ82" s="106"/>
      <c r="WLA82" s="106"/>
      <c r="WLB82" s="106"/>
      <c r="WLC82" s="107"/>
      <c r="WLE82" s="105"/>
      <c r="WLF82" s="109"/>
      <c r="WLG82" s="109"/>
      <c r="WLH82" s="106"/>
      <c r="WLI82" s="106"/>
      <c r="WLJ82" s="106"/>
      <c r="WLK82" s="107"/>
      <c r="WLM82" s="105"/>
      <c r="WLN82" s="109"/>
      <c r="WLO82" s="109"/>
      <c r="WLP82" s="106"/>
      <c r="WLQ82" s="106"/>
      <c r="WLR82" s="106"/>
      <c r="WLS82" s="107"/>
      <c r="WLU82" s="105"/>
      <c r="WLV82" s="109"/>
      <c r="WLW82" s="109"/>
      <c r="WLX82" s="106"/>
      <c r="WLY82" s="106"/>
      <c r="WLZ82" s="106"/>
      <c r="WMA82" s="107"/>
      <c r="WMC82" s="105"/>
      <c r="WMD82" s="109"/>
      <c r="WME82" s="109"/>
      <c r="WMF82" s="106"/>
      <c r="WMG82" s="106"/>
      <c r="WMH82" s="106"/>
      <c r="WMI82" s="107"/>
      <c r="WMK82" s="105"/>
      <c r="WML82" s="109"/>
      <c r="WMM82" s="109"/>
      <c r="WMN82" s="106"/>
      <c r="WMO82" s="106"/>
      <c r="WMP82" s="106"/>
      <c r="WMQ82" s="107"/>
      <c r="WMS82" s="105"/>
      <c r="WMT82" s="109"/>
      <c r="WMU82" s="109"/>
      <c r="WMV82" s="106"/>
      <c r="WMW82" s="106"/>
      <c r="WMX82" s="106"/>
      <c r="WMY82" s="107"/>
      <c r="WNA82" s="105"/>
      <c r="WNB82" s="109"/>
      <c r="WNC82" s="109"/>
      <c r="WND82" s="106"/>
      <c r="WNE82" s="106"/>
      <c r="WNF82" s="106"/>
      <c r="WNG82" s="107"/>
      <c r="WNI82" s="105"/>
      <c r="WNJ82" s="109"/>
      <c r="WNK82" s="109"/>
      <c r="WNL82" s="106"/>
      <c r="WNM82" s="106"/>
      <c r="WNN82" s="106"/>
      <c r="WNO82" s="107"/>
      <c r="WNQ82" s="105"/>
      <c r="WNR82" s="109"/>
      <c r="WNS82" s="109"/>
      <c r="WNT82" s="106"/>
      <c r="WNU82" s="106"/>
      <c r="WNV82" s="106"/>
      <c r="WNW82" s="107"/>
      <c r="WNY82" s="105"/>
      <c r="WNZ82" s="109"/>
      <c r="WOA82" s="109"/>
      <c r="WOB82" s="106"/>
      <c r="WOC82" s="106"/>
      <c r="WOD82" s="106"/>
      <c r="WOE82" s="107"/>
      <c r="WOG82" s="105"/>
      <c r="WOH82" s="109"/>
      <c r="WOI82" s="109"/>
      <c r="WOJ82" s="106"/>
      <c r="WOK82" s="106"/>
      <c r="WOL82" s="106"/>
      <c r="WOM82" s="107"/>
      <c r="WOO82" s="105"/>
      <c r="WOP82" s="109"/>
      <c r="WOQ82" s="109"/>
      <c r="WOR82" s="106"/>
      <c r="WOS82" s="106"/>
      <c r="WOT82" s="106"/>
      <c r="WOU82" s="107"/>
      <c r="WOW82" s="105"/>
      <c r="WOX82" s="109"/>
      <c r="WOY82" s="109"/>
      <c r="WOZ82" s="106"/>
      <c r="WPA82" s="106"/>
      <c r="WPB82" s="106"/>
      <c r="WPC82" s="107"/>
      <c r="WPE82" s="105"/>
      <c r="WPF82" s="109"/>
      <c r="WPG82" s="109"/>
      <c r="WPH82" s="106"/>
      <c r="WPI82" s="106"/>
      <c r="WPJ82" s="106"/>
      <c r="WPK82" s="107"/>
      <c r="WPM82" s="105"/>
      <c r="WPN82" s="109"/>
      <c r="WPO82" s="109"/>
      <c r="WPP82" s="106"/>
      <c r="WPQ82" s="106"/>
      <c r="WPR82" s="106"/>
      <c r="WPS82" s="107"/>
      <c r="WPU82" s="105"/>
      <c r="WPV82" s="109"/>
      <c r="WPW82" s="109"/>
      <c r="WPX82" s="106"/>
      <c r="WPY82" s="106"/>
      <c r="WPZ82" s="106"/>
      <c r="WQA82" s="107"/>
      <c r="WQC82" s="105"/>
      <c r="WQD82" s="109"/>
      <c r="WQE82" s="109"/>
      <c r="WQF82" s="106"/>
      <c r="WQG82" s="106"/>
      <c r="WQH82" s="106"/>
      <c r="WQI82" s="107"/>
      <c r="WQK82" s="105"/>
      <c r="WQL82" s="109"/>
      <c r="WQM82" s="109"/>
      <c r="WQN82" s="106"/>
      <c r="WQO82" s="106"/>
      <c r="WQP82" s="106"/>
      <c r="WQQ82" s="107"/>
      <c r="WQS82" s="105"/>
      <c r="WQT82" s="109"/>
      <c r="WQU82" s="109"/>
      <c r="WQV82" s="106"/>
      <c r="WQW82" s="106"/>
      <c r="WQX82" s="106"/>
      <c r="WQY82" s="107"/>
      <c r="WRA82" s="105"/>
      <c r="WRB82" s="109"/>
      <c r="WRC82" s="109"/>
      <c r="WRD82" s="106"/>
      <c r="WRE82" s="106"/>
      <c r="WRF82" s="106"/>
      <c r="WRG82" s="107"/>
      <c r="WRI82" s="105"/>
      <c r="WRJ82" s="109"/>
      <c r="WRK82" s="109"/>
      <c r="WRL82" s="106"/>
      <c r="WRM82" s="106"/>
      <c r="WRN82" s="106"/>
      <c r="WRO82" s="107"/>
      <c r="WRQ82" s="105"/>
      <c r="WRR82" s="109"/>
      <c r="WRS82" s="109"/>
      <c r="WRT82" s="106"/>
      <c r="WRU82" s="106"/>
      <c r="WRV82" s="106"/>
      <c r="WRW82" s="107"/>
      <c r="WRY82" s="105"/>
      <c r="WRZ82" s="109"/>
      <c r="WSA82" s="109"/>
      <c r="WSB82" s="106"/>
      <c r="WSC82" s="106"/>
      <c r="WSD82" s="106"/>
      <c r="WSE82" s="107"/>
      <c r="WSG82" s="105"/>
      <c r="WSH82" s="109"/>
      <c r="WSI82" s="109"/>
      <c r="WSJ82" s="106"/>
      <c r="WSK82" s="106"/>
      <c r="WSL82" s="106"/>
      <c r="WSM82" s="107"/>
      <c r="WSO82" s="105"/>
      <c r="WSP82" s="109"/>
      <c r="WSQ82" s="109"/>
      <c r="WSR82" s="106"/>
      <c r="WSS82" s="106"/>
      <c r="WST82" s="106"/>
      <c r="WSU82" s="107"/>
      <c r="WSW82" s="105"/>
      <c r="WSX82" s="109"/>
      <c r="WSY82" s="109"/>
      <c r="WSZ82" s="106"/>
      <c r="WTA82" s="106"/>
      <c r="WTB82" s="106"/>
      <c r="WTC82" s="107"/>
      <c r="WTE82" s="105"/>
      <c r="WTF82" s="109"/>
      <c r="WTG82" s="109"/>
      <c r="WTH82" s="106"/>
      <c r="WTI82" s="106"/>
      <c r="WTJ82" s="106"/>
      <c r="WTK82" s="107"/>
      <c r="WTM82" s="105"/>
      <c r="WTN82" s="109"/>
      <c r="WTO82" s="109"/>
      <c r="WTP82" s="106"/>
      <c r="WTQ82" s="106"/>
      <c r="WTR82" s="106"/>
      <c r="WTS82" s="107"/>
      <c r="WTU82" s="105"/>
      <c r="WTV82" s="109"/>
      <c r="WTW82" s="109"/>
      <c r="WTX82" s="106"/>
      <c r="WTY82" s="106"/>
      <c r="WTZ82" s="106"/>
      <c r="WUA82" s="107"/>
      <c r="WUC82" s="105"/>
      <c r="WUD82" s="109"/>
      <c r="WUE82" s="109"/>
      <c r="WUF82" s="106"/>
      <c r="WUG82" s="106"/>
      <c r="WUH82" s="106"/>
      <c r="WUI82" s="107"/>
      <c r="WUK82" s="105"/>
      <c r="WUL82" s="109"/>
      <c r="WUM82" s="109"/>
      <c r="WUN82" s="106"/>
      <c r="WUO82" s="106"/>
      <c r="WUP82" s="106"/>
      <c r="WUQ82" s="107"/>
      <c r="WUS82" s="105"/>
      <c r="WUT82" s="109"/>
      <c r="WUU82" s="109"/>
      <c r="WUV82" s="106"/>
      <c r="WUW82" s="106"/>
      <c r="WUX82" s="106"/>
      <c r="WUY82" s="107"/>
      <c r="WVA82" s="105"/>
      <c r="WVB82" s="109"/>
      <c r="WVC82" s="109"/>
      <c r="WVD82" s="106"/>
      <c r="WVE82" s="106"/>
      <c r="WVF82" s="106"/>
      <c r="WVG82" s="107"/>
      <c r="WVI82" s="105"/>
      <c r="WVJ82" s="109"/>
      <c r="WVK82" s="109"/>
      <c r="WVL82" s="106"/>
      <c r="WVM82" s="106"/>
      <c r="WVN82" s="106"/>
      <c r="WVO82" s="107"/>
      <c r="WVQ82" s="105"/>
      <c r="WVR82" s="109"/>
      <c r="WVS82" s="109"/>
      <c r="WVT82" s="106"/>
      <c r="WVU82" s="106"/>
      <c r="WVV82" s="106"/>
      <c r="WVW82" s="107"/>
      <c r="WVY82" s="105"/>
      <c r="WVZ82" s="109"/>
      <c r="WWA82" s="109"/>
      <c r="WWB82" s="106"/>
      <c r="WWC82" s="106"/>
      <c r="WWD82" s="106"/>
      <c r="WWE82" s="107"/>
      <c r="WWG82" s="105"/>
      <c r="WWH82" s="109"/>
      <c r="WWI82" s="109"/>
      <c r="WWJ82" s="106"/>
      <c r="WWK82" s="106"/>
      <c r="WWL82" s="106"/>
      <c r="WWM82" s="107"/>
      <c r="WWO82" s="105"/>
      <c r="WWP82" s="109"/>
      <c r="WWQ82" s="109"/>
      <c r="WWR82" s="106"/>
      <c r="WWS82" s="106"/>
      <c r="WWT82" s="106"/>
      <c r="WWU82" s="107"/>
      <c r="WWW82" s="105"/>
      <c r="WWX82" s="109"/>
      <c r="WWY82" s="109"/>
      <c r="WWZ82" s="106"/>
      <c r="WXA82" s="106"/>
      <c r="WXB82" s="106"/>
      <c r="WXC82" s="107"/>
      <c r="WXE82" s="105"/>
      <c r="WXF82" s="109"/>
      <c r="WXG82" s="109"/>
      <c r="WXH82" s="106"/>
      <c r="WXI82" s="106"/>
      <c r="WXJ82" s="106"/>
      <c r="WXK82" s="107"/>
      <c r="WXM82" s="105"/>
      <c r="WXN82" s="109"/>
      <c r="WXO82" s="109"/>
      <c r="WXP82" s="106"/>
      <c r="WXQ82" s="106"/>
      <c r="WXR82" s="106"/>
      <c r="WXS82" s="107"/>
      <c r="WXU82" s="105"/>
      <c r="WXV82" s="109"/>
      <c r="WXW82" s="109"/>
      <c r="WXX82" s="106"/>
      <c r="WXY82" s="106"/>
      <c r="WXZ82" s="106"/>
      <c r="WYA82" s="107"/>
      <c r="WYC82" s="105"/>
      <c r="WYD82" s="109"/>
      <c r="WYE82" s="109"/>
      <c r="WYF82" s="106"/>
      <c r="WYG82" s="106"/>
      <c r="WYH82" s="106"/>
      <c r="WYI82" s="107"/>
      <c r="WYK82" s="105"/>
      <c r="WYL82" s="109"/>
      <c r="WYM82" s="109"/>
      <c r="WYN82" s="106"/>
      <c r="WYO82" s="106"/>
      <c r="WYP82" s="106"/>
      <c r="WYQ82" s="107"/>
      <c r="WYS82" s="105"/>
      <c r="WYT82" s="109"/>
      <c r="WYU82" s="109"/>
      <c r="WYV82" s="106"/>
      <c r="WYW82" s="106"/>
      <c r="WYX82" s="106"/>
      <c r="WYY82" s="107"/>
      <c r="WZA82" s="105"/>
      <c r="WZB82" s="109"/>
      <c r="WZC82" s="109"/>
      <c r="WZD82" s="106"/>
      <c r="WZE82" s="106"/>
      <c r="WZF82" s="106"/>
      <c r="WZG82" s="107"/>
      <c r="WZI82" s="105"/>
      <c r="WZJ82" s="109"/>
      <c r="WZK82" s="109"/>
      <c r="WZL82" s="106"/>
      <c r="WZM82" s="106"/>
      <c r="WZN82" s="106"/>
      <c r="WZO82" s="107"/>
      <c r="WZQ82" s="105"/>
      <c r="WZR82" s="109"/>
      <c r="WZS82" s="109"/>
      <c r="WZT82" s="106"/>
      <c r="WZU82" s="106"/>
      <c r="WZV82" s="106"/>
      <c r="WZW82" s="107"/>
      <c r="WZY82" s="105"/>
      <c r="WZZ82" s="109"/>
      <c r="XAA82" s="109"/>
      <c r="XAB82" s="106"/>
      <c r="XAC82" s="106"/>
      <c r="XAD82" s="106"/>
      <c r="XAE82" s="107"/>
      <c r="XAG82" s="105"/>
      <c r="XAH82" s="109"/>
      <c r="XAI82" s="109"/>
      <c r="XAJ82" s="106"/>
      <c r="XAK82" s="106"/>
      <c r="XAL82" s="106"/>
      <c r="XAM82" s="107"/>
      <c r="XAO82" s="105"/>
      <c r="XAP82" s="109"/>
      <c r="XAQ82" s="109"/>
      <c r="XAR82" s="106"/>
      <c r="XAS82" s="106"/>
      <c r="XAT82" s="106"/>
      <c r="XAU82" s="107"/>
      <c r="XAW82" s="105"/>
      <c r="XAX82" s="109"/>
      <c r="XAY82" s="109"/>
      <c r="XAZ82" s="106"/>
      <c r="XBA82" s="106"/>
      <c r="XBB82" s="106"/>
      <c r="XBC82" s="107"/>
      <c r="XBE82" s="105"/>
      <c r="XBF82" s="109"/>
      <c r="XBG82" s="109"/>
      <c r="XBH82" s="106"/>
      <c r="XBI82" s="106"/>
      <c r="XBJ82" s="106"/>
      <c r="XBK82" s="107"/>
      <c r="XBM82" s="105"/>
      <c r="XBN82" s="109"/>
      <c r="XBO82" s="109"/>
      <c r="XBP82" s="106"/>
      <c r="XBQ82" s="106"/>
      <c r="XBR82" s="106"/>
      <c r="XBS82" s="107"/>
      <c r="XBU82" s="105"/>
      <c r="XBV82" s="109"/>
      <c r="XBW82" s="109"/>
      <c r="XBX82" s="106"/>
      <c r="XBY82" s="106"/>
      <c r="XBZ82" s="106"/>
      <c r="XCA82" s="107"/>
      <c r="XCC82" s="105"/>
      <c r="XCD82" s="109"/>
      <c r="XCE82" s="109"/>
      <c r="XCF82" s="106"/>
      <c r="XCG82" s="106"/>
      <c r="XCH82" s="106"/>
      <c r="XCI82" s="107"/>
      <c r="XCK82" s="105"/>
      <c r="XCL82" s="109"/>
      <c r="XCM82" s="109"/>
      <c r="XCN82" s="106"/>
      <c r="XCO82" s="106"/>
      <c r="XCP82" s="106"/>
      <c r="XCQ82" s="107"/>
      <c r="XCS82" s="105"/>
      <c r="XCT82" s="109"/>
      <c r="XCU82" s="109"/>
      <c r="XCV82" s="106"/>
      <c r="XCW82" s="106"/>
      <c r="XCX82" s="106"/>
      <c r="XCY82" s="107"/>
      <c r="XDA82" s="105"/>
      <c r="XDB82" s="109"/>
      <c r="XDC82" s="109"/>
      <c r="XDD82" s="106"/>
      <c r="XDE82" s="106"/>
      <c r="XDF82" s="106"/>
      <c r="XDG82" s="107"/>
      <c r="XDI82" s="105"/>
      <c r="XDJ82" s="109"/>
      <c r="XDK82" s="109"/>
      <c r="XDL82" s="106"/>
      <c r="XDM82" s="106"/>
      <c r="XDN82" s="106"/>
      <c r="XDO82" s="107"/>
      <c r="XDQ82" s="105"/>
      <c r="XDR82" s="109"/>
      <c r="XDS82" s="109"/>
      <c r="XDT82" s="106"/>
      <c r="XDU82" s="106"/>
      <c r="XDV82" s="106"/>
      <c r="XDW82" s="107"/>
      <c r="XDY82" s="105"/>
      <c r="XDZ82" s="109"/>
      <c r="XEA82" s="109"/>
      <c r="XEB82" s="106"/>
      <c r="XEC82" s="106"/>
      <c r="XED82" s="106"/>
      <c r="XEE82" s="107"/>
      <c r="XEG82" s="105"/>
      <c r="XEH82" s="109"/>
      <c r="XEI82" s="109"/>
      <c r="XEJ82" s="106"/>
      <c r="XEK82" s="106"/>
      <c r="XEL82" s="106"/>
      <c r="XEM82" s="107"/>
      <c r="XEO82" s="105"/>
      <c r="XEP82" s="109"/>
      <c r="XEQ82" s="109"/>
      <c r="XER82" s="106"/>
      <c r="XES82" s="106"/>
      <c r="XET82" s="106"/>
      <c r="XEU82" s="107"/>
      <c r="XEW82" s="105"/>
      <c r="XEX82" s="109"/>
      <c r="XEY82" s="109"/>
      <c r="XEZ82" s="106"/>
      <c r="XFA82" s="106"/>
    </row>
    <row r="83" spans="1:1023 1025:2047 2049:3071 3073:4095 4097:5119 5121:6143 6145:7167 7169:8191 8193:9215 9217:10239 10241:11263 11265:12287 12289:13311 13313:14335 14337:15359 15361:16381" ht="14.5">
      <c r="A83" s="88">
        <f t="shared" si="1"/>
        <v>83</v>
      </c>
      <c r="B83" s="445"/>
      <c r="C83" s="524" t="s">
        <v>427</v>
      </c>
      <c r="D83" s="480"/>
      <c r="E83" s="480"/>
      <c r="F83" s="485"/>
      <c r="G83" s="108" t="s">
        <v>289</v>
      </c>
      <c r="H83" s="101"/>
      <c r="I83" s="105"/>
      <c r="J83" s="109"/>
      <c r="K83" s="109"/>
      <c r="L83" s="106"/>
      <c r="M83" s="106"/>
      <c r="N83" s="106"/>
      <c r="O83" s="107"/>
      <c r="P83" s="99"/>
      <c r="Q83" s="105"/>
      <c r="R83" s="109"/>
      <c r="S83" s="109"/>
      <c r="T83" s="106"/>
      <c r="U83" s="106"/>
      <c r="V83" s="106"/>
      <c r="W83" s="107"/>
      <c r="Y83" s="105"/>
      <c r="Z83" s="109"/>
      <c r="AA83" s="109"/>
      <c r="AB83" s="106"/>
      <c r="AC83" s="106"/>
      <c r="AD83" s="106"/>
      <c r="AE83" s="107"/>
      <c r="AG83" s="105"/>
      <c r="AH83" s="109"/>
      <c r="AI83" s="109"/>
      <c r="AJ83" s="106"/>
      <c r="AK83" s="106"/>
      <c r="AL83" s="106"/>
      <c r="AM83" s="107"/>
      <c r="AO83" s="105"/>
      <c r="AP83" s="109"/>
      <c r="AQ83" s="109"/>
      <c r="AR83" s="106"/>
      <c r="AS83" s="106"/>
      <c r="AT83" s="106"/>
      <c r="AU83" s="107"/>
      <c r="AW83" s="105"/>
      <c r="AX83" s="109"/>
      <c r="AY83" s="109"/>
      <c r="AZ83" s="106"/>
      <c r="BA83" s="106"/>
      <c r="BB83" s="106"/>
      <c r="BC83" s="107"/>
      <c r="BE83" s="105"/>
      <c r="BF83" s="109"/>
      <c r="BG83" s="109"/>
      <c r="BH83" s="106"/>
      <c r="BI83" s="106"/>
      <c r="BJ83" s="106"/>
      <c r="BK83" s="107"/>
      <c r="BM83" s="105"/>
      <c r="BN83" s="109"/>
      <c r="BO83" s="109"/>
      <c r="BP83" s="106"/>
      <c r="BQ83" s="106"/>
      <c r="BR83" s="106"/>
      <c r="BS83" s="107"/>
      <c r="BU83" s="105"/>
      <c r="BV83" s="109"/>
      <c r="BW83" s="109"/>
      <c r="BX83" s="106"/>
      <c r="BY83" s="106"/>
      <c r="BZ83" s="106"/>
      <c r="CA83" s="107"/>
      <c r="CC83" s="105"/>
      <c r="CD83" s="109"/>
      <c r="CE83" s="109"/>
      <c r="CF83" s="106"/>
      <c r="CG83" s="106"/>
      <c r="CH83" s="106"/>
      <c r="CI83" s="107"/>
      <c r="CK83" s="105"/>
      <c r="CL83" s="109"/>
      <c r="CM83" s="109"/>
      <c r="CN83" s="106"/>
      <c r="CO83" s="106"/>
      <c r="CP83" s="106"/>
      <c r="CQ83" s="107"/>
      <c r="CS83" s="105"/>
      <c r="CT83" s="109"/>
      <c r="CU83" s="109"/>
      <c r="CV83" s="106"/>
      <c r="CW83" s="106"/>
      <c r="CX83" s="106"/>
      <c r="CY83" s="107"/>
      <c r="DA83" s="105"/>
      <c r="DB83" s="109"/>
      <c r="DC83" s="109"/>
      <c r="DD83" s="106"/>
      <c r="DE83" s="106"/>
      <c r="DF83" s="106"/>
      <c r="DG83" s="107"/>
      <c r="DI83" s="105"/>
      <c r="DJ83" s="109"/>
      <c r="DK83" s="109"/>
      <c r="DL83" s="106"/>
      <c r="DM83" s="106"/>
      <c r="DN83" s="106"/>
      <c r="DO83" s="107"/>
      <c r="DQ83" s="105"/>
      <c r="DR83" s="109"/>
      <c r="DS83" s="109"/>
      <c r="DT83" s="106"/>
      <c r="DU83" s="106"/>
      <c r="DV83" s="106"/>
      <c r="DW83" s="107"/>
      <c r="DY83" s="105"/>
      <c r="DZ83" s="109"/>
      <c r="EA83" s="109"/>
      <c r="EB83" s="106"/>
      <c r="EC83" s="106"/>
      <c r="ED83" s="106"/>
      <c r="EE83" s="107"/>
      <c r="EG83" s="105"/>
      <c r="EH83" s="109"/>
      <c r="EI83" s="109"/>
      <c r="EJ83" s="106"/>
      <c r="EK83" s="106"/>
      <c r="EL83" s="106"/>
      <c r="EM83" s="107"/>
      <c r="EO83" s="105"/>
      <c r="EP83" s="109"/>
      <c r="EQ83" s="109"/>
      <c r="ER83" s="106"/>
      <c r="ES83" s="106"/>
      <c r="ET83" s="106"/>
      <c r="EU83" s="107"/>
      <c r="EW83" s="105"/>
      <c r="EX83" s="109"/>
      <c r="EY83" s="109"/>
      <c r="EZ83" s="106"/>
      <c r="FA83" s="106"/>
      <c r="FB83" s="106"/>
      <c r="FC83" s="107"/>
      <c r="FE83" s="105"/>
      <c r="FF83" s="109"/>
      <c r="FG83" s="109"/>
      <c r="FH83" s="106"/>
      <c r="FI83" s="106"/>
      <c r="FJ83" s="106"/>
      <c r="FK83" s="107"/>
      <c r="FM83" s="105"/>
      <c r="FN83" s="109"/>
      <c r="FO83" s="109"/>
      <c r="FP83" s="106"/>
      <c r="FQ83" s="106"/>
      <c r="FR83" s="106"/>
      <c r="FS83" s="107"/>
      <c r="FU83" s="105"/>
      <c r="FV83" s="109"/>
      <c r="FW83" s="109"/>
      <c r="FX83" s="106"/>
      <c r="FY83" s="106"/>
      <c r="FZ83" s="106"/>
      <c r="GA83" s="107"/>
      <c r="GC83" s="105"/>
      <c r="GD83" s="109"/>
      <c r="GE83" s="109"/>
      <c r="GF83" s="106"/>
      <c r="GG83" s="106"/>
      <c r="GH83" s="106"/>
      <c r="GI83" s="107"/>
      <c r="GK83" s="105"/>
      <c r="GL83" s="109"/>
      <c r="GM83" s="109"/>
      <c r="GN83" s="106"/>
      <c r="GO83" s="106"/>
      <c r="GP83" s="106"/>
      <c r="GQ83" s="107"/>
      <c r="GS83" s="105"/>
      <c r="GT83" s="109"/>
      <c r="GU83" s="109"/>
      <c r="GV83" s="106"/>
      <c r="GW83" s="106"/>
      <c r="GX83" s="106"/>
      <c r="GY83" s="107"/>
      <c r="HA83" s="105"/>
      <c r="HB83" s="109"/>
      <c r="HC83" s="109"/>
      <c r="HD83" s="106"/>
      <c r="HE83" s="106"/>
      <c r="HF83" s="106"/>
      <c r="HG83" s="107"/>
      <c r="HI83" s="105"/>
      <c r="HJ83" s="109"/>
      <c r="HK83" s="109"/>
      <c r="HL83" s="106"/>
      <c r="HM83" s="106"/>
      <c r="HN83" s="106"/>
      <c r="HO83" s="107"/>
      <c r="HQ83" s="105"/>
      <c r="HR83" s="109"/>
      <c r="HS83" s="109"/>
      <c r="HT83" s="106"/>
      <c r="HU83" s="106"/>
      <c r="HV83" s="106"/>
      <c r="HW83" s="107"/>
      <c r="HY83" s="105"/>
      <c r="HZ83" s="109"/>
      <c r="IA83" s="109"/>
      <c r="IB83" s="106"/>
      <c r="IC83" s="106"/>
      <c r="ID83" s="106"/>
      <c r="IE83" s="107"/>
      <c r="IG83" s="105"/>
      <c r="IH83" s="109"/>
      <c r="II83" s="109"/>
      <c r="IJ83" s="106"/>
      <c r="IK83" s="106"/>
      <c r="IL83" s="106"/>
      <c r="IM83" s="107"/>
      <c r="IO83" s="105"/>
      <c r="IP83" s="109"/>
      <c r="IQ83" s="109"/>
      <c r="IR83" s="106"/>
      <c r="IS83" s="106"/>
      <c r="IT83" s="106"/>
      <c r="IU83" s="107"/>
      <c r="IW83" s="105"/>
      <c r="IX83" s="109"/>
      <c r="IY83" s="109"/>
      <c r="IZ83" s="106"/>
      <c r="JA83" s="106"/>
      <c r="JB83" s="106"/>
      <c r="JC83" s="107"/>
      <c r="JE83" s="105"/>
      <c r="JF83" s="109"/>
      <c r="JG83" s="109"/>
      <c r="JH83" s="106"/>
      <c r="JI83" s="106"/>
      <c r="JJ83" s="106"/>
      <c r="JK83" s="107"/>
      <c r="JM83" s="105"/>
      <c r="JN83" s="109"/>
      <c r="JO83" s="109"/>
      <c r="JP83" s="106"/>
      <c r="JQ83" s="106"/>
      <c r="JR83" s="106"/>
      <c r="JS83" s="107"/>
      <c r="JU83" s="105"/>
      <c r="JV83" s="109"/>
      <c r="JW83" s="109"/>
      <c r="JX83" s="106"/>
      <c r="JY83" s="106"/>
      <c r="JZ83" s="106"/>
      <c r="KA83" s="107"/>
      <c r="KC83" s="105"/>
      <c r="KD83" s="109"/>
      <c r="KE83" s="109"/>
      <c r="KF83" s="106"/>
      <c r="KG83" s="106"/>
      <c r="KH83" s="106"/>
      <c r="KI83" s="107"/>
      <c r="KK83" s="105"/>
      <c r="KL83" s="109"/>
      <c r="KM83" s="109"/>
      <c r="KN83" s="106"/>
      <c r="KO83" s="106"/>
      <c r="KP83" s="106"/>
      <c r="KQ83" s="107"/>
      <c r="KS83" s="105"/>
      <c r="KT83" s="109"/>
      <c r="KU83" s="109"/>
      <c r="KV83" s="106"/>
      <c r="KW83" s="106"/>
      <c r="KX83" s="106"/>
      <c r="KY83" s="107"/>
      <c r="LA83" s="105"/>
      <c r="LB83" s="109"/>
      <c r="LC83" s="109"/>
      <c r="LD83" s="106"/>
      <c r="LE83" s="106"/>
      <c r="LF83" s="106"/>
      <c r="LG83" s="107"/>
      <c r="LI83" s="105"/>
      <c r="LJ83" s="109"/>
      <c r="LK83" s="109"/>
      <c r="LL83" s="106"/>
      <c r="LM83" s="106"/>
      <c r="LN83" s="106"/>
      <c r="LO83" s="107"/>
      <c r="LQ83" s="105"/>
      <c r="LR83" s="109"/>
      <c r="LS83" s="109"/>
      <c r="LT83" s="106"/>
      <c r="LU83" s="106"/>
      <c r="LV83" s="106"/>
      <c r="LW83" s="107"/>
      <c r="LY83" s="105"/>
      <c r="LZ83" s="109"/>
      <c r="MA83" s="109"/>
      <c r="MB83" s="106"/>
      <c r="MC83" s="106"/>
      <c r="MD83" s="106"/>
      <c r="ME83" s="107"/>
      <c r="MG83" s="105"/>
      <c r="MH83" s="109"/>
      <c r="MI83" s="109"/>
      <c r="MJ83" s="106"/>
      <c r="MK83" s="106"/>
      <c r="ML83" s="106"/>
      <c r="MM83" s="107"/>
      <c r="MO83" s="105"/>
      <c r="MP83" s="109"/>
      <c r="MQ83" s="109"/>
      <c r="MR83" s="106"/>
      <c r="MS83" s="106"/>
      <c r="MT83" s="106"/>
      <c r="MU83" s="107"/>
      <c r="MW83" s="105"/>
      <c r="MX83" s="109"/>
      <c r="MY83" s="109"/>
      <c r="MZ83" s="106"/>
      <c r="NA83" s="106"/>
      <c r="NB83" s="106"/>
      <c r="NC83" s="107"/>
      <c r="NE83" s="105"/>
      <c r="NF83" s="109"/>
      <c r="NG83" s="109"/>
      <c r="NH83" s="106"/>
      <c r="NI83" s="106"/>
      <c r="NJ83" s="106"/>
      <c r="NK83" s="107"/>
      <c r="NM83" s="105"/>
      <c r="NN83" s="109"/>
      <c r="NO83" s="109"/>
      <c r="NP83" s="106"/>
      <c r="NQ83" s="106"/>
      <c r="NR83" s="106"/>
      <c r="NS83" s="107"/>
      <c r="NU83" s="105"/>
      <c r="NV83" s="109"/>
      <c r="NW83" s="109"/>
      <c r="NX83" s="106"/>
      <c r="NY83" s="106"/>
      <c r="NZ83" s="106"/>
      <c r="OA83" s="107"/>
      <c r="OC83" s="105"/>
      <c r="OD83" s="109"/>
      <c r="OE83" s="109"/>
      <c r="OF83" s="106"/>
      <c r="OG83" s="106"/>
      <c r="OH83" s="106"/>
      <c r="OI83" s="107"/>
      <c r="OK83" s="105"/>
      <c r="OL83" s="109"/>
      <c r="OM83" s="109"/>
      <c r="ON83" s="106"/>
      <c r="OO83" s="106"/>
      <c r="OP83" s="106"/>
      <c r="OQ83" s="107"/>
      <c r="OS83" s="105"/>
      <c r="OT83" s="109"/>
      <c r="OU83" s="109"/>
      <c r="OV83" s="106"/>
      <c r="OW83" s="106"/>
      <c r="OX83" s="106"/>
      <c r="OY83" s="107"/>
      <c r="PA83" s="105"/>
      <c r="PB83" s="109"/>
      <c r="PC83" s="109"/>
      <c r="PD83" s="106"/>
      <c r="PE83" s="106"/>
      <c r="PF83" s="106"/>
      <c r="PG83" s="107"/>
      <c r="PI83" s="105"/>
      <c r="PJ83" s="109"/>
      <c r="PK83" s="109"/>
      <c r="PL83" s="106"/>
      <c r="PM83" s="106"/>
      <c r="PN83" s="106"/>
      <c r="PO83" s="107"/>
      <c r="PQ83" s="105"/>
      <c r="PR83" s="109"/>
      <c r="PS83" s="109"/>
      <c r="PT83" s="106"/>
      <c r="PU83" s="106"/>
      <c r="PV83" s="106"/>
      <c r="PW83" s="107"/>
      <c r="PY83" s="105"/>
      <c r="PZ83" s="109"/>
      <c r="QA83" s="109"/>
      <c r="QB83" s="106"/>
      <c r="QC83" s="106"/>
      <c r="QD83" s="106"/>
      <c r="QE83" s="107"/>
      <c r="QG83" s="105"/>
      <c r="QH83" s="109"/>
      <c r="QI83" s="109"/>
      <c r="QJ83" s="106"/>
      <c r="QK83" s="106"/>
      <c r="QL83" s="106"/>
      <c r="QM83" s="107"/>
      <c r="QO83" s="105"/>
      <c r="QP83" s="109"/>
      <c r="QQ83" s="109"/>
      <c r="QR83" s="106"/>
      <c r="QS83" s="106"/>
      <c r="QT83" s="106"/>
      <c r="QU83" s="107"/>
      <c r="QW83" s="105"/>
      <c r="QX83" s="109"/>
      <c r="QY83" s="109"/>
      <c r="QZ83" s="106"/>
      <c r="RA83" s="106"/>
      <c r="RB83" s="106"/>
      <c r="RC83" s="107"/>
      <c r="RE83" s="105"/>
      <c r="RF83" s="109"/>
      <c r="RG83" s="109"/>
      <c r="RH83" s="106"/>
      <c r="RI83" s="106"/>
      <c r="RJ83" s="106"/>
      <c r="RK83" s="107"/>
      <c r="RM83" s="105"/>
      <c r="RN83" s="109"/>
      <c r="RO83" s="109"/>
      <c r="RP83" s="106"/>
      <c r="RQ83" s="106"/>
      <c r="RR83" s="106"/>
      <c r="RS83" s="107"/>
      <c r="RU83" s="105"/>
      <c r="RV83" s="109"/>
      <c r="RW83" s="109"/>
      <c r="RX83" s="106"/>
      <c r="RY83" s="106"/>
      <c r="RZ83" s="106"/>
      <c r="SA83" s="107"/>
      <c r="SC83" s="105"/>
      <c r="SD83" s="109"/>
      <c r="SE83" s="109"/>
      <c r="SF83" s="106"/>
      <c r="SG83" s="106"/>
      <c r="SH83" s="106"/>
      <c r="SI83" s="107"/>
      <c r="SK83" s="105"/>
      <c r="SL83" s="109"/>
      <c r="SM83" s="109"/>
      <c r="SN83" s="106"/>
      <c r="SO83" s="106"/>
      <c r="SP83" s="106"/>
      <c r="SQ83" s="107"/>
      <c r="SS83" s="105"/>
      <c r="ST83" s="109"/>
      <c r="SU83" s="109"/>
      <c r="SV83" s="106"/>
      <c r="SW83" s="106"/>
      <c r="SX83" s="106"/>
      <c r="SY83" s="107"/>
      <c r="TA83" s="105"/>
      <c r="TB83" s="109"/>
      <c r="TC83" s="109"/>
      <c r="TD83" s="106"/>
      <c r="TE83" s="106"/>
      <c r="TF83" s="106"/>
      <c r="TG83" s="107"/>
      <c r="TI83" s="105"/>
      <c r="TJ83" s="109"/>
      <c r="TK83" s="109"/>
      <c r="TL83" s="106"/>
      <c r="TM83" s="106"/>
      <c r="TN83" s="106"/>
      <c r="TO83" s="107"/>
      <c r="TQ83" s="105"/>
      <c r="TR83" s="109"/>
      <c r="TS83" s="109"/>
      <c r="TT83" s="106"/>
      <c r="TU83" s="106"/>
      <c r="TV83" s="106"/>
      <c r="TW83" s="107"/>
      <c r="TY83" s="105"/>
      <c r="TZ83" s="109"/>
      <c r="UA83" s="109"/>
      <c r="UB83" s="106"/>
      <c r="UC83" s="106"/>
      <c r="UD83" s="106"/>
      <c r="UE83" s="107"/>
      <c r="UG83" s="105"/>
      <c r="UH83" s="109"/>
      <c r="UI83" s="109"/>
      <c r="UJ83" s="106"/>
      <c r="UK83" s="106"/>
      <c r="UL83" s="106"/>
      <c r="UM83" s="107"/>
      <c r="UO83" s="105"/>
      <c r="UP83" s="109"/>
      <c r="UQ83" s="109"/>
      <c r="UR83" s="106"/>
      <c r="US83" s="106"/>
      <c r="UT83" s="106"/>
      <c r="UU83" s="107"/>
      <c r="UW83" s="105"/>
      <c r="UX83" s="109"/>
      <c r="UY83" s="109"/>
      <c r="UZ83" s="106"/>
      <c r="VA83" s="106"/>
      <c r="VB83" s="106"/>
      <c r="VC83" s="107"/>
      <c r="VE83" s="105"/>
      <c r="VF83" s="109"/>
      <c r="VG83" s="109"/>
      <c r="VH83" s="106"/>
      <c r="VI83" s="106"/>
      <c r="VJ83" s="106"/>
      <c r="VK83" s="107"/>
      <c r="VM83" s="105"/>
      <c r="VN83" s="109"/>
      <c r="VO83" s="109"/>
      <c r="VP83" s="106"/>
      <c r="VQ83" s="106"/>
      <c r="VR83" s="106"/>
      <c r="VS83" s="107"/>
      <c r="VU83" s="105"/>
      <c r="VV83" s="109"/>
      <c r="VW83" s="109"/>
      <c r="VX83" s="106"/>
      <c r="VY83" s="106"/>
      <c r="VZ83" s="106"/>
      <c r="WA83" s="107"/>
      <c r="WC83" s="105"/>
      <c r="WD83" s="109"/>
      <c r="WE83" s="109"/>
      <c r="WF83" s="106"/>
      <c r="WG83" s="106"/>
      <c r="WH83" s="106"/>
      <c r="WI83" s="107"/>
      <c r="WK83" s="105"/>
      <c r="WL83" s="109"/>
      <c r="WM83" s="109"/>
      <c r="WN83" s="106"/>
      <c r="WO83" s="106"/>
      <c r="WP83" s="106"/>
      <c r="WQ83" s="107"/>
      <c r="WS83" s="105"/>
      <c r="WT83" s="109"/>
      <c r="WU83" s="109"/>
      <c r="WV83" s="106"/>
      <c r="WW83" s="106"/>
      <c r="WX83" s="106"/>
      <c r="WY83" s="107"/>
      <c r="XA83" s="105"/>
      <c r="XB83" s="109"/>
      <c r="XC83" s="109"/>
      <c r="XD83" s="106"/>
      <c r="XE83" s="106"/>
      <c r="XF83" s="106"/>
      <c r="XG83" s="107"/>
      <c r="XI83" s="105"/>
      <c r="XJ83" s="109"/>
      <c r="XK83" s="109"/>
      <c r="XL83" s="106"/>
      <c r="XM83" s="106"/>
      <c r="XN83" s="106"/>
      <c r="XO83" s="107"/>
      <c r="XQ83" s="105"/>
      <c r="XR83" s="109"/>
      <c r="XS83" s="109"/>
      <c r="XT83" s="106"/>
      <c r="XU83" s="106"/>
      <c r="XV83" s="106"/>
      <c r="XW83" s="107"/>
      <c r="XY83" s="105"/>
      <c r="XZ83" s="109"/>
      <c r="YA83" s="109"/>
      <c r="YB83" s="106"/>
      <c r="YC83" s="106"/>
      <c r="YD83" s="106"/>
      <c r="YE83" s="107"/>
      <c r="YG83" s="105"/>
      <c r="YH83" s="109"/>
      <c r="YI83" s="109"/>
      <c r="YJ83" s="106"/>
      <c r="YK83" s="106"/>
      <c r="YL83" s="106"/>
      <c r="YM83" s="107"/>
      <c r="YO83" s="105"/>
      <c r="YP83" s="109"/>
      <c r="YQ83" s="109"/>
      <c r="YR83" s="106"/>
      <c r="YS83" s="106"/>
      <c r="YT83" s="106"/>
      <c r="YU83" s="107"/>
      <c r="YW83" s="105"/>
      <c r="YX83" s="109"/>
      <c r="YY83" s="109"/>
      <c r="YZ83" s="106"/>
      <c r="ZA83" s="106"/>
      <c r="ZB83" s="106"/>
      <c r="ZC83" s="107"/>
      <c r="ZE83" s="105"/>
      <c r="ZF83" s="109"/>
      <c r="ZG83" s="109"/>
      <c r="ZH83" s="106"/>
      <c r="ZI83" s="106"/>
      <c r="ZJ83" s="106"/>
      <c r="ZK83" s="107"/>
      <c r="ZM83" s="105"/>
      <c r="ZN83" s="109"/>
      <c r="ZO83" s="109"/>
      <c r="ZP83" s="106"/>
      <c r="ZQ83" s="106"/>
      <c r="ZR83" s="106"/>
      <c r="ZS83" s="107"/>
      <c r="ZU83" s="105"/>
      <c r="ZV83" s="109"/>
      <c r="ZW83" s="109"/>
      <c r="ZX83" s="106"/>
      <c r="ZY83" s="106"/>
      <c r="ZZ83" s="106"/>
      <c r="AAA83" s="107"/>
      <c r="AAC83" s="105"/>
      <c r="AAD83" s="109"/>
      <c r="AAE83" s="109"/>
      <c r="AAF83" s="106"/>
      <c r="AAG83" s="106"/>
      <c r="AAH83" s="106"/>
      <c r="AAI83" s="107"/>
      <c r="AAK83" s="105"/>
      <c r="AAL83" s="109"/>
      <c r="AAM83" s="109"/>
      <c r="AAN83" s="106"/>
      <c r="AAO83" s="106"/>
      <c r="AAP83" s="106"/>
      <c r="AAQ83" s="107"/>
      <c r="AAS83" s="105"/>
      <c r="AAT83" s="109"/>
      <c r="AAU83" s="109"/>
      <c r="AAV83" s="106"/>
      <c r="AAW83" s="106"/>
      <c r="AAX83" s="106"/>
      <c r="AAY83" s="107"/>
      <c r="ABA83" s="105"/>
      <c r="ABB83" s="109"/>
      <c r="ABC83" s="109"/>
      <c r="ABD83" s="106"/>
      <c r="ABE83" s="106"/>
      <c r="ABF83" s="106"/>
      <c r="ABG83" s="107"/>
      <c r="ABI83" s="105"/>
      <c r="ABJ83" s="109"/>
      <c r="ABK83" s="109"/>
      <c r="ABL83" s="106"/>
      <c r="ABM83" s="106"/>
      <c r="ABN83" s="106"/>
      <c r="ABO83" s="107"/>
      <c r="ABQ83" s="105"/>
      <c r="ABR83" s="109"/>
      <c r="ABS83" s="109"/>
      <c r="ABT83" s="106"/>
      <c r="ABU83" s="106"/>
      <c r="ABV83" s="106"/>
      <c r="ABW83" s="107"/>
      <c r="ABY83" s="105"/>
      <c r="ABZ83" s="109"/>
      <c r="ACA83" s="109"/>
      <c r="ACB83" s="106"/>
      <c r="ACC83" s="106"/>
      <c r="ACD83" s="106"/>
      <c r="ACE83" s="107"/>
      <c r="ACG83" s="105"/>
      <c r="ACH83" s="109"/>
      <c r="ACI83" s="109"/>
      <c r="ACJ83" s="106"/>
      <c r="ACK83" s="106"/>
      <c r="ACL83" s="106"/>
      <c r="ACM83" s="107"/>
      <c r="ACO83" s="105"/>
      <c r="ACP83" s="109"/>
      <c r="ACQ83" s="109"/>
      <c r="ACR83" s="106"/>
      <c r="ACS83" s="106"/>
      <c r="ACT83" s="106"/>
      <c r="ACU83" s="107"/>
      <c r="ACW83" s="105"/>
      <c r="ACX83" s="109"/>
      <c r="ACY83" s="109"/>
      <c r="ACZ83" s="106"/>
      <c r="ADA83" s="106"/>
      <c r="ADB83" s="106"/>
      <c r="ADC83" s="107"/>
      <c r="ADE83" s="105"/>
      <c r="ADF83" s="109"/>
      <c r="ADG83" s="109"/>
      <c r="ADH83" s="106"/>
      <c r="ADI83" s="106"/>
      <c r="ADJ83" s="106"/>
      <c r="ADK83" s="107"/>
      <c r="ADM83" s="105"/>
      <c r="ADN83" s="109"/>
      <c r="ADO83" s="109"/>
      <c r="ADP83" s="106"/>
      <c r="ADQ83" s="106"/>
      <c r="ADR83" s="106"/>
      <c r="ADS83" s="107"/>
      <c r="ADU83" s="105"/>
      <c r="ADV83" s="109"/>
      <c r="ADW83" s="109"/>
      <c r="ADX83" s="106"/>
      <c r="ADY83" s="106"/>
      <c r="ADZ83" s="106"/>
      <c r="AEA83" s="107"/>
      <c r="AEC83" s="105"/>
      <c r="AED83" s="109"/>
      <c r="AEE83" s="109"/>
      <c r="AEF83" s="106"/>
      <c r="AEG83" s="106"/>
      <c r="AEH83" s="106"/>
      <c r="AEI83" s="107"/>
      <c r="AEK83" s="105"/>
      <c r="AEL83" s="109"/>
      <c r="AEM83" s="109"/>
      <c r="AEN83" s="106"/>
      <c r="AEO83" s="106"/>
      <c r="AEP83" s="106"/>
      <c r="AEQ83" s="107"/>
      <c r="AES83" s="105"/>
      <c r="AET83" s="109"/>
      <c r="AEU83" s="109"/>
      <c r="AEV83" s="106"/>
      <c r="AEW83" s="106"/>
      <c r="AEX83" s="106"/>
      <c r="AEY83" s="107"/>
      <c r="AFA83" s="105"/>
      <c r="AFB83" s="109"/>
      <c r="AFC83" s="109"/>
      <c r="AFD83" s="106"/>
      <c r="AFE83" s="106"/>
      <c r="AFF83" s="106"/>
      <c r="AFG83" s="107"/>
      <c r="AFI83" s="105"/>
      <c r="AFJ83" s="109"/>
      <c r="AFK83" s="109"/>
      <c r="AFL83" s="106"/>
      <c r="AFM83" s="106"/>
      <c r="AFN83" s="106"/>
      <c r="AFO83" s="107"/>
      <c r="AFQ83" s="105"/>
      <c r="AFR83" s="109"/>
      <c r="AFS83" s="109"/>
      <c r="AFT83" s="106"/>
      <c r="AFU83" s="106"/>
      <c r="AFV83" s="106"/>
      <c r="AFW83" s="107"/>
      <c r="AFY83" s="105"/>
      <c r="AFZ83" s="109"/>
      <c r="AGA83" s="109"/>
      <c r="AGB83" s="106"/>
      <c r="AGC83" s="106"/>
      <c r="AGD83" s="106"/>
      <c r="AGE83" s="107"/>
      <c r="AGG83" s="105"/>
      <c r="AGH83" s="109"/>
      <c r="AGI83" s="109"/>
      <c r="AGJ83" s="106"/>
      <c r="AGK83" s="106"/>
      <c r="AGL83" s="106"/>
      <c r="AGM83" s="107"/>
      <c r="AGO83" s="105"/>
      <c r="AGP83" s="109"/>
      <c r="AGQ83" s="109"/>
      <c r="AGR83" s="106"/>
      <c r="AGS83" s="106"/>
      <c r="AGT83" s="106"/>
      <c r="AGU83" s="107"/>
      <c r="AGW83" s="105"/>
      <c r="AGX83" s="109"/>
      <c r="AGY83" s="109"/>
      <c r="AGZ83" s="106"/>
      <c r="AHA83" s="106"/>
      <c r="AHB83" s="106"/>
      <c r="AHC83" s="107"/>
      <c r="AHE83" s="105"/>
      <c r="AHF83" s="109"/>
      <c r="AHG83" s="109"/>
      <c r="AHH83" s="106"/>
      <c r="AHI83" s="106"/>
      <c r="AHJ83" s="106"/>
      <c r="AHK83" s="107"/>
      <c r="AHM83" s="105"/>
      <c r="AHN83" s="109"/>
      <c r="AHO83" s="109"/>
      <c r="AHP83" s="106"/>
      <c r="AHQ83" s="106"/>
      <c r="AHR83" s="106"/>
      <c r="AHS83" s="107"/>
      <c r="AHU83" s="105"/>
      <c r="AHV83" s="109"/>
      <c r="AHW83" s="109"/>
      <c r="AHX83" s="106"/>
      <c r="AHY83" s="106"/>
      <c r="AHZ83" s="106"/>
      <c r="AIA83" s="107"/>
      <c r="AIC83" s="105"/>
      <c r="AID83" s="109"/>
      <c r="AIE83" s="109"/>
      <c r="AIF83" s="106"/>
      <c r="AIG83" s="106"/>
      <c r="AIH83" s="106"/>
      <c r="AII83" s="107"/>
      <c r="AIK83" s="105"/>
      <c r="AIL83" s="109"/>
      <c r="AIM83" s="109"/>
      <c r="AIN83" s="106"/>
      <c r="AIO83" s="106"/>
      <c r="AIP83" s="106"/>
      <c r="AIQ83" s="107"/>
      <c r="AIS83" s="105"/>
      <c r="AIT83" s="109"/>
      <c r="AIU83" s="109"/>
      <c r="AIV83" s="106"/>
      <c r="AIW83" s="106"/>
      <c r="AIX83" s="106"/>
      <c r="AIY83" s="107"/>
      <c r="AJA83" s="105"/>
      <c r="AJB83" s="109"/>
      <c r="AJC83" s="109"/>
      <c r="AJD83" s="106"/>
      <c r="AJE83" s="106"/>
      <c r="AJF83" s="106"/>
      <c r="AJG83" s="107"/>
      <c r="AJI83" s="105"/>
      <c r="AJJ83" s="109"/>
      <c r="AJK83" s="109"/>
      <c r="AJL83" s="106"/>
      <c r="AJM83" s="106"/>
      <c r="AJN83" s="106"/>
      <c r="AJO83" s="107"/>
      <c r="AJQ83" s="105"/>
      <c r="AJR83" s="109"/>
      <c r="AJS83" s="109"/>
      <c r="AJT83" s="106"/>
      <c r="AJU83" s="106"/>
      <c r="AJV83" s="106"/>
      <c r="AJW83" s="107"/>
      <c r="AJY83" s="105"/>
      <c r="AJZ83" s="109"/>
      <c r="AKA83" s="109"/>
      <c r="AKB83" s="106"/>
      <c r="AKC83" s="106"/>
      <c r="AKD83" s="106"/>
      <c r="AKE83" s="107"/>
      <c r="AKG83" s="105"/>
      <c r="AKH83" s="109"/>
      <c r="AKI83" s="109"/>
      <c r="AKJ83" s="106"/>
      <c r="AKK83" s="106"/>
      <c r="AKL83" s="106"/>
      <c r="AKM83" s="107"/>
      <c r="AKO83" s="105"/>
      <c r="AKP83" s="109"/>
      <c r="AKQ83" s="109"/>
      <c r="AKR83" s="106"/>
      <c r="AKS83" s="106"/>
      <c r="AKT83" s="106"/>
      <c r="AKU83" s="107"/>
      <c r="AKW83" s="105"/>
      <c r="AKX83" s="109"/>
      <c r="AKY83" s="109"/>
      <c r="AKZ83" s="106"/>
      <c r="ALA83" s="106"/>
      <c r="ALB83" s="106"/>
      <c r="ALC83" s="107"/>
      <c r="ALE83" s="105"/>
      <c r="ALF83" s="109"/>
      <c r="ALG83" s="109"/>
      <c r="ALH83" s="106"/>
      <c r="ALI83" s="106"/>
      <c r="ALJ83" s="106"/>
      <c r="ALK83" s="107"/>
      <c r="ALM83" s="105"/>
      <c r="ALN83" s="109"/>
      <c r="ALO83" s="109"/>
      <c r="ALP83" s="106"/>
      <c r="ALQ83" s="106"/>
      <c r="ALR83" s="106"/>
      <c r="ALS83" s="107"/>
      <c r="ALU83" s="105"/>
      <c r="ALV83" s="109"/>
      <c r="ALW83" s="109"/>
      <c r="ALX83" s="106"/>
      <c r="ALY83" s="106"/>
      <c r="ALZ83" s="106"/>
      <c r="AMA83" s="107"/>
      <c r="AMC83" s="105"/>
      <c r="AMD83" s="109"/>
      <c r="AME83" s="109"/>
      <c r="AMF83" s="106"/>
      <c r="AMG83" s="106"/>
      <c r="AMH83" s="106"/>
      <c r="AMI83" s="107"/>
      <c r="AMK83" s="105"/>
      <c r="AML83" s="109"/>
      <c r="AMM83" s="109"/>
      <c r="AMN83" s="106"/>
      <c r="AMO83" s="106"/>
      <c r="AMP83" s="106"/>
      <c r="AMQ83" s="107"/>
      <c r="AMS83" s="105"/>
      <c r="AMT83" s="109"/>
      <c r="AMU83" s="109"/>
      <c r="AMV83" s="106"/>
      <c r="AMW83" s="106"/>
      <c r="AMX83" s="106"/>
      <c r="AMY83" s="107"/>
      <c r="ANA83" s="105"/>
      <c r="ANB83" s="109"/>
      <c r="ANC83" s="109"/>
      <c r="AND83" s="106"/>
      <c r="ANE83" s="106"/>
      <c r="ANF83" s="106"/>
      <c r="ANG83" s="107"/>
      <c r="ANI83" s="105"/>
      <c r="ANJ83" s="109"/>
      <c r="ANK83" s="109"/>
      <c r="ANL83" s="106"/>
      <c r="ANM83" s="106"/>
      <c r="ANN83" s="106"/>
      <c r="ANO83" s="107"/>
      <c r="ANQ83" s="105"/>
      <c r="ANR83" s="109"/>
      <c r="ANS83" s="109"/>
      <c r="ANT83" s="106"/>
      <c r="ANU83" s="106"/>
      <c r="ANV83" s="106"/>
      <c r="ANW83" s="107"/>
      <c r="ANY83" s="105"/>
      <c r="ANZ83" s="109"/>
      <c r="AOA83" s="109"/>
      <c r="AOB83" s="106"/>
      <c r="AOC83" s="106"/>
      <c r="AOD83" s="106"/>
      <c r="AOE83" s="107"/>
      <c r="AOG83" s="105"/>
      <c r="AOH83" s="109"/>
      <c r="AOI83" s="109"/>
      <c r="AOJ83" s="106"/>
      <c r="AOK83" s="106"/>
      <c r="AOL83" s="106"/>
      <c r="AOM83" s="107"/>
      <c r="AOO83" s="105"/>
      <c r="AOP83" s="109"/>
      <c r="AOQ83" s="109"/>
      <c r="AOR83" s="106"/>
      <c r="AOS83" s="106"/>
      <c r="AOT83" s="106"/>
      <c r="AOU83" s="107"/>
      <c r="AOW83" s="105"/>
      <c r="AOX83" s="109"/>
      <c r="AOY83" s="109"/>
      <c r="AOZ83" s="106"/>
      <c r="APA83" s="106"/>
      <c r="APB83" s="106"/>
      <c r="APC83" s="107"/>
      <c r="APE83" s="105"/>
      <c r="APF83" s="109"/>
      <c r="APG83" s="109"/>
      <c r="APH83" s="106"/>
      <c r="API83" s="106"/>
      <c r="APJ83" s="106"/>
      <c r="APK83" s="107"/>
      <c r="APM83" s="105"/>
      <c r="APN83" s="109"/>
      <c r="APO83" s="109"/>
      <c r="APP83" s="106"/>
      <c r="APQ83" s="106"/>
      <c r="APR83" s="106"/>
      <c r="APS83" s="107"/>
      <c r="APU83" s="105"/>
      <c r="APV83" s="109"/>
      <c r="APW83" s="109"/>
      <c r="APX83" s="106"/>
      <c r="APY83" s="106"/>
      <c r="APZ83" s="106"/>
      <c r="AQA83" s="107"/>
      <c r="AQC83" s="105"/>
      <c r="AQD83" s="109"/>
      <c r="AQE83" s="109"/>
      <c r="AQF83" s="106"/>
      <c r="AQG83" s="106"/>
      <c r="AQH83" s="106"/>
      <c r="AQI83" s="107"/>
      <c r="AQK83" s="105"/>
      <c r="AQL83" s="109"/>
      <c r="AQM83" s="109"/>
      <c r="AQN83" s="106"/>
      <c r="AQO83" s="106"/>
      <c r="AQP83" s="106"/>
      <c r="AQQ83" s="107"/>
      <c r="AQS83" s="105"/>
      <c r="AQT83" s="109"/>
      <c r="AQU83" s="109"/>
      <c r="AQV83" s="106"/>
      <c r="AQW83" s="106"/>
      <c r="AQX83" s="106"/>
      <c r="AQY83" s="107"/>
      <c r="ARA83" s="105"/>
      <c r="ARB83" s="109"/>
      <c r="ARC83" s="109"/>
      <c r="ARD83" s="106"/>
      <c r="ARE83" s="106"/>
      <c r="ARF83" s="106"/>
      <c r="ARG83" s="107"/>
      <c r="ARI83" s="105"/>
      <c r="ARJ83" s="109"/>
      <c r="ARK83" s="109"/>
      <c r="ARL83" s="106"/>
      <c r="ARM83" s="106"/>
      <c r="ARN83" s="106"/>
      <c r="ARO83" s="107"/>
      <c r="ARQ83" s="105"/>
      <c r="ARR83" s="109"/>
      <c r="ARS83" s="109"/>
      <c r="ART83" s="106"/>
      <c r="ARU83" s="106"/>
      <c r="ARV83" s="106"/>
      <c r="ARW83" s="107"/>
      <c r="ARY83" s="105"/>
      <c r="ARZ83" s="109"/>
      <c r="ASA83" s="109"/>
      <c r="ASB83" s="106"/>
      <c r="ASC83" s="106"/>
      <c r="ASD83" s="106"/>
      <c r="ASE83" s="107"/>
      <c r="ASG83" s="105"/>
      <c r="ASH83" s="109"/>
      <c r="ASI83" s="109"/>
      <c r="ASJ83" s="106"/>
      <c r="ASK83" s="106"/>
      <c r="ASL83" s="106"/>
      <c r="ASM83" s="107"/>
      <c r="ASO83" s="105"/>
      <c r="ASP83" s="109"/>
      <c r="ASQ83" s="109"/>
      <c r="ASR83" s="106"/>
      <c r="ASS83" s="106"/>
      <c r="AST83" s="106"/>
      <c r="ASU83" s="107"/>
      <c r="ASW83" s="105"/>
      <c r="ASX83" s="109"/>
      <c r="ASY83" s="109"/>
      <c r="ASZ83" s="106"/>
      <c r="ATA83" s="106"/>
      <c r="ATB83" s="106"/>
      <c r="ATC83" s="107"/>
      <c r="ATE83" s="105"/>
      <c r="ATF83" s="109"/>
      <c r="ATG83" s="109"/>
      <c r="ATH83" s="106"/>
      <c r="ATI83" s="106"/>
      <c r="ATJ83" s="106"/>
      <c r="ATK83" s="107"/>
      <c r="ATM83" s="105"/>
      <c r="ATN83" s="109"/>
      <c r="ATO83" s="109"/>
      <c r="ATP83" s="106"/>
      <c r="ATQ83" s="106"/>
      <c r="ATR83" s="106"/>
      <c r="ATS83" s="107"/>
      <c r="ATU83" s="105"/>
      <c r="ATV83" s="109"/>
      <c r="ATW83" s="109"/>
      <c r="ATX83" s="106"/>
      <c r="ATY83" s="106"/>
      <c r="ATZ83" s="106"/>
      <c r="AUA83" s="107"/>
      <c r="AUC83" s="105"/>
      <c r="AUD83" s="109"/>
      <c r="AUE83" s="109"/>
      <c r="AUF83" s="106"/>
      <c r="AUG83" s="106"/>
      <c r="AUH83" s="106"/>
      <c r="AUI83" s="107"/>
      <c r="AUK83" s="105"/>
      <c r="AUL83" s="109"/>
      <c r="AUM83" s="109"/>
      <c r="AUN83" s="106"/>
      <c r="AUO83" s="106"/>
      <c r="AUP83" s="106"/>
      <c r="AUQ83" s="107"/>
      <c r="AUS83" s="105"/>
      <c r="AUT83" s="109"/>
      <c r="AUU83" s="109"/>
      <c r="AUV83" s="106"/>
      <c r="AUW83" s="106"/>
      <c r="AUX83" s="106"/>
      <c r="AUY83" s="107"/>
      <c r="AVA83" s="105"/>
      <c r="AVB83" s="109"/>
      <c r="AVC83" s="109"/>
      <c r="AVD83" s="106"/>
      <c r="AVE83" s="106"/>
      <c r="AVF83" s="106"/>
      <c r="AVG83" s="107"/>
      <c r="AVI83" s="105"/>
      <c r="AVJ83" s="109"/>
      <c r="AVK83" s="109"/>
      <c r="AVL83" s="106"/>
      <c r="AVM83" s="106"/>
      <c r="AVN83" s="106"/>
      <c r="AVO83" s="107"/>
      <c r="AVQ83" s="105"/>
      <c r="AVR83" s="109"/>
      <c r="AVS83" s="109"/>
      <c r="AVT83" s="106"/>
      <c r="AVU83" s="106"/>
      <c r="AVV83" s="106"/>
      <c r="AVW83" s="107"/>
      <c r="AVY83" s="105"/>
      <c r="AVZ83" s="109"/>
      <c r="AWA83" s="109"/>
      <c r="AWB83" s="106"/>
      <c r="AWC83" s="106"/>
      <c r="AWD83" s="106"/>
      <c r="AWE83" s="107"/>
      <c r="AWG83" s="105"/>
      <c r="AWH83" s="109"/>
      <c r="AWI83" s="109"/>
      <c r="AWJ83" s="106"/>
      <c r="AWK83" s="106"/>
      <c r="AWL83" s="106"/>
      <c r="AWM83" s="107"/>
      <c r="AWO83" s="105"/>
      <c r="AWP83" s="109"/>
      <c r="AWQ83" s="109"/>
      <c r="AWR83" s="106"/>
      <c r="AWS83" s="106"/>
      <c r="AWT83" s="106"/>
      <c r="AWU83" s="107"/>
      <c r="AWW83" s="105"/>
      <c r="AWX83" s="109"/>
      <c r="AWY83" s="109"/>
      <c r="AWZ83" s="106"/>
      <c r="AXA83" s="106"/>
      <c r="AXB83" s="106"/>
      <c r="AXC83" s="107"/>
      <c r="AXE83" s="105"/>
      <c r="AXF83" s="109"/>
      <c r="AXG83" s="109"/>
      <c r="AXH83" s="106"/>
      <c r="AXI83" s="106"/>
      <c r="AXJ83" s="106"/>
      <c r="AXK83" s="107"/>
      <c r="AXM83" s="105"/>
      <c r="AXN83" s="109"/>
      <c r="AXO83" s="109"/>
      <c r="AXP83" s="106"/>
      <c r="AXQ83" s="106"/>
      <c r="AXR83" s="106"/>
      <c r="AXS83" s="107"/>
      <c r="AXU83" s="105"/>
      <c r="AXV83" s="109"/>
      <c r="AXW83" s="109"/>
      <c r="AXX83" s="106"/>
      <c r="AXY83" s="106"/>
      <c r="AXZ83" s="106"/>
      <c r="AYA83" s="107"/>
      <c r="AYC83" s="105"/>
      <c r="AYD83" s="109"/>
      <c r="AYE83" s="109"/>
      <c r="AYF83" s="106"/>
      <c r="AYG83" s="106"/>
      <c r="AYH83" s="106"/>
      <c r="AYI83" s="107"/>
      <c r="AYK83" s="105"/>
      <c r="AYL83" s="109"/>
      <c r="AYM83" s="109"/>
      <c r="AYN83" s="106"/>
      <c r="AYO83" s="106"/>
      <c r="AYP83" s="106"/>
      <c r="AYQ83" s="107"/>
      <c r="AYS83" s="105"/>
      <c r="AYT83" s="109"/>
      <c r="AYU83" s="109"/>
      <c r="AYV83" s="106"/>
      <c r="AYW83" s="106"/>
      <c r="AYX83" s="106"/>
      <c r="AYY83" s="107"/>
      <c r="AZA83" s="105"/>
      <c r="AZB83" s="109"/>
      <c r="AZC83" s="109"/>
      <c r="AZD83" s="106"/>
      <c r="AZE83" s="106"/>
      <c r="AZF83" s="106"/>
      <c r="AZG83" s="107"/>
      <c r="AZI83" s="105"/>
      <c r="AZJ83" s="109"/>
      <c r="AZK83" s="109"/>
      <c r="AZL83" s="106"/>
      <c r="AZM83" s="106"/>
      <c r="AZN83" s="106"/>
      <c r="AZO83" s="107"/>
      <c r="AZQ83" s="105"/>
      <c r="AZR83" s="109"/>
      <c r="AZS83" s="109"/>
      <c r="AZT83" s="106"/>
      <c r="AZU83" s="106"/>
      <c r="AZV83" s="106"/>
      <c r="AZW83" s="107"/>
      <c r="AZY83" s="105"/>
      <c r="AZZ83" s="109"/>
      <c r="BAA83" s="109"/>
      <c r="BAB83" s="106"/>
      <c r="BAC83" s="106"/>
      <c r="BAD83" s="106"/>
      <c r="BAE83" s="107"/>
      <c r="BAG83" s="105"/>
      <c r="BAH83" s="109"/>
      <c r="BAI83" s="109"/>
      <c r="BAJ83" s="106"/>
      <c r="BAK83" s="106"/>
      <c r="BAL83" s="106"/>
      <c r="BAM83" s="107"/>
      <c r="BAO83" s="105"/>
      <c r="BAP83" s="109"/>
      <c r="BAQ83" s="109"/>
      <c r="BAR83" s="106"/>
      <c r="BAS83" s="106"/>
      <c r="BAT83" s="106"/>
      <c r="BAU83" s="107"/>
      <c r="BAW83" s="105"/>
      <c r="BAX83" s="109"/>
      <c r="BAY83" s="109"/>
      <c r="BAZ83" s="106"/>
      <c r="BBA83" s="106"/>
      <c r="BBB83" s="106"/>
      <c r="BBC83" s="107"/>
      <c r="BBE83" s="105"/>
      <c r="BBF83" s="109"/>
      <c r="BBG83" s="109"/>
      <c r="BBH83" s="106"/>
      <c r="BBI83" s="106"/>
      <c r="BBJ83" s="106"/>
      <c r="BBK83" s="107"/>
      <c r="BBM83" s="105"/>
      <c r="BBN83" s="109"/>
      <c r="BBO83" s="109"/>
      <c r="BBP83" s="106"/>
      <c r="BBQ83" s="106"/>
      <c r="BBR83" s="106"/>
      <c r="BBS83" s="107"/>
      <c r="BBU83" s="105"/>
      <c r="BBV83" s="109"/>
      <c r="BBW83" s="109"/>
      <c r="BBX83" s="106"/>
      <c r="BBY83" s="106"/>
      <c r="BBZ83" s="106"/>
      <c r="BCA83" s="107"/>
      <c r="BCC83" s="105"/>
      <c r="BCD83" s="109"/>
      <c r="BCE83" s="109"/>
      <c r="BCF83" s="106"/>
      <c r="BCG83" s="106"/>
      <c r="BCH83" s="106"/>
      <c r="BCI83" s="107"/>
      <c r="BCK83" s="105"/>
      <c r="BCL83" s="109"/>
      <c r="BCM83" s="109"/>
      <c r="BCN83" s="106"/>
      <c r="BCO83" s="106"/>
      <c r="BCP83" s="106"/>
      <c r="BCQ83" s="107"/>
      <c r="BCS83" s="105"/>
      <c r="BCT83" s="109"/>
      <c r="BCU83" s="109"/>
      <c r="BCV83" s="106"/>
      <c r="BCW83" s="106"/>
      <c r="BCX83" s="106"/>
      <c r="BCY83" s="107"/>
      <c r="BDA83" s="105"/>
      <c r="BDB83" s="109"/>
      <c r="BDC83" s="109"/>
      <c r="BDD83" s="106"/>
      <c r="BDE83" s="106"/>
      <c r="BDF83" s="106"/>
      <c r="BDG83" s="107"/>
      <c r="BDI83" s="105"/>
      <c r="BDJ83" s="109"/>
      <c r="BDK83" s="109"/>
      <c r="BDL83" s="106"/>
      <c r="BDM83" s="106"/>
      <c r="BDN83" s="106"/>
      <c r="BDO83" s="107"/>
      <c r="BDQ83" s="105"/>
      <c r="BDR83" s="109"/>
      <c r="BDS83" s="109"/>
      <c r="BDT83" s="106"/>
      <c r="BDU83" s="106"/>
      <c r="BDV83" s="106"/>
      <c r="BDW83" s="107"/>
      <c r="BDY83" s="105"/>
      <c r="BDZ83" s="109"/>
      <c r="BEA83" s="109"/>
      <c r="BEB83" s="106"/>
      <c r="BEC83" s="106"/>
      <c r="BED83" s="106"/>
      <c r="BEE83" s="107"/>
      <c r="BEG83" s="105"/>
      <c r="BEH83" s="109"/>
      <c r="BEI83" s="109"/>
      <c r="BEJ83" s="106"/>
      <c r="BEK83" s="106"/>
      <c r="BEL83" s="106"/>
      <c r="BEM83" s="107"/>
      <c r="BEO83" s="105"/>
      <c r="BEP83" s="109"/>
      <c r="BEQ83" s="109"/>
      <c r="BER83" s="106"/>
      <c r="BES83" s="106"/>
      <c r="BET83" s="106"/>
      <c r="BEU83" s="107"/>
      <c r="BEW83" s="105"/>
      <c r="BEX83" s="109"/>
      <c r="BEY83" s="109"/>
      <c r="BEZ83" s="106"/>
      <c r="BFA83" s="106"/>
      <c r="BFB83" s="106"/>
      <c r="BFC83" s="107"/>
      <c r="BFE83" s="105"/>
      <c r="BFF83" s="109"/>
      <c r="BFG83" s="109"/>
      <c r="BFH83" s="106"/>
      <c r="BFI83" s="106"/>
      <c r="BFJ83" s="106"/>
      <c r="BFK83" s="107"/>
      <c r="BFM83" s="105"/>
      <c r="BFN83" s="109"/>
      <c r="BFO83" s="109"/>
      <c r="BFP83" s="106"/>
      <c r="BFQ83" s="106"/>
      <c r="BFR83" s="106"/>
      <c r="BFS83" s="107"/>
      <c r="BFU83" s="105"/>
      <c r="BFV83" s="109"/>
      <c r="BFW83" s="109"/>
      <c r="BFX83" s="106"/>
      <c r="BFY83" s="106"/>
      <c r="BFZ83" s="106"/>
      <c r="BGA83" s="107"/>
      <c r="BGC83" s="105"/>
      <c r="BGD83" s="109"/>
      <c r="BGE83" s="109"/>
      <c r="BGF83" s="106"/>
      <c r="BGG83" s="106"/>
      <c r="BGH83" s="106"/>
      <c r="BGI83" s="107"/>
      <c r="BGK83" s="105"/>
      <c r="BGL83" s="109"/>
      <c r="BGM83" s="109"/>
      <c r="BGN83" s="106"/>
      <c r="BGO83" s="106"/>
      <c r="BGP83" s="106"/>
      <c r="BGQ83" s="107"/>
      <c r="BGS83" s="105"/>
      <c r="BGT83" s="109"/>
      <c r="BGU83" s="109"/>
      <c r="BGV83" s="106"/>
      <c r="BGW83" s="106"/>
      <c r="BGX83" s="106"/>
      <c r="BGY83" s="107"/>
      <c r="BHA83" s="105"/>
      <c r="BHB83" s="109"/>
      <c r="BHC83" s="109"/>
      <c r="BHD83" s="106"/>
      <c r="BHE83" s="106"/>
      <c r="BHF83" s="106"/>
      <c r="BHG83" s="107"/>
      <c r="BHI83" s="105"/>
      <c r="BHJ83" s="109"/>
      <c r="BHK83" s="109"/>
      <c r="BHL83" s="106"/>
      <c r="BHM83" s="106"/>
      <c r="BHN83" s="106"/>
      <c r="BHO83" s="107"/>
      <c r="BHQ83" s="105"/>
      <c r="BHR83" s="109"/>
      <c r="BHS83" s="109"/>
      <c r="BHT83" s="106"/>
      <c r="BHU83" s="106"/>
      <c r="BHV83" s="106"/>
      <c r="BHW83" s="107"/>
      <c r="BHY83" s="105"/>
      <c r="BHZ83" s="109"/>
      <c r="BIA83" s="109"/>
      <c r="BIB83" s="106"/>
      <c r="BIC83" s="106"/>
      <c r="BID83" s="106"/>
      <c r="BIE83" s="107"/>
      <c r="BIG83" s="105"/>
      <c r="BIH83" s="109"/>
      <c r="BII83" s="109"/>
      <c r="BIJ83" s="106"/>
      <c r="BIK83" s="106"/>
      <c r="BIL83" s="106"/>
      <c r="BIM83" s="107"/>
      <c r="BIO83" s="105"/>
      <c r="BIP83" s="109"/>
      <c r="BIQ83" s="109"/>
      <c r="BIR83" s="106"/>
      <c r="BIS83" s="106"/>
      <c r="BIT83" s="106"/>
      <c r="BIU83" s="107"/>
      <c r="BIW83" s="105"/>
      <c r="BIX83" s="109"/>
      <c r="BIY83" s="109"/>
      <c r="BIZ83" s="106"/>
      <c r="BJA83" s="106"/>
      <c r="BJB83" s="106"/>
      <c r="BJC83" s="107"/>
      <c r="BJE83" s="105"/>
      <c r="BJF83" s="109"/>
      <c r="BJG83" s="109"/>
      <c r="BJH83" s="106"/>
      <c r="BJI83" s="106"/>
      <c r="BJJ83" s="106"/>
      <c r="BJK83" s="107"/>
      <c r="BJM83" s="105"/>
      <c r="BJN83" s="109"/>
      <c r="BJO83" s="109"/>
      <c r="BJP83" s="106"/>
      <c r="BJQ83" s="106"/>
      <c r="BJR83" s="106"/>
      <c r="BJS83" s="107"/>
      <c r="BJU83" s="105"/>
      <c r="BJV83" s="109"/>
      <c r="BJW83" s="109"/>
      <c r="BJX83" s="106"/>
      <c r="BJY83" s="106"/>
      <c r="BJZ83" s="106"/>
      <c r="BKA83" s="107"/>
      <c r="BKC83" s="105"/>
      <c r="BKD83" s="109"/>
      <c r="BKE83" s="109"/>
      <c r="BKF83" s="106"/>
      <c r="BKG83" s="106"/>
      <c r="BKH83" s="106"/>
      <c r="BKI83" s="107"/>
      <c r="BKK83" s="105"/>
      <c r="BKL83" s="109"/>
      <c r="BKM83" s="109"/>
      <c r="BKN83" s="106"/>
      <c r="BKO83" s="106"/>
      <c r="BKP83" s="106"/>
      <c r="BKQ83" s="107"/>
      <c r="BKS83" s="105"/>
      <c r="BKT83" s="109"/>
      <c r="BKU83" s="109"/>
      <c r="BKV83" s="106"/>
      <c r="BKW83" s="106"/>
      <c r="BKX83" s="106"/>
      <c r="BKY83" s="107"/>
      <c r="BLA83" s="105"/>
      <c r="BLB83" s="109"/>
      <c r="BLC83" s="109"/>
      <c r="BLD83" s="106"/>
      <c r="BLE83" s="106"/>
      <c r="BLF83" s="106"/>
      <c r="BLG83" s="107"/>
      <c r="BLI83" s="105"/>
      <c r="BLJ83" s="109"/>
      <c r="BLK83" s="109"/>
      <c r="BLL83" s="106"/>
      <c r="BLM83" s="106"/>
      <c r="BLN83" s="106"/>
      <c r="BLO83" s="107"/>
      <c r="BLQ83" s="105"/>
      <c r="BLR83" s="109"/>
      <c r="BLS83" s="109"/>
      <c r="BLT83" s="106"/>
      <c r="BLU83" s="106"/>
      <c r="BLV83" s="106"/>
      <c r="BLW83" s="107"/>
      <c r="BLY83" s="105"/>
      <c r="BLZ83" s="109"/>
      <c r="BMA83" s="109"/>
      <c r="BMB83" s="106"/>
      <c r="BMC83" s="106"/>
      <c r="BMD83" s="106"/>
      <c r="BME83" s="107"/>
      <c r="BMG83" s="105"/>
      <c r="BMH83" s="109"/>
      <c r="BMI83" s="109"/>
      <c r="BMJ83" s="106"/>
      <c r="BMK83" s="106"/>
      <c r="BML83" s="106"/>
      <c r="BMM83" s="107"/>
      <c r="BMO83" s="105"/>
      <c r="BMP83" s="109"/>
      <c r="BMQ83" s="109"/>
      <c r="BMR83" s="106"/>
      <c r="BMS83" s="106"/>
      <c r="BMT83" s="106"/>
      <c r="BMU83" s="107"/>
      <c r="BMW83" s="105"/>
      <c r="BMX83" s="109"/>
      <c r="BMY83" s="109"/>
      <c r="BMZ83" s="106"/>
      <c r="BNA83" s="106"/>
      <c r="BNB83" s="106"/>
      <c r="BNC83" s="107"/>
      <c r="BNE83" s="105"/>
      <c r="BNF83" s="109"/>
      <c r="BNG83" s="109"/>
      <c r="BNH83" s="106"/>
      <c r="BNI83" s="106"/>
      <c r="BNJ83" s="106"/>
      <c r="BNK83" s="107"/>
      <c r="BNM83" s="105"/>
      <c r="BNN83" s="109"/>
      <c r="BNO83" s="109"/>
      <c r="BNP83" s="106"/>
      <c r="BNQ83" s="106"/>
      <c r="BNR83" s="106"/>
      <c r="BNS83" s="107"/>
      <c r="BNU83" s="105"/>
      <c r="BNV83" s="109"/>
      <c r="BNW83" s="109"/>
      <c r="BNX83" s="106"/>
      <c r="BNY83" s="106"/>
      <c r="BNZ83" s="106"/>
      <c r="BOA83" s="107"/>
      <c r="BOC83" s="105"/>
      <c r="BOD83" s="109"/>
      <c r="BOE83" s="109"/>
      <c r="BOF83" s="106"/>
      <c r="BOG83" s="106"/>
      <c r="BOH83" s="106"/>
      <c r="BOI83" s="107"/>
      <c r="BOK83" s="105"/>
      <c r="BOL83" s="109"/>
      <c r="BOM83" s="109"/>
      <c r="BON83" s="106"/>
      <c r="BOO83" s="106"/>
      <c r="BOP83" s="106"/>
      <c r="BOQ83" s="107"/>
      <c r="BOS83" s="105"/>
      <c r="BOT83" s="109"/>
      <c r="BOU83" s="109"/>
      <c r="BOV83" s="106"/>
      <c r="BOW83" s="106"/>
      <c r="BOX83" s="106"/>
      <c r="BOY83" s="107"/>
      <c r="BPA83" s="105"/>
      <c r="BPB83" s="109"/>
      <c r="BPC83" s="109"/>
      <c r="BPD83" s="106"/>
      <c r="BPE83" s="106"/>
      <c r="BPF83" s="106"/>
      <c r="BPG83" s="107"/>
      <c r="BPI83" s="105"/>
      <c r="BPJ83" s="109"/>
      <c r="BPK83" s="109"/>
      <c r="BPL83" s="106"/>
      <c r="BPM83" s="106"/>
      <c r="BPN83" s="106"/>
      <c r="BPO83" s="107"/>
      <c r="BPQ83" s="105"/>
      <c r="BPR83" s="109"/>
      <c r="BPS83" s="109"/>
      <c r="BPT83" s="106"/>
      <c r="BPU83" s="106"/>
      <c r="BPV83" s="106"/>
      <c r="BPW83" s="107"/>
      <c r="BPY83" s="105"/>
      <c r="BPZ83" s="109"/>
      <c r="BQA83" s="109"/>
      <c r="BQB83" s="106"/>
      <c r="BQC83" s="106"/>
      <c r="BQD83" s="106"/>
      <c r="BQE83" s="107"/>
      <c r="BQG83" s="105"/>
      <c r="BQH83" s="109"/>
      <c r="BQI83" s="109"/>
      <c r="BQJ83" s="106"/>
      <c r="BQK83" s="106"/>
      <c r="BQL83" s="106"/>
      <c r="BQM83" s="107"/>
      <c r="BQO83" s="105"/>
      <c r="BQP83" s="109"/>
      <c r="BQQ83" s="109"/>
      <c r="BQR83" s="106"/>
      <c r="BQS83" s="106"/>
      <c r="BQT83" s="106"/>
      <c r="BQU83" s="107"/>
      <c r="BQW83" s="105"/>
      <c r="BQX83" s="109"/>
      <c r="BQY83" s="109"/>
      <c r="BQZ83" s="106"/>
      <c r="BRA83" s="106"/>
      <c r="BRB83" s="106"/>
      <c r="BRC83" s="107"/>
      <c r="BRE83" s="105"/>
      <c r="BRF83" s="109"/>
      <c r="BRG83" s="109"/>
      <c r="BRH83" s="106"/>
      <c r="BRI83" s="106"/>
      <c r="BRJ83" s="106"/>
      <c r="BRK83" s="107"/>
      <c r="BRM83" s="105"/>
      <c r="BRN83" s="109"/>
      <c r="BRO83" s="109"/>
      <c r="BRP83" s="106"/>
      <c r="BRQ83" s="106"/>
      <c r="BRR83" s="106"/>
      <c r="BRS83" s="107"/>
      <c r="BRU83" s="105"/>
      <c r="BRV83" s="109"/>
      <c r="BRW83" s="109"/>
      <c r="BRX83" s="106"/>
      <c r="BRY83" s="106"/>
      <c r="BRZ83" s="106"/>
      <c r="BSA83" s="107"/>
      <c r="BSC83" s="105"/>
      <c r="BSD83" s="109"/>
      <c r="BSE83" s="109"/>
      <c r="BSF83" s="106"/>
      <c r="BSG83" s="106"/>
      <c r="BSH83" s="106"/>
      <c r="BSI83" s="107"/>
      <c r="BSK83" s="105"/>
      <c r="BSL83" s="109"/>
      <c r="BSM83" s="109"/>
      <c r="BSN83" s="106"/>
      <c r="BSO83" s="106"/>
      <c r="BSP83" s="106"/>
      <c r="BSQ83" s="107"/>
      <c r="BSS83" s="105"/>
      <c r="BST83" s="109"/>
      <c r="BSU83" s="109"/>
      <c r="BSV83" s="106"/>
      <c r="BSW83" s="106"/>
      <c r="BSX83" s="106"/>
      <c r="BSY83" s="107"/>
      <c r="BTA83" s="105"/>
      <c r="BTB83" s="109"/>
      <c r="BTC83" s="109"/>
      <c r="BTD83" s="106"/>
      <c r="BTE83" s="106"/>
      <c r="BTF83" s="106"/>
      <c r="BTG83" s="107"/>
      <c r="BTI83" s="105"/>
      <c r="BTJ83" s="109"/>
      <c r="BTK83" s="109"/>
      <c r="BTL83" s="106"/>
      <c r="BTM83" s="106"/>
      <c r="BTN83" s="106"/>
      <c r="BTO83" s="107"/>
      <c r="BTQ83" s="105"/>
      <c r="BTR83" s="109"/>
      <c r="BTS83" s="109"/>
      <c r="BTT83" s="106"/>
      <c r="BTU83" s="106"/>
      <c r="BTV83" s="106"/>
      <c r="BTW83" s="107"/>
      <c r="BTY83" s="105"/>
      <c r="BTZ83" s="109"/>
      <c r="BUA83" s="109"/>
      <c r="BUB83" s="106"/>
      <c r="BUC83" s="106"/>
      <c r="BUD83" s="106"/>
      <c r="BUE83" s="107"/>
      <c r="BUG83" s="105"/>
      <c r="BUH83" s="109"/>
      <c r="BUI83" s="109"/>
      <c r="BUJ83" s="106"/>
      <c r="BUK83" s="106"/>
      <c r="BUL83" s="106"/>
      <c r="BUM83" s="107"/>
      <c r="BUO83" s="105"/>
      <c r="BUP83" s="109"/>
      <c r="BUQ83" s="109"/>
      <c r="BUR83" s="106"/>
      <c r="BUS83" s="106"/>
      <c r="BUT83" s="106"/>
      <c r="BUU83" s="107"/>
      <c r="BUW83" s="105"/>
      <c r="BUX83" s="109"/>
      <c r="BUY83" s="109"/>
      <c r="BUZ83" s="106"/>
      <c r="BVA83" s="106"/>
      <c r="BVB83" s="106"/>
      <c r="BVC83" s="107"/>
      <c r="BVE83" s="105"/>
      <c r="BVF83" s="109"/>
      <c r="BVG83" s="109"/>
      <c r="BVH83" s="106"/>
      <c r="BVI83" s="106"/>
      <c r="BVJ83" s="106"/>
      <c r="BVK83" s="107"/>
      <c r="BVM83" s="105"/>
      <c r="BVN83" s="109"/>
      <c r="BVO83" s="109"/>
      <c r="BVP83" s="106"/>
      <c r="BVQ83" s="106"/>
      <c r="BVR83" s="106"/>
      <c r="BVS83" s="107"/>
      <c r="BVU83" s="105"/>
      <c r="BVV83" s="109"/>
      <c r="BVW83" s="109"/>
      <c r="BVX83" s="106"/>
      <c r="BVY83" s="106"/>
      <c r="BVZ83" s="106"/>
      <c r="BWA83" s="107"/>
      <c r="BWC83" s="105"/>
      <c r="BWD83" s="109"/>
      <c r="BWE83" s="109"/>
      <c r="BWF83" s="106"/>
      <c r="BWG83" s="106"/>
      <c r="BWH83" s="106"/>
      <c r="BWI83" s="107"/>
      <c r="BWK83" s="105"/>
      <c r="BWL83" s="109"/>
      <c r="BWM83" s="109"/>
      <c r="BWN83" s="106"/>
      <c r="BWO83" s="106"/>
      <c r="BWP83" s="106"/>
      <c r="BWQ83" s="107"/>
      <c r="BWS83" s="105"/>
      <c r="BWT83" s="109"/>
      <c r="BWU83" s="109"/>
      <c r="BWV83" s="106"/>
      <c r="BWW83" s="106"/>
      <c r="BWX83" s="106"/>
      <c r="BWY83" s="107"/>
      <c r="BXA83" s="105"/>
      <c r="BXB83" s="109"/>
      <c r="BXC83" s="109"/>
      <c r="BXD83" s="106"/>
      <c r="BXE83" s="106"/>
      <c r="BXF83" s="106"/>
      <c r="BXG83" s="107"/>
      <c r="BXI83" s="105"/>
      <c r="BXJ83" s="109"/>
      <c r="BXK83" s="109"/>
      <c r="BXL83" s="106"/>
      <c r="BXM83" s="106"/>
      <c r="BXN83" s="106"/>
      <c r="BXO83" s="107"/>
      <c r="BXQ83" s="105"/>
      <c r="BXR83" s="109"/>
      <c r="BXS83" s="109"/>
      <c r="BXT83" s="106"/>
      <c r="BXU83" s="106"/>
      <c r="BXV83" s="106"/>
      <c r="BXW83" s="107"/>
      <c r="BXY83" s="105"/>
      <c r="BXZ83" s="109"/>
      <c r="BYA83" s="109"/>
      <c r="BYB83" s="106"/>
      <c r="BYC83" s="106"/>
      <c r="BYD83" s="106"/>
      <c r="BYE83" s="107"/>
      <c r="BYG83" s="105"/>
      <c r="BYH83" s="109"/>
      <c r="BYI83" s="109"/>
      <c r="BYJ83" s="106"/>
      <c r="BYK83" s="106"/>
      <c r="BYL83" s="106"/>
      <c r="BYM83" s="107"/>
      <c r="BYO83" s="105"/>
      <c r="BYP83" s="109"/>
      <c r="BYQ83" s="109"/>
      <c r="BYR83" s="106"/>
      <c r="BYS83" s="106"/>
      <c r="BYT83" s="106"/>
      <c r="BYU83" s="107"/>
      <c r="BYW83" s="105"/>
      <c r="BYX83" s="109"/>
      <c r="BYY83" s="109"/>
      <c r="BYZ83" s="106"/>
      <c r="BZA83" s="106"/>
      <c r="BZB83" s="106"/>
      <c r="BZC83" s="107"/>
      <c r="BZE83" s="105"/>
      <c r="BZF83" s="109"/>
      <c r="BZG83" s="109"/>
      <c r="BZH83" s="106"/>
      <c r="BZI83" s="106"/>
      <c r="BZJ83" s="106"/>
      <c r="BZK83" s="107"/>
      <c r="BZM83" s="105"/>
      <c r="BZN83" s="109"/>
      <c r="BZO83" s="109"/>
      <c r="BZP83" s="106"/>
      <c r="BZQ83" s="106"/>
      <c r="BZR83" s="106"/>
      <c r="BZS83" s="107"/>
      <c r="BZU83" s="105"/>
      <c r="BZV83" s="109"/>
      <c r="BZW83" s="109"/>
      <c r="BZX83" s="106"/>
      <c r="BZY83" s="106"/>
      <c r="BZZ83" s="106"/>
      <c r="CAA83" s="107"/>
      <c r="CAC83" s="105"/>
      <c r="CAD83" s="109"/>
      <c r="CAE83" s="109"/>
      <c r="CAF83" s="106"/>
      <c r="CAG83" s="106"/>
      <c r="CAH83" s="106"/>
      <c r="CAI83" s="107"/>
      <c r="CAK83" s="105"/>
      <c r="CAL83" s="109"/>
      <c r="CAM83" s="109"/>
      <c r="CAN83" s="106"/>
      <c r="CAO83" s="106"/>
      <c r="CAP83" s="106"/>
      <c r="CAQ83" s="107"/>
      <c r="CAS83" s="105"/>
      <c r="CAT83" s="109"/>
      <c r="CAU83" s="109"/>
      <c r="CAV83" s="106"/>
      <c r="CAW83" s="106"/>
      <c r="CAX83" s="106"/>
      <c r="CAY83" s="107"/>
      <c r="CBA83" s="105"/>
      <c r="CBB83" s="109"/>
      <c r="CBC83" s="109"/>
      <c r="CBD83" s="106"/>
      <c r="CBE83" s="106"/>
      <c r="CBF83" s="106"/>
      <c r="CBG83" s="107"/>
      <c r="CBI83" s="105"/>
      <c r="CBJ83" s="109"/>
      <c r="CBK83" s="109"/>
      <c r="CBL83" s="106"/>
      <c r="CBM83" s="106"/>
      <c r="CBN83" s="106"/>
      <c r="CBO83" s="107"/>
      <c r="CBQ83" s="105"/>
      <c r="CBR83" s="109"/>
      <c r="CBS83" s="109"/>
      <c r="CBT83" s="106"/>
      <c r="CBU83" s="106"/>
      <c r="CBV83" s="106"/>
      <c r="CBW83" s="107"/>
      <c r="CBY83" s="105"/>
      <c r="CBZ83" s="109"/>
      <c r="CCA83" s="109"/>
      <c r="CCB83" s="106"/>
      <c r="CCC83" s="106"/>
      <c r="CCD83" s="106"/>
      <c r="CCE83" s="107"/>
      <c r="CCG83" s="105"/>
      <c r="CCH83" s="109"/>
      <c r="CCI83" s="109"/>
      <c r="CCJ83" s="106"/>
      <c r="CCK83" s="106"/>
      <c r="CCL83" s="106"/>
      <c r="CCM83" s="107"/>
      <c r="CCO83" s="105"/>
      <c r="CCP83" s="109"/>
      <c r="CCQ83" s="109"/>
      <c r="CCR83" s="106"/>
      <c r="CCS83" s="106"/>
      <c r="CCT83" s="106"/>
      <c r="CCU83" s="107"/>
      <c r="CCW83" s="105"/>
      <c r="CCX83" s="109"/>
      <c r="CCY83" s="109"/>
      <c r="CCZ83" s="106"/>
      <c r="CDA83" s="106"/>
      <c r="CDB83" s="106"/>
      <c r="CDC83" s="107"/>
      <c r="CDE83" s="105"/>
      <c r="CDF83" s="109"/>
      <c r="CDG83" s="109"/>
      <c r="CDH83" s="106"/>
      <c r="CDI83" s="106"/>
      <c r="CDJ83" s="106"/>
      <c r="CDK83" s="107"/>
      <c r="CDM83" s="105"/>
      <c r="CDN83" s="109"/>
      <c r="CDO83" s="109"/>
      <c r="CDP83" s="106"/>
      <c r="CDQ83" s="106"/>
      <c r="CDR83" s="106"/>
      <c r="CDS83" s="107"/>
      <c r="CDU83" s="105"/>
      <c r="CDV83" s="109"/>
      <c r="CDW83" s="109"/>
      <c r="CDX83" s="106"/>
      <c r="CDY83" s="106"/>
      <c r="CDZ83" s="106"/>
      <c r="CEA83" s="107"/>
      <c r="CEC83" s="105"/>
      <c r="CED83" s="109"/>
      <c r="CEE83" s="109"/>
      <c r="CEF83" s="106"/>
      <c r="CEG83" s="106"/>
      <c r="CEH83" s="106"/>
      <c r="CEI83" s="107"/>
      <c r="CEK83" s="105"/>
      <c r="CEL83" s="109"/>
      <c r="CEM83" s="109"/>
      <c r="CEN83" s="106"/>
      <c r="CEO83" s="106"/>
      <c r="CEP83" s="106"/>
      <c r="CEQ83" s="107"/>
      <c r="CES83" s="105"/>
      <c r="CET83" s="109"/>
      <c r="CEU83" s="109"/>
      <c r="CEV83" s="106"/>
      <c r="CEW83" s="106"/>
      <c r="CEX83" s="106"/>
      <c r="CEY83" s="107"/>
      <c r="CFA83" s="105"/>
      <c r="CFB83" s="109"/>
      <c r="CFC83" s="109"/>
      <c r="CFD83" s="106"/>
      <c r="CFE83" s="106"/>
      <c r="CFF83" s="106"/>
      <c r="CFG83" s="107"/>
      <c r="CFI83" s="105"/>
      <c r="CFJ83" s="109"/>
      <c r="CFK83" s="109"/>
      <c r="CFL83" s="106"/>
      <c r="CFM83" s="106"/>
      <c r="CFN83" s="106"/>
      <c r="CFO83" s="107"/>
      <c r="CFQ83" s="105"/>
      <c r="CFR83" s="109"/>
      <c r="CFS83" s="109"/>
      <c r="CFT83" s="106"/>
      <c r="CFU83" s="106"/>
      <c r="CFV83" s="106"/>
      <c r="CFW83" s="107"/>
      <c r="CFY83" s="105"/>
      <c r="CFZ83" s="109"/>
      <c r="CGA83" s="109"/>
      <c r="CGB83" s="106"/>
      <c r="CGC83" s="106"/>
      <c r="CGD83" s="106"/>
      <c r="CGE83" s="107"/>
      <c r="CGG83" s="105"/>
      <c r="CGH83" s="109"/>
      <c r="CGI83" s="109"/>
      <c r="CGJ83" s="106"/>
      <c r="CGK83" s="106"/>
      <c r="CGL83" s="106"/>
      <c r="CGM83" s="107"/>
      <c r="CGO83" s="105"/>
      <c r="CGP83" s="109"/>
      <c r="CGQ83" s="109"/>
      <c r="CGR83" s="106"/>
      <c r="CGS83" s="106"/>
      <c r="CGT83" s="106"/>
      <c r="CGU83" s="107"/>
      <c r="CGW83" s="105"/>
      <c r="CGX83" s="109"/>
      <c r="CGY83" s="109"/>
      <c r="CGZ83" s="106"/>
      <c r="CHA83" s="106"/>
      <c r="CHB83" s="106"/>
      <c r="CHC83" s="107"/>
      <c r="CHE83" s="105"/>
      <c r="CHF83" s="109"/>
      <c r="CHG83" s="109"/>
      <c r="CHH83" s="106"/>
      <c r="CHI83" s="106"/>
      <c r="CHJ83" s="106"/>
      <c r="CHK83" s="107"/>
      <c r="CHM83" s="105"/>
      <c r="CHN83" s="109"/>
      <c r="CHO83" s="109"/>
      <c r="CHP83" s="106"/>
      <c r="CHQ83" s="106"/>
      <c r="CHR83" s="106"/>
      <c r="CHS83" s="107"/>
      <c r="CHU83" s="105"/>
      <c r="CHV83" s="109"/>
      <c r="CHW83" s="109"/>
      <c r="CHX83" s="106"/>
      <c r="CHY83" s="106"/>
      <c r="CHZ83" s="106"/>
      <c r="CIA83" s="107"/>
      <c r="CIC83" s="105"/>
      <c r="CID83" s="109"/>
      <c r="CIE83" s="109"/>
      <c r="CIF83" s="106"/>
      <c r="CIG83" s="106"/>
      <c r="CIH83" s="106"/>
      <c r="CII83" s="107"/>
      <c r="CIK83" s="105"/>
      <c r="CIL83" s="109"/>
      <c r="CIM83" s="109"/>
      <c r="CIN83" s="106"/>
      <c r="CIO83" s="106"/>
      <c r="CIP83" s="106"/>
      <c r="CIQ83" s="107"/>
      <c r="CIS83" s="105"/>
      <c r="CIT83" s="109"/>
      <c r="CIU83" s="109"/>
      <c r="CIV83" s="106"/>
      <c r="CIW83" s="106"/>
      <c r="CIX83" s="106"/>
      <c r="CIY83" s="107"/>
      <c r="CJA83" s="105"/>
      <c r="CJB83" s="109"/>
      <c r="CJC83" s="109"/>
      <c r="CJD83" s="106"/>
      <c r="CJE83" s="106"/>
      <c r="CJF83" s="106"/>
      <c r="CJG83" s="107"/>
      <c r="CJI83" s="105"/>
      <c r="CJJ83" s="109"/>
      <c r="CJK83" s="109"/>
      <c r="CJL83" s="106"/>
      <c r="CJM83" s="106"/>
      <c r="CJN83" s="106"/>
      <c r="CJO83" s="107"/>
      <c r="CJQ83" s="105"/>
      <c r="CJR83" s="109"/>
      <c r="CJS83" s="109"/>
      <c r="CJT83" s="106"/>
      <c r="CJU83" s="106"/>
      <c r="CJV83" s="106"/>
      <c r="CJW83" s="107"/>
      <c r="CJY83" s="105"/>
      <c r="CJZ83" s="109"/>
      <c r="CKA83" s="109"/>
      <c r="CKB83" s="106"/>
      <c r="CKC83" s="106"/>
      <c r="CKD83" s="106"/>
      <c r="CKE83" s="107"/>
      <c r="CKG83" s="105"/>
      <c r="CKH83" s="109"/>
      <c r="CKI83" s="109"/>
      <c r="CKJ83" s="106"/>
      <c r="CKK83" s="106"/>
      <c r="CKL83" s="106"/>
      <c r="CKM83" s="107"/>
      <c r="CKO83" s="105"/>
      <c r="CKP83" s="109"/>
      <c r="CKQ83" s="109"/>
      <c r="CKR83" s="106"/>
      <c r="CKS83" s="106"/>
      <c r="CKT83" s="106"/>
      <c r="CKU83" s="107"/>
      <c r="CKW83" s="105"/>
      <c r="CKX83" s="109"/>
      <c r="CKY83" s="109"/>
      <c r="CKZ83" s="106"/>
      <c r="CLA83" s="106"/>
      <c r="CLB83" s="106"/>
      <c r="CLC83" s="107"/>
      <c r="CLE83" s="105"/>
      <c r="CLF83" s="109"/>
      <c r="CLG83" s="109"/>
      <c r="CLH83" s="106"/>
      <c r="CLI83" s="106"/>
      <c r="CLJ83" s="106"/>
      <c r="CLK83" s="107"/>
      <c r="CLM83" s="105"/>
      <c r="CLN83" s="109"/>
      <c r="CLO83" s="109"/>
      <c r="CLP83" s="106"/>
      <c r="CLQ83" s="106"/>
      <c r="CLR83" s="106"/>
      <c r="CLS83" s="107"/>
      <c r="CLU83" s="105"/>
      <c r="CLV83" s="109"/>
      <c r="CLW83" s="109"/>
      <c r="CLX83" s="106"/>
      <c r="CLY83" s="106"/>
      <c r="CLZ83" s="106"/>
      <c r="CMA83" s="107"/>
      <c r="CMC83" s="105"/>
      <c r="CMD83" s="109"/>
      <c r="CME83" s="109"/>
      <c r="CMF83" s="106"/>
      <c r="CMG83" s="106"/>
      <c r="CMH83" s="106"/>
      <c r="CMI83" s="107"/>
      <c r="CMK83" s="105"/>
      <c r="CML83" s="109"/>
      <c r="CMM83" s="109"/>
      <c r="CMN83" s="106"/>
      <c r="CMO83" s="106"/>
      <c r="CMP83" s="106"/>
      <c r="CMQ83" s="107"/>
      <c r="CMS83" s="105"/>
      <c r="CMT83" s="109"/>
      <c r="CMU83" s="109"/>
      <c r="CMV83" s="106"/>
      <c r="CMW83" s="106"/>
      <c r="CMX83" s="106"/>
      <c r="CMY83" s="107"/>
      <c r="CNA83" s="105"/>
      <c r="CNB83" s="109"/>
      <c r="CNC83" s="109"/>
      <c r="CND83" s="106"/>
      <c r="CNE83" s="106"/>
      <c r="CNF83" s="106"/>
      <c r="CNG83" s="107"/>
      <c r="CNI83" s="105"/>
      <c r="CNJ83" s="109"/>
      <c r="CNK83" s="109"/>
      <c r="CNL83" s="106"/>
      <c r="CNM83" s="106"/>
      <c r="CNN83" s="106"/>
      <c r="CNO83" s="107"/>
      <c r="CNQ83" s="105"/>
      <c r="CNR83" s="109"/>
      <c r="CNS83" s="109"/>
      <c r="CNT83" s="106"/>
      <c r="CNU83" s="106"/>
      <c r="CNV83" s="106"/>
      <c r="CNW83" s="107"/>
      <c r="CNY83" s="105"/>
      <c r="CNZ83" s="109"/>
      <c r="COA83" s="109"/>
      <c r="COB83" s="106"/>
      <c r="COC83" s="106"/>
      <c r="COD83" s="106"/>
      <c r="COE83" s="107"/>
      <c r="COG83" s="105"/>
      <c r="COH83" s="109"/>
      <c r="COI83" s="109"/>
      <c r="COJ83" s="106"/>
      <c r="COK83" s="106"/>
      <c r="COL83" s="106"/>
      <c r="COM83" s="107"/>
      <c r="COO83" s="105"/>
      <c r="COP83" s="109"/>
      <c r="COQ83" s="109"/>
      <c r="COR83" s="106"/>
      <c r="COS83" s="106"/>
      <c r="COT83" s="106"/>
      <c r="COU83" s="107"/>
      <c r="COW83" s="105"/>
      <c r="COX83" s="109"/>
      <c r="COY83" s="109"/>
      <c r="COZ83" s="106"/>
      <c r="CPA83" s="106"/>
      <c r="CPB83" s="106"/>
      <c r="CPC83" s="107"/>
      <c r="CPE83" s="105"/>
      <c r="CPF83" s="109"/>
      <c r="CPG83" s="109"/>
      <c r="CPH83" s="106"/>
      <c r="CPI83" s="106"/>
      <c r="CPJ83" s="106"/>
      <c r="CPK83" s="107"/>
      <c r="CPM83" s="105"/>
      <c r="CPN83" s="109"/>
      <c r="CPO83" s="109"/>
      <c r="CPP83" s="106"/>
      <c r="CPQ83" s="106"/>
      <c r="CPR83" s="106"/>
      <c r="CPS83" s="107"/>
      <c r="CPU83" s="105"/>
      <c r="CPV83" s="109"/>
      <c r="CPW83" s="109"/>
      <c r="CPX83" s="106"/>
      <c r="CPY83" s="106"/>
      <c r="CPZ83" s="106"/>
      <c r="CQA83" s="107"/>
      <c r="CQC83" s="105"/>
      <c r="CQD83" s="109"/>
      <c r="CQE83" s="109"/>
      <c r="CQF83" s="106"/>
      <c r="CQG83" s="106"/>
      <c r="CQH83" s="106"/>
      <c r="CQI83" s="107"/>
      <c r="CQK83" s="105"/>
      <c r="CQL83" s="109"/>
      <c r="CQM83" s="109"/>
      <c r="CQN83" s="106"/>
      <c r="CQO83" s="106"/>
      <c r="CQP83" s="106"/>
      <c r="CQQ83" s="107"/>
      <c r="CQS83" s="105"/>
      <c r="CQT83" s="109"/>
      <c r="CQU83" s="109"/>
      <c r="CQV83" s="106"/>
      <c r="CQW83" s="106"/>
      <c r="CQX83" s="106"/>
      <c r="CQY83" s="107"/>
      <c r="CRA83" s="105"/>
      <c r="CRB83" s="109"/>
      <c r="CRC83" s="109"/>
      <c r="CRD83" s="106"/>
      <c r="CRE83" s="106"/>
      <c r="CRF83" s="106"/>
      <c r="CRG83" s="107"/>
      <c r="CRI83" s="105"/>
      <c r="CRJ83" s="109"/>
      <c r="CRK83" s="109"/>
      <c r="CRL83" s="106"/>
      <c r="CRM83" s="106"/>
      <c r="CRN83" s="106"/>
      <c r="CRO83" s="107"/>
      <c r="CRQ83" s="105"/>
      <c r="CRR83" s="109"/>
      <c r="CRS83" s="109"/>
      <c r="CRT83" s="106"/>
      <c r="CRU83" s="106"/>
      <c r="CRV83" s="106"/>
      <c r="CRW83" s="107"/>
      <c r="CRY83" s="105"/>
      <c r="CRZ83" s="109"/>
      <c r="CSA83" s="109"/>
      <c r="CSB83" s="106"/>
      <c r="CSC83" s="106"/>
      <c r="CSD83" s="106"/>
      <c r="CSE83" s="107"/>
      <c r="CSG83" s="105"/>
      <c r="CSH83" s="109"/>
      <c r="CSI83" s="109"/>
      <c r="CSJ83" s="106"/>
      <c r="CSK83" s="106"/>
      <c r="CSL83" s="106"/>
      <c r="CSM83" s="107"/>
      <c r="CSO83" s="105"/>
      <c r="CSP83" s="109"/>
      <c r="CSQ83" s="109"/>
      <c r="CSR83" s="106"/>
      <c r="CSS83" s="106"/>
      <c r="CST83" s="106"/>
      <c r="CSU83" s="107"/>
      <c r="CSW83" s="105"/>
      <c r="CSX83" s="109"/>
      <c r="CSY83" s="109"/>
      <c r="CSZ83" s="106"/>
      <c r="CTA83" s="106"/>
      <c r="CTB83" s="106"/>
      <c r="CTC83" s="107"/>
      <c r="CTE83" s="105"/>
      <c r="CTF83" s="109"/>
      <c r="CTG83" s="109"/>
      <c r="CTH83" s="106"/>
      <c r="CTI83" s="106"/>
      <c r="CTJ83" s="106"/>
      <c r="CTK83" s="107"/>
      <c r="CTM83" s="105"/>
      <c r="CTN83" s="109"/>
      <c r="CTO83" s="109"/>
      <c r="CTP83" s="106"/>
      <c r="CTQ83" s="106"/>
      <c r="CTR83" s="106"/>
      <c r="CTS83" s="107"/>
      <c r="CTU83" s="105"/>
      <c r="CTV83" s="109"/>
      <c r="CTW83" s="109"/>
      <c r="CTX83" s="106"/>
      <c r="CTY83" s="106"/>
      <c r="CTZ83" s="106"/>
      <c r="CUA83" s="107"/>
      <c r="CUC83" s="105"/>
      <c r="CUD83" s="109"/>
      <c r="CUE83" s="109"/>
      <c r="CUF83" s="106"/>
      <c r="CUG83" s="106"/>
      <c r="CUH83" s="106"/>
      <c r="CUI83" s="107"/>
      <c r="CUK83" s="105"/>
      <c r="CUL83" s="109"/>
      <c r="CUM83" s="109"/>
      <c r="CUN83" s="106"/>
      <c r="CUO83" s="106"/>
      <c r="CUP83" s="106"/>
      <c r="CUQ83" s="107"/>
      <c r="CUS83" s="105"/>
      <c r="CUT83" s="109"/>
      <c r="CUU83" s="109"/>
      <c r="CUV83" s="106"/>
      <c r="CUW83" s="106"/>
      <c r="CUX83" s="106"/>
      <c r="CUY83" s="107"/>
      <c r="CVA83" s="105"/>
      <c r="CVB83" s="109"/>
      <c r="CVC83" s="109"/>
      <c r="CVD83" s="106"/>
      <c r="CVE83" s="106"/>
      <c r="CVF83" s="106"/>
      <c r="CVG83" s="107"/>
      <c r="CVI83" s="105"/>
      <c r="CVJ83" s="109"/>
      <c r="CVK83" s="109"/>
      <c r="CVL83" s="106"/>
      <c r="CVM83" s="106"/>
      <c r="CVN83" s="106"/>
      <c r="CVO83" s="107"/>
      <c r="CVQ83" s="105"/>
      <c r="CVR83" s="109"/>
      <c r="CVS83" s="109"/>
      <c r="CVT83" s="106"/>
      <c r="CVU83" s="106"/>
      <c r="CVV83" s="106"/>
      <c r="CVW83" s="107"/>
      <c r="CVY83" s="105"/>
      <c r="CVZ83" s="109"/>
      <c r="CWA83" s="109"/>
      <c r="CWB83" s="106"/>
      <c r="CWC83" s="106"/>
      <c r="CWD83" s="106"/>
      <c r="CWE83" s="107"/>
      <c r="CWG83" s="105"/>
      <c r="CWH83" s="109"/>
      <c r="CWI83" s="109"/>
      <c r="CWJ83" s="106"/>
      <c r="CWK83" s="106"/>
      <c r="CWL83" s="106"/>
      <c r="CWM83" s="107"/>
      <c r="CWO83" s="105"/>
      <c r="CWP83" s="109"/>
      <c r="CWQ83" s="109"/>
      <c r="CWR83" s="106"/>
      <c r="CWS83" s="106"/>
      <c r="CWT83" s="106"/>
      <c r="CWU83" s="107"/>
      <c r="CWW83" s="105"/>
      <c r="CWX83" s="109"/>
      <c r="CWY83" s="109"/>
      <c r="CWZ83" s="106"/>
      <c r="CXA83" s="106"/>
      <c r="CXB83" s="106"/>
      <c r="CXC83" s="107"/>
      <c r="CXE83" s="105"/>
      <c r="CXF83" s="109"/>
      <c r="CXG83" s="109"/>
      <c r="CXH83" s="106"/>
      <c r="CXI83" s="106"/>
      <c r="CXJ83" s="106"/>
      <c r="CXK83" s="107"/>
      <c r="CXM83" s="105"/>
      <c r="CXN83" s="109"/>
      <c r="CXO83" s="109"/>
      <c r="CXP83" s="106"/>
      <c r="CXQ83" s="106"/>
      <c r="CXR83" s="106"/>
      <c r="CXS83" s="107"/>
      <c r="CXU83" s="105"/>
      <c r="CXV83" s="109"/>
      <c r="CXW83" s="109"/>
      <c r="CXX83" s="106"/>
      <c r="CXY83" s="106"/>
      <c r="CXZ83" s="106"/>
      <c r="CYA83" s="107"/>
      <c r="CYC83" s="105"/>
      <c r="CYD83" s="109"/>
      <c r="CYE83" s="109"/>
      <c r="CYF83" s="106"/>
      <c r="CYG83" s="106"/>
      <c r="CYH83" s="106"/>
      <c r="CYI83" s="107"/>
      <c r="CYK83" s="105"/>
      <c r="CYL83" s="109"/>
      <c r="CYM83" s="109"/>
      <c r="CYN83" s="106"/>
      <c r="CYO83" s="106"/>
      <c r="CYP83" s="106"/>
      <c r="CYQ83" s="107"/>
      <c r="CYS83" s="105"/>
      <c r="CYT83" s="109"/>
      <c r="CYU83" s="109"/>
      <c r="CYV83" s="106"/>
      <c r="CYW83" s="106"/>
      <c r="CYX83" s="106"/>
      <c r="CYY83" s="107"/>
      <c r="CZA83" s="105"/>
      <c r="CZB83" s="109"/>
      <c r="CZC83" s="109"/>
      <c r="CZD83" s="106"/>
      <c r="CZE83" s="106"/>
      <c r="CZF83" s="106"/>
      <c r="CZG83" s="107"/>
      <c r="CZI83" s="105"/>
      <c r="CZJ83" s="109"/>
      <c r="CZK83" s="109"/>
      <c r="CZL83" s="106"/>
      <c r="CZM83" s="106"/>
      <c r="CZN83" s="106"/>
      <c r="CZO83" s="107"/>
      <c r="CZQ83" s="105"/>
      <c r="CZR83" s="109"/>
      <c r="CZS83" s="109"/>
      <c r="CZT83" s="106"/>
      <c r="CZU83" s="106"/>
      <c r="CZV83" s="106"/>
      <c r="CZW83" s="107"/>
      <c r="CZY83" s="105"/>
      <c r="CZZ83" s="109"/>
      <c r="DAA83" s="109"/>
      <c r="DAB83" s="106"/>
      <c r="DAC83" s="106"/>
      <c r="DAD83" s="106"/>
      <c r="DAE83" s="107"/>
      <c r="DAG83" s="105"/>
      <c r="DAH83" s="109"/>
      <c r="DAI83" s="109"/>
      <c r="DAJ83" s="106"/>
      <c r="DAK83" s="106"/>
      <c r="DAL83" s="106"/>
      <c r="DAM83" s="107"/>
      <c r="DAO83" s="105"/>
      <c r="DAP83" s="109"/>
      <c r="DAQ83" s="109"/>
      <c r="DAR83" s="106"/>
      <c r="DAS83" s="106"/>
      <c r="DAT83" s="106"/>
      <c r="DAU83" s="107"/>
      <c r="DAW83" s="105"/>
      <c r="DAX83" s="109"/>
      <c r="DAY83" s="109"/>
      <c r="DAZ83" s="106"/>
      <c r="DBA83" s="106"/>
      <c r="DBB83" s="106"/>
      <c r="DBC83" s="107"/>
      <c r="DBE83" s="105"/>
      <c r="DBF83" s="109"/>
      <c r="DBG83" s="109"/>
      <c r="DBH83" s="106"/>
      <c r="DBI83" s="106"/>
      <c r="DBJ83" s="106"/>
      <c r="DBK83" s="107"/>
      <c r="DBM83" s="105"/>
      <c r="DBN83" s="109"/>
      <c r="DBO83" s="109"/>
      <c r="DBP83" s="106"/>
      <c r="DBQ83" s="106"/>
      <c r="DBR83" s="106"/>
      <c r="DBS83" s="107"/>
      <c r="DBU83" s="105"/>
      <c r="DBV83" s="109"/>
      <c r="DBW83" s="109"/>
      <c r="DBX83" s="106"/>
      <c r="DBY83" s="106"/>
      <c r="DBZ83" s="106"/>
      <c r="DCA83" s="107"/>
      <c r="DCC83" s="105"/>
      <c r="DCD83" s="109"/>
      <c r="DCE83" s="109"/>
      <c r="DCF83" s="106"/>
      <c r="DCG83" s="106"/>
      <c r="DCH83" s="106"/>
      <c r="DCI83" s="107"/>
      <c r="DCK83" s="105"/>
      <c r="DCL83" s="109"/>
      <c r="DCM83" s="109"/>
      <c r="DCN83" s="106"/>
      <c r="DCO83" s="106"/>
      <c r="DCP83" s="106"/>
      <c r="DCQ83" s="107"/>
      <c r="DCS83" s="105"/>
      <c r="DCT83" s="109"/>
      <c r="DCU83" s="109"/>
      <c r="DCV83" s="106"/>
      <c r="DCW83" s="106"/>
      <c r="DCX83" s="106"/>
      <c r="DCY83" s="107"/>
      <c r="DDA83" s="105"/>
      <c r="DDB83" s="109"/>
      <c r="DDC83" s="109"/>
      <c r="DDD83" s="106"/>
      <c r="DDE83" s="106"/>
      <c r="DDF83" s="106"/>
      <c r="DDG83" s="107"/>
      <c r="DDI83" s="105"/>
      <c r="DDJ83" s="109"/>
      <c r="DDK83" s="109"/>
      <c r="DDL83" s="106"/>
      <c r="DDM83" s="106"/>
      <c r="DDN83" s="106"/>
      <c r="DDO83" s="107"/>
      <c r="DDQ83" s="105"/>
      <c r="DDR83" s="109"/>
      <c r="DDS83" s="109"/>
      <c r="DDT83" s="106"/>
      <c r="DDU83" s="106"/>
      <c r="DDV83" s="106"/>
      <c r="DDW83" s="107"/>
      <c r="DDY83" s="105"/>
      <c r="DDZ83" s="109"/>
      <c r="DEA83" s="109"/>
      <c r="DEB83" s="106"/>
      <c r="DEC83" s="106"/>
      <c r="DED83" s="106"/>
      <c r="DEE83" s="107"/>
      <c r="DEG83" s="105"/>
      <c r="DEH83" s="109"/>
      <c r="DEI83" s="109"/>
      <c r="DEJ83" s="106"/>
      <c r="DEK83" s="106"/>
      <c r="DEL83" s="106"/>
      <c r="DEM83" s="107"/>
      <c r="DEO83" s="105"/>
      <c r="DEP83" s="109"/>
      <c r="DEQ83" s="109"/>
      <c r="DER83" s="106"/>
      <c r="DES83" s="106"/>
      <c r="DET83" s="106"/>
      <c r="DEU83" s="107"/>
      <c r="DEW83" s="105"/>
      <c r="DEX83" s="109"/>
      <c r="DEY83" s="109"/>
      <c r="DEZ83" s="106"/>
      <c r="DFA83" s="106"/>
      <c r="DFB83" s="106"/>
      <c r="DFC83" s="107"/>
      <c r="DFE83" s="105"/>
      <c r="DFF83" s="109"/>
      <c r="DFG83" s="109"/>
      <c r="DFH83" s="106"/>
      <c r="DFI83" s="106"/>
      <c r="DFJ83" s="106"/>
      <c r="DFK83" s="107"/>
      <c r="DFM83" s="105"/>
      <c r="DFN83" s="109"/>
      <c r="DFO83" s="109"/>
      <c r="DFP83" s="106"/>
      <c r="DFQ83" s="106"/>
      <c r="DFR83" s="106"/>
      <c r="DFS83" s="107"/>
      <c r="DFU83" s="105"/>
      <c r="DFV83" s="109"/>
      <c r="DFW83" s="109"/>
      <c r="DFX83" s="106"/>
      <c r="DFY83" s="106"/>
      <c r="DFZ83" s="106"/>
      <c r="DGA83" s="107"/>
      <c r="DGC83" s="105"/>
      <c r="DGD83" s="109"/>
      <c r="DGE83" s="109"/>
      <c r="DGF83" s="106"/>
      <c r="DGG83" s="106"/>
      <c r="DGH83" s="106"/>
      <c r="DGI83" s="107"/>
      <c r="DGK83" s="105"/>
      <c r="DGL83" s="109"/>
      <c r="DGM83" s="109"/>
      <c r="DGN83" s="106"/>
      <c r="DGO83" s="106"/>
      <c r="DGP83" s="106"/>
      <c r="DGQ83" s="107"/>
      <c r="DGS83" s="105"/>
      <c r="DGT83" s="109"/>
      <c r="DGU83" s="109"/>
      <c r="DGV83" s="106"/>
      <c r="DGW83" s="106"/>
      <c r="DGX83" s="106"/>
      <c r="DGY83" s="107"/>
      <c r="DHA83" s="105"/>
      <c r="DHB83" s="109"/>
      <c r="DHC83" s="109"/>
      <c r="DHD83" s="106"/>
      <c r="DHE83" s="106"/>
      <c r="DHF83" s="106"/>
      <c r="DHG83" s="107"/>
      <c r="DHI83" s="105"/>
      <c r="DHJ83" s="109"/>
      <c r="DHK83" s="109"/>
      <c r="DHL83" s="106"/>
      <c r="DHM83" s="106"/>
      <c r="DHN83" s="106"/>
      <c r="DHO83" s="107"/>
      <c r="DHQ83" s="105"/>
      <c r="DHR83" s="109"/>
      <c r="DHS83" s="109"/>
      <c r="DHT83" s="106"/>
      <c r="DHU83" s="106"/>
      <c r="DHV83" s="106"/>
      <c r="DHW83" s="107"/>
      <c r="DHY83" s="105"/>
      <c r="DHZ83" s="109"/>
      <c r="DIA83" s="109"/>
      <c r="DIB83" s="106"/>
      <c r="DIC83" s="106"/>
      <c r="DID83" s="106"/>
      <c r="DIE83" s="107"/>
      <c r="DIG83" s="105"/>
      <c r="DIH83" s="109"/>
      <c r="DII83" s="109"/>
      <c r="DIJ83" s="106"/>
      <c r="DIK83" s="106"/>
      <c r="DIL83" s="106"/>
      <c r="DIM83" s="107"/>
      <c r="DIO83" s="105"/>
      <c r="DIP83" s="109"/>
      <c r="DIQ83" s="109"/>
      <c r="DIR83" s="106"/>
      <c r="DIS83" s="106"/>
      <c r="DIT83" s="106"/>
      <c r="DIU83" s="107"/>
      <c r="DIW83" s="105"/>
      <c r="DIX83" s="109"/>
      <c r="DIY83" s="109"/>
      <c r="DIZ83" s="106"/>
      <c r="DJA83" s="106"/>
      <c r="DJB83" s="106"/>
      <c r="DJC83" s="107"/>
      <c r="DJE83" s="105"/>
      <c r="DJF83" s="109"/>
      <c r="DJG83" s="109"/>
      <c r="DJH83" s="106"/>
      <c r="DJI83" s="106"/>
      <c r="DJJ83" s="106"/>
      <c r="DJK83" s="107"/>
      <c r="DJM83" s="105"/>
      <c r="DJN83" s="109"/>
      <c r="DJO83" s="109"/>
      <c r="DJP83" s="106"/>
      <c r="DJQ83" s="106"/>
      <c r="DJR83" s="106"/>
      <c r="DJS83" s="107"/>
      <c r="DJU83" s="105"/>
      <c r="DJV83" s="109"/>
      <c r="DJW83" s="109"/>
      <c r="DJX83" s="106"/>
      <c r="DJY83" s="106"/>
      <c r="DJZ83" s="106"/>
      <c r="DKA83" s="107"/>
      <c r="DKC83" s="105"/>
      <c r="DKD83" s="109"/>
      <c r="DKE83" s="109"/>
      <c r="DKF83" s="106"/>
      <c r="DKG83" s="106"/>
      <c r="DKH83" s="106"/>
      <c r="DKI83" s="107"/>
      <c r="DKK83" s="105"/>
      <c r="DKL83" s="109"/>
      <c r="DKM83" s="109"/>
      <c r="DKN83" s="106"/>
      <c r="DKO83" s="106"/>
      <c r="DKP83" s="106"/>
      <c r="DKQ83" s="107"/>
      <c r="DKS83" s="105"/>
      <c r="DKT83" s="109"/>
      <c r="DKU83" s="109"/>
      <c r="DKV83" s="106"/>
      <c r="DKW83" s="106"/>
      <c r="DKX83" s="106"/>
      <c r="DKY83" s="107"/>
      <c r="DLA83" s="105"/>
      <c r="DLB83" s="109"/>
      <c r="DLC83" s="109"/>
      <c r="DLD83" s="106"/>
      <c r="DLE83" s="106"/>
      <c r="DLF83" s="106"/>
      <c r="DLG83" s="107"/>
      <c r="DLI83" s="105"/>
      <c r="DLJ83" s="109"/>
      <c r="DLK83" s="109"/>
      <c r="DLL83" s="106"/>
      <c r="DLM83" s="106"/>
      <c r="DLN83" s="106"/>
      <c r="DLO83" s="107"/>
      <c r="DLQ83" s="105"/>
      <c r="DLR83" s="109"/>
      <c r="DLS83" s="109"/>
      <c r="DLT83" s="106"/>
      <c r="DLU83" s="106"/>
      <c r="DLV83" s="106"/>
      <c r="DLW83" s="107"/>
      <c r="DLY83" s="105"/>
      <c r="DLZ83" s="109"/>
      <c r="DMA83" s="109"/>
      <c r="DMB83" s="106"/>
      <c r="DMC83" s="106"/>
      <c r="DMD83" s="106"/>
      <c r="DME83" s="107"/>
      <c r="DMG83" s="105"/>
      <c r="DMH83" s="109"/>
      <c r="DMI83" s="109"/>
      <c r="DMJ83" s="106"/>
      <c r="DMK83" s="106"/>
      <c r="DML83" s="106"/>
      <c r="DMM83" s="107"/>
      <c r="DMO83" s="105"/>
      <c r="DMP83" s="109"/>
      <c r="DMQ83" s="109"/>
      <c r="DMR83" s="106"/>
      <c r="DMS83" s="106"/>
      <c r="DMT83" s="106"/>
      <c r="DMU83" s="107"/>
      <c r="DMW83" s="105"/>
      <c r="DMX83" s="109"/>
      <c r="DMY83" s="109"/>
      <c r="DMZ83" s="106"/>
      <c r="DNA83" s="106"/>
      <c r="DNB83" s="106"/>
      <c r="DNC83" s="107"/>
      <c r="DNE83" s="105"/>
      <c r="DNF83" s="109"/>
      <c r="DNG83" s="109"/>
      <c r="DNH83" s="106"/>
      <c r="DNI83" s="106"/>
      <c r="DNJ83" s="106"/>
      <c r="DNK83" s="107"/>
      <c r="DNM83" s="105"/>
      <c r="DNN83" s="109"/>
      <c r="DNO83" s="109"/>
      <c r="DNP83" s="106"/>
      <c r="DNQ83" s="106"/>
      <c r="DNR83" s="106"/>
      <c r="DNS83" s="107"/>
      <c r="DNU83" s="105"/>
      <c r="DNV83" s="109"/>
      <c r="DNW83" s="109"/>
      <c r="DNX83" s="106"/>
      <c r="DNY83" s="106"/>
      <c r="DNZ83" s="106"/>
      <c r="DOA83" s="107"/>
      <c r="DOC83" s="105"/>
      <c r="DOD83" s="109"/>
      <c r="DOE83" s="109"/>
      <c r="DOF83" s="106"/>
      <c r="DOG83" s="106"/>
      <c r="DOH83" s="106"/>
      <c r="DOI83" s="107"/>
      <c r="DOK83" s="105"/>
      <c r="DOL83" s="109"/>
      <c r="DOM83" s="109"/>
      <c r="DON83" s="106"/>
      <c r="DOO83" s="106"/>
      <c r="DOP83" s="106"/>
      <c r="DOQ83" s="107"/>
      <c r="DOS83" s="105"/>
      <c r="DOT83" s="109"/>
      <c r="DOU83" s="109"/>
      <c r="DOV83" s="106"/>
      <c r="DOW83" s="106"/>
      <c r="DOX83" s="106"/>
      <c r="DOY83" s="107"/>
      <c r="DPA83" s="105"/>
      <c r="DPB83" s="109"/>
      <c r="DPC83" s="109"/>
      <c r="DPD83" s="106"/>
      <c r="DPE83" s="106"/>
      <c r="DPF83" s="106"/>
      <c r="DPG83" s="107"/>
      <c r="DPI83" s="105"/>
      <c r="DPJ83" s="109"/>
      <c r="DPK83" s="109"/>
      <c r="DPL83" s="106"/>
      <c r="DPM83" s="106"/>
      <c r="DPN83" s="106"/>
      <c r="DPO83" s="107"/>
      <c r="DPQ83" s="105"/>
      <c r="DPR83" s="109"/>
      <c r="DPS83" s="109"/>
      <c r="DPT83" s="106"/>
      <c r="DPU83" s="106"/>
      <c r="DPV83" s="106"/>
      <c r="DPW83" s="107"/>
      <c r="DPY83" s="105"/>
      <c r="DPZ83" s="109"/>
      <c r="DQA83" s="109"/>
      <c r="DQB83" s="106"/>
      <c r="DQC83" s="106"/>
      <c r="DQD83" s="106"/>
      <c r="DQE83" s="107"/>
      <c r="DQG83" s="105"/>
      <c r="DQH83" s="109"/>
      <c r="DQI83" s="109"/>
      <c r="DQJ83" s="106"/>
      <c r="DQK83" s="106"/>
      <c r="DQL83" s="106"/>
      <c r="DQM83" s="107"/>
      <c r="DQO83" s="105"/>
      <c r="DQP83" s="109"/>
      <c r="DQQ83" s="109"/>
      <c r="DQR83" s="106"/>
      <c r="DQS83" s="106"/>
      <c r="DQT83" s="106"/>
      <c r="DQU83" s="107"/>
      <c r="DQW83" s="105"/>
      <c r="DQX83" s="109"/>
      <c r="DQY83" s="109"/>
      <c r="DQZ83" s="106"/>
      <c r="DRA83" s="106"/>
      <c r="DRB83" s="106"/>
      <c r="DRC83" s="107"/>
      <c r="DRE83" s="105"/>
      <c r="DRF83" s="109"/>
      <c r="DRG83" s="109"/>
      <c r="DRH83" s="106"/>
      <c r="DRI83" s="106"/>
      <c r="DRJ83" s="106"/>
      <c r="DRK83" s="107"/>
      <c r="DRM83" s="105"/>
      <c r="DRN83" s="109"/>
      <c r="DRO83" s="109"/>
      <c r="DRP83" s="106"/>
      <c r="DRQ83" s="106"/>
      <c r="DRR83" s="106"/>
      <c r="DRS83" s="107"/>
      <c r="DRU83" s="105"/>
      <c r="DRV83" s="109"/>
      <c r="DRW83" s="109"/>
      <c r="DRX83" s="106"/>
      <c r="DRY83" s="106"/>
      <c r="DRZ83" s="106"/>
      <c r="DSA83" s="107"/>
      <c r="DSC83" s="105"/>
      <c r="DSD83" s="109"/>
      <c r="DSE83" s="109"/>
      <c r="DSF83" s="106"/>
      <c r="DSG83" s="106"/>
      <c r="DSH83" s="106"/>
      <c r="DSI83" s="107"/>
      <c r="DSK83" s="105"/>
      <c r="DSL83" s="109"/>
      <c r="DSM83" s="109"/>
      <c r="DSN83" s="106"/>
      <c r="DSO83" s="106"/>
      <c r="DSP83" s="106"/>
      <c r="DSQ83" s="107"/>
      <c r="DSS83" s="105"/>
      <c r="DST83" s="109"/>
      <c r="DSU83" s="109"/>
      <c r="DSV83" s="106"/>
      <c r="DSW83" s="106"/>
      <c r="DSX83" s="106"/>
      <c r="DSY83" s="107"/>
      <c r="DTA83" s="105"/>
      <c r="DTB83" s="109"/>
      <c r="DTC83" s="109"/>
      <c r="DTD83" s="106"/>
      <c r="DTE83" s="106"/>
      <c r="DTF83" s="106"/>
      <c r="DTG83" s="107"/>
      <c r="DTI83" s="105"/>
      <c r="DTJ83" s="109"/>
      <c r="DTK83" s="109"/>
      <c r="DTL83" s="106"/>
      <c r="DTM83" s="106"/>
      <c r="DTN83" s="106"/>
      <c r="DTO83" s="107"/>
      <c r="DTQ83" s="105"/>
      <c r="DTR83" s="109"/>
      <c r="DTS83" s="109"/>
      <c r="DTT83" s="106"/>
      <c r="DTU83" s="106"/>
      <c r="DTV83" s="106"/>
      <c r="DTW83" s="107"/>
      <c r="DTY83" s="105"/>
      <c r="DTZ83" s="109"/>
      <c r="DUA83" s="109"/>
      <c r="DUB83" s="106"/>
      <c r="DUC83" s="106"/>
      <c r="DUD83" s="106"/>
      <c r="DUE83" s="107"/>
      <c r="DUG83" s="105"/>
      <c r="DUH83" s="109"/>
      <c r="DUI83" s="109"/>
      <c r="DUJ83" s="106"/>
      <c r="DUK83" s="106"/>
      <c r="DUL83" s="106"/>
      <c r="DUM83" s="107"/>
      <c r="DUO83" s="105"/>
      <c r="DUP83" s="109"/>
      <c r="DUQ83" s="109"/>
      <c r="DUR83" s="106"/>
      <c r="DUS83" s="106"/>
      <c r="DUT83" s="106"/>
      <c r="DUU83" s="107"/>
      <c r="DUW83" s="105"/>
      <c r="DUX83" s="109"/>
      <c r="DUY83" s="109"/>
      <c r="DUZ83" s="106"/>
      <c r="DVA83" s="106"/>
      <c r="DVB83" s="106"/>
      <c r="DVC83" s="107"/>
      <c r="DVE83" s="105"/>
      <c r="DVF83" s="109"/>
      <c r="DVG83" s="109"/>
      <c r="DVH83" s="106"/>
      <c r="DVI83" s="106"/>
      <c r="DVJ83" s="106"/>
      <c r="DVK83" s="107"/>
      <c r="DVM83" s="105"/>
      <c r="DVN83" s="109"/>
      <c r="DVO83" s="109"/>
      <c r="DVP83" s="106"/>
      <c r="DVQ83" s="106"/>
      <c r="DVR83" s="106"/>
      <c r="DVS83" s="107"/>
      <c r="DVU83" s="105"/>
      <c r="DVV83" s="109"/>
      <c r="DVW83" s="109"/>
      <c r="DVX83" s="106"/>
      <c r="DVY83" s="106"/>
      <c r="DVZ83" s="106"/>
      <c r="DWA83" s="107"/>
      <c r="DWC83" s="105"/>
      <c r="DWD83" s="109"/>
      <c r="DWE83" s="109"/>
      <c r="DWF83" s="106"/>
      <c r="DWG83" s="106"/>
      <c r="DWH83" s="106"/>
      <c r="DWI83" s="107"/>
      <c r="DWK83" s="105"/>
      <c r="DWL83" s="109"/>
      <c r="DWM83" s="109"/>
      <c r="DWN83" s="106"/>
      <c r="DWO83" s="106"/>
      <c r="DWP83" s="106"/>
      <c r="DWQ83" s="107"/>
      <c r="DWS83" s="105"/>
      <c r="DWT83" s="109"/>
      <c r="DWU83" s="109"/>
      <c r="DWV83" s="106"/>
      <c r="DWW83" s="106"/>
      <c r="DWX83" s="106"/>
      <c r="DWY83" s="107"/>
      <c r="DXA83" s="105"/>
      <c r="DXB83" s="109"/>
      <c r="DXC83" s="109"/>
      <c r="DXD83" s="106"/>
      <c r="DXE83" s="106"/>
      <c r="DXF83" s="106"/>
      <c r="DXG83" s="107"/>
      <c r="DXI83" s="105"/>
      <c r="DXJ83" s="109"/>
      <c r="DXK83" s="109"/>
      <c r="DXL83" s="106"/>
      <c r="DXM83" s="106"/>
      <c r="DXN83" s="106"/>
      <c r="DXO83" s="107"/>
      <c r="DXQ83" s="105"/>
      <c r="DXR83" s="109"/>
      <c r="DXS83" s="109"/>
      <c r="DXT83" s="106"/>
      <c r="DXU83" s="106"/>
      <c r="DXV83" s="106"/>
      <c r="DXW83" s="107"/>
      <c r="DXY83" s="105"/>
      <c r="DXZ83" s="109"/>
      <c r="DYA83" s="109"/>
      <c r="DYB83" s="106"/>
      <c r="DYC83" s="106"/>
      <c r="DYD83" s="106"/>
      <c r="DYE83" s="107"/>
      <c r="DYG83" s="105"/>
      <c r="DYH83" s="109"/>
      <c r="DYI83" s="109"/>
      <c r="DYJ83" s="106"/>
      <c r="DYK83" s="106"/>
      <c r="DYL83" s="106"/>
      <c r="DYM83" s="107"/>
      <c r="DYO83" s="105"/>
      <c r="DYP83" s="109"/>
      <c r="DYQ83" s="109"/>
      <c r="DYR83" s="106"/>
      <c r="DYS83" s="106"/>
      <c r="DYT83" s="106"/>
      <c r="DYU83" s="107"/>
      <c r="DYW83" s="105"/>
      <c r="DYX83" s="109"/>
      <c r="DYY83" s="109"/>
      <c r="DYZ83" s="106"/>
      <c r="DZA83" s="106"/>
      <c r="DZB83" s="106"/>
      <c r="DZC83" s="107"/>
      <c r="DZE83" s="105"/>
      <c r="DZF83" s="109"/>
      <c r="DZG83" s="109"/>
      <c r="DZH83" s="106"/>
      <c r="DZI83" s="106"/>
      <c r="DZJ83" s="106"/>
      <c r="DZK83" s="107"/>
      <c r="DZM83" s="105"/>
      <c r="DZN83" s="109"/>
      <c r="DZO83" s="109"/>
      <c r="DZP83" s="106"/>
      <c r="DZQ83" s="106"/>
      <c r="DZR83" s="106"/>
      <c r="DZS83" s="107"/>
      <c r="DZU83" s="105"/>
      <c r="DZV83" s="109"/>
      <c r="DZW83" s="109"/>
      <c r="DZX83" s="106"/>
      <c r="DZY83" s="106"/>
      <c r="DZZ83" s="106"/>
      <c r="EAA83" s="107"/>
      <c r="EAC83" s="105"/>
      <c r="EAD83" s="109"/>
      <c r="EAE83" s="109"/>
      <c r="EAF83" s="106"/>
      <c r="EAG83" s="106"/>
      <c r="EAH83" s="106"/>
      <c r="EAI83" s="107"/>
      <c r="EAK83" s="105"/>
      <c r="EAL83" s="109"/>
      <c r="EAM83" s="109"/>
      <c r="EAN83" s="106"/>
      <c r="EAO83" s="106"/>
      <c r="EAP83" s="106"/>
      <c r="EAQ83" s="107"/>
      <c r="EAS83" s="105"/>
      <c r="EAT83" s="109"/>
      <c r="EAU83" s="109"/>
      <c r="EAV83" s="106"/>
      <c r="EAW83" s="106"/>
      <c r="EAX83" s="106"/>
      <c r="EAY83" s="107"/>
      <c r="EBA83" s="105"/>
      <c r="EBB83" s="109"/>
      <c r="EBC83" s="109"/>
      <c r="EBD83" s="106"/>
      <c r="EBE83" s="106"/>
      <c r="EBF83" s="106"/>
      <c r="EBG83" s="107"/>
      <c r="EBI83" s="105"/>
      <c r="EBJ83" s="109"/>
      <c r="EBK83" s="109"/>
      <c r="EBL83" s="106"/>
      <c r="EBM83" s="106"/>
      <c r="EBN83" s="106"/>
      <c r="EBO83" s="107"/>
      <c r="EBQ83" s="105"/>
      <c r="EBR83" s="109"/>
      <c r="EBS83" s="109"/>
      <c r="EBT83" s="106"/>
      <c r="EBU83" s="106"/>
      <c r="EBV83" s="106"/>
      <c r="EBW83" s="107"/>
      <c r="EBY83" s="105"/>
      <c r="EBZ83" s="109"/>
      <c r="ECA83" s="109"/>
      <c r="ECB83" s="106"/>
      <c r="ECC83" s="106"/>
      <c r="ECD83" s="106"/>
      <c r="ECE83" s="107"/>
      <c r="ECG83" s="105"/>
      <c r="ECH83" s="109"/>
      <c r="ECI83" s="109"/>
      <c r="ECJ83" s="106"/>
      <c r="ECK83" s="106"/>
      <c r="ECL83" s="106"/>
      <c r="ECM83" s="107"/>
      <c r="ECO83" s="105"/>
      <c r="ECP83" s="109"/>
      <c r="ECQ83" s="109"/>
      <c r="ECR83" s="106"/>
      <c r="ECS83" s="106"/>
      <c r="ECT83" s="106"/>
      <c r="ECU83" s="107"/>
      <c r="ECW83" s="105"/>
      <c r="ECX83" s="109"/>
      <c r="ECY83" s="109"/>
      <c r="ECZ83" s="106"/>
      <c r="EDA83" s="106"/>
      <c r="EDB83" s="106"/>
      <c r="EDC83" s="107"/>
      <c r="EDE83" s="105"/>
      <c r="EDF83" s="109"/>
      <c r="EDG83" s="109"/>
      <c r="EDH83" s="106"/>
      <c r="EDI83" s="106"/>
      <c r="EDJ83" s="106"/>
      <c r="EDK83" s="107"/>
      <c r="EDM83" s="105"/>
      <c r="EDN83" s="109"/>
      <c r="EDO83" s="109"/>
      <c r="EDP83" s="106"/>
      <c r="EDQ83" s="106"/>
      <c r="EDR83" s="106"/>
      <c r="EDS83" s="107"/>
      <c r="EDU83" s="105"/>
      <c r="EDV83" s="109"/>
      <c r="EDW83" s="109"/>
      <c r="EDX83" s="106"/>
      <c r="EDY83" s="106"/>
      <c r="EDZ83" s="106"/>
      <c r="EEA83" s="107"/>
      <c r="EEC83" s="105"/>
      <c r="EED83" s="109"/>
      <c r="EEE83" s="109"/>
      <c r="EEF83" s="106"/>
      <c r="EEG83" s="106"/>
      <c r="EEH83" s="106"/>
      <c r="EEI83" s="107"/>
      <c r="EEK83" s="105"/>
      <c r="EEL83" s="109"/>
      <c r="EEM83" s="109"/>
      <c r="EEN83" s="106"/>
      <c r="EEO83" s="106"/>
      <c r="EEP83" s="106"/>
      <c r="EEQ83" s="107"/>
      <c r="EES83" s="105"/>
      <c r="EET83" s="109"/>
      <c r="EEU83" s="109"/>
      <c r="EEV83" s="106"/>
      <c r="EEW83" s="106"/>
      <c r="EEX83" s="106"/>
      <c r="EEY83" s="107"/>
      <c r="EFA83" s="105"/>
      <c r="EFB83" s="109"/>
      <c r="EFC83" s="109"/>
      <c r="EFD83" s="106"/>
      <c r="EFE83" s="106"/>
      <c r="EFF83" s="106"/>
      <c r="EFG83" s="107"/>
      <c r="EFI83" s="105"/>
      <c r="EFJ83" s="109"/>
      <c r="EFK83" s="109"/>
      <c r="EFL83" s="106"/>
      <c r="EFM83" s="106"/>
      <c r="EFN83" s="106"/>
      <c r="EFO83" s="107"/>
      <c r="EFQ83" s="105"/>
      <c r="EFR83" s="109"/>
      <c r="EFS83" s="109"/>
      <c r="EFT83" s="106"/>
      <c r="EFU83" s="106"/>
      <c r="EFV83" s="106"/>
      <c r="EFW83" s="107"/>
      <c r="EFY83" s="105"/>
      <c r="EFZ83" s="109"/>
      <c r="EGA83" s="109"/>
      <c r="EGB83" s="106"/>
      <c r="EGC83" s="106"/>
      <c r="EGD83" s="106"/>
      <c r="EGE83" s="107"/>
      <c r="EGG83" s="105"/>
      <c r="EGH83" s="109"/>
      <c r="EGI83" s="109"/>
      <c r="EGJ83" s="106"/>
      <c r="EGK83" s="106"/>
      <c r="EGL83" s="106"/>
      <c r="EGM83" s="107"/>
      <c r="EGO83" s="105"/>
      <c r="EGP83" s="109"/>
      <c r="EGQ83" s="109"/>
      <c r="EGR83" s="106"/>
      <c r="EGS83" s="106"/>
      <c r="EGT83" s="106"/>
      <c r="EGU83" s="107"/>
      <c r="EGW83" s="105"/>
      <c r="EGX83" s="109"/>
      <c r="EGY83" s="109"/>
      <c r="EGZ83" s="106"/>
      <c r="EHA83" s="106"/>
      <c r="EHB83" s="106"/>
      <c r="EHC83" s="107"/>
      <c r="EHE83" s="105"/>
      <c r="EHF83" s="109"/>
      <c r="EHG83" s="109"/>
      <c r="EHH83" s="106"/>
      <c r="EHI83" s="106"/>
      <c r="EHJ83" s="106"/>
      <c r="EHK83" s="107"/>
      <c r="EHM83" s="105"/>
      <c r="EHN83" s="109"/>
      <c r="EHO83" s="109"/>
      <c r="EHP83" s="106"/>
      <c r="EHQ83" s="106"/>
      <c r="EHR83" s="106"/>
      <c r="EHS83" s="107"/>
      <c r="EHU83" s="105"/>
      <c r="EHV83" s="109"/>
      <c r="EHW83" s="109"/>
      <c r="EHX83" s="106"/>
      <c r="EHY83" s="106"/>
      <c r="EHZ83" s="106"/>
      <c r="EIA83" s="107"/>
      <c r="EIC83" s="105"/>
      <c r="EID83" s="109"/>
      <c r="EIE83" s="109"/>
      <c r="EIF83" s="106"/>
      <c r="EIG83" s="106"/>
      <c r="EIH83" s="106"/>
      <c r="EII83" s="107"/>
      <c r="EIK83" s="105"/>
      <c r="EIL83" s="109"/>
      <c r="EIM83" s="109"/>
      <c r="EIN83" s="106"/>
      <c r="EIO83" s="106"/>
      <c r="EIP83" s="106"/>
      <c r="EIQ83" s="107"/>
      <c r="EIS83" s="105"/>
      <c r="EIT83" s="109"/>
      <c r="EIU83" s="109"/>
      <c r="EIV83" s="106"/>
      <c r="EIW83" s="106"/>
      <c r="EIX83" s="106"/>
      <c r="EIY83" s="107"/>
      <c r="EJA83" s="105"/>
      <c r="EJB83" s="109"/>
      <c r="EJC83" s="109"/>
      <c r="EJD83" s="106"/>
      <c r="EJE83" s="106"/>
      <c r="EJF83" s="106"/>
      <c r="EJG83" s="107"/>
      <c r="EJI83" s="105"/>
      <c r="EJJ83" s="109"/>
      <c r="EJK83" s="109"/>
      <c r="EJL83" s="106"/>
      <c r="EJM83" s="106"/>
      <c r="EJN83" s="106"/>
      <c r="EJO83" s="107"/>
      <c r="EJQ83" s="105"/>
      <c r="EJR83" s="109"/>
      <c r="EJS83" s="109"/>
      <c r="EJT83" s="106"/>
      <c r="EJU83" s="106"/>
      <c r="EJV83" s="106"/>
      <c r="EJW83" s="107"/>
      <c r="EJY83" s="105"/>
      <c r="EJZ83" s="109"/>
      <c r="EKA83" s="109"/>
      <c r="EKB83" s="106"/>
      <c r="EKC83" s="106"/>
      <c r="EKD83" s="106"/>
      <c r="EKE83" s="107"/>
      <c r="EKG83" s="105"/>
      <c r="EKH83" s="109"/>
      <c r="EKI83" s="109"/>
      <c r="EKJ83" s="106"/>
      <c r="EKK83" s="106"/>
      <c r="EKL83" s="106"/>
      <c r="EKM83" s="107"/>
      <c r="EKO83" s="105"/>
      <c r="EKP83" s="109"/>
      <c r="EKQ83" s="109"/>
      <c r="EKR83" s="106"/>
      <c r="EKS83" s="106"/>
      <c r="EKT83" s="106"/>
      <c r="EKU83" s="107"/>
      <c r="EKW83" s="105"/>
      <c r="EKX83" s="109"/>
      <c r="EKY83" s="109"/>
      <c r="EKZ83" s="106"/>
      <c r="ELA83" s="106"/>
      <c r="ELB83" s="106"/>
      <c r="ELC83" s="107"/>
      <c r="ELE83" s="105"/>
      <c r="ELF83" s="109"/>
      <c r="ELG83" s="109"/>
      <c r="ELH83" s="106"/>
      <c r="ELI83" s="106"/>
      <c r="ELJ83" s="106"/>
      <c r="ELK83" s="107"/>
      <c r="ELM83" s="105"/>
      <c r="ELN83" s="109"/>
      <c r="ELO83" s="109"/>
      <c r="ELP83" s="106"/>
      <c r="ELQ83" s="106"/>
      <c r="ELR83" s="106"/>
      <c r="ELS83" s="107"/>
      <c r="ELU83" s="105"/>
      <c r="ELV83" s="109"/>
      <c r="ELW83" s="109"/>
      <c r="ELX83" s="106"/>
      <c r="ELY83" s="106"/>
      <c r="ELZ83" s="106"/>
      <c r="EMA83" s="107"/>
      <c r="EMC83" s="105"/>
      <c r="EMD83" s="109"/>
      <c r="EME83" s="109"/>
      <c r="EMF83" s="106"/>
      <c r="EMG83" s="106"/>
      <c r="EMH83" s="106"/>
      <c r="EMI83" s="107"/>
      <c r="EMK83" s="105"/>
      <c r="EML83" s="109"/>
      <c r="EMM83" s="109"/>
      <c r="EMN83" s="106"/>
      <c r="EMO83" s="106"/>
      <c r="EMP83" s="106"/>
      <c r="EMQ83" s="107"/>
      <c r="EMS83" s="105"/>
      <c r="EMT83" s="109"/>
      <c r="EMU83" s="109"/>
      <c r="EMV83" s="106"/>
      <c r="EMW83" s="106"/>
      <c r="EMX83" s="106"/>
      <c r="EMY83" s="107"/>
      <c r="ENA83" s="105"/>
      <c r="ENB83" s="109"/>
      <c r="ENC83" s="109"/>
      <c r="END83" s="106"/>
      <c r="ENE83" s="106"/>
      <c r="ENF83" s="106"/>
      <c r="ENG83" s="107"/>
      <c r="ENI83" s="105"/>
      <c r="ENJ83" s="109"/>
      <c r="ENK83" s="109"/>
      <c r="ENL83" s="106"/>
      <c r="ENM83" s="106"/>
      <c r="ENN83" s="106"/>
      <c r="ENO83" s="107"/>
      <c r="ENQ83" s="105"/>
      <c r="ENR83" s="109"/>
      <c r="ENS83" s="109"/>
      <c r="ENT83" s="106"/>
      <c r="ENU83" s="106"/>
      <c r="ENV83" s="106"/>
      <c r="ENW83" s="107"/>
      <c r="ENY83" s="105"/>
      <c r="ENZ83" s="109"/>
      <c r="EOA83" s="109"/>
      <c r="EOB83" s="106"/>
      <c r="EOC83" s="106"/>
      <c r="EOD83" s="106"/>
      <c r="EOE83" s="107"/>
      <c r="EOG83" s="105"/>
      <c r="EOH83" s="109"/>
      <c r="EOI83" s="109"/>
      <c r="EOJ83" s="106"/>
      <c r="EOK83" s="106"/>
      <c r="EOL83" s="106"/>
      <c r="EOM83" s="107"/>
      <c r="EOO83" s="105"/>
      <c r="EOP83" s="109"/>
      <c r="EOQ83" s="109"/>
      <c r="EOR83" s="106"/>
      <c r="EOS83" s="106"/>
      <c r="EOT83" s="106"/>
      <c r="EOU83" s="107"/>
      <c r="EOW83" s="105"/>
      <c r="EOX83" s="109"/>
      <c r="EOY83" s="109"/>
      <c r="EOZ83" s="106"/>
      <c r="EPA83" s="106"/>
      <c r="EPB83" s="106"/>
      <c r="EPC83" s="107"/>
      <c r="EPE83" s="105"/>
      <c r="EPF83" s="109"/>
      <c r="EPG83" s="109"/>
      <c r="EPH83" s="106"/>
      <c r="EPI83" s="106"/>
      <c r="EPJ83" s="106"/>
      <c r="EPK83" s="107"/>
      <c r="EPM83" s="105"/>
      <c r="EPN83" s="109"/>
      <c r="EPO83" s="109"/>
      <c r="EPP83" s="106"/>
      <c r="EPQ83" s="106"/>
      <c r="EPR83" s="106"/>
      <c r="EPS83" s="107"/>
      <c r="EPU83" s="105"/>
      <c r="EPV83" s="109"/>
      <c r="EPW83" s="109"/>
      <c r="EPX83" s="106"/>
      <c r="EPY83" s="106"/>
      <c r="EPZ83" s="106"/>
      <c r="EQA83" s="107"/>
      <c r="EQC83" s="105"/>
      <c r="EQD83" s="109"/>
      <c r="EQE83" s="109"/>
      <c r="EQF83" s="106"/>
      <c r="EQG83" s="106"/>
      <c r="EQH83" s="106"/>
      <c r="EQI83" s="107"/>
      <c r="EQK83" s="105"/>
      <c r="EQL83" s="109"/>
      <c r="EQM83" s="109"/>
      <c r="EQN83" s="106"/>
      <c r="EQO83" s="106"/>
      <c r="EQP83" s="106"/>
      <c r="EQQ83" s="107"/>
      <c r="EQS83" s="105"/>
      <c r="EQT83" s="109"/>
      <c r="EQU83" s="109"/>
      <c r="EQV83" s="106"/>
      <c r="EQW83" s="106"/>
      <c r="EQX83" s="106"/>
      <c r="EQY83" s="107"/>
      <c r="ERA83" s="105"/>
      <c r="ERB83" s="109"/>
      <c r="ERC83" s="109"/>
      <c r="ERD83" s="106"/>
      <c r="ERE83" s="106"/>
      <c r="ERF83" s="106"/>
      <c r="ERG83" s="107"/>
      <c r="ERI83" s="105"/>
      <c r="ERJ83" s="109"/>
      <c r="ERK83" s="109"/>
      <c r="ERL83" s="106"/>
      <c r="ERM83" s="106"/>
      <c r="ERN83" s="106"/>
      <c r="ERO83" s="107"/>
      <c r="ERQ83" s="105"/>
      <c r="ERR83" s="109"/>
      <c r="ERS83" s="109"/>
      <c r="ERT83" s="106"/>
      <c r="ERU83" s="106"/>
      <c r="ERV83" s="106"/>
      <c r="ERW83" s="107"/>
      <c r="ERY83" s="105"/>
      <c r="ERZ83" s="109"/>
      <c r="ESA83" s="109"/>
      <c r="ESB83" s="106"/>
      <c r="ESC83" s="106"/>
      <c r="ESD83" s="106"/>
      <c r="ESE83" s="107"/>
      <c r="ESG83" s="105"/>
      <c r="ESH83" s="109"/>
      <c r="ESI83" s="109"/>
      <c r="ESJ83" s="106"/>
      <c r="ESK83" s="106"/>
      <c r="ESL83" s="106"/>
      <c r="ESM83" s="107"/>
      <c r="ESO83" s="105"/>
      <c r="ESP83" s="109"/>
      <c r="ESQ83" s="109"/>
      <c r="ESR83" s="106"/>
      <c r="ESS83" s="106"/>
      <c r="EST83" s="106"/>
      <c r="ESU83" s="107"/>
      <c r="ESW83" s="105"/>
      <c r="ESX83" s="109"/>
      <c r="ESY83" s="109"/>
      <c r="ESZ83" s="106"/>
      <c r="ETA83" s="106"/>
      <c r="ETB83" s="106"/>
      <c r="ETC83" s="107"/>
      <c r="ETE83" s="105"/>
      <c r="ETF83" s="109"/>
      <c r="ETG83" s="109"/>
      <c r="ETH83" s="106"/>
      <c r="ETI83" s="106"/>
      <c r="ETJ83" s="106"/>
      <c r="ETK83" s="107"/>
      <c r="ETM83" s="105"/>
      <c r="ETN83" s="109"/>
      <c r="ETO83" s="109"/>
      <c r="ETP83" s="106"/>
      <c r="ETQ83" s="106"/>
      <c r="ETR83" s="106"/>
      <c r="ETS83" s="107"/>
      <c r="ETU83" s="105"/>
      <c r="ETV83" s="109"/>
      <c r="ETW83" s="109"/>
      <c r="ETX83" s="106"/>
      <c r="ETY83" s="106"/>
      <c r="ETZ83" s="106"/>
      <c r="EUA83" s="107"/>
      <c r="EUC83" s="105"/>
      <c r="EUD83" s="109"/>
      <c r="EUE83" s="109"/>
      <c r="EUF83" s="106"/>
      <c r="EUG83" s="106"/>
      <c r="EUH83" s="106"/>
      <c r="EUI83" s="107"/>
      <c r="EUK83" s="105"/>
      <c r="EUL83" s="109"/>
      <c r="EUM83" s="109"/>
      <c r="EUN83" s="106"/>
      <c r="EUO83" s="106"/>
      <c r="EUP83" s="106"/>
      <c r="EUQ83" s="107"/>
      <c r="EUS83" s="105"/>
      <c r="EUT83" s="109"/>
      <c r="EUU83" s="109"/>
      <c r="EUV83" s="106"/>
      <c r="EUW83" s="106"/>
      <c r="EUX83" s="106"/>
      <c r="EUY83" s="107"/>
      <c r="EVA83" s="105"/>
      <c r="EVB83" s="109"/>
      <c r="EVC83" s="109"/>
      <c r="EVD83" s="106"/>
      <c r="EVE83" s="106"/>
      <c r="EVF83" s="106"/>
      <c r="EVG83" s="107"/>
      <c r="EVI83" s="105"/>
      <c r="EVJ83" s="109"/>
      <c r="EVK83" s="109"/>
      <c r="EVL83" s="106"/>
      <c r="EVM83" s="106"/>
      <c r="EVN83" s="106"/>
      <c r="EVO83" s="107"/>
      <c r="EVQ83" s="105"/>
      <c r="EVR83" s="109"/>
      <c r="EVS83" s="109"/>
      <c r="EVT83" s="106"/>
      <c r="EVU83" s="106"/>
      <c r="EVV83" s="106"/>
      <c r="EVW83" s="107"/>
      <c r="EVY83" s="105"/>
      <c r="EVZ83" s="109"/>
      <c r="EWA83" s="109"/>
      <c r="EWB83" s="106"/>
      <c r="EWC83" s="106"/>
      <c r="EWD83" s="106"/>
      <c r="EWE83" s="107"/>
      <c r="EWG83" s="105"/>
      <c r="EWH83" s="109"/>
      <c r="EWI83" s="109"/>
      <c r="EWJ83" s="106"/>
      <c r="EWK83" s="106"/>
      <c r="EWL83" s="106"/>
      <c r="EWM83" s="107"/>
      <c r="EWO83" s="105"/>
      <c r="EWP83" s="109"/>
      <c r="EWQ83" s="109"/>
      <c r="EWR83" s="106"/>
      <c r="EWS83" s="106"/>
      <c r="EWT83" s="106"/>
      <c r="EWU83" s="107"/>
      <c r="EWW83" s="105"/>
      <c r="EWX83" s="109"/>
      <c r="EWY83" s="109"/>
      <c r="EWZ83" s="106"/>
      <c r="EXA83" s="106"/>
      <c r="EXB83" s="106"/>
      <c r="EXC83" s="107"/>
      <c r="EXE83" s="105"/>
      <c r="EXF83" s="109"/>
      <c r="EXG83" s="109"/>
      <c r="EXH83" s="106"/>
      <c r="EXI83" s="106"/>
      <c r="EXJ83" s="106"/>
      <c r="EXK83" s="107"/>
      <c r="EXM83" s="105"/>
      <c r="EXN83" s="109"/>
      <c r="EXO83" s="109"/>
      <c r="EXP83" s="106"/>
      <c r="EXQ83" s="106"/>
      <c r="EXR83" s="106"/>
      <c r="EXS83" s="107"/>
      <c r="EXU83" s="105"/>
      <c r="EXV83" s="109"/>
      <c r="EXW83" s="109"/>
      <c r="EXX83" s="106"/>
      <c r="EXY83" s="106"/>
      <c r="EXZ83" s="106"/>
      <c r="EYA83" s="107"/>
      <c r="EYC83" s="105"/>
      <c r="EYD83" s="109"/>
      <c r="EYE83" s="109"/>
      <c r="EYF83" s="106"/>
      <c r="EYG83" s="106"/>
      <c r="EYH83" s="106"/>
      <c r="EYI83" s="107"/>
      <c r="EYK83" s="105"/>
      <c r="EYL83" s="109"/>
      <c r="EYM83" s="109"/>
      <c r="EYN83" s="106"/>
      <c r="EYO83" s="106"/>
      <c r="EYP83" s="106"/>
      <c r="EYQ83" s="107"/>
      <c r="EYS83" s="105"/>
      <c r="EYT83" s="109"/>
      <c r="EYU83" s="109"/>
      <c r="EYV83" s="106"/>
      <c r="EYW83" s="106"/>
      <c r="EYX83" s="106"/>
      <c r="EYY83" s="107"/>
      <c r="EZA83" s="105"/>
      <c r="EZB83" s="109"/>
      <c r="EZC83" s="109"/>
      <c r="EZD83" s="106"/>
      <c r="EZE83" s="106"/>
      <c r="EZF83" s="106"/>
      <c r="EZG83" s="107"/>
      <c r="EZI83" s="105"/>
      <c r="EZJ83" s="109"/>
      <c r="EZK83" s="109"/>
      <c r="EZL83" s="106"/>
      <c r="EZM83" s="106"/>
      <c r="EZN83" s="106"/>
      <c r="EZO83" s="107"/>
      <c r="EZQ83" s="105"/>
      <c r="EZR83" s="109"/>
      <c r="EZS83" s="109"/>
      <c r="EZT83" s="106"/>
      <c r="EZU83" s="106"/>
      <c r="EZV83" s="106"/>
      <c r="EZW83" s="107"/>
      <c r="EZY83" s="105"/>
      <c r="EZZ83" s="109"/>
      <c r="FAA83" s="109"/>
      <c r="FAB83" s="106"/>
      <c r="FAC83" s="106"/>
      <c r="FAD83" s="106"/>
      <c r="FAE83" s="107"/>
      <c r="FAG83" s="105"/>
      <c r="FAH83" s="109"/>
      <c r="FAI83" s="109"/>
      <c r="FAJ83" s="106"/>
      <c r="FAK83" s="106"/>
      <c r="FAL83" s="106"/>
      <c r="FAM83" s="107"/>
      <c r="FAO83" s="105"/>
      <c r="FAP83" s="109"/>
      <c r="FAQ83" s="109"/>
      <c r="FAR83" s="106"/>
      <c r="FAS83" s="106"/>
      <c r="FAT83" s="106"/>
      <c r="FAU83" s="107"/>
      <c r="FAW83" s="105"/>
      <c r="FAX83" s="109"/>
      <c r="FAY83" s="109"/>
      <c r="FAZ83" s="106"/>
      <c r="FBA83" s="106"/>
      <c r="FBB83" s="106"/>
      <c r="FBC83" s="107"/>
      <c r="FBE83" s="105"/>
      <c r="FBF83" s="109"/>
      <c r="FBG83" s="109"/>
      <c r="FBH83" s="106"/>
      <c r="FBI83" s="106"/>
      <c r="FBJ83" s="106"/>
      <c r="FBK83" s="107"/>
      <c r="FBM83" s="105"/>
      <c r="FBN83" s="109"/>
      <c r="FBO83" s="109"/>
      <c r="FBP83" s="106"/>
      <c r="FBQ83" s="106"/>
      <c r="FBR83" s="106"/>
      <c r="FBS83" s="107"/>
      <c r="FBU83" s="105"/>
      <c r="FBV83" s="109"/>
      <c r="FBW83" s="109"/>
      <c r="FBX83" s="106"/>
      <c r="FBY83" s="106"/>
      <c r="FBZ83" s="106"/>
      <c r="FCA83" s="107"/>
      <c r="FCC83" s="105"/>
      <c r="FCD83" s="109"/>
      <c r="FCE83" s="109"/>
      <c r="FCF83" s="106"/>
      <c r="FCG83" s="106"/>
      <c r="FCH83" s="106"/>
      <c r="FCI83" s="107"/>
      <c r="FCK83" s="105"/>
      <c r="FCL83" s="109"/>
      <c r="FCM83" s="109"/>
      <c r="FCN83" s="106"/>
      <c r="FCO83" s="106"/>
      <c r="FCP83" s="106"/>
      <c r="FCQ83" s="107"/>
      <c r="FCS83" s="105"/>
      <c r="FCT83" s="109"/>
      <c r="FCU83" s="109"/>
      <c r="FCV83" s="106"/>
      <c r="FCW83" s="106"/>
      <c r="FCX83" s="106"/>
      <c r="FCY83" s="107"/>
      <c r="FDA83" s="105"/>
      <c r="FDB83" s="109"/>
      <c r="FDC83" s="109"/>
      <c r="FDD83" s="106"/>
      <c r="FDE83" s="106"/>
      <c r="FDF83" s="106"/>
      <c r="FDG83" s="107"/>
      <c r="FDI83" s="105"/>
      <c r="FDJ83" s="109"/>
      <c r="FDK83" s="109"/>
      <c r="FDL83" s="106"/>
      <c r="FDM83" s="106"/>
      <c r="FDN83" s="106"/>
      <c r="FDO83" s="107"/>
      <c r="FDQ83" s="105"/>
      <c r="FDR83" s="109"/>
      <c r="FDS83" s="109"/>
      <c r="FDT83" s="106"/>
      <c r="FDU83" s="106"/>
      <c r="FDV83" s="106"/>
      <c r="FDW83" s="107"/>
      <c r="FDY83" s="105"/>
      <c r="FDZ83" s="109"/>
      <c r="FEA83" s="109"/>
      <c r="FEB83" s="106"/>
      <c r="FEC83" s="106"/>
      <c r="FED83" s="106"/>
      <c r="FEE83" s="107"/>
      <c r="FEG83" s="105"/>
      <c r="FEH83" s="109"/>
      <c r="FEI83" s="109"/>
      <c r="FEJ83" s="106"/>
      <c r="FEK83" s="106"/>
      <c r="FEL83" s="106"/>
      <c r="FEM83" s="107"/>
      <c r="FEO83" s="105"/>
      <c r="FEP83" s="109"/>
      <c r="FEQ83" s="109"/>
      <c r="FER83" s="106"/>
      <c r="FES83" s="106"/>
      <c r="FET83" s="106"/>
      <c r="FEU83" s="107"/>
      <c r="FEW83" s="105"/>
      <c r="FEX83" s="109"/>
      <c r="FEY83" s="109"/>
      <c r="FEZ83" s="106"/>
      <c r="FFA83" s="106"/>
      <c r="FFB83" s="106"/>
      <c r="FFC83" s="107"/>
      <c r="FFE83" s="105"/>
      <c r="FFF83" s="109"/>
      <c r="FFG83" s="109"/>
      <c r="FFH83" s="106"/>
      <c r="FFI83" s="106"/>
      <c r="FFJ83" s="106"/>
      <c r="FFK83" s="107"/>
      <c r="FFM83" s="105"/>
      <c r="FFN83" s="109"/>
      <c r="FFO83" s="109"/>
      <c r="FFP83" s="106"/>
      <c r="FFQ83" s="106"/>
      <c r="FFR83" s="106"/>
      <c r="FFS83" s="107"/>
      <c r="FFU83" s="105"/>
      <c r="FFV83" s="109"/>
      <c r="FFW83" s="109"/>
      <c r="FFX83" s="106"/>
      <c r="FFY83" s="106"/>
      <c r="FFZ83" s="106"/>
      <c r="FGA83" s="107"/>
      <c r="FGC83" s="105"/>
      <c r="FGD83" s="109"/>
      <c r="FGE83" s="109"/>
      <c r="FGF83" s="106"/>
      <c r="FGG83" s="106"/>
      <c r="FGH83" s="106"/>
      <c r="FGI83" s="107"/>
      <c r="FGK83" s="105"/>
      <c r="FGL83" s="109"/>
      <c r="FGM83" s="109"/>
      <c r="FGN83" s="106"/>
      <c r="FGO83" s="106"/>
      <c r="FGP83" s="106"/>
      <c r="FGQ83" s="107"/>
      <c r="FGS83" s="105"/>
      <c r="FGT83" s="109"/>
      <c r="FGU83" s="109"/>
      <c r="FGV83" s="106"/>
      <c r="FGW83" s="106"/>
      <c r="FGX83" s="106"/>
      <c r="FGY83" s="107"/>
      <c r="FHA83" s="105"/>
      <c r="FHB83" s="109"/>
      <c r="FHC83" s="109"/>
      <c r="FHD83" s="106"/>
      <c r="FHE83" s="106"/>
      <c r="FHF83" s="106"/>
      <c r="FHG83" s="107"/>
      <c r="FHI83" s="105"/>
      <c r="FHJ83" s="109"/>
      <c r="FHK83" s="109"/>
      <c r="FHL83" s="106"/>
      <c r="FHM83" s="106"/>
      <c r="FHN83" s="106"/>
      <c r="FHO83" s="107"/>
      <c r="FHQ83" s="105"/>
      <c r="FHR83" s="109"/>
      <c r="FHS83" s="109"/>
      <c r="FHT83" s="106"/>
      <c r="FHU83" s="106"/>
      <c r="FHV83" s="106"/>
      <c r="FHW83" s="107"/>
      <c r="FHY83" s="105"/>
      <c r="FHZ83" s="109"/>
      <c r="FIA83" s="109"/>
      <c r="FIB83" s="106"/>
      <c r="FIC83" s="106"/>
      <c r="FID83" s="106"/>
      <c r="FIE83" s="107"/>
      <c r="FIG83" s="105"/>
      <c r="FIH83" s="109"/>
      <c r="FII83" s="109"/>
      <c r="FIJ83" s="106"/>
      <c r="FIK83" s="106"/>
      <c r="FIL83" s="106"/>
      <c r="FIM83" s="107"/>
      <c r="FIO83" s="105"/>
      <c r="FIP83" s="109"/>
      <c r="FIQ83" s="109"/>
      <c r="FIR83" s="106"/>
      <c r="FIS83" s="106"/>
      <c r="FIT83" s="106"/>
      <c r="FIU83" s="107"/>
      <c r="FIW83" s="105"/>
      <c r="FIX83" s="109"/>
      <c r="FIY83" s="109"/>
      <c r="FIZ83" s="106"/>
      <c r="FJA83" s="106"/>
      <c r="FJB83" s="106"/>
      <c r="FJC83" s="107"/>
      <c r="FJE83" s="105"/>
      <c r="FJF83" s="109"/>
      <c r="FJG83" s="109"/>
      <c r="FJH83" s="106"/>
      <c r="FJI83" s="106"/>
      <c r="FJJ83" s="106"/>
      <c r="FJK83" s="107"/>
      <c r="FJM83" s="105"/>
      <c r="FJN83" s="109"/>
      <c r="FJO83" s="109"/>
      <c r="FJP83" s="106"/>
      <c r="FJQ83" s="106"/>
      <c r="FJR83" s="106"/>
      <c r="FJS83" s="107"/>
      <c r="FJU83" s="105"/>
      <c r="FJV83" s="109"/>
      <c r="FJW83" s="109"/>
      <c r="FJX83" s="106"/>
      <c r="FJY83" s="106"/>
      <c r="FJZ83" s="106"/>
      <c r="FKA83" s="107"/>
      <c r="FKC83" s="105"/>
      <c r="FKD83" s="109"/>
      <c r="FKE83" s="109"/>
      <c r="FKF83" s="106"/>
      <c r="FKG83" s="106"/>
      <c r="FKH83" s="106"/>
      <c r="FKI83" s="107"/>
      <c r="FKK83" s="105"/>
      <c r="FKL83" s="109"/>
      <c r="FKM83" s="109"/>
      <c r="FKN83" s="106"/>
      <c r="FKO83" s="106"/>
      <c r="FKP83" s="106"/>
      <c r="FKQ83" s="107"/>
      <c r="FKS83" s="105"/>
      <c r="FKT83" s="109"/>
      <c r="FKU83" s="109"/>
      <c r="FKV83" s="106"/>
      <c r="FKW83" s="106"/>
      <c r="FKX83" s="106"/>
      <c r="FKY83" s="107"/>
      <c r="FLA83" s="105"/>
      <c r="FLB83" s="109"/>
      <c r="FLC83" s="109"/>
      <c r="FLD83" s="106"/>
      <c r="FLE83" s="106"/>
      <c r="FLF83" s="106"/>
      <c r="FLG83" s="107"/>
      <c r="FLI83" s="105"/>
      <c r="FLJ83" s="109"/>
      <c r="FLK83" s="109"/>
      <c r="FLL83" s="106"/>
      <c r="FLM83" s="106"/>
      <c r="FLN83" s="106"/>
      <c r="FLO83" s="107"/>
      <c r="FLQ83" s="105"/>
      <c r="FLR83" s="109"/>
      <c r="FLS83" s="109"/>
      <c r="FLT83" s="106"/>
      <c r="FLU83" s="106"/>
      <c r="FLV83" s="106"/>
      <c r="FLW83" s="107"/>
      <c r="FLY83" s="105"/>
      <c r="FLZ83" s="109"/>
      <c r="FMA83" s="109"/>
      <c r="FMB83" s="106"/>
      <c r="FMC83" s="106"/>
      <c r="FMD83" s="106"/>
      <c r="FME83" s="107"/>
      <c r="FMG83" s="105"/>
      <c r="FMH83" s="109"/>
      <c r="FMI83" s="109"/>
      <c r="FMJ83" s="106"/>
      <c r="FMK83" s="106"/>
      <c r="FML83" s="106"/>
      <c r="FMM83" s="107"/>
      <c r="FMO83" s="105"/>
      <c r="FMP83" s="109"/>
      <c r="FMQ83" s="109"/>
      <c r="FMR83" s="106"/>
      <c r="FMS83" s="106"/>
      <c r="FMT83" s="106"/>
      <c r="FMU83" s="107"/>
      <c r="FMW83" s="105"/>
      <c r="FMX83" s="109"/>
      <c r="FMY83" s="109"/>
      <c r="FMZ83" s="106"/>
      <c r="FNA83" s="106"/>
      <c r="FNB83" s="106"/>
      <c r="FNC83" s="107"/>
      <c r="FNE83" s="105"/>
      <c r="FNF83" s="109"/>
      <c r="FNG83" s="109"/>
      <c r="FNH83" s="106"/>
      <c r="FNI83" s="106"/>
      <c r="FNJ83" s="106"/>
      <c r="FNK83" s="107"/>
      <c r="FNM83" s="105"/>
      <c r="FNN83" s="109"/>
      <c r="FNO83" s="109"/>
      <c r="FNP83" s="106"/>
      <c r="FNQ83" s="106"/>
      <c r="FNR83" s="106"/>
      <c r="FNS83" s="107"/>
      <c r="FNU83" s="105"/>
      <c r="FNV83" s="109"/>
      <c r="FNW83" s="109"/>
      <c r="FNX83" s="106"/>
      <c r="FNY83" s="106"/>
      <c r="FNZ83" s="106"/>
      <c r="FOA83" s="107"/>
      <c r="FOC83" s="105"/>
      <c r="FOD83" s="109"/>
      <c r="FOE83" s="109"/>
      <c r="FOF83" s="106"/>
      <c r="FOG83" s="106"/>
      <c r="FOH83" s="106"/>
      <c r="FOI83" s="107"/>
      <c r="FOK83" s="105"/>
      <c r="FOL83" s="109"/>
      <c r="FOM83" s="109"/>
      <c r="FON83" s="106"/>
      <c r="FOO83" s="106"/>
      <c r="FOP83" s="106"/>
      <c r="FOQ83" s="107"/>
      <c r="FOS83" s="105"/>
      <c r="FOT83" s="109"/>
      <c r="FOU83" s="109"/>
      <c r="FOV83" s="106"/>
      <c r="FOW83" s="106"/>
      <c r="FOX83" s="106"/>
      <c r="FOY83" s="107"/>
      <c r="FPA83" s="105"/>
      <c r="FPB83" s="109"/>
      <c r="FPC83" s="109"/>
      <c r="FPD83" s="106"/>
      <c r="FPE83" s="106"/>
      <c r="FPF83" s="106"/>
      <c r="FPG83" s="107"/>
      <c r="FPI83" s="105"/>
      <c r="FPJ83" s="109"/>
      <c r="FPK83" s="109"/>
      <c r="FPL83" s="106"/>
      <c r="FPM83" s="106"/>
      <c r="FPN83" s="106"/>
      <c r="FPO83" s="107"/>
      <c r="FPQ83" s="105"/>
      <c r="FPR83" s="109"/>
      <c r="FPS83" s="109"/>
      <c r="FPT83" s="106"/>
      <c r="FPU83" s="106"/>
      <c r="FPV83" s="106"/>
      <c r="FPW83" s="107"/>
      <c r="FPY83" s="105"/>
      <c r="FPZ83" s="109"/>
      <c r="FQA83" s="109"/>
      <c r="FQB83" s="106"/>
      <c r="FQC83" s="106"/>
      <c r="FQD83" s="106"/>
      <c r="FQE83" s="107"/>
      <c r="FQG83" s="105"/>
      <c r="FQH83" s="109"/>
      <c r="FQI83" s="109"/>
      <c r="FQJ83" s="106"/>
      <c r="FQK83" s="106"/>
      <c r="FQL83" s="106"/>
      <c r="FQM83" s="107"/>
      <c r="FQO83" s="105"/>
      <c r="FQP83" s="109"/>
      <c r="FQQ83" s="109"/>
      <c r="FQR83" s="106"/>
      <c r="FQS83" s="106"/>
      <c r="FQT83" s="106"/>
      <c r="FQU83" s="107"/>
      <c r="FQW83" s="105"/>
      <c r="FQX83" s="109"/>
      <c r="FQY83" s="109"/>
      <c r="FQZ83" s="106"/>
      <c r="FRA83" s="106"/>
      <c r="FRB83" s="106"/>
      <c r="FRC83" s="107"/>
      <c r="FRE83" s="105"/>
      <c r="FRF83" s="109"/>
      <c r="FRG83" s="109"/>
      <c r="FRH83" s="106"/>
      <c r="FRI83" s="106"/>
      <c r="FRJ83" s="106"/>
      <c r="FRK83" s="107"/>
      <c r="FRM83" s="105"/>
      <c r="FRN83" s="109"/>
      <c r="FRO83" s="109"/>
      <c r="FRP83" s="106"/>
      <c r="FRQ83" s="106"/>
      <c r="FRR83" s="106"/>
      <c r="FRS83" s="107"/>
      <c r="FRU83" s="105"/>
      <c r="FRV83" s="109"/>
      <c r="FRW83" s="109"/>
      <c r="FRX83" s="106"/>
      <c r="FRY83" s="106"/>
      <c r="FRZ83" s="106"/>
      <c r="FSA83" s="107"/>
      <c r="FSC83" s="105"/>
      <c r="FSD83" s="109"/>
      <c r="FSE83" s="109"/>
      <c r="FSF83" s="106"/>
      <c r="FSG83" s="106"/>
      <c r="FSH83" s="106"/>
      <c r="FSI83" s="107"/>
      <c r="FSK83" s="105"/>
      <c r="FSL83" s="109"/>
      <c r="FSM83" s="109"/>
      <c r="FSN83" s="106"/>
      <c r="FSO83" s="106"/>
      <c r="FSP83" s="106"/>
      <c r="FSQ83" s="107"/>
      <c r="FSS83" s="105"/>
      <c r="FST83" s="109"/>
      <c r="FSU83" s="109"/>
      <c r="FSV83" s="106"/>
      <c r="FSW83" s="106"/>
      <c r="FSX83" s="106"/>
      <c r="FSY83" s="107"/>
      <c r="FTA83" s="105"/>
      <c r="FTB83" s="109"/>
      <c r="FTC83" s="109"/>
      <c r="FTD83" s="106"/>
      <c r="FTE83" s="106"/>
      <c r="FTF83" s="106"/>
      <c r="FTG83" s="107"/>
      <c r="FTI83" s="105"/>
      <c r="FTJ83" s="109"/>
      <c r="FTK83" s="109"/>
      <c r="FTL83" s="106"/>
      <c r="FTM83" s="106"/>
      <c r="FTN83" s="106"/>
      <c r="FTO83" s="107"/>
      <c r="FTQ83" s="105"/>
      <c r="FTR83" s="109"/>
      <c r="FTS83" s="109"/>
      <c r="FTT83" s="106"/>
      <c r="FTU83" s="106"/>
      <c r="FTV83" s="106"/>
      <c r="FTW83" s="107"/>
      <c r="FTY83" s="105"/>
      <c r="FTZ83" s="109"/>
      <c r="FUA83" s="109"/>
      <c r="FUB83" s="106"/>
      <c r="FUC83" s="106"/>
      <c r="FUD83" s="106"/>
      <c r="FUE83" s="107"/>
      <c r="FUG83" s="105"/>
      <c r="FUH83" s="109"/>
      <c r="FUI83" s="109"/>
      <c r="FUJ83" s="106"/>
      <c r="FUK83" s="106"/>
      <c r="FUL83" s="106"/>
      <c r="FUM83" s="107"/>
      <c r="FUO83" s="105"/>
      <c r="FUP83" s="109"/>
      <c r="FUQ83" s="109"/>
      <c r="FUR83" s="106"/>
      <c r="FUS83" s="106"/>
      <c r="FUT83" s="106"/>
      <c r="FUU83" s="107"/>
      <c r="FUW83" s="105"/>
      <c r="FUX83" s="109"/>
      <c r="FUY83" s="109"/>
      <c r="FUZ83" s="106"/>
      <c r="FVA83" s="106"/>
      <c r="FVB83" s="106"/>
      <c r="FVC83" s="107"/>
      <c r="FVE83" s="105"/>
      <c r="FVF83" s="109"/>
      <c r="FVG83" s="109"/>
      <c r="FVH83" s="106"/>
      <c r="FVI83" s="106"/>
      <c r="FVJ83" s="106"/>
      <c r="FVK83" s="107"/>
      <c r="FVM83" s="105"/>
      <c r="FVN83" s="109"/>
      <c r="FVO83" s="109"/>
      <c r="FVP83" s="106"/>
      <c r="FVQ83" s="106"/>
      <c r="FVR83" s="106"/>
      <c r="FVS83" s="107"/>
      <c r="FVU83" s="105"/>
      <c r="FVV83" s="109"/>
      <c r="FVW83" s="109"/>
      <c r="FVX83" s="106"/>
      <c r="FVY83" s="106"/>
      <c r="FVZ83" s="106"/>
      <c r="FWA83" s="107"/>
      <c r="FWC83" s="105"/>
      <c r="FWD83" s="109"/>
      <c r="FWE83" s="109"/>
      <c r="FWF83" s="106"/>
      <c r="FWG83" s="106"/>
      <c r="FWH83" s="106"/>
      <c r="FWI83" s="107"/>
      <c r="FWK83" s="105"/>
      <c r="FWL83" s="109"/>
      <c r="FWM83" s="109"/>
      <c r="FWN83" s="106"/>
      <c r="FWO83" s="106"/>
      <c r="FWP83" s="106"/>
      <c r="FWQ83" s="107"/>
      <c r="FWS83" s="105"/>
      <c r="FWT83" s="109"/>
      <c r="FWU83" s="109"/>
      <c r="FWV83" s="106"/>
      <c r="FWW83" s="106"/>
      <c r="FWX83" s="106"/>
      <c r="FWY83" s="107"/>
      <c r="FXA83" s="105"/>
      <c r="FXB83" s="109"/>
      <c r="FXC83" s="109"/>
      <c r="FXD83" s="106"/>
      <c r="FXE83" s="106"/>
      <c r="FXF83" s="106"/>
      <c r="FXG83" s="107"/>
      <c r="FXI83" s="105"/>
      <c r="FXJ83" s="109"/>
      <c r="FXK83" s="109"/>
      <c r="FXL83" s="106"/>
      <c r="FXM83" s="106"/>
      <c r="FXN83" s="106"/>
      <c r="FXO83" s="107"/>
      <c r="FXQ83" s="105"/>
      <c r="FXR83" s="109"/>
      <c r="FXS83" s="109"/>
      <c r="FXT83" s="106"/>
      <c r="FXU83" s="106"/>
      <c r="FXV83" s="106"/>
      <c r="FXW83" s="107"/>
      <c r="FXY83" s="105"/>
      <c r="FXZ83" s="109"/>
      <c r="FYA83" s="109"/>
      <c r="FYB83" s="106"/>
      <c r="FYC83" s="106"/>
      <c r="FYD83" s="106"/>
      <c r="FYE83" s="107"/>
      <c r="FYG83" s="105"/>
      <c r="FYH83" s="109"/>
      <c r="FYI83" s="109"/>
      <c r="FYJ83" s="106"/>
      <c r="FYK83" s="106"/>
      <c r="FYL83" s="106"/>
      <c r="FYM83" s="107"/>
      <c r="FYO83" s="105"/>
      <c r="FYP83" s="109"/>
      <c r="FYQ83" s="109"/>
      <c r="FYR83" s="106"/>
      <c r="FYS83" s="106"/>
      <c r="FYT83" s="106"/>
      <c r="FYU83" s="107"/>
      <c r="FYW83" s="105"/>
      <c r="FYX83" s="109"/>
      <c r="FYY83" s="109"/>
      <c r="FYZ83" s="106"/>
      <c r="FZA83" s="106"/>
      <c r="FZB83" s="106"/>
      <c r="FZC83" s="107"/>
      <c r="FZE83" s="105"/>
      <c r="FZF83" s="109"/>
      <c r="FZG83" s="109"/>
      <c r="FZH83" s="106"/>
      <c r="FZI83" s="106"/>
      <c r="FZJ83" s="106"/>
      <c r="FZK83" s="107"/>
      <c r="FZM83" s="105"/>
      <c r="FZN83" s="109"/>
      <c r="FZO83" s="109"/>
      <c r="FZP83" s="106"/>
      <c r="FZQ83" s="106"/>
      <c r="FZR83" s="106"/>
      <c r="FZS83" s="107"/>
      <c r="FZU83" s="105"/>
      <c r="FZV83" s="109"/>
      <c r="FZW83" s="109"/>
      <c r="FZX83" s="106"/>
      <c r="FZY83" s="106"/>
      <c r="FZZ83" s="106"/>
      <c r="GAA83" s="107"/>
      <c r="GAC83" s="105"/>
      <c r="GAD83" s="109"/>
      <c r="GAE83" s="109"/>
      <c r="GAF83" s="106"/>
      <c r="GAG83" s="106"/>
      <c r="GAH83" s="106"/>
      <c r="GAI83" s="107"/>
      <c r="GAK83" s="105"/>
      <c r="GAL83" s="109"/>
      <c r="GAM83" s="109"/>
      <c r="GAN83" s="106"/>
      <c r="GAO83" s="106"/>
      <c r="GAP83" s="106"/>
      <c r="GAQ83" s="107"/>
      <c r="GAS83" s="105"/>
      <c r="GAT83" s="109"/>
      <c r="GAU83" s="109"/>
      <c r="GAV83" s="106"/>
      <c r="GAW83" s="106"/>
      <c r="GAX83" s="106"/>
      <c r="GAY83" s="107"/>
      <c r="GBA83" s="105"/>
      <c r="GBB83" s="109"/>
      <c r="GBC83" s="109"/>
      <c r="GBD83" s="106"/>
      <c r="GBE83" s="106"/>
      <c r="GBF83" s="106"/>
      <c r="GBG83" s="107"/>
      <c r="GBI83" s="105"/>
      <c r="GBJ83" s="109"/>
      <c r="GBK83" s="109"/>
      <c r="GBL83" s="106"/>
      <c r="GBM83" s="106"/>
      <c r="GBN83" s="106"/>
      <c r="GBO83" s="107"/>
      <c r="GBQ83" s="105"/>
      <c r="GBR83" s="109"/>
      <c r="GBS83" s="109"/>
      <c r="GBT83" s="106"/>
      <c r="GBU83" s="106"/>
      <c r="GBV83" s="106"/>
      <c r="GBW83" s="107"/>
      <c r="GBY83" s="105"/>
      <c r="GBZ83" s="109"/>
      <c r="GCA83" s="109"/>
      <c r="GCB83" s="106"/>
      <c r="GCC83" s="106"/>
      <c r="GCD83" s="106"/>
      <c r="GCE83" s="107"/>
      <c r="GCG83" s="105"/>
      <c r="GCH83" s="109"/>
      <c r="GCI83" s="109"/>
      <c r="GCJ83" s="106"/>
      <c r="GCK83" s="106"/>
      <c r="GCL83" s="106"/>
      <c r="GCM83" s="107"/>
      <c r="GCO83" s="105"/>
      <c r="GCP83" s="109"/>
      <c r="GCQ83" s="109"/>
      <c r="GCR83" s="106"/>
      <c r="GCS83" s="106"/>
      <c r="GCT83" s="106"/>
      <c r="GCU83" s="107"/>
      <c r="GCW83" s="105"/>
      <c r="GCX83" s="109"/>
      <c r="GCY83" s="109"/>
      <c r="GCZ83" s="106"/>
      <c r="GDA83" s="106"/>
      <c r="GDB83" s="106"/>
      <c r="GDC83" s="107"/>
      <c r="GDE83" s="105"/>
      <c r="GDF83" s="109"/>
      <c r="GDG83" s="109"/>
      <c r="GDH83" s="106"/>
      <c r="GDI83" s="106"/>
      <c r="GDJ83" s="106"/>
      <c r="GDK83" s="107"/>
      <c r="GDM83" s="105"/>
      <c r="GDN83" s="109"/>
      <c r="GDO83" s="109"/>
      <c r="GDP83" s="106"/>
      <c r="GDQ83" s="106"/>
      <c r="GDR83" s="106"/>
      <c r="GDS83" s="107"/>
      <c r="GDU83" s="105"/>
      <c r="GDV83" s="109"/>
      <c r="GDW83" s="109"/>
      <c r="GDX83" s="106"/>
      <c r="GDY83" s="106"/>
      <c r="GDZ83" s="106"/>
      <c r="GEA83" s="107"/>
      <c r="GEC83" s="105"/>
      <c r="GED83" s="109"/>
      <c r="GEE83" s="109"/>
      <c r="GEF83" s="106"/>
      <c r="GEG83" s="106"/>
      <c r="GEH83" s="106"/>
      <c r="GEI83" s="107"/>
      <c r="GEK83" s="105"/>
      <c r="GEL83" s="109"/>
      <c r="GEM83" s="109"/>
      <c r="GEN83" s="106"/>
      <c r="GEO83" s="106"/>
      <c r="GEP83" s="106"/>
      <c r="GEQ83" s="107"/>
      <c r="GES83" s="105"/>
      <c r="GET83" s="109"/>
      <c r="GEU83" s="109"/>
      <c r="GEV83" s="106"/>
      <c r="GEW83" s="106"/>
      <c r="GEX83" s="106"/>
      <c r="GEY83" s="107"/>
      <c r="GFA83" s="105"/>
      <c r="GFB83" s="109"/>
      <c r="GFC83" s="109"/>
      <c r="GFD83" s="106"/>
      <c r="GFE83" s="106"/>
      <c r="GFF83" s="106"/>
      <c r="GFG83" s="107"/>
      <c r="GFI83" s="105"/>
      <c r="GFJ83" s="109"/>
      <c r="GFK83" s="109"/>
      <c r="GFL83" s="106"/>
      <c r="GFM83" s="106"/>
      <c r="GFN83" s="106"/>
      <c r="GFO83" s="107"/>
      <c r="GFQ83" s="105"/>
      <c r="GFR83" s="109"/>
      <c r="GFS83" s="109"/>
      <c r="GFT83" s="106"/>
      <c r="GFU83" s="106"/>
      <c r="GFV83" s="106"/>
      <c r="GFW83" s="107"/>
      <c r="GFY83" s="105"/>
      <c r="GFZ83" s="109"/>
      <c r="GGA83" s="109"/>
      <c r="GGB83" s="106"/>
      <c r="GGC83" s="106"/>
      <c r="GGD83" s="106"/>
      <c r="GGE83" s="107"/>
      <c r="GGG83" s="105"/>
      <c r="GGH83" s="109"/>
      <c r="GGI83" s="109"/>
      <c r="GGJ83" s="106"/>
      <c r="GGK83" s="106"/>
      <c r="GGL83" s="106"/>
      <c r="GGM83" s="107"/>
      <c r="GGO83" s="105"/>
      <c r="GGP83" s="109"/>
      <c r="GGQ83" s="109"/>
      <c r="GGR83" s="106"/>
      <c r="GGS83" s="106"/>
      <c r="GGT83" s="106"/>
      <c r="GGU83" s="107"/>
      <c r="GGW83" s="105"/>
      <c r="GGX83" s="109"/>
      <c r="GGY83" s="109"/>
      <c r="GGZ83" s="106"/>
      <c r="GHA83" s="106"/>
      <c r="GHB83" s="106"/>
      <c r="GHC83" s="107"/>
      <c r="GHE83" s="105"/>
      <c r="GHF83" s="109"/>
      <c r="GHG83" s="109"/>
      <c r="GHH83" s="106"/>
      <c r="GHI83" s="106"/>
      <c r="GHJ83" s="106"/>
      <c r="GHK83" s="107"/>
      <c r="GHM83" s="105"/>
      <c r="GHN83" s="109"/>
      <c r="GHO83" s="109"/>
      <c r="GHP83" s="106"/>
      <c r="GHQ83" s="106"/>
      <c r="GHR83" s="106"/>
      <c r="GHS83" s="107"/>
      <c r="GHU83" s="105"/>
      <c r="GHV83" s="109"/>
      <c r="GHW83" s="109"/>
      <c r="GHX83" s="106"/>
      <c r="GHY83" s="106"/>
      <c r="GHZ83" s="106"/>
      <c r="GIA83" s="107"/>
      <c r="GIC83" s="105"/>
      <c r="GID83" s="109"/>
      <c r="GIE83" s="109"/>
      <c r="GIF83" s="106"/>
      <c r="GIG83" s="106"/>
      <c r="GIH83" s="106"/>
      <c r="GII83" s="107"/>
      <c r="GIK83" s="105"/>
      <c r="GIL83" s="109"/>
      <c r="GIM83" s="109"/>
      <c r="GIN83" s="106"/>
      <c r="GIO83" s="106"/>
      <c r="GIP83" s="106"/>
      <c r="GIQ83" s="107"/>
      <c r="GIS83" s="105"/>
      <c r="GIT83" s="109"/>
      <c r="GIU83" s="109"/>
      <c r="GIV83" s="106"/>
      <c r="GIW83" s="106"/>
      <c r="GIX83" s="106"/>
      <c r="GIY83" s="107"/>
      <c r="GJA83" s="105"/>
      <c r="GJB83" s="109"/>
      <c r="GJC83" s="109"/>
      <c r="GJD83" s="106"/>
      <c r="GJE83" s="106"/>
      <c r="GJF83" s="106"/>
      <c r="GJG83" s="107"/>
      <c r="GJI83" s="105"/>
      <c r="GJJ83" s="109"/>
      <c r="GJK83" s="109"/>
      <c r="GJL83" s="106"/>
      <c r="GJM83" s="106"/>
      <c r="GJN83" s="106"/>
      <c r="GJO83" s="107"/>
      <c r="GJQ83" s="105"/>
      <c r="GJR83" s="109"/>
      <c r="GJS83" s="109"/>
      <c r="GJT83" s="106"/>
      <c r="GJU83" s="106"/>
      <c r="GJV83" s="106"/>
      <c r="GJW83" s="107"/>
      <c r="GJY83" s="105"/>
      <c r="GJZ83" s="109"/>
      <c r="GKA83" s="109"/>
      <c r="GKB83" s="106"/>
      <c r="GKC83" s="106"/>
      <c r="GKD83" s="106"/>
      <c r="GKE83" s="107"/>
      <c r="GKG83" s="105"/>
      <c r="GKH83" s="109"/>
      <c r="GKI83" s="109"/>
      <c r="GKJ83" s="106"/>
      <c r="GKK83" s="106"/>
      <c r="GKL83" s="106"/>
      <c r="GKM83" s="107"/>
      <c r="GKO83" s="105"/>
      <c r="GKP83" s="109"/>
      <c r="GKQ83" s="109"/>
      <c r="GKR83" s="106"/>
      <c r="GKS83" s="106"/>
      <c r="GKT83" s="106"/>
      <c r="GKU83" s="107"/>
      <c r="GKW83" s="105"/>
      <c r="GKX83" s="109"/>
      <c r="GKY83" s="109"/>
      <c r="GKZ83" s="106"/>
      <c r="GLA83" s="106"/>
      <c r="GLB83" s="106"/>
      <c r="GLC83" s="107"/>
      <c r="GLE83" s="105"/>
      <c r="GLF83" s="109"/>
      <c r="GLG83" s="109"/>
      <c r="GLH83" s="106"/>
      <c r="GLI83" s="106"/>
      <c r="GLJ83" s="106"/>
      <c r="GLK83" s="107"/>
      <c r="GLM83" s="105"/>
      <c r="GLN83" s="109"/>
      <c r="GLO83" s="109"/>
      <c r="GLP83" s="106"/>
      <c r="GLQ83" s="106"/>
      <c r="GLR83" s="106"/>
      <c r="GLS83" s="107"/>
      <c r="GLU83" s="105"/>
      <c r="GLV83" s="109"/>
      <c r="GLW83" s="109"/>
      <c r="GLX83" s="106"/>
      <c r="GLY83" s="106"/>
      <c r="GLZ83" s="106"/>
      <c r="GMA83" s="107"/>
      <c r="GMC83" s="105"/>
      <c r="GMD83" s="109"/>
      <c r="GME83" s="109"/>
      <c r="GMF83" s="106"/>
      <c r="GMG83" s="106"/>
      <c r="GMH83" s="106"/>
      <c r="GMI83" s="107"/>
      <c r="GMK83" s="105"/>
      <c r="GML83" s="109"/>
      <c r="GMM83" s="109"/>
      <c r="GMN83" s="106"/>
      <c r="GMO83" s="106"/>
      <c r="GMP83" s="106"/>
      <c r="GMQ83" s="107"/>
      <c r="GMS83" s="105"/>
      <c r="GMT83" s="109"/>
      <c r="GMU83" s="109"/>
      <c r="GMV83" s="106"/>
      <c r="GMW83" s="106"/>
      <c r="GMX83" s="106"/>
      <c r="GMY83" s="107"/>
      <c r="GNA83" s="105"/>
      <c r="GNB83" s="109"/>
      <c r="GNC83" s="109"/>
      <c r="GND83" s="106"/>
      <c r="GNE83" s="106"/>
      <c r="GNF83" s="106"/>
      <c r="GNG83" s="107"/>
      <c r="GNI83" s="105"/>
      <c r="GNJ83" s="109"/>
      <c r="GNK83" s="109"/>
      <c r="GNL83" s="106"/>
      <c r="GNM83" s="106"/>
      <c r="GNN83" s="106"/>
      <c r="GNO83" s="107"/>
      <c r="GNQ83" s="105"/>
      <c r="GNR83" s="109"/>
      <c r="GNS83" s="109"/>
      <c r="GNT83" s="106"/>
      <c r="GNU83" s="106"/>
      <c r="GNV83" s="106"/>
      <c r="GNW83" s="107"/>
      <c r="GNY83" s="105"/>
      <c r="GNZ83" s="109"/>
      <c r="GOA83" s="109"/>
      <c r="GOB83" s="106"/>
      <c r="GOC83" s="106"/>
      <c r="GOD83" s="106"/>
      <c r="GOE83" s="107"/>
      <c r="GOG83" s="105"/>
      <c r="GOH83" s="109"/>
      <c r="GOI83" s="109"/>
      <c r="GOJ83" s="106"/>
      <c r="GOK83" s="106"/>
      <c r="GOL83" s="106"/>
      <c r="GOM83" s="107"/>
      <c r="GOO83" s="105"/>
      <c r="GOP83" s="109"/>
      <c r="GOQ83" s="109"/>
      <c r="GOR83" s="106"/>
      <c r="GOS83" s="106"/>
      <c r="GOT83" s="106"/>
      <c r="GOU83" s="107"/>
      <c r="GOW83" s="105"/>
      <c r="GOX83" s="109"/>
      <c r="GOY83" s="109"/>
      <c r="GOZ83" s="106"/>
      <c r="GPA83" s="106"/>
      <c r="GPB83" s="106"/>
      <c r="GPC83" s="107"/>
      <c r="GPE83" s="105"/>
      <c r="GPF83" s="109"/>
      <c r="GPG83" s="109"/>
      <c r="GPH83" s="106"/>
      <c r="GPI83" s="106"/>
      <c r="GPJ83" s="106"/>
      <c r="GPK83" s="107"/>
      <c r="GPM83" s="105"/>
      <c r="GPN83" s="109"/>
      <c r="GPO83" s="109"/>
      <c r="GPP83" s="106"/>
      <c r="GPQ83" s="106"/>
      <c r="GPR83" s="106"/>
      <c r="GPS83" s="107"/>
      <c r="GPU83" s="105"/>
      <c r="GPV83" s="109"/>
      <c r="GPW83" s="109"/>
      <c r="GPX83" s="106"/>
      <c r="GPY83" s="106"/>
      <c r="GPZ83" s="106"/>
      <c r="GQA83" s="107"/>
      <c r="GQC83" s="105"/>
      <c r="GQD83" s="109"/>
      <c r="GQE83" s="109"/>
      <c r="GQF83" s="106"/>
      <c r="GQG83" s="106"/>
      <c r="GQH83" s="106"/>
      <c r="GQI83" s="107"/>
      <c r="GQK83" s="105"/>
      <c r="GQL83" s="109"/>
      <c r="GQM83" s="109"/>
      <c r="GQN83" s="106"/>
      <c r="GQO83" s="106"/>
      <c r="GQP83" s="106"/>
      <c r="GQQ83" s="107"/>
      <c r="GQS83" s="105"/>
      <c r="GQT83" s="109"/>
      <c r="GQU83" s="109"/>
      <c r="GQV83" s="106"/>
      <c r="GQW83" s="106"/>
      <c r="GQX83" s="106"/>
      <c r="GQY83" s="107"/>
      <c r="GRA83" s="105"/>
      <c r="GRB83" s="109"/>
      <c r="GRC83" s="109"/>
      <c r="GRD83" s="106"/>
      <c r="GRE83" s="106"/>
      <c r="GRF83" s="106"/>
      <c r="GRG83" s="107"/>
      <c r="GRI83" s="105"/>
      <c r="GRJ83" s="109"/>
      <c r="GRK83" s="109"/>
      <c r="GRL83" s="106"/>
      <c r="GRM83" s="106"/>
      <c r="GRN83" s="106"/>
      <c r="GRO83" s="107"/>
      <c r="GRQ83" s="105"/>
      <c r="GRR83" s="109"/>
      <c r="GRS83" s="109"/>
      <c r="GRT83" s="106"/>
      <c r="GRU83" s="106"/>
      <c r="GRV83" s="106"/>
      <c r="GRW83" s="107"/>
      <c r="GRY83" s="105"/>
      <c r="GRZ83" s="109"/>
      <c r="GSA83" s="109"/>
      <c r="GSB83" s="106"/>
      <c r="GSC83" s="106"/>
      <c r="GSD83" s="106"/>
      <c r="GSE83" s="107"/>
      <c r="GSG83" s="105"/>
      <c r="GSH83" s="109"/>
      <c r="GSI83" s="109"/>
      <c r="GSJ83" s="106"/>
      <c r="GSK83" s="106"/>
      <c r="GSL83" s="106"/>
      <c r="GSM83" s="107"/>
      <c r="GSO83" s="105"/>
      <c r="GSP83" s="109"/>
      <c r="GSQ83" s="109"/>
      <c r="GSR83" s="106"/>
      <c r="GSS83" s="106"/>
      <c r="GST83" s="106"/>
      <c r="GSU83" s="107"/>
      <c r="GSW83" s="105"/>
      <c r="GSX83" s="109"/>
      <c r="GSY83" s="109"/>
      <c r="GSZ83" s="106"/>
      <c r="GTA83" s="106"/>
      <c r="GTB83" s="106"/>
      <c r="GTC83" s="107"/>
      <c r="GTE83" s="105"/>
      <c r="GTF83" s="109"/>
      <c r="GTG83" s="109"/>
      <c r="GTH83" s="106"/>
      <c r="GTI83" s="106"/>
      <c r="GTJ83" s="106"/>
      <c r="GTK83" s="107"/>
      <c r="GTM83" s="105"/>
      <c r="GTN83" s="109"/>
      <c r="GTO83" s="109"/>
      <c r="GTP83" s="106"/>
      <c r="GTQ83" s="106"/>
      <c r="GTR83" s="106"/>
      <c r="GTS83" s="107"/>
      <c r="GTU83" s="105"/>
      <c r="GTV83" s="109"/>
      <c r="GTW83" s="109"/>
      <c r="GTX83" s="106"/>
      <c r="GTY83" s="106"/>
      <c r="GTZ83" s="106"/>
      <c r="GUA83" s="107"/>
      <c r="GUC83" s="105"/>
      <c r="GUD83" s="109"/>
      <c r="GUE83" s="109"/>
      <c r="GUF83" s="106"/>
      <c r="GUG83" s="106"/>
      <c r="GUH83" s="106"/>
      <c r="GUI83" s="107"/>
      <c r="GUK83" s="105"/>
      <c r="GUL83" s="109"/>
      <c r="GUM83" s="109"/>
      <c r="GUN83" s="106"/>
      <c r="GUO83" s="106"/>
      <c r="GUP83" s="106"/>
      <c r="GUQ83" s="107"/>
      <c r="GUS83" s="105"/>
      <c r="GUT83" s="109"/>
      <c r="GUU83" s="109"/>
      <c r="GUV83" s="106"/>
      <c r="GUW83" s="106"/>
      <c r="GUX83" s="106"/>
      <c r="GUY83" s="107"/>
      <c r="GVA83" s="105"/>
      <c r="GVB83" s="109"/>
      <c r="GVC83" s="109"/>
      <c r="GVD83" s="106"/>
      <c r="GVE83" s="106"/>
      <c r="GVF83" s="106"/>
      <c r="GVG83" s="107"/>
      <c r="GVI83" s="105"/>
      <c r="GVJ83" s="109"/>
      <c r="GVK83" s="109"/>
      <c r="GVL83" s="106"/>
      <c r="GVM83" s="106"/>
      <c r="GVN83" s="106"/>
      <c r="GVO83" s="107"/>
      <c r="GVQ83" s="105"/>
      <c r="GVR83" s="109"/>
      <c r="GVS83" s="109"/>
      <c r="GVT83" s="106"/>
      <c r="GVU83" s="106"/>
      <c r="GVV83" s="106"/>
      <c r="GVW83" s="107"/>
      <c r="GVY83" s="105"/>
      <c r="GVZ83" s="109"/>
      <c r="GWA83" s="109"/>
      <c r="GWB83" s="106"/>
      <c r="GWC83" s="106"/>
      <c r="GWD83" s="106"/>
      <c r="GWE83" s="107"/>
      <c r="GWG83" s="105"/>
      <c r="GWH83" s="109"/>
      <c r="GWI83" s="109"/>
      <c r="GWJ83" s="106"/>
      <c r="GWK83" s="106"/>
      <c r="GWL83" s="106"/>
      <c r="GWM83" s="107"/>
      <c r="GWO83" s="105"/>
      <c r="GWP83" s="109"/>
      <c r="GWQ83" s="109"/>
      <c r="GWR83" s="106"/>
      <c r="GWS83" s="106"/>
      <c r="GWT83" s="106"/>
      <c r="GWU83" s="107"/>
      <c r="GWW83" s="105"/>
      <c r="GWX83" s="109"/>
      <c r="GWY83" s="109"/>
      <c r="GWZ83" s="106"/>
      <c r="GXA83" s="106"/>
      <c r="GXB83" s="106"/>
      <c r="GXC83" s="107"/>
      <c r="GXE83" s="105"/>
      <c r="GXF83" s="109"/>
      <c r="GXG83" s="109"/>
      <c r="GXH83" s="106"/>
      <c r="GXI83" s="106"/>
      <c r="GXJ83" s="106"/>
      <c r="GXK83" s="107"/>
      <c r="GXM83" s="105"/>
      <c r="GXN83" s="109"/>
      <c r="GXO83" s="109"/>
      <c r="GXP83" s="106"/>
      <c r="GXQ83" s="106"/>
      <c r="GXR83" s="106"/>
      <c r="GXS83" s="107"/>
      <c r="GXU83" s="105"/>
      <c r="GXV83" s="109"/>
      <c r="GXW83" s="109"/>
      <c r="GXX83" s="106"/>
      <c r="GXY83" s="106"/>
      <c r="GXZ83" s="106"/>
      <c r="GYA83" s="107"/>
      <c r="GYC83" s="105"/>
      <c r="GYD83" s="109"/>
      <c r="GYE83" s="109"/>
      <c r="GYF83" s="106"/>
      <c r="GYG83" s="106"/>
      <c r="GYH83" s="106"/>
      <c r="GYI83" s="107"/>
      <c r="GYK83" s="105"/>
      <c r="GYL83" s="109"/>
      <c r="GYM83" s="109"/>
      <c r="GYN83" s="106"/>
      <c r="GYO83" s="106"/>
      <c r="GYP83" s="106"/>
      <c r="GYQ83" s="107"/>
      <c r="GYS83" s="105"/>
      <c r="GYT83" s="109"/>
      <c r="GYU83" s="109"/>
      <c r="GYV83" s="106"/>
      <c r="GYW83" s="106"/>
      <c r="GYX83" s="106"/>
      <c r="GYY83" s="107"/>
      <c r="GZA83" s="105"/>
      <c r="GZB83" s="109"/>
      <c r="GZC83" s="109"/>
      <c r="GZD83" s="106"/>
      <c r="GZE83" s="106"/>
      <c r="GZF83" s="106"/>
      <c r="GZG83" s="107"/>
      <c r="GZI83" s="105"/>
      <c r="GZJ83" s="109"/>
      <c r="GZK83" s="109"/>
      <c r="GZL83" s="106"/>
      <c r="GZM83" s="106"/>
      <c r="GZN83" s="106"/>
      <c r="GZO83" s="107"/>
      <c r="GZQ83" s="105"/>
      <c r="GZR83" s="109"/>
      <c r="GZS83" s="109"/>
      <c r="GZT83" s="106"/>
      <c r="GZU83" s="106"/>
      <c r="GZV83" s="106"/>
      <c r="GZW83" s="107"/>
      <c r="GZY83" s="105"/>
      <c r="GZZ83" s="109"/>
      <c r="HAA83" s="109"/>
      <c r="HAB83" s="106"/>
      <c r="HAC83" s="106"/>
      <c r="HAD83" s="106"/>
      <c r="HAE83" s="107"/>
      <c r="HAG83" s="105"/>
      <c r="HAH83" s="109"/>
      <c r="HAI83" s="109"/>
      <c r="HAJ83" s="106"/>
      <c r="HAK83" s="106"/>
      <c r="HAL83" s="106"/>
      <c r="HAM83" s="107"/>
      <c r="HAO83" s="105"/>
      <c r="HAP83" s="109"/>
      <c r="HAQ83" s="109"/>
      <c r="HAR83" s="106"/>
      <c r="HAS83" s="106"/>
      <c r="HAT83" s="106"/>
      <c r="HAU83" s="107"/>
      <c r="HAW83" s="105"/>
      <c r="HAX83" s="109"/>
      <c r="HAY83" s="109"/>
      <c r="HAZ83" s="106"/>
      <c r="HBA83" s="106"/>
      <c r="HBB83" s="106"/>
      <c r="HBC83" s="107"/>
      <c r="HBE83" s="105"/>
      <c r="HBF83" s="109"/>
      <c r="HBG83" s="109"/>
      <c r="HBH83" s="106"/>
      <c r="HBI83" s="106"/>
      <c r="HBJ83" s="106"/>
      <c r="HBK83" s="107"/>
      <c r="HBM83" s="105"/>
      <c r="HBN83" s="109"/>
      <c r="HBO83" s="109"/>
      <c r="HBP83" s="106"/>
      <c r="HBQ83" s="106"/>
      <c r="HBR83" s="106"/>
      <c r="HBS83" s="107"/>
      <c r="HBU83" s="105"/>
      <c r="HBV83" s="109"/>
      <c r="HBW83" s="109"/>
      <c r="HBX83" s="106"/>
      <c r="HBY83" s="106"/>
      <c r="HBZ83" s="106"/>
      <c r="HCA83" s="107"/>
      <c r="HCC83" s="105"/>
      <c r="HCD83" s="109"/>
      <c r="HCE83" s="109"/>
      <c r="HCF83" s="106"/>
      <c r="HCG83" s="106"/>
      <c r="HCH83" s="106"/>
      <c r="HCI83" s="107"/>
      <c r="HCK83" s="105"/>
      <c r="HCL83" s="109"/>
      <c r="HCM83" s="109"/>
      <c r="HCN83" s="106"/>
      <c r="HCO83" s="106"/>
      <c r="HCP83" s="106"/>
      <c r="HCQ83" s="107"/>
      <c r="HCS83" s="105"/>
      <c r="HCT83" s="109"/>
      <c r="HCU83" s="109"/>
      <c r="HCV83" s="106"/>
      <c r="HCW83" s="106"/>
      <c r="HCX83" s="106"/>
      <c r="HCY83" s="107"/>
      <c r="HDA83" s="105"/>
      <c r="HDB83" s="109"/>
      <c r="HDC83" s="109"/>
      <c r="HDD83" s="106"/>
      <c r="HDE83" s="106"/>
      <c r="HDF83" s="106"/>
      <c r="HDG83" s="107"/>
      <c r="HDI83" s="105"/>
      <c r="HDJ83" s="109"/>
      <c r="HDK83" s="109"/>
      <c r="HDL83" s="106"/>
      <c r="HDM83" s="106"/>
      <c r="HDN83" s="106"/>
      <c r="HDO83" s="107"/>
      <c r="HDQ83" s="105"/>
      <c r="HDR83" s="109"/>
      <c r="HDS83" s="109"/>
      <c r="HDT83" s="106"/>
      <c r="HDU83" s="106"/>
      <c r="HDV83" s="106"/>
      <c r="HDW83" s="107"/>
      <c r="HDY83" s="105"/>
      <c r="HDZ83" s="109"/>
      <c r="HEA83" s="109"/>
      <c r="HEB83" s="106"/>
      <c r="HEC83" s="106"/>
      <c r="HED83" s="106"/>
      <c r="HEE83" s="107"/>
      <c r="HEG83" s="105"/>
      <c r="HEH83" s="109"/>
      <c r="HEI83" s="109"/>
      <c r="HEJ83" s="106"/>
      <c r="HEK83" s="106"/>
      <c r="HEL83" s="106"/>
      <c r="HEM83" s="107"/>
      <c r="HEO83" s="105"/>
      <c r="HEP83" s="109"/>
      <c r="HEQ83" s="109"/>
      <c r="HER83" s="106"/>
      <c r="HES83" s="106"/>
      <c r="HET83" s="106"/>
      <c r="HEU83" s="107"/>
      <c r="HEW83" s="105"/>
      <c r="HEX83" s="109"/>
      <c r="HEY83" s="109"/>
      <c r="HEZ83" s="106"/>
      <c r="HFA83" s="106"/>
      <c r="HFB83" s="106"/>
      <c r="HFC83" s="107"/>
      <c r="HFE83" s="105"/>
      <c r="HFF83" s="109"/>
      <c r="HFG83" s="109"/>
      <c r="HFH83" s="106"/>
      <c r="HFI83" s="106"/>
      <c r="HFJ83" s="106"/>
      <c r="HFK83" s="107"/>
      <c r="HFM83" s="105"/>
      <c r="HFN83" s="109"/>
      <c r="HFO83" s="109"/>
      <c r="HFP83" s="106"/>
      <c r="HFQ83" s="106"/>
      <c r="HFR83" s="106"/>
      <c r="HFS83" s="107"/>
      <c r="HFU83" s="105"/>
      <c r="HFV83" s="109"/>
      <c r="HFW83" s="109"/>
      <c r="HFX83" s="106"/>
      <c r="HFY83" s="106"/>
      <c r="HFZ83" s="106"/>
      <c r="HGA83" s="107"/>
      <c r="HGC83" s="105"/>
      <c r="HGD83" s="109"/>
      <c r="HGE83" s="109"/>
      <c r="HGF83" s="106"/>
      <c r="HGG83" s="106"/>
      <c r="HGH83" s="106"/>
      <c r="HGI83" s="107"/>
      <c r="HGK83" s="105"/>
      <c r="HGL83" s="109"/>
      <c r="HGM83" s="109"/>
      <c r="HGN83" s="106"/>
      <c r="HGO83" s="106"/>
      <c r="HGP83" s="106"/>
      <c r="HGQ83" s="107"/>
      <c r="HGS83" s="105"/>
      <c r="HGT83" s="109"/>
      <c r="HGU83" s="109"/>
      <c r="HGV83" s="106"/>
      <c r="HGW83" s="106"/>
      <c r="HGX83" s="106"/>
      <c r="HGY83" s="107"/>
      <c r="HHA83" s="105"/>
      <c r="HHB83" s="109"/>
      <c r="HHC83" s="109"/>
      <c r="HHD83" s="106"/>
      <c r="HHE83" s="106"/>
      <c r="HHF83" s="106"/>
      <c r="HHG83" s="107"/>
      <c r="HHI83" s="105"/>
      <c r="HHJ83" s="109"/>
      <c r="HHK83" s="109"/>
      <c r="HHL83" s="106"/>
      <c r="HHM83" s="106"/>
      <c r="HHN83" s="106"/>
      <c r="HHO83" s="107"/>
      <c r="HHQ83" s="105"/>
      <c r="HHR83" s="109"/>
      <c r="HHS83" s="109"/>
      <c r="HHT83" s="106"/>
      <c r="HHU83" s="106"/>
      <c r="HHV83" s="106"/>
      <c r="HHW83" s="107"/>
      <c r="HHY83" s="105"/>
      <c r="HHZ83" s="109"/>
      <c r="HIA83" s="109"/>
      <c r="HIB83" s="106"/>
      <c r="HIC83" s="106"/>
      <c r="HID83" s="106"/>
      <c r="HIE83" s="107"/>
      <c r="HIG83" s="105"/>
      <c r="HIH83" s="109"/>
      <c r="HII83" s="109"/>
      <c r="HIJ83" s="106"/>
      <c r="HIK83" s="106"/>
      <c r="HIL83" s="106"/>
      <c r="HIM83" s="107"/>
      <c r="HIO83" s="105"/>
      <c r="HIP83" s="109"/>
      <c r="HIQ83" s="109"/>
      <c r="HIR83" s="106"/>
      <c r="HIS83" s="106"/>
      <c r="HIT83" s="106"/>
      <c r="HIU83" s="107"/>
      <c r="HIW83" s="105"/>
      <c r="HIX83" s="109"/>
      <c r="HIY83" s="109"/>
      <c r="HIZ83" s="106"/>
      <c r="HJA83" s="106"/>
      <c r="HJB83" s="106"/>
      <c r="HJC83" s="107"/>
      <c r="HJE83" s="105"/>
      <c r="HJF83" s="109"/>
      <c r="HJG83" s="109"/>
      <c r="HJH83" s="106"/>
      <c r="HJI83" s="106"/>
      <c r="HJJ83" s="106"/>
      <c r="HJK83" s="107"/>
      <c r="HJM83" s="105"/>
      <c r="HJN83" s="109"/>
      <c r="HJO83" s="109"/>
      <c r="HJP83" s="106"/>
      <c r="HJQ83" s="106"/>
      <c r="HJR83" s="106"/>
      <c r="HJS83" s="107"/>
      <c r="HJU83" s="105"/>
      <c r="HJV83" s="109"/>
      <c r="HJW83" s="109"/>
      <c r="HJX83" s="106"/>
      <c r="HJY83" s="106"/>
      <c r="HJZ83" s="106"/>
      <c r="HKA83" s="107"/>
      <c r="HKC83" s="105"/>
      <c r="HKD83" s="109"/>
      <c r="HKE83" s="109"/>
      <c r="HKF83" s="106"/>
      <c r="HKG83" s="106"/>
      <c r="HKH83" s="106"/>
      <c r="HKI83" s="107"/>
      <c r="HKK83" s="105"/>
      <c r="HKL83" s="109"/>
      <c r="HKM83" s="109"/>
      <c r="HKN83" s="106"/>
      <c r="HKO83" s="106"/>
      <c r="HKP83" s="106"/>
      <c r="HKQ83" s="107"/>
      <c r="HKS83" s="105"/>
      <c r="HKT83" s="109"/>
      <c r="HKU83" s="109"/>
      <c r="HKV83" s="106"/>
      <c r="HKW83" s="106"/>
      <c r="HKX83" s="106"/>
      <c r="HKY83" s="107"/>
      <c r="HLA83" s="105"/>
      <c r="HLB83" s="109"/>
      <c r="HLC83" s="109"/>
      <c r="HLD83" s="106"/>
      <c r="HLE83" s="106"/>
      <c r="HLF83" s="106"/>
      <c r="HLG83" s="107"/>
      <c r="HLI83" s="105"/>
      <c r="HLJ83" s="109"/>
      <c r="HLK83" s="109"/>
      <c r="HLL83" s="106"/>
      <c r="HLM83" s="106"/>
      <c r="HLN83" s="106"/>
      <c r="HLO83" s="107"/>
      <c r="HLQ83" s="105"/>
      <c r="HLR83" s="109"/>
      <c r="HLS83" s="109"/>
      <c r="HLT83" s="106"/>
      <c r="HLU83" s="106"/>
      <c r="HLV83" s="106"/>
      <c r="HLW83" s="107"/>
      <c r="HLY83" s="105"/>
      <c r="HLZ83" s="109"/>
      <c r="HMA83" s="109"/>
      <c r="HMB83" s="106"/>
      <c r="HMC83" s="106"/>
      <c r="HMD83" s="106"/>
      <c r="HME83" s="107"/>
      <c r="HMG83" s="105"/>
      <c r="HMH83" s="109"/>
      <c r="HMI83" s="109"/>
      <c r="HMJ83" s="106"/>
      <c r="HMK83" s="106"/>
      <c r="HML83" s="106"/>
      <c r="HMM83" s="107"/>
      <c r="HMO83" s="105"/>
      <c r="HMP83" s="109"/>
      <c r="HMQ83" s="109"/>
      <c r="HMR83" s="106"/>
      <c r="HMS83" s="106"/>
      <c r="HMT83" s="106"/>
      <c r="HMU83" s="107"/>
      <c r="HMW83" s="105"/>
      <c r="HMX83" s="109"/>
      <c r="HMY83" s="109"/>
      <c r="HMZ83" s="106"/>
      <c r="HNA83" s="106"/>
      <c r="HNB83" s="106"/>
      <c r="HNC83" s="107"/>
      <c r="HNE83" s="105"/>
      <c r="HNF83" s="109"/>
      <c r="HNG83" s="109"/>
      <c r="HNH83" s="106"/>
      <c r="HNI83" s="106"/>
      <c r="HNJ83" s="106"/>
      <c r="HNK83" s="107"/>
      <c r="HNM83" s="105"/>
      <c r="HNN83" s="109"/>
      <c r="HNO83" s="109"/>
      <c r="HNP83" s="106"/>
      <c r="HNQ83" s="106"/>
      <c r="HNR83" s="106"/>
      <c r="HNS83" s="107"/>
      <c r="HNU83" s="105"/>
      <c r="HNV83" s="109"/>
      <c r="HNW83" s="109"/>
      <c r="HNX83" s="106"/>
      <c r="HNY83" s="106"/>
      <c r="HNZ83" s="106"/>
      <c r="HOA83" s="107"/>
      <c r="HOC83" s="105"/>
      <c r="HOD83" s="109"/>
      <c r="HOE83" s="109"/>
      <c r="HOF83" s="106"/>
      <c r="HOG83" s="106"/>
      <c r="HOH83" s="106"/>
      <c r="HOI83" s="107"/>
      <c r="HOK83" s="105"/>
      <c r="HOL83" s="109"/>
      <c r="HOM83" s="109"/>
      <c r="HON83" s="106"/>
      <c r="HOO83" s="106"/>
      <c r="HOP83" s="106"/>
      <c r="HOQ83" s="107"/>
      <c r="HOS83" s="105"/>
      <c r="HOT83" s="109"/>
      <c r="HOU83" s="109"/>
      <c r="HOV83" s="106"/>
      <c r="HOW83" s="106"/>
      <c r="HOX83" s="106"/>
      <c r="HOY83" s="107"/>
      <c r="HPA83" s="105"/>
      <c r="HPB83" s="109"/>
      <c r="HPC83" s="109"/>
      <c r="HPD83" s="106"/>
      <c r="HPE83" s="106"/>
      <c r="HPF83" s="106"/>
      <c r="HPG83" s="107"/>
      <c r="HPI83" s="105"/>
      <c r="HPJ83" s="109"/>
      <c r="HPK83" s="109"/>
      <c r="HPL83" s="106"/>
      <c r="HPM83" s="106"/>
      <c r="HPN83" s="106"/>
      <c r="HPO83" s="107"/>
      <c r="HPQ83" s="105"/>
      <c r="HPR83" s="109"/>
      <c r="HPS83" s="109"/>
      <c r="HPT83" s="106"/>
      <c r="HPU83" s="106"/>
      <c r="HPV83" s="106"/>
      <c r="HPW83" s="107"/>
      <c r="HPY83" s="105"/>
      <c r="HPZ83" s="109"/>
      <c r="HQA83" s="109"/>
      <c r="HQB83" s="106"/>
      <c r="HQC83" s="106"/>
      <c r="HQD83" s="106"/>
      <c r="HQE83" s="107"/>
      <c r="HQG83" s="105"/>
      <c r="HQH83" s="109"/>
      <c r="HQI83" s="109"/>
      <c r="HQJ83" s="106"/>
      <c r="HQK83" s="106"/>
      <c r="HQL83" s="106"/>
      <c r="HQM83" s="107"/>
      <c r="HQO83" s="105"/>
      <c r="HQP83" s="109"/>
      <c r="HQQ83" s="109"/>
      <c r="HQR83" s="106"/>
      <c r="HQS83" s="106"/>
      <c r="HQT83" s="106"/>
      <c r="HQU83" s="107"/>
      <c r="HQW83" s="105"/>
      <c r="HQX83" s="109"/>
      <c r="HQY83" s="109"/>
      <c r="HQZ83" s="106"/>
      <c r="HRA83" s="106"/>
      <c r="HRB83" s="106"/>
      <c r="HRC83" s="107"/>
      <c r="HRE83" s="105"/>
      <c r="HRF83" s="109"/>
      <c r="HRG83" s="109"/>
      <c r="HRH83" s="106"/>
      <c r="HRI83" s="106"/>
      <c r="HRJ83" s="106"/>
      <c r="HRK83" s="107"/>
      <c r="HRM83" s="105"/>
      <c r="HRN83" s="109"/>
      <c r="HRO83" s="109"/>
      <c r="HRP83" s="106"/>
      <c r="HRQ83" s="106"/>
      <c r="HRR83" s="106"/>
      <c r="HRS83" s="107"/>
      <c r="HRU83" s="105"/>
      <c r="HRV83" s="109"/>
      <c r="HRW83" s="109"/>
      <c r="HRX83" s="106"/>
      <c r="HRY83" s="106"/>
      <c r="HRZ83" s="106"/>
      <c r="HSA83" s="107"/>
      <c r="HSC83" s="105"/>
      <c r="HSD83" s="109"/>
      <c r="HSE83" s="109"/>
      <c r="HSF83" s="106"/>
      <c r="HSG83" s="106"/>
      <c r="HSH83" s="106"/>
      <c r="HSI83" s="107"/>
      <c r="HSK83" s="105"/>
      <c r="HSL83" s="109"/>
      <c r="HSM83" s="109"/>
      <c r="HSN83" s="106"/>
      <c r="HSO83" s="106"/>
      <c r="HSP83" s="106"/>
      <c r="HSQ83" s="107"/>
      <c r="HSS83" s="105"/>
      <c r="HST83" s="109"/>
      <c r="HSU83" s="109"/>
      <c r="HSV83" s="106"/>
      <c r="HSW83" s="106"/>
      <c r="HSX83" s="106"/>
      <c r="HSY83" s="107"/>
      <c r="HTA83" s="105"/>
      <c r="HTB83" s="109"/>
      <c r="HTC83" s="109"/>
      <c r="HTD83" s="106"/>
      <c r="HTE83" s="106"/>
      <c r="HTF83" s="106"/>
      <c r="HTG83" s="107"/>
      <c r="HTI83" s="105"/>
      <c r="HTJ83" s="109"/>
      <c r="HTK83" s="109"/>
      <c r="HTL83" s="106"/>
      <c r="HTM83" s="106"/>
      <c r="HTN83" s="106"/>
      <c r="HTO83" s="107"/>
      <c r="HTQ83" s="105"/>
      <c r="HTR83" s="109"/>
      <c r="HTS83" s="109"/>
      <c r="HTT83" s="106"/>
      <c r="HTU83" s="106"/>
      <c r="HTV83" s="106"/>
      <c r="HTW83" s="107"/>
      <c r="HTY83" s="105"/>
      <c r="HTZ83" s="109"/>
      <c r="HUA83" s="109"/>
      <c r="HUB83" s="106"/>
      <c r="HUC83" s="106"/>
      <c r="HUD83" s="106"/>
      <c r="HUE83" s="107"/>
      <c r="HUG83" s="105"/>
      <c r="HUH83" s="109"/>
      <c r="HUI83" s="109"/>
      <c r="HUJ83" s="106"/>
      <c r="HUK83" s="106"/>
      <c r="HUL83" s="106"/>
      <c r="HUM83" s="107"/>
      <c r="HUO83" s="105"/>
      <c r="HUP83" s="109"/>
      <c r="HUQ83" s="109"/>
      <c r="HUR83" s="106"/>
      <c r="HUS83" s="106"/>
      <c r="HUT83" s="106"/>
      <c r="HUU83" s="107"/>
      <c r="HUW83" s="105"/>
      <c r="HUX83" s="109"/>
      <c r="HUY83" s="109"/>
      <c r="HUZ83" s="106"/>
      <c r="HVA83" s="106"/>
      <c r="HVB83" s="106"/>
      <c r="HVC83" s="107"/>
      <c r="HVE83" s="105"/>
      <c r="HVF83" s="109"/>
      <c r="HVG83" s="109"/>
      <c r="HVH83" s="106"/>
      <c r="HVI83" s="106"/>
      <c r="HVJ83" s="106"/>
      <c r="HVK83" s="107"/>
      <c r="HVM83" s="105"/>
      <c r="HVN83" s="109"/>
      <c r="HVO83" s="109"/>
      <c r="HVP83" s="106"/>
      <c r="HVQ83" s="106"/>
      <c r="HVR83" s="106"/>
      <c r="HVS83" s="107"/>
      <c r="HVU83" s="105"/>
      <c r="HVV83" s="109"/>
      <c r="HVW83" s="109"/>
      <c r="HVX83" s="106"/>
      <c r="HVY83" s="106"/>
      <c r="HVZ83" s="106"/>
      <c r="HWA83" s="107"/>
      <c r="HWC83" s="105"/>
      <c r="HWD83" s="109"/>
      <c r="HWE83" s="109"/>
      <c r="HWF83" s="106"/>
      <c r="HWG83" s="106"/>
      <c r="HWH83" s="106"/>
      <c r="HWI83" s="107"/>
      <c r="HWK83" s="105"/>
      <c r="HWL83" s="109"/>
      <c r="HWM83" s="109"/>
      <c r="HWN83" s="106"/>
      <c r="HWO83" s="106"/>
      <c r="HWP83" s="106"/>
      <c r="HWQ83" s="107"/>
      <c r="HWS83" s="105"/>
      <c r="HWT83" s="109"/>
      <c r="HWU83" s="109"/>
      <c r="HWV83" s="106"/>
      <c r="HWW83" s="106"/>
      <c r="HWX83" s="106"/>
      <c r="HWY83" s="107"/>
      <c r="HXA83" s="105"/>
      <c r="HXB83" s="109"/>
      <c r="HXC83" s="109"/>
      <c r="HXD83" s="106"/>
      <c r="HXE83" s="106"/>
      <c r="HXF83" s="106"/>
      <c r="HXG83" s="107"/>
      <c r="HXI83" s="105"/>
      <c r="HXJ83" s="109"/>
      <c r="HXK83" s="109"/>
      <c r="HXL83" s="106"/>
      <c r="HXM83" s="106"/>
      <c r="HXN83" s="106"/>
      <c r="HXO83" s="107"/>
      <c r="HXQ83" s="105"/>
      <c r="HXR83" s="109"/>
      <c r="HXS83" s="109"/>
      <c r="HXT83" s="106"/>
      <c r="HXU83" s="106"/>
      <c r="HXV83" s="106"/>
      <c r="HXW83" s="107"/>
      <c r="HXY83" s="105"/>
      <c r="HXZ83" s="109"/>
      <c r="HYA83" s="109"/>
      <c r="HYB83" s="106"/>
      <c r="HYC83" s="106"/>
      <c r="HYD83" s="106"/>
      <c r="HYE83" s="107"/>
      <c r="HYG83" s="105"/>
      <c r="HYH83" s="109"/>
      <c r="HYI83" s="109"/>
      <c r="HYJ83" s="106"/>
      <c r="HYK83" s="106"/>
      <c r="HYL83" s="106"/>
      <c r="HYM83" s="107"/>
      <c r="HYO83" s="105"/>
      <c r="HYP83" s="109"/>
      <c r="HYQ83" s="109"/>
      <c r="HYR83" s="106"/>
      <c r="HYS83" s="106"/>
      <c r="HYT83" s="106"/>
      <c r="HYU83" s="107"/>
      <c r="HYW83" s="105"/>
      <c r="HYX83" s="109"/>
      <c r="HYY83" s="109"/>
      <c r="HYZ83" s="106"/>
      <c r="HZA83" s="106"/>
      <c r="HZB83" s="106"/>
      <c r="HZC83" s="107"/>
      <c r="HZE83" s="105"/>
      <c r="HZF83" s="109"/>
      <c r="HZG83" s="109"/>
      <c r="HZH83" s="106"/>
      <c r="HZI83" s="106"/>
      <c r="HZJ83" s="106"/>
      <c r="HZK83" s="107"/>
      <c r="HZM83" s="105"/>
      <c r="HZN83" s="109"/>
      <c r="HZO83" s="109"/>
      <c r="HZP83" s="106"/>
      <c r="HZQ83" s="106"/>
      <c r="HZR83" s="106"/>
      <c r="HZS83" s="107"/>
      <c r="HZU83" s="105"/>
      <c r="HZV83" s="109"/>
      <c r="HZW83" s="109"/>
      <c r="HZX83" s="106"/>
      <c r="HZY83" s="106"/>
      <c r="HZZ83" s="106"/>
      <c r="IAA83" s="107"/>
      <c r="IAC83" s="105"/>
      <c r="IAD83" s="109"/>
      <c r="IAE83" s="109"/>
      <c r="IAF83" s="106"/>
      <c r="IAG83" s="106"/>
      <c r="IAH83" s="106"/>
      <c r="IAI83" s="107"/>
      <c r="IAK83" s="105"/>
      <c r="IAL83" s="109"/>
      <c r="IAM83" s="109"/>
      <c r="IAN83" s="106"/>
      <c r="IAO83" s="106"/>
      <c r="IAP83" s="106"/>
      <c r="IAQ83" s="107"/>
      <c r="IAS83" s="105"/>
      <c r="IAT83" s="109"/>
      <c r="IAU83" s="109"/>
      <c r="IAV83" s="106"/>
      <c r="IAW83" s="106"/>
      <c r="IAX83" s="106"/>
      <c r="IAY83" s="107"/>
      <c r="IBA83" s="105"/>
      <c r="IBB83" s="109"/>
      <c r="IBC83" s="109"/>
      <c r="IBD83" s="106"/>
      <c r="IBE83" s="106"/>
      <c r="IBF83" s="106"/>
      <c r="IBG83" s="107"/>
      <c r="IBI83" s="105"/>
      <c r="IBJ83" s="109"/>
      <c r="IBK83" s="109"/>
      <c r="IBL83" s="106"/>
      <c r="IBM83" s="106"/>
      <c r="IBN83" s="106"/>
      <c r="IBO83" s="107"/>
      <c r="IBQ83" s="105"/>
      <c r="IBR83" s="109"/>
      <c r="IBS83" s="109"/>
      <c r="IBT83" s="106"/>
      <c r="IBU83" s="106"/>
      <c r="IBV83" s="106"/>
      <c r="IBW83" s="107"/>
      <c r="IBY83" s="105"/>
      <c r="IBZ83" s="109"/>
      <c r="ICA83" s="109"/>
      <c r="ICB83" s="106"/>
      <c r="ICC83" s="106"/>
      <c r="ICD83" s="106"/>
      <c r="ICE83" s="107"/>
      <c r="ICG83" s="105"/>
      <c r="ICH83" s="109"/>
      <c r="ICI83" s="109"/>
      <c r="ICJ83" s="106"/>
      <c r="ICK83" s="106"/>
      <c r="ICL83" s="106"/>
      <c r="ICM83" s="107"/>
      <c r="ICO83" s="105"/>
      <c r="ICP83" s="109"/>
      <c r="ICQ83" s="109"/>
      <c r="ICR83" s="106"/>
      <c r="ICS83" s="106"/>
      <c r="ICT83" s="106"/>
      <c r="ICU83" s="107"/>
      <c r="ICW83" s="105"/>
      <c r="ICX83" s="109"/>
      <c r="ICY83" s="109"/>
      <c r="ICZ83" s="106"/>
      <c r="IDA83" s="106"/>
      <c r="IDB83" s="106"/>
      <c r="IDC83" s="107"/>
      <c r="IDE83" s="105"/>
      <c r="IDF83" s="109"/>
      <c r="IDG83" s="109"/>
      <c r="IDH83" s="106"/>
      <c r="IDI83" s="106"/>
      <c r="IDJ83" s="106"/>
      <c r="IDK83" s="107"/>
      <c r="IDM83" s="105"/>
      <c r="IDN83" s="109"/>
      <c r="IDO83" s="109"/>
      <c r="IDP83" s="106"/>
      <c r="IDQ83" s="106"/>
      <c r="IDR83" s="106"/>
      <c r="IDS83" s="107"/>
      <c r="IDU83" s="105"/>
      <c r="IDV83" s="109"/>
      <c r="IDW83" s="109"/>
      <c r="IDX83" s="106"/>
      <c r="IDY83" s="106"/>
      <c r="IDZ83" s="106"/>
      <c r="IEA83" s="107"/>
      <c r="IEC83" s="105"/>
      <c r="IED83" s="109"/>
      <c r="IEE83" s="109"/>
      <c r="IEF83" s="106"/>
      <c r="IEG83" s="106"/>
      <c r="IEH83" s="106"/>
      <c r="IEI83" s="107"/>
      <c r="IEK83" s="105"/>
      <c r="IEL83" s="109"/>
      <c r="IEM83" s="109"/>
      <c r="IEN83" s="106"/>
      <c r="IEO83" s="106"/>
      <c r="IEP83" s="106"/>
      <c r="IEQ83" s="107"/>
      <c r="IES83" s="105"/>
      <c r="IET83" s="109"/>
      <c r="IEU83" s="109"/>
      <c r="IEV83" s="106"/>
      <c r="IEW83" s="106"/>
      <c r="IEX83" s="106"/>
      <c r="IEY83" s="107"/>
      <c r="IFA83" s="105"/>
      <c r="IFB83" s="109"/>
      <c r="IFC83" s="109"/>
      <c r="IFD83" s="106"/>
      <c r="IFE83" s="106"/>
      <c r="IFF83" s="106"/>
      <c r="IFG83" s="107"/>
      <c r="IFI83" s="105"/>
      <c r="IFJ83" s="109"/>
      <c r="IFK83" s="109"/>
      <c r="IFL83" s="106"/>
      <c r="IFM83" s="106"/>
      <c r="IFN83" s="106"/>
      <c r="IFO83" s="107"/>
      <c r="IFQ83" s="105"/>
      <c r="IFR83" s="109"/>
      <c r="IFS83" s="109"/>
      <c r="IFT83" s="106"/>
      <c r="IFU83" s="106"/>
      <c r="IFV83" s="106"/>
      <c r="IFW83" s="107"/>
      <c r="IFY83" s="105"/>
      <c r="IFZ83" s="109"/>
      <c r="IGA83" s="109"/>
      <c r="IGB83" s="106"/>
      <c r="IGC83" s="106"/>
      <c r="IGD83" s="106"/>
      <c r="IGE83" s="107"/>
      <c r="IGG83" s="105"/>
      <c r="IGH83" s="109"/>
      <c r="IGI83" s="109"/>
      <c r="IGJ83" s="106"/>
      <c r="IGK83" s="106"/>
      <c r="IGL83" s="106"/>
      <c r="IGM83" s="107"/>
      <c r="IGO83" s="105"/>
      <c r="IGP83" s="109"/>
      <c r="IGQ83" s="109"/>
      <c r="IGR83" s="106"/>
      <c r="IGS83" s="106"/>
      <c r="IGT83" s="106"/>
      <c r="IGU83" s="107"/>
      <c r="IGW83" s="105"/>
      <c r="IGX83" s="109"/>
      <c r="IGY83" s="109"/>
      <c r="IGZ83" s="106"/>
      <c r="IHA83" s="106"/>
      <c r="IHB83" s="106"/>
      <c r="IHC83" s="107"/>
      <c r="IHE83" s="105"/>
      <c r="IHF83" s="109"/>
      <c r="IHG83" s="109"/>
      <c r="IHH83" s="106"/>
      <c r="IHI83" s="106"/>
      <c r="IHJ83" s="106"/>
      <c r="IHK83" s="107"/>
      <c r="IHM83" s="105"/>
      <c r="IHN83" s="109"/>
      <c r="IHO83" s="109"/>
      <c r="IHP83" s="106"/>
      <c r="IHQ83" s="106"/>
      <c r="IHR83" s="106"/>
      <c r="IHS83" s="107"/>
      <c r="IHU83" s="105"/>
      <c r="IHV83" s="109"/>
      <c r="IHW83" s="109"/>
      <c r="IHX83" s="106"/>
      <c r="IHY83" s="106"/>
      <c r="IHZ83" s="106"/>
      <c r="IIA83" s="107"/>
      <c r="IIC83" s="105"/>
      <c r="IID83" s="109"/>
      <c r="IIE83" s="109"/>
      <c r="IIF83" s="106"/>
      <c r="IIG83" s="106"/>
      <c r="IIH83" s="106"/>
      <c r="III83" s="107"/>
      <c r="IIK83" s="105"/>
      <c r="IIL83" s="109"/>
      <c r="IIM83" s="109"/>
      <c r="IIN83" s="106"/>
      <c r="IIO83" s="106"/>
      <c r="IIP83" s="106"/>
      <c r="IIQ83" s="107"/>
      <c r="IIS83" s="105"/>
      <c r="IIT83" s="109"/>
      <c r="IIU83" s="109"/>
      <c r="IIV83" s="106"/>
      <c r="IIW83" s="106"/>
      <c r="IIX83" s="106"/>
      <c r="IIY83" s="107"/>
      <c r="IJA83" s="105"/>
      <c r="IJB83" s="109"/>
      <c r="IJC83" s="109"/>
      <c r="IJD83" s="106"/>
      <c r="IJE83" s="106"/>
      <c r="IJF83" s="106"/>
      <c r="IJG83" s="107"/>
      <c r="IJI83" s="105"/>
      <c r="IJJ83" s="109"/>
      <c r="IJK83" s="109"/>
      <c r="IJL83" s="106"/>
      <c r="IJM83" s="106"/>
      <c r="IJN83" s="106"/>
      <c r="IJO83" s="107"/>
      <c r="IJQ83" s="105"/>
      <c r="IJR83" s="109"/>
      <c r="IJS83" s="109"/>
      <c r="IJT83" s="106"/>
      <c r="IJU83" s="106"/>
      <c r="IJV83" s="106"/>
      <c r="IJW83" s="107"/>
      <c r="IJY83" s="105"/>
      <c r="IJZ83" s="109"/>
      <c r="IKA83" s="109"/>
      <c r="IKB83" s="106"/>
      <c r="IKC83" s="106"/>
      <c r="IKD83" s="106"/>
      <c r="IKE83" s="107"/>
      <c r="IKG83" s="105"/>
      <c r="IKH83" s="109"/>
      <c r="IKI83" s="109"/>
      <c r="IKJ83" s="106"/>
      <c r="IKK83" s="106"/>
      <c r="IKL83" s="106"/>
      <c r="IKM83" s="107"/>
      <c r="IKO83" s="105"/>
      <c r="IKP83" s="109"/>
      <c r="IKQ83" s="109"/>
      <c r="IKR83" s="106"/>
      <c r="IKS83" s="106"/>
      <c r="IKT83" s="106"/>
      <c r="IKU83" s="107"/>
      <c r="IKW83" s="105"/>
      <c r="IKX83" s="109"/>
      <c r="IKY83" s="109"/>
      <c r="IKZ83" s="106"/>
      <c r="ILA83" s="106"/>
      <c r="ILB83" s="106"/>
      <c r="ILC83" s="107"/>
      <c r="ILE83" s="105"/>
      <c r="ILF83" s="109"/>
      <c r="ILG83" s="109"/>
      <c r="ILH83" s="106"/>
      <c r="ILI83" s="106"/>
      <c r="ILJ83" s="106"/>
      <c r="ILK83" s="107"/>
      <c r="ILM83" s="105"/>
      <c r="ILN83" s="109"/>
      <c r="ILO83" s="109"/>
      <c r="ILP83" s="106"/>
      <c r="ILQ83" s="106"/>
      <c r="ILR83" s="106"/>
      <c r="ILS83" s="107"/>
      <c r="ILU83" s="105"/>
      <c r="ILV83" s="109"/>
      <c r="ILW83" s="109"/>
      <c r="ILX83" s="106"/>
      <c r="ILY83" s="106"/>
      <c r="ILZ83" s="106"/>
      <c r="IMA83" s="107"/>
      <c r="IMC83" s="105"/>
      <c r="IMD83" s="109"/>
      <c r="IME83" s="109"/>
      <c r="IMF83" s="106"/>
      <c r="IMG83" s="106"/>
      <c r="IMH83" s="106"/>
      <c r="IMI83" s="107"/>
      <c r="IMK83" s="105"/>
      <c r="IML83" s="109"/>
      <c r="IMM83" s="109"/>
      <c r="IMN83" s="106"/>
      <c r="IMO83" s="106"/>
      <c r="IMP83" s="106"/>
      <c r="IMQ83" s="107"/>
      <c r="IMS83" s="105"/>
      <c r="IMT83" s="109"/>
      <c r="IMU83" s="109"/>
      <c r="IMV83" s="106"/>
      <c r="IMW83" s="106"/>
      <c r="IMX83" s="106"/>
      <c r="IMY83" s="107"/>
      <c r="INA83" s="105"/>
      <c r="INB83" s="109"/>
      <c r="INC83" s="109"/>
      <c r="IND83" s="106"/>
      <c r="INE83" s="106"/>
      <c r="INF83" s="106"/>
      <c r="ING83" s="107"/>
      <c r="INI83" s="105"/>
      <c r="INJ83" s="109"/>
      <c r="INK83" s="109"/>
      <c r="INL83" s="106"/>
      <c r="INM83" s="106"/>
      <c r="INN83" s="106"/>
      <c r="INO83" s="107"/>
      <c r="INQ83" s="105"/>
      <c r="INR83" s="109"/>
      <c r="INS83" s="109"/>
      <c r="INT83" s="106"/>
      <c r="INU83" s="106"/>
      <c r="INV83" s="106"/>
      <c r="INW83" s="107"/>
      <c r="INY83" s="105"/>
      <c r="INZ83" s="109"/>
      <c r="IOA83" s="109"/>
      <c r="IOB83" s="106"/>
      <c r="IOC83" s="106"/>
      <c r="IOD83" s="106"/>
      <c r="IOE83" s="107"/>
      <c r="IOG83" s="105"/>
      <c r="IOH83" s="109"/>
      <c r="IOI83" s="109"/>
      <c r="IOJ83" s="106"/>
      <c r="IOK83" s="106"/>
      <c r="IOL83" s="106"/>
      <c r="IOM83" s="107"/>
      <c r="IOO83" s="105"/>
      <c r="IOP83" s="109"/>
      <c r="IOQ83" s="109"/>
      <c r="IOR83" s="106"/>
      <c r="IOS83" s="106"/>
      <c r="IOT83" s="106"/>
      <c r="IOU83" s="107"/>
      <c r="IOW83" s="105"/>
      <c r="IOX83" s="109"/>
      <c r="IOY83" s="109"/>
      <c r="IOZ83" s="106"/>
      <c r="IPA83" s="106"/>
      <c r="IPB83" s="106"/>
      <c r="IPC83" s="107"/>
      <c r="IPE83" s="105"/>
      <c r="IPF83" s="109"/>
      <c r="IPG83" s="109"/>
      <c r="IPH83" s="106"/>
      <c r="IPI83" s="106"/>
      <c r="IPJ83" s="106"/>
      <c r="IPK83" s="107"/>
      <c r="IPM83" s="105"/>
      <c r="IPN83" s="109"/>
      <c r="IPO83" s="109"/>
      <c r="IPP83" s="106"/>
      <c r="IPQ83" s="106"/>
      <c r="IPR83" s="106"/>
      <c r="IPS83" s="107"/>
      <c r="IPU83" s="105"/>
      <c r="IPV83" s="109"/>
      <c r="IPW83" s="109"/>
      <c r="IPX83" s="106"/>
      <c r="IPY83" s="106"/>
      <c r="IPZ83" s="106"/>
      <c r="IQA83" s="107"/>
      <c r="IQC83" s="105"/>
      <c r="IQD83" s="109"/>
      <c r="IQE83" s="109"/>
      <c r="IQF83" s="106"/>
      <c r="IQG83" s="106"/>
      <c r="IQH83" s="106"/>
      <c r="IQI83" s="107"/>
      <c r="IQK83" s="105"/>
      <c r="IQL83" s="109"/>
      <c r="IQM83" s="109"/>
      <c r="IQN83" s="106"/>
      <c r="IQO83" s="106"/>
      <c r="IQP83" s="106"/>
      <c r="IQQ83" s="107"/>
      <c r="IQS83" s="105"/>
      <c r="IQT83" s="109"/>
      <c r="IQU83" s="109"/>
      <c r="IQV83" s="106"/>
      <c r="IQW83" s="106"/>
      <c r="IQX83" s="106"/>
      <c r="IQY83" s="107"/>
      <c r="IRA83" s="105"/>
      <c r="IRB83" s="109"/>
      <c r="IRC83" s="109"/>
      <c r="IRD83" s="106"/>
      <c r="IRE83" s="106"/>
      <c r="IRF83" s="106"/>
      <c r="IRG83" s="107"/>
      <c r="IRI83" s="105"/>
      <c r="IRJ83" s="109"/>
      <c r="IRK83" s="109"/>
      <c r="IRL83" s="106"/>
      <c r="IRM83" s="106"/>
      <c r="IRN83" s="106"/>
      <c r="IRO83" s="107"/>
      <c r="IRQ83" s="105"/>
      <c r="IRR83" s="109"/>
      <c r="IRS83" s="109"/>
      <c r="IRT83" s="106"/>
      <c r="IRU83" s="106"/>
      <c r="IRV83" s="106"/>
      <c r="IRW83" s="107"/>
      <c r="IRY83" s="105"/>
      <c r="IRZ83" s="109"/>
      <c r="ISA83" s="109"/>
      <c r="ISB83" s="106"/>
      <c r="ISC83" s="106"/>
      <c r="ISD83" s="106"/>
      <c r="ISE83" s="107"/>
      <c r="ISG83" s="105"/>
      <c r="ISH83" s="109"/>
      <c r="ISI83" s="109"/>
      <c r="ISJ83" s="106"/>
      <c r="ISK83" s="106"/>
      <c r="ISL83" s="106"/>
      <c r="ISM83" s="107"/>
      <c r="ISO83" s="105"/>
      <c r="ISP83" s="109"/>
      <c r="ISQ83" s="109"/>
      <c r="ISR83" s="106"/>
      <c r="ISS83" s="106"/>
      <c r="IST83" s="106"/>
      <c r="ISU83" s="107"/>
      <c r="ISW83" s="105"/>
      <c r="ISX83" s="109"/>
      <c r="ISY83" s="109"/>
      <c r="ISZ83" s="106"/>
      <c r="ITA83" s="106"/>
      <c r="ITB83" s="106"/>
      <c r="ITC83" s="107"/>
      <c r="ITE83" s="105"/>
      <c r="ITF83" s="109"/>
      <c r="ITG83" s="109"/>
      <c r="ITH83" s="106"/>
      <c r="ITI83" s="106"/>
      <c r="ITJ83" s="106"/>
      <c r="ITK83" s="107"/>
      <c r="ITM83" s="105"/>
      <c r="ITN83" s="109"/>
      <c r="ITO83" s="109"/>
      <c r="ITP83" s="106"/>
      <c r="ITQ83" s="106"/>
      <c r="ITR83" s="106"/>
      <c r="ITS83" s="107"/>
      <c r="ITU83" s="105"/>
      <c r="ITV83" s="109"/>
      <c r="ITW83" s="109"/>
      <c r="ITX83" s="106"/>
      <c r="ITY83" s="106"/>
      <c r="ITZ83" s="106"/>
      <c r="IUA83" s="107"/>
      <c r="IUC83" s="105"/>
      <c r="IUD83" s="109"/>
      <c r="IUE83" s="109"/>
      <c r="IUF83" s="106"/>
      <c r="IUG83" s="106"/>
      <c r="IUH83" s="106"/>
      <c r="IUI83" s="107"/>
      <c r="IUK83" s="105"/>
      <c r="IUL83" s="109"/>
      <c r="IUM83" s="109"/>
      <c r="IUN83" s="106"/>
      <c r="IUO83" s="106"/>
      <c r="IUP83" s="106"/>
      <c r="IUQ83" s="107"/>
      <c r="IUS83" s="105"/>
      <c r="IUT83" s="109"/>
      <c r="IUU83" s="109"/>
      <c r="IUV83" s="106"/>
      <c r="IUW83" s="106"/>
      <c r="IUX83" s="106"/>
      <c r="IUY83" s="107"/>
      <c r="IVA83" s="105"/>
      <c r="IVB83" s="109"/>
      <c r="IVC83" s="109"/>
      <c r="IVD83" s="106"/>
      <c r="IVE83" s="106"/>
      <c r="IVF83" s="106"/>
      <c r="IVG83" s="107"/>
      <c r="IVI83" s="105"/>
      <c r="IVJ83" s="109"/>
      <c r="IVK83" s="109"/>
      <c r="IVL83" s="106"/>
      <c r="IVM83" s="106"/>
      <c r="IVN83" s="106"/>
      <c r="IVO83" s="107"/>
      <c r="IVQ83" s="105"/>
      <c r="IVR83" s="109"/>
      <c r="IVS83" s="109"/>
      <c r="IVT83" s="106"/>
      <c r="IVU83" s="106"/>
      <c r="IVV83" s="106"/>
      <c r="IVW83" s="107"/>
      <c r="IVY83" s="105"/>
      <c r="IVZ83" s="109"/>
      <c r="IWA83" s="109"/>
      <c r="IWB83" s="106"/>
      <c r="IWC83" s="106"/>
      <c r="IWD83" s="106"/>
      <c r="IWE83" s="107"/>
      <c r="IWG83" s="105"/>
      <c r="IWH83" s="109"/>
      <c r="IWI83" s="109"/>
      <c r="IWJ83" s="106"/>
      <c r="IWK83" s="106"/>
      <c r="IWL83" s="106"/>
      <c r="IWM83" s="107"/>
      <c r="IWO83" s="105"/>
      <c r="IWP83" s="109"/>
      <c r="IWQ83" s="109"/>
      <c r="IWR83" s="106"/>
      <c r="IWS83" s="106"/>
      <c r="IWT83" s="106"/>
      <c r="IWU83" s="107"/>
      <c r="IWW83" s="105"/>
      <c r="IWX83" s="109"/>
      <c r="IWY83" s="109"/>
      <c r="IWZ83" s="106"/>
      <c r="IXA83" s="106"/>
      <c r="IXB83" s="106"/>
      <c r="IXC83" s="107"/>
      <c r="IXE83" s="105"/>
      <c r="IXF83" s="109"/>
      <c r="IXG83" s="109"/>
      <c r="IXH83" s="106"/>
      <c r="IXI83" s="106"/>
      <c r="IXJ83" s="106"/>
      <c r="IXK83" s="107"/>
      <c r="IXM83" s="105"/>
      <c r="IXN83" s="109"/>
      <c r="IXO83" s="109"/>
      <c r="IXP83" s="106"/>
      <c r="IXQ83" s="106"/>
      <c r="IXR83" s="106"/>
      <c r="IXS83" s="107"/>
      <c r="IXU83" s="105"/>
      <c r="IXV83" s="109"/>
      <c r="IXW83" s="109"/>
      <c r="IXX83" s="106"/>
      <c r="IXY83" s="106"/>
      <c r="IXZ83" s="106"/>
      <c r="IYA83" s="107"/>
      <c r="IYC83" s="105"/>
      <c r="IYD83" s="109"/>
      <c r="IYE83" s="109"/>
      <c r="IYF83" s="106"/>
      <c r="IYG83" s="106"/>
      <c r="IYH83" s="106"/>
      <c r="IYI83" s="107"/>
      <c r="IYK83" s="105"/>
      <c r="IYL83" s="109"/>
      <c r="IYM83" s="109"/>
      <c r="IYN83" s="106"/>
      <c r="IYO83" s="106"/>
      <c r="IYP83" s="106"/>
      <c r="IYQ83" s="107"/>
      <c r="IYS83" s="105"/>
      <c r="IYT83" s="109"/>
      <c r="IYU83" s="109"/>
      <c r="IYV83" s="106"/>
      <c r="IYW83" s="106"/>
      <c r="IYX83" s="106"/>
      <c r="IYY83" s="107"/>
      <c r="IZA83" s="105"/>
      <c r="IZB83" s="109"/>
      <c r="IZC83" s="109"/>
      <c r="IZD83" s="106"/>
      <c r="IZE83" s="106"/>
      <c r="IZF83" s="106"/>
      <c r="IZG83" s="107"/>
      <c r="IZI83" s="105"/>
      <c r="IZJ83" s="109"/>
      <c r="IZK83" s="109"/>
      <c r="IZL83" s="106"/>
      <c r="IZM83" s="106"/>
      <c r="IZN83" s="106"/>
      <c r="IZO83" s="107"/>
      <c r="IZQ83" s="105"/>
      <c r="IZR83" s="109"/>
      <c r="IZS83" s="109"/>
      <c r="IZT83" s="106"/>
      <c r="IZU83" s="106"/>
      <c r="IZV83" s="106"/>
      <c r="IZW83" s="107"/>
      <c r="IZY83" s="105"/>
      <c r="IZZ83" s="109"/>
      <c r="JAA83" s="109"/>
      <c r="JAB83" s="106"/>
      <c r="JAC83" s="106"/>
      <c r="JAD83" s="106"/>
      <c r="JAE83" s="107"/>
      <c r="JAG83" s="105"/>
      <c r="JAH83" s="109"/>
      <c r="JAI83" s="109"/>
      <c r="JAJ83" s="106"/>
      <c r="JAK83" s="106"/>
      <c r="JAL83" s="106"/>
      <c r="JAM83" s="107"/>
      <c r="JAO83" s="105"/>
      <c r="JAP83" s="109"/>
      <c r="JAQ83" s="109"/>
      <c r="JAR83" s="106"/>
      <c r="JAS83" s="106"/>
      <c r="JAT83" s="106"/>
      <c r="JAU83" s="107"/>
      <c r="JAW83" s="105"/>
      <c r="JAX83" s="109"/>
      <c r="JAY83" s="109"/>
      <c r="JAZ83" s="106"/>
      <c r="JBA83" s="106"/>
      <c r="JBB83" s="106"/>
      <c r="JBC83" s="107"/>
      <c r="JBE83" s="105"/>
      <c r="JBF83" s="109"/>
      <c r="JBG83" s="109"/>
      <c r="JBH83" s="106"/>
      <c r="JBI83" s="106"/>
      <c r="JBJ83" s="106"/>
      <c r="JBK83" s="107"/>
      <c r="JBM83" s="105"/>
      <c r="JBN83" s="109"/>
      <c r="JBO83" s="109"/>
      <c r="JBP83" s="106"/>
      <c r="JBQ83" s="106"/>
      <c r="JBR83" s="106"/>
      <c r="JBS83" s="107"/>
      <c r="JBU83" s="105"/>
      <c r="JBV83" s="109"/>
      <c r="JBW83" s="109"/>
      <c r="JBX83" s="106"/>
      <c r="JBY83" s="106"/>
      <c r="JBZ83" s="106"/>
      <c r="JCA83" s="107"/>
      <c r="JCC83" s="105"/>
      <c r="JCD83" s="109"/>
      <c r="JCE83" s="109"/>
      <c r="JCF83" s="106"/>
      <c r="JCG83" s="106"/>
      <c r="JCH83" s="106"/>
      <c r="JCI83" s="107"/>
      <c r="JCK83" s="105"/>
      <c r="JCL83" s="109"/>
      <c r="JCM83" s="109"/>
      <c r="JCN83" s="106"/>
      <c r="JCO83" s="106"/>
      <c r="JCP83" s="106"/>
      <c r="JCQ83" s="107"/>
      <c r="JCS83" s="105"/>
      <c r="JCT83" s="109"/>
      <c r="JCU83" s="109"/>
      <c r="JCV83" s="106"/>
      <c r="JCW83" s="106"/>
      <c r="JCX83" s="106"/>
      <c r="JCY83" s="107"/>
      <c r="JDA83" s="105"/>
      <c r="JDB83" s="109"/>
      <c r="JDC83" s="109"/>
      <c r="JDD83" s="106"/>
      <c r="JDE83" s="106"/>
      <c r="JDF83" s="106"/>
      <c r="JDG83" s="107"/>
      <c r="JDI83" s="105"/>
      <c r="JDJ83" s="109"/>
      <c r="JDK83" s="109"/>
      <c r="JDL83" s="106"/>
      <c r="JDM83" s="106"/>
      <c r="JDN83" s="106"/>
      <c r="JDO83" s="107"/>
      <c r="JDQ83" s="105"/>
      <c r="JDR83" s="109"/>
      <c r="JDS83" s="109"/>
      <c r="JDT83" s="106"/>
      <c r="JDU83" s="106"/>
      <c r="JDV83" s="106"/>
      <c r="JDW83" s="107"/>
      <c r="JDY83" s="105"/>
      <c r="JDZ83" s="109"/>
      <c r="JEA83" s="109"/>
      <c r="JEB83" s="106"/>
      <c r="JEC83" s="106"/>
      <c r="JED83" s="106"/>
      <c r="JEE83" s="107"/>
      <c r="JEG83" s="105"/>
      <c r="JEH83" s="109"/>
      <c r="JEI83" s="109"/>
      <c r="JEJ83" s="106"/>
      <c r="JEK83" s="106"/>
      <c r="JEL83" s="106"/>
      <c r="JEM83" s="107"/>
      <c r="JEO83" s="105"/>
      <c r="JEP83" s="109"/>
      <c r="JEQ83" s="109"/>
      <c r="JER83" s="106"/>
      <c r="JES83" s="106"/>
      <c r="JET83" s="106"/>
      <c r="JEU83" s="107"/>
      <c r="JEW83" s="105"/>
      <c r="JEX83" s="109"/>
      <c r="JEY83" s="109"/>
      <c r="JEZ83" s="106"/>
      <c r="JFA83" s="106"/>
      <c r="JFB83" s="106"/>
      <c r="JFC83" s="107"/>
      <c r="JFE83" s="105"/>
      <c r="JFF83" s="109"/>
      <c r="JFG83" s="109"/>
      <c r="JFH83" s="106"/>
      <c r="JFI83" s="106"/>
      <c r="JFJ83" s="106"/>
      <c r="JFK83" s="107"/>
      <c r="JFM83" s="105"/>
      <c r="JFN83" s="109"/>
      <c r="JFO83" s="109"/>
      <c r="JFP83" s="106"/>
      <c r="JFQ83" s="106"/>
      <c r="JFR83" s="106"/>
      <c r="JFS83" s="107"/>
      <c r="JFU83" s="105"/>
      <c r="JFV83" s="109"/>
      <c r="JFW83" s="109"/>
      <c r="JFX83" s="106"/>
      <c r="JFY83" s="106"/>
      <c r="JFZ83" s="106"/>
      <c r="JGA83" s="107"/>
      <c r="JGC83" s="105"/>
      <c r="JGD83" s="109"/>
      <c r="JGE83" s="109"/>
      <c r="JGF83" s="106"/>
      <c r="JGG83" s="106"/>
      <c r="JGH83" s="106"/>
      <c r="JGI83" s="107"/>
      <c r="JGK83" s="105"/>
      <c r="JGL83" s="109"/>
      <c r="JGM83" s="109"/>
      <c r="JGN83" s="106"/>
      <c r="JGO83" s="106"/>
      <c r="JGP83" s="106"/>
      <c r="JGQ83" s="107"/>
      <c r="JGS83" s="105"/>
      <c r="JGT83" s="109"/>
      <c r="JGU83" s="109"/>
      <c r="JGV83" s="106"/>
      <c r="JGW83" s="106"/>
      <c r="JGX83" s="106"/>
      <c r="JGY83" s="107"/>
      <c r="JHA83" s="105"/>
      <c r="JHB83" s="109"/>
      <c r="JHC83" s="109"/>
      <c r="JHD83" s="106"/>
      <c r="JHE83" s="106"/>
      <c r="JHF83" s="106"/>
      <c r="JHG83" s="107"/>
      <c r="JHI83" s="105"/>
      <c r="JHJ83" s="109"/>
      <c r="JHK83" s="109"/>
      <c r="JHL83" s="106"/>
      <c r="JHM83" s="106"/>
      <c r="JHN83" s="106"/>
      <c r="JHO83" s="107"/>
      <c r="JHQ83" s="105"/>
      <c r="JHR83" s="109"/>
      <c r="JHS83" s="109"/>
      <c r="JHT83" s="106"/>
      <c r="JHU83" s="106"/>
      <c r="JHV83" s="106"/>
      <c r="JHW83" s="107"/>
      <c r="JHY83" s="105"/>
      <c r="JHZ83" s="109"/>
      <c r="JIA83" s="109"/>
      <c r="JIB83" s="106"/>
      <c r="JIC83" s="106"/>
      <c r="JID83" s="106"/>
      <c r="JIE83" s="107"/>
      <c r="JIG83" s="105"/>
      <c r="JIH83" s="109"/>
      <c r="JII83" s="109"/>
      <c r="JIJ83" s="106"/>
      <c r="JIK83" s="106"/>
      <c r="JIL83" s="106"/>
      <c r="JIM83" s="107"/>
      <c r="JIO83" s="105"/>
      <c r="JIP83" s="109"/>
      <c r="JIQ83" s="109"/>
      <c r="JIR83" s="106"/>
      <c r="JIS83" s="106"/>
      <c r="JIT83" s="106"/>
      <c r="JIU83" s="107"/>
      <c r="JIW83" s="105"/>
      <c r="JIX83" s="109"/>
      <c r="JIY83" s="109"/>
      <c r="JIZ83" s="106"/>
      <c r="JJA83" s="106"/>
      <c r="JJB83" s="106"/>
      <c r="JJC83" s="107"/>
      <c r="JJE83" s="105"/>
      <c r="JJF83" s="109"/>
      <c r="JJG83" s="109"/>
      <c r="JJH83" s="106"/>
      <c r="JJI83" s="106"/>
      <c r="JJJ83" s="106"/>
      <c r="JJK83" s="107"/>
      <c r="JJM83" s="105"/>
      <c r="JJN83" s="109"/>
      <c r="JJO83" s="109"/>
      <c r="JJP83" s="106"/>
      <c r="JJQ83" s="106"/>
      <c r="JJR83" s="106"/>
      <c r="JJS83" s="107"/>
      <c r="JJU83" s="105"/>
      <c r="JJV83" s="109"/>
      <c r="JJW83" s="109"/>
      <c r="JJX83" s="106"/>
      <c r="JJY83" s="106"/>
      <c r="JJZ83" s="106"/>
      <c r="JKA83" s="107"/>
      <c r="JKC83" s="105"/>
      <c r="JKD83" s="109"/>
      <c r="JKE83" s="109"/>
      <c r="JKF83" s="106"/>
      <c r="JKG83" s="106"/>
      <c r="JKH83" s="106"/>
      <c r="JKI83" s="107"/>
      <c r="JKK83" s="105"/>
      <c r="JKL83" s="109"/>
      <c r="JKM83" s="109"/>
      <c r="JKN83" s="106"/>
      <c r="JKO83" s="106"/>
      <c r="JKP83" s="106"/>
      <c r="JKQ83" s="107"/>
      <c r="JKS83" s="105"/>
      <c r="JKT83" s="109"/>
      <c r="JKU83" s="109"/>
      <c r="JKV83" s="106"/>
      <c r="JKW83" s="106"/>
      <c r="JKX83" s="106"/>
      <c r="JKY83" s="107"/>
      <c r="JLA83" s="105"/>
      <c r="JLB83" s="109"/>
      <c r="JLC83" s="109"/>
      <c r="JLD83" s="106"/>
      <c r="JLE83" s="106"/>
      <c r="JLF83" s="106"/>
      <c r="JLG83" s="107"/>
      <c r="JLI83" s="105"/>
      <c r="JLJ83" s="109"/>
      <c r="JLK83" s="109"/>
      <c r="JLL83" s="106"/>
      <c r="JLM83" s="106"/>
      <c r="JLN83" s="106"/>
      <c r="JLO83" s="107"/>
      <c r="JLQ83" s="105"/>
      <c r="JLR83" s="109"/>
      <c r="JLS83" s="109"/>
      <c r="JLT83" s="106"/>
      <c r="JLU83" s="106"/>
      <c r="JLV83" s="106"/>
      <c r="JLW83" s="107"/>
      <c r="JLY83" s="105"/>
      <c r="JLZ83" s="109"/>
      <c r="JMA83" s="109"/>
      <c r="JMB83" s="106"/>
      <c r="JMC83" s="106"/>
      <c r="JMD83" s="106"/>
      <c r="JME83" s="107"/>
      <c r="JMG83" s="105"/>
      <c r="JMH83" s="109"/>
      <c r="JMI83" s="109"/>
      <c r="JMJ83" s="106"/>
      <c r="JMK83" s="106"/>
      <c r="JML83" s="106"/>
      <c r="JMM83" s="107"/>
      <c r="JMO83" s="105"/>
      <c r="JMP83" s="109"/>
      <c r="JMQ83" s="109"/>
      <c r="JMR83" s="106"/>
      <c r="JMS83" s="106"/>
      <c r="JMT83" s="106"/>
      <c r="JMU83" s="107"/>
      <c r="JMW83" s="105"/>
      <c r="JMX83" s="109"/>
      <c r="JMY83" s="109"/>
      <c r="JMZ83" s="106"/>
      <c r="JNA83" s="106"/>
      <c r="JNB83" s="106"/>
      <c r="JNC83" s="107"/>
      <c r="JNE83" s="105"/>
      <c r="JNF83" s="109"/>
      <c r="JNG83" s="109"/>
      <c r="JNH83" s="106"/>
      <c r="JNI83" s="106"/>
      <c r="JNJ83" s="106"/>
      <c r="JNK83" s="107"/>
      <c r="JNM83" s="105"/>
      <c r="JNN83" s="109"/>
      <c r="JNO83" s="109"/>
      <c r="JNP83" s="106"/>
      <c r="JNQ83" s="106"/>
      <c r="JNR83" s="106"/>
      <c r="JNS83" s="107"/>
      <c r="JNU83" s="105"/>
      <c r="JNV83" s="109"/>
      <c r="JNW83" s="109"/>
      <c r="JNX83" s="106"/>
      <c r="JNY83" s="106"/>
      <c r="JNZ83" s="106"/>
      <c r="JOA83" s="107"/>
      <c r="JOC83" s="105"/>
      <c r="JOD83" s="109"/>
      <c r="JOE83" s="109"/>
      <c r="JOF83" s="106"/>
      <c r="JOG83" s="106"/>
      <c r="JOH83" s="106"/>
      <c r="JOI83" s="107"/>
      <c r="JOK83" s="105"/>
      <c r="JOL83" s="109"/>
      <c r="JOM83" s="109"/>
      <c r="JON83" s="106"/>
      <c r="JOO83" s="106"/>
      <c r="JOP83" s="106"/>
      <c r="JOQ83" s="107"/>
      <c r="JOS83" s="105"/>
      <c r="JOT83" s="109"/>
      <c r="JOU83" s="109"/>
      <c r="JOV83" s="106"/>
      <c r="JOW83" s="106"/>
      <c r="JOX83" s="106"/>
      <c r="JOY83" s="107"/>
      <c r="JPA83" s="105"/>
      <c r="JPB83" s="109"/>
      <c r="JPC83" s="109"/>
      <c r="JPD83" s="106"/>
      <c r="JPE83" s="106"/>
      <c r="JPF83" s="106"/>
      <c r="JPG83" s="107"/>
      <c r="JPI83" s="105"/>
      <c r="JPJ83" s="109"/>
      <c r="JPK83" s="109"/>
      <c r="JPL83" s="106"/>
      <c r="JPM83" s="106"/>
      <c r="JPN83" s="106"/>
      <c r="JPO83" s="107"/>
      <c r="JPQ83" s="105"/>
      <c r="JPR83" s="109"/>
      <c r="JPS83" s="109"/>
      <c r="JPT83" s="106"/>
      <c r="JPU83" s="106"/>
      <c r="JPV83" s="106"/>
      <c r="JPW83" s="107"/>
      <c r="JPY83" s="105"/>
      <c r="JPZ83" s="109"/>
      <c r="JQA83" s="109"/>
      <c r="JQB83" s="106"/>
      <c r="JQC83" s="106"/>
      <c r="JQD83" s="106"/>
      <c r="JQE83" s="107"/>
      <c r="JQG83" s="105"/>
      <c r="JQH83" s="109"/>
      <c r="JQI83" s="109"/>
      <c r="JQJ83" s="106"/>
      <c r="JQK83" s="106"/>
      <c r="JQL83" s="106"/>
      <c r="JQM83" s="107"/>
      <c r="JQO83" s="105"/>
      <c r="JQP83" s="109"/>
      <c r="JQQ83" s="109"/>
      <c r="JQR83" s="106"/>
      <c r="JQS83" s="106"/>
      <c r="JQT83" s="106"/>
      <c r="JQU83" s="107"/>
      <c r="JQW83" s="105"/>
      <c r="JQX83" s="109"/>
      <c r="JQY83" s="109"/>
      <c r="JQZ83" s="106"/>
      <c r="JRA83" s="106"/>
      <c r="JRB83" s="106"/>
      <c r="JRC83" s="107"/>
      <c r="JRE83" s="105"/>
      <c r="JRF83" s="109"/>
      <c r="JRG83" s="109"/>
      <c r="JRH83" s="106"/>
      <c r="JRI83" s="106"/>
      <c r="JRJ83" s="106"/>
      <c r="JRK83" s="107"/>
      <c r="JRM83" s="105"/>
      <c r="JRN83" s="109"/>
      <c r="JRO83" s="109"/>
      <c r="JRP83" s="106"/>
      <c r="JRQ83" s="106"/>
      <c r="JRR83" s="106"/>
      <c r="JRS83" s="107"/>
      <c r="JRU83" s="105"/>
      <c r="JRV83" s="109"/>
      <c r="JRW83" s="109"/>
      <c r="JRX83" s="106"/>
      <c r="JRY83" s="106"/>
      <c r="JRZ83" s="106"/>
      <c r="JSA83" s="107"/>
      <c r="JSC83" s="105"/>
      <c r="JSD83" s="109"/>
      <c r="JSE83" s="109"/>
      <c r="JSF83" s="106"/>
      <c r="JSG83" s="106"/>
      <c r="JSH83" s="106"/>
      <c r="JSI83" s="107"/>
      <c r="JSK83" s="105"/>
      <c r="JSL83" s="109"/>
      <c r="JSM83" s="109"/>
      <c r="JSN83" s="106"/>
      <c r="JSO83" s="106"/>
      <c r="JSP83" s="106"/>
      <c r="JSQ83" s="107"/>
      <c r="JSS83" s="105"/>
      <c r="JST83" s="109"/>
      <c r="JSU83" s="109"/>
      <c r="JSV83" s="106"/>
      <c r="JSW83" s="106"/>
      <c r="JSX83" s="106"/>
      <c r="JSY83" s="107"/>
      <c r="JTA83" s="105"/>
      <c r="JTB83" s="109"/>
      <c r="JTC83" s="109"/>
      <c r="JTD83" s="106"/>
      <c r="JTE83" s="106"/>
      <c r="JTF83" s="106"/>
      <c r="JTG83" s="107"/>
      <c r="JTI83" s="105"/>
      <c r="JTJ83" s="109"/>
      <c r="JTK83" s="109"/>
      <c r="JTL83" s="106"/>
      <c r="JTM83" s="106"/>
      <c r="JTN83" s="106"/>
      <c r="JTO83" s="107"/>
      <c r="JTQ83" s="105"/>
      <c r="JTR83" s="109"/>
      <c r="JTS83" s="109"/>
      <c r="JTT83" s="106"/>
      <c r="JTU83" s="106"/>
      <c r="JTV83" s="106"/>
      <c r="JTW83" s="107"/>
      <c r="JTY83" s="105"/>
      <c r="JTZ83" s="109"/>
      <c r="JUA83" s="109"/>
      <c r="JUB83" s="106"/>
      <c r="JUC83" s="106"/>
      <c r="JUD83" s="106"/>
      <c r="JUE83" s="107"/>
      <c r="JUG83" s="105"/>
      <c r="JUH83" s="109"/>
      <c r="JUI83" s="109"/>
      <c r="JUJ83" s="106"/>
      <c r="JUK83" s="106"/>
      <c r="JUL83" s="106"/>
      <c r="JUM83" s="107"/>
      <c r="JUO83" s="105"/>
      <c r="JUP83" s="109"/>
      <c r="JUQ83" s="109"/>
      <c r="JUR83" s="106"/>
      <c r="JUS83" s="106"/>
      <c r="JUT83" s="106"/>
      <c r="JUU83" s="107"/>
      <c r="JUW83" s="105"/>
      <c r="JUX83" s="109"/>
      <c r="JUY83" s="109"/>
      <c r="JUZ83" s="106"/>
      <c r="JVA83" s="106"/>
      <c r="JVB83" s="106"/>
      <c r="JVC83" s="107"/>
      <c r="JVE83" s="105"/>
      <c r="JVF83" s="109"/>
      <c r="JVG83" s="109"/>
      <c r="JVH83" s="106"/>
      <c r="JVI83" s="106"/>
      <c r="JVJ83" s="106"/>
      <c r="JVK83" s="107"/>
      <c r="JVM83" s="105"/>
      <c r="JVN83" s="109"/>
      <c r="JVO83" s="109"/>
      <c r="JVP83" s="106"/>
      <c r="JVQ83" s="106"/>
      <c r="JVR83" s="106"/>
      <c r="JVS83" s="107"/>
      <c r="JVU83" s="105"/>
      <c r="JVV83" s="109"/>
      <c r="JVW83" s="109"/>
      <c r="JVX83" s="106"/>
      <c r="JVY83" s="106"/>
      <c r="JVZ83" s="106"/>
      <c r="JWA83" s="107"/>
      <c r="JWC83" s="105"/>
      <c r="JWD83" s="109"/>
      <c r="JWE83" s="109"/>
      <c r="JWF83" s="106"/>
      <c r="JWG83" s="106"/>
      <c r="JWH83" s="106"/>
      <c r="JWI83" s="107"/>
      <c r="JWK83" s="105"/>
      <c r="JWL83" s="109"/>
      <c r="JWM83" s="109"/>
      <c r="JWN83" s="106"/>
      <c r="JWO83" s="106"/>
      <c r="JWP83" s="106"/>
      <c r="JWQ83" s="107"/>
      <c r="JWS83" s="105"/>
      <c r="JWT83" s="109"/>
      <c r="JWU83" s="109"/>
      <c r="JWV83" s="106"/>
      <c r="JWW83" s="106"/>
      <c r="JWX83" s="106"/>
      <c r="JWY83" s="107"/>
      <c r="JXA83" s="105"/>
      <c r="JXB83" s="109"/>
      <c r="JXC83" s="109"/>
      <c r="JXD83" s="106"/>
      <c r="JXE83" s="106"/>
      <c r="JXF83" s="106"/>
      <c r="JXG83" s="107"/>
      <c r="JXI83" s="105"/>
      <c r="JXJ83" s="109"/>
      <c r="JXK83" s="109"/>
      <c r="JXL83" s="106"/>
      <c r="JXM83" s="106"/>
      <c r="JXN83" s="106"/>
      <c r="JXO83" s="107"/>
      <c r="JXQ83" s="105"/>
      <c r="JXR83" s="109"/>
      <c r="JXS83" s="109"/>
      <c r="JXT83" s="106"/>
      <c r="JXU83" s="106"/>
      <c r="JXV83" s="106"/>
      <c r="JXW83" s="107"/>
      <c r="JXY83" s="105"/>
      <c r="JXZ83" s="109"/>
      <c r="JYA83" s="109"/>
      <c r="JYB83" s="106"/>
      <c r="JYC83" s="106"/>
      <c r="JYD83" s="106"/>
      <c r="JYE83" s="107"/>
      <c r="JYG83" s="105"/>
      <c r="JYH83" s="109"/>
      <c r="JYI83" s="109"/>
      <c r="JYJ83" s="106"/>
      <c r="JYK83" s="106"/>
      <c r="JYL83" s="106"/>
      <c r="JYM83" s="107"/>
      <c r="JYO83" s="105"/>
      <c r="JYP83" s="109"/>
      <c r="JYQ83" s="109"/>
      <c r="JYR83" s="106"/>
      <c r="JYS83" s="106"/>
      <c r="JYT83" s="106"/>
      <c r="JYU83" s="107"/>
      <c r="JYW83" s="105"/>
      <c r="JYX83" s="109"/>
      <c r="JYY83" s="109"/>
      <c r="JYZ83" s="106"/>
      <c r="JZA83" s="106"/>
      <c r="JZB83" s="106"/>
      <c r="JZC83" s="107"/>
      <c r="JZE83" s="105"/>
      <c r="JZF83" s="109"/>
      <c r="JZG83" s="109"/>
      <c r="JZH83" s="106"/>
      <c r="JZI83" s="106"/>
      <c r="JZJ83" s="106"/>
      <c r="JZK83" s="107"/>
      <c r="JZM83" s="105"/>
      <c r="JZN83" s="109"/>
      <c r="JZO83" s="109"/>
      <c r="JZP83" s="106"/>
      <c r="JZQ83" s="106"/>
      <c r="JZR83" s="106"/>
      <c r="JZS83" s="107"/>
      <c r="JZU83" s="105"/>
      <c r="JZV83" s="109"/>
      <c r="JZW83" s="109"/>
      <c r="JZX83" s="106"/>
      <c r="JZY83" s="106"/>
      <c r="JZZ83" s="106"/>
      <c r="KAA83" s="107"/>
      <c r="KAC83" s="105"/>
      <c r="KAD83" s="109"/>
      <c r="KAE83" s="109"/>
      <c r="KAF83" s="106"/>
      <c r="KAG83" s="106"/>
      <c r="KAH83" s="106"/>
      <c r="KAI83" s="107"/>
      <c r="KAK83" s="105"/>
      <c r="KAL83" s="109"/>
      <c r="KAM83" s="109"/>
      <c r="KAN83" s="106"/>
      <c r="KAO83" s="106"/>
      <c r="KAP83" s="106"/>
      <c r="KAQ83" s="107"/>
      <c r="KAS83" s="105"/>
      <c r="KAT83" s="109"/>
      <c r="KAU83" s="109"/>
      <c r="KAV83" s="106"/>
      <c r="KAW83" s="106"/>
      <c r="KAX83" s="106"/>
      <c r="KAY83" s="107"/>
      <c r="KBA83" s="105"/>
      <c r="KBB83" s="109"/>
      <c r="KBC83" s="109"/>
      <c r="KBD83" s="106"/>
      <c r="KBE83" s="106"/>
      <c r="KBF83" s="106"/>
      <c r="KBG83" s="107"/>
      <c r="KBI83" s="105"/>
      <c r="KBJ83" s="109"/>
      <c r="KBK83" s="109"/>
      <c r="KBL83" s="106"/>
      <c r="KBM83" s="106"/>
      <c r="KBN83" s="106"/>
      <c r="KBO83" s="107"/>
      <c r="KBQ83" s="105"/>
      <c r="KBR83" s="109"/>
      <c r="KBS83" s="109"/>
      <c r="KBT83" s="106"/>
      <c r="KBU83" s="106"/>
      <c r="KBV83" s="106"/>
      <c r="KBW83" s="107"/>
      <c r="KBY83" s="105"/>
      <c r="KBZ83" s="109"/>
      <c r="KCA83" s="109"/>
      <c r="KCB83" s="106"/>
      <c r="KCC83" s="106"/>
      <c r="KCD83" s="106"/>
      <c r="KCE83" s="107"/>
      <c r="KCG83" s="105"/>
      <c r="KCH83" s="109"/>
      <c r="KCI83" s="109"/>
      <c r="KCJ83" s="106"/>
      <c r="KCK83" s="106"/>
      <c r="KCL83" s="106"/>
      <c r="KCM83" s="107"/>
      <c r="KCO83" s="105"/>
      <c r="KCP83" s="109"/>
      <c r="KCQ83" s="109"/>
      <c r="KCR83" s="106"/>
      <c r="KCS83" s="106"/>
      <c r="KCT83" s="106"/>
      <c r="KCU83" s="107"/>
      <c r="KCW83" s="105"/>
      <c r="KCX83" s="109"/>
      <c r="KCY83" s="109"/>
      <c r="KCZ83" s="106"/>
      <c r="KDA83" s="106"/>
      <c r="KDB83" s="106"/>
      <c r="KDC83" s="107"/>
      <c r="KDE83" s="105"/>
      <c r="KDF83" s="109"/>
      <c r="KDG83" s="109"/>
      <c r="KDH83" s="106"/>
      <c r="KDI83" s="106"/>
      <c r="KDJ83" s="106"/>
      <c r="KDK83" s="107"/>
      <c r="KDM83" s="105"/>
      <c r="KDN83" s="109"/>
      <c r="KDO83" s="109"/>
      <c r="KDP83" s="106"/>
      <c r="KDQ83" s="106"/>
      <c r="KDR83" s="106"/>
      <c r="KDS83" s="107"/>
      <c r="KDU83" s="105"/>
      <c r="KDV83" s="109"/>
      <c r="KDW83" s="109"/>
      <c r="KDX83" s="106"/>
      <c r="KDY83" s="106"/>
      <c r="KDZ83" s="106"/>
      <c r="KEA83" s="107"/>
      <c r="KEC83" s="105"/>
      <c r="KED83" s="109"/>
      <c r="KEE83" s="109"/>
      <c r="KEF83" s="106"/>
      <c r="KEG83" s="106"/>
      <c r="KEH83" s="106"/>
      <c r="KEI83" s="107"/>
      <c r="KEK83" s="105"/>
      <c r="KEL83" s="109"/>
      <c r="KEM83" s="109"/>
      <c r="KEN83" s="106"/>
      <c r="KEO83" s="106"/>
      <c r="KEP83" s="106"/>
      <c r="KEQ83" s="107"/>
      <c r="KES83" s="105"/>
      <c r="KET83" s="109"/>
      <c r="KEU83" s="109"/>
      <c r="KEV83" s="106"/>
      <c r="KEW83" s="106"/>
      <c r="KEX83" s="106"/>
      <c r="KEY83" s="107"/>
      <c r="KFA83" s="105"/>
      <c r="KFB83" s="109"/>
      <c r="KFC83" s="109"/>
      <c r="KFD83" s="106"/>
      <c r="KFE83" s="106"/>
      <c r="KFF83" s="106"/>
      <c r="KFG83" s="107"/>
      <c r="KFI83" s="105"/>
      <c r="KFJ83" s="109"/>
      <c r="KFK83" s="109"/>
      <c r="KFL83" s="106"/>
      <c r="KFM83" s="106"/>
      <c r="KFN83" s="106"/>
      <c r="KFO83" s="107"/>
      <c r="KFQ83" s="105"/>
      <c r="KFR83" s="109"/>
      <c r="KFS83" s="109"/>
      <c r="KFT83" s="106"/>
      <c r="KFU83" s="106"/>
      <c r="KFV83" s="106"/>
      <c r="KFW83" s="107"/>
      <c r="KFY83" s="105"/>
      <c r="KFZ83" s="109"/>
      <c r="KGA83" s="109"/>
      <c r="KGB83" s="106"/>
      <c r="KGC83" s="106"/>
      <c r="KGD83" s="106"/>
      <c r="KGE83" s="107"/>
      <c r="KGG83" s="105"/>
      <c r="KGH83" s="109"/>
      <c r="KGI83" s="109"/>
      <c r="KGJ83" s="106"/>
      <c r="KGK83" s="106"/>
      <c r="KGL83" s="106"/>
      <c r="KGM83" s="107"/>
      <c r="KGO83" s="105"/>
      <c r="KGP83" s="109"/>
      <c r="KGQ83" s="109"/>
      <c r="KGR83" s="106"/>
      <c r="KGS83" s="106"/>
      <c r="KGT83" s="106"/>
      <c r="KGU83" s="107"/>
      <c r="KGW83" s="105"/>
      <c r="KGX83" s="109"/>
      <c r="KGY83" s="109"/>
      <c r="KGZ83" s="106"/>
      <c r="KHA83" s="106"/>
      <c r="KHB83" s="106"/>
      <c r="KHC83" s="107"/>
      <c r="KHE83" s="105"/>
      <c r="KHF83" s="109"/>
      <c r="KHG83" s="109"/>
      <c r="KHH83" s="106"/>
      <c r="KHI83" s="106"/>
      <c r="KHJ83" s="106"/>
      <c r="KHK83" s="107"/>
      <c r="KHM83" s="105"/>
      <c r="KHN83" s="109"/>
      <c r="KHO83" s="109"/>
      <c r="KHP83" s="106"/>
      <c r="KHQ83" s="106"/>
      <c r="KHR83" s="106"/>
      <c r="KHS83" s="107"/>
      <c r="KHU83" s="105"/>
      <c r="KHV83" s="109"/>
      <c r="KHW83" s="109"/>
      <c r="KHX83" s="106"/>
      <c r="KHY83" s="106"/>
      <c r="KHZ83" s="106"/>
      <c r="KIA83" s="107"/>
      <c r="KIC83" s="105"/>
      <c r="KID83" s="109"/>
      <c r="KIE83" s="109"/>
      <c r="KIF83" s="106"/>
      <c r="KIG83" s="106"/>
      <c r="KIH83" s="106"/>
      <c r="KII83" s="107"/>
      <c r="KIK83" s="105"/>
      <c r="KIL83" s="109"/>
      <c r="KIM83" s="109"/>
      <c r="KIN83" s="106"/>
      <c r="KIO83" s="106"/>
      <c r="KIP83" s="106"/>
      <c r="KIQ83" s="107"/>
      <c r="KIS83" s="105"/>
      <c r="KIT83" s="109"/>
      <c r="KIU83" s="109"/>
      <c r="KIV83" s="106"/>
      <c r="KIW83" s="106"/>
      <c r="KIX83" s="106"/>
      <c r="KIY83" s="107"/>
      <c r="KJA83" s="105"/>
      <c r="KJB83" s="109"/>
      <c r="KJC83" s="109"/>
      <c r="KJD83" s="106"/>
      <c r="KJE83" s="106"/>
      <c r="KJF83" s="106"/>
      <c r="KJG83" s="107"/>
      <c r="KJI83" s="105"/>
      <c r="KJJ83" s="109"/>
      <c r="KJK83" s="109"/>
      <c r="KJL83" s="106"/>
      <c r="KJM83" s="106"/>
      <c r="KJN83" s="106"/>
      <c r="KJO83" s="107"/>
      <c r="KJQ83" s="105"/>
      <c r="KJR83" s="109"/>
      <c r="KJS83" s="109"/>
      <c r="KJT83" s="106"/>
      <c r="KJU83" s="106"/>
      <c r="KJV83" s="106"/>
      <c r="KJW83" s="107"/>
      <c r="KJY83" s="105"/>
      <c r="KJZ83" s="109"/>
      <c r="KKA83" s="109"/>
      <c r="KKB83" s="106"/>
      <c r="KKC83" s="106"/>
      <c r="KKD83" s="106"/>
      <c r="KKE83" s="107"/>
      <c r="KKG83" s="105"/>
      <c r="KKH83" s="109"/>
      <c r="KKI83" s="109"/>
      <c r="KKJ83" s="106"/>
      <c r="KKK83" s="106"/>
      <c r="KKL83" s="106"/>
      <c r="KKM83" s="107"/>
      <c r="KKO83" s="105"/>
      <c r="KKP83" s="109"/>
      <c r="KKQ83" s="109"/>
      <c r="KKR83" s="106"/>
      <c r="KKS83" s="106"/>
      <c r="KKT83" s="106"/>
      <c r="KKU83" s="107"/>
      <c r="KKW83" s="105"/>
      <c r="KKX83" s="109"/>
      <c r="KKY83" s="109"/>
      <c r="KKZ83" s="106"/>
      <c r="KLA83" s="106"/>
      <c r="KLB83" s="106"/>
      <c r="KLC83" s="107"/>
      <c r="KLE83" s="105"/>
      <c r="KLF83" s="109"/>
      <c r="KLG83" s="109"/>
      <c r="KLH83" s="106"/>
      <c r="KLI83" s="106"/>
      <c r="KLJ83" s="106"/>
      <c r="KLK83" s="107"/>
      <c r="KLM83" s="105"/>
      <c r="KLN83" s="109"/>
      <c r="KLO83" s="109"/>
      <c r="KLP83" s="106"/>
      <c r="KLQ83" s="106"/>
      <c r="KLR83" s="106"/>
      <c r="KLS83" s="107"/>
      <c r="KLU83" s="105"/>
      <c r="KLV83" s="109"/>
      <c r="KLW83" s="109"/>
      <c r="KLX83" s="106"/>
      <c r="KLY83" s="106"/>
      <c r="KLZ83" s="106"/>
      <c r="KMA83" s="107"/>
      <c r="KMC83" s="105"/>
      <c r="KMD83" s="109"/>
      <c r="KME83" s="109"/>
      <c r="KMF83" s="106"/>
      <c r="KMG83" s="106"/>
      <c r="KMH83" s="106"/>
      <c r="KMI83" s="107"/>
      <c r="KMK83" s="105"/>
      <c r="KML83" s="109"/>
      <c r="KMM83" s="109"/>
      <c r="KMN83" s="106"/>
      <c r="KMO83" s="106"/>
      <c r="KMP83" s="106"/>
      <c r="KMQ83" s="107"/>
      <c r="KMS83" s="105"/>
      <c r="KMT83" s="109"/>
      <c r="KMU83" s="109"/>
      <c r="KMV83" s="106"/>
      <c r="KMW83" s="106"/>
      <c r="KMX83" s="106"/>
      <c r="KMY83" s="107"/>
      <c r="KNA83" s="105"/>
      <c r="KNB83" s="109"/>
      <c r="KNC83" s="109"/>
      <c r="KND83" s="106"/>
      <c r="KNE83" s="106"/>
      <c r="KNF83" s="106"/>
      <c r="KNG83" s="107"/>
      <c r="KNI83" s="105"/>
      <c r="KNJ83" s="109"/>
      <c r="KNK83" s="109"/>
      <c r="KNL83" s="106"/>
      <c r="KNM83" s="106"/>
      <c r="KNN83" s="106"/>
      <c r="KNO83" s="107"/>
      <c r="KNQ83" s="105"/>
      <c r="KNR83" s="109"/>
      <c r="KNS83" s="109"/>
      <c r="KNT83" s="106"/>
      <c r="KNU83" s="106"/>
      <c r="KNV83" s="106"/>
      <c r="KNW83" s="107"/>
      <c r="KNY83" s="105"/>
      <c r="KNZ83" s="109"/>
      <c r="KOA83" s="109"/>
      <c r="KOB83" s="106"/>
      <c r="KOC83" s="106"/>
      <c r="KOD83" s="106"/>
      <c r="KOE83" s="107"/>
      <c r="KOG83" s="105"/>
      <c r="KOH83" s="109"/>
      <c r="KOI83" s="109"/>
      <c r="KOJ83" s="106"/>
      <c r="KOK83" s="106"/>
      <c r="KOL83" s="106"/>
      <c r="KOM83" s="107"/>
      <c r="KOO83" s="105"/>
      <c r="KOP83" s="109"/>
      <c r="KOQ83" s="109"/>
      <c r="KOR83" s="106"/>
      <c r="KOS83" s="106"/>
      <c r="KOT83" s="106"/>
      <c r="KOU83" s="107"/>
      <c r="KOW83" s="105"/>
      <c r="KOX83" s="109"/>
      <c r="KOY83" s="109"/>
      <c r="KOZ83" s="106"/>
      <c r="KPA83" s="106"/>
      <c r="KPB83" s="106"/>
      <c r="KPC83" s="107"/>
      <c r="KPE83" s="105"/>
      <c r="KPF83" s="109"/>
      <c r="KPG83" s="109"/>
      <c r="KPH83" s="106"/>
      <c r="KPI83" s="106"/>
      <c r="KPJ83" s="106"/>
      <c r="KPK83" s="107"/>
      <c r="KPM83" s="105"/>
      <c r="KPN83" s="109"/>
      <c r="KPO83" s="109"/>
      <c r="KPP83" s="106"/>
      <c r="KPQ83" s="106"/>
      <c r="KPR83" s="106"/>
      <c r="KPS83" s="107"/>
      <c r="KPU83" s="105"/>
      <c r="KPV83" s="109"/>
      <c r="KPW83" s="109"/>
      <c r="KPX83" s="106"/>
      <c r="KPY83" s="106"/>
      <c r="KPZ83" s="106"/>
      <c r="KQA83" s="107"/>
      <c r="KQC83" s="105"/>
      <c r="KQD83" s="109"/>
      <c r="KQE83" s="109"/>
      <c r="KQF83" s="106"/>
      <c r="KQG83" s="106"/>
      <c r="KQH83" s="106"/>
      <c r="KQI83" s="107"/>
      <c r="KQK83" s="105"/>
      <c r="KQL83" s="109"/>
      <c r="KQM83" s="109"/>
      <c r="KQN83" s="106"/>
      <c r="KQO83" s="106"/>
      <c r="KQP83" s="106"/>
      <c r="KQQ83" s="107"/>
      <c r="KQS83" s="105"/>
      <c r="KQT83" s="109"/>
      <c r="KQU83" s="109"/>
      <c r="KQV83" s="106"/>
      <c r="KQW83" s="106"/>
      <c r="KQX83" s="106"/>
      <c r="KQY83" s="107"/>
      <c r="KRA83" s="105"/>
      <c r="KRB83" s="109"/>
      <c r="KRC83" s="109"/>
      <c r="KRD83" s="106"/>
      <c r="KRE83" s="106"/>
      <c r="KRF83" s="106"/>
      <c r="KRG83" s="107"/>
      <c r="KRI83" s="105"/>
      <c r="KRJ83" s="109"/>
      <c r="KRK83" s="109"/>
      <c r="KRL83" s="106"/>
      <c r="KRM83" s="106"/>
      <c r="KRN83" s="106"/>
      <c r="KRO83" s="107"/>
      <c r="KRQ83" s="105"/>
      <c r="KRR83" s="109"/>
      <c r="KRS83" s="109"/>
      <c r="KRT83" s="106"/>
      <c r="KRU83" s="106"/>
      <c r="KRV83" s="106"/>
      <c r="KRW83" s="107"/>
      <c r="KRY83" s="105"/>
      <c r="KRZ83" s="109"/>
      <c r="KSA83" s="109"/>
      <c r="KSB83" s="106"/>
      <c r="KSC83" s="106"/>
      <c r="KSD83" s="106"/>
      <c r="KSE83" s="107"/>
      <c r="KSG83" s="105"/>
      <c r="KSH83" s="109"/>
      <c r="KSI83" s="109"/>
      <c r="KSJ83" s="106"/>
      <c r="KSK83" s="106"/>
      <c r="KSL83" s="106"/>
      <c r="KSM83" s="107"/>
      <c r="KSO83" s="105"/>
      <c r="KSP83" s="109"/>
      <c r="KSQ83" s="109"/>
      <c r="KSR83" s="106"/>
      <c r="KSS83" s="106"/>
      <c r="KST83" s="106"/>
      <c r="KSU83" s="107"/>
      <c r="KSW83" s="105"/>
      <c r="KSX83" s="109"/>
      <c r="KSY83" s="109"/>
      <c r="KSZ83" s="106"/>
      <c r="KTA83" s="106"/>
      <c r="KTB83" s="106"/>
      <c r="KTC83" s="107"/>
      <c r="KTE83" s="105"/>
      <c r="KTF83" s="109"/>
      <c r="KTG83" s="109"/>
      <c r="KTH83" s="106"/>
      <c r="KTI83" s="106"/>
      <c r="KTJ83" s="106"/>
      <c r="KTK83" s="107"/>
      <c r="KTM83" s="105"/>
      <c r="KTN83" s="109"/>
      <c r="KTO83" s="109"/>
      <c r="KTP83" s="106"/>
      <c r="KTQ83" s="106"/>
      <c r="KTR83" s="106"/>
      <c r="KTS83" s="107"/>
      <c r="KTU83" s="105"/>
      <c r="KTV83" s="109"/>
      <c r="KTW83" s="109"/>
      <c r="KTX83" s="106"/>
      <c r="KTY83" s="106"/>
      <c r="KTZ83" s="106"/>
      <c r="KUA83" s="107"/>
      <c r="KUC83" s="105"/>
      <c r="KUD83" s="109"/>
      <c r="KUE83" s="109"/>
      <c r="KUF83" s="106"/>
      <c r="KUG83" s="106"/>
      <c r="KUH83" s="106"/>
      <c r="KUI83" s="107"/>
      <c r="KUK83" s="105"/>
      <c r="KUL83" s="109"/>
      <c r="KUM83" s="109"/>
      <c r="KUN83" s="106"/>
      <c r="KUO83" s="106"/>
      <c r="KUP83" s="106"/>
      <c r="KUQ83" s="107"/>
      <c r="KUS83" s="105"/>
      <c r="KUT83" s="109"/>
      <c r="KUU83" s="109"/>
      <c r="KUV83" s="106"/>
      <c r="KUW83" s="106"/>
      <c r="KUX83" s="106"/>
      <c r="KUY83" s="107"/>
      <c r="KVA83" s="105"/>
      <c r="KVB83" s="109"/>
      <c r="KVC83" s="109"/>
      <c r="KVD83" s="106"/>
      <c r="KVE83" s="106"/>
      <c r="KVF83" s="106"/>
      <c r="KVG83" s="107"/>
      <c r="KVI83" s="105"/>
      <c r="KVJ83" s="109"/>
      <c r="KVK83" s="109"/>
      <c r="KVL83" s="106"/>
      <c r="KVM83" s="106"/>
      <c r="KVN83" s="106"/>
      <c r="KVO83" s="107"/>
      <c r="KVQ83" s="105"/>
      <c r="KVR83" s="109"/>
      <c r="KVS83" s="109"/>
      <c r="KVT83" s="106"/>
      <c r="KVU83" s="106"/>
      <c r="KVV83" s="106"/>
      <c r="KVW83" s="107"/>
      <c r="KVY83" s="105"/>
      <c r="KVZ83" s="109"/>
      <c r="KWA83" s="109"/>
      <c r="KWB83" s="106"/>
      <c r="KWC83" s="106"/>
      <c r="KWD83" s="106"/>
      <c r="KWE83" s="107"/>
      <c r="KWG83" s="105"/>
      <c r="KWH83" s="109"/>
      <c r="KWI83" s="109"/>
      <c r="KWJ83" s="106"/>
      <c r="KWK83" s="106"/>
      <c r="KWL83" s="106"/>
      <c r="KWM83" s="107"/>
      <c r="KWO83" s="105"/>
      <c r="KWP83" s="109"/>
      <c r="KWQ83" s="109"/>
      <c r="KWR83" s="106"/>
      <c r="KWS83" s="106"/>
      <c r="KWT83" s="106"/>
      <c r="KWU83" s="107"/>
      <c r="KWW83" s="105"/>
      <c r="KWX83" s="109"/>
      <c r="KWY83" s="109"/>
      <c r="KWZ83" s="106"/>
      <c r="KXA83" s="106"/>
      <c r="KXB83" s="106"/>
      <c r="KXC83" s="107"/>
      <c r="KXE83" s="105"/>
      <c r="KXF83" s="109"/>
      <c r="KXG83" s="109"/>
      <c r="KXH83" s="106"/>
      <c r="KXI83" s="106"/>
      <c r="KXJ83" s="106"/>
      <c r="KXK83" s="107"/>
      <c r="KXM83" s="105"/>
      <c r="KXN83" s="109"/>
      <c r="KXO83" s="109"/>
      <c r="KXP83" s="106"/>
      <c r="KXQ83" s="106"/>
      <c r="KXR83" s="106"/>
      <c r="KXS83" s="107"/>
      <c r="KXU83" s="105"/>
      <c r="KXV83" s="109"/>
      <c r="KXW83" s="109"/>
      <c r="KXX83" s="106"/>
      <c r="KXY83" s="106"/>
      <c r="KXZ83" s="106"/>
      <c r="KYA83" s="107"/>
      <c r="KYC83" s="105"/>
      <c r="KYD83" s="109"/>
      <c r="KYE83" s="109"/>
      <c r="KYF83" s="106"/>
      <c r="KYG83" s="106"/>
      <c r="KYH83" s="106"/>
      <c r="KYI83" s="107"/>
      <c r="KYK83" s="105"/>
      <c r="KYL83" s="109"/>
      <c r="KYM83" s="109"/>
      <c r="KYN83" s="106"/>
      <c r="KYO83" s="106"/>
      <c r="KYP83" s="106"/>
      <c r="KYQ83" s="107"/>
      <c r="KYS83" s="105"/>
      <c r="KYT83" s="109"/>
      <c r="KYU83" s="109"/>
      <c r="KYV83" s="106"/>
      <c r="KYW83" s="106"/>
      <c r="KYX83" s="106"/>
      <c r="KYY83" s="107"/>
      <c r="KZA83" s="105"/>
      <c r="KZB83" s="109"/>
      <c r="KZC83" s="109"/>
      <c r="KZD83" s="106"/>
      <c r="KZE83" s="106"/>
      <c r="KZF83" s="106"/>
      <c r="KZG83" s="107"/>
      <c r="KZI83" s="105"/>
      <c r="KZJ83" s="109"/>
      <c r="KZK83" s="109"/>
      <c r="KZL83" s="106"/>
      <c r="KZM83" s="106"/>
      <c r="KZN83" s="106"/>
      <c r="KZO83" s="107"/>
      <c r="KZQ83" s="105"/>
      <c r="KZR83" s="109"/>
      <c r="KZS83" s="109"/>
      <c r="KZT83" s="106"/>
      <c r="KZU83" s="106"/>
      <c r="KZV83" s="106"/>
      <c r="KZW83" s="107"/>
      <c r="KZY83" s="105"/>
      <c r="KZZ83" s="109"/>
      <c r="LAA83" s="109"/>
      <c r="LAB83" s="106"/>
      <c r="LAC83" s="106"/>
      <c r="LAD83" s="106"/>
      <c r="LAE83" s="107"/>
      <c r="LAG83" s="105"/>
      <c r="LAH83" s="109"/>
      <c r="LAI83" s="109"/>
      <c r="LAJ83" s="106"/>
      <c r="LAK83" s="106"/>
      <c r="LAL83" s="106"/>
      <c r="LAM83" s="107"/>
      <c r="LAO83" s="105"/>
      <c r="LAP83" s="109"/>
      <c r="LAQ83" s="109"/>
      <c r="LAR83" s="106"/>
      <c r="LAS83" s="106"/>
      <c r="LAT83" s="106"/>
      <c r="LAU83" s="107"/>
      <c r="LAW83" s="105"/>
      <c r="LAX83" s="109"/>
      <c r="LAY83" s="109"/>
      <c r="LAZ83" s="106"/>
      <c r="LBA83" s="106"/>
      <c r="LBB83" s="106"/>
      <c r="LBC83" s="107"/>
      <c r="LBE83" s="105"/>
      <c r="LBF83" s="109"/>
      <c r="LBG83" s="109"/>
      <c r="LBH83" s="106"/>
      <c r="LBI83" s="106"/>
      <c r="LBJ83" s="106"/>
      <c r="LBK83" s="107"/>
      <c r="LBM83" s="105"/>
      <c r="LBN83" s="109"/>
      <c r="LBO83" s="109"/>
      <c r="LBP83" s="106"/>
      <c r="LBQ83" s="106"/>
      <c r="LBR83" s="106"/>
      <c r="LBS83" s="107"/>
      <c r="LBU83" s="105"/>
      <c r="LBV83" s="109"/>
      <c r="LBW83" s="109"/>
      <c r="LBX83" s="106"/>
      <c r="LBY83" s="106"/>
      <c r="LBZ83" s="106"/>
      <c r="LCA83" s="107"/>
      <c r="LCC83" s="105"/>
      <c r="LCD83" s="109"/>
      <c r="LCE83" s="109"/>
      <c r="LCF83" s="106"/>
      <c r="LCG83" s="106"/>
      <c r="LCH83" s="106"/>
      <c r="LCI83" s="107"/>
      <c r="LCK83" s="105"/>
      <c r="LCL83" s="109"/>
      <c r="LCM83" s="109"/>
      <c r="LCN83" s="106"/>
      <c r="LCO83" s="106"/>
      <c r="LCP83" s="106"/>
      <c r="LCQ83" s="107"/>
      <c r="LCS83" s="105"/>
      <c r="LCT83" s="109"/>
      <c r="LCU83" s="109"/>
      <c r="LCV83" s="106"/>
      <c r="LCW83" s="106"/>
      <c r="LCX83" s="106"/>
      <c r="LCY83" s="107"/>
      <c r="LDA83" s="105"/>
      <c r="LDB83" s="109"/>
      <c r="LDC83" s="109"/>
      <c r="LDD83" s="106"/>
      <c r="LDE83" s="106"/>
      <c r="LDF83" s="106"/>
      <c r="LDG83" s="107"/>
      <c r="LDI83" s="105"/>
      <c r="LDJ83" s="109"/>
      <c r="LDK83" s="109"/>
      <c r="LDL83" s="106"/>
      <c r="LDM83" s="106"/>
      <c r="LDN83" s="106"/>
      <c r="LDO83" s="107"/>
      <c r="LDQ83" s="105"/>
      <c r="LDR83" s="109"/>
      <c r="LDS83" s="109"/>
      <c r="LDT83" s="106"/>
      <c r="LDU83" s="106"/>
      <c r="LDV83" s="106"/>
      <c r="LDW83" s="107"/>
      <c r="LDY83" s="105"/>
      <c r="LDZ83" s="109"/>
      <c r="LEA83" s="109"/>
      <c r="LEB83" s="106"/>
      <c r="LEC83" s="106"/>
      <c r="LED83" s="106"/>
      <c r="LEE83" s="107"/>
      <c r="LEG83" s="105"/>
      <c r="LEH83" s="109"/>
      <c r="LEI83" s="109"/>
      <c r="LEJ83" s="106"/>
      <c r="LEK83" s="106"/>
      <c r="LEL83" s="106"/>
      <c r="LEM83" s="107"/>
      <c r="LEO83" s="105"/>
      <c r="LEP83" s="109"/>
      <c r="LEQ83" s="109"/>
      <c r="LER83" s="106"/>
      <c r="LES83" s="106"/>
      <c r="LET83" s="106"/>
      <c r="LEU83" s="107"/>
      <c r="LEW83" s="105"/>
      <c r="LEX83" s="109"/>
      <c r="LEY83" s="109"/>
      <c r="LEZ83" s="106"/>
      <c r="LFA83" s="106"/>
      <c r="LFB83" s="106"/>
      <c r="LFC83" s="107"/>
      <c r="LFE83" s="105"/>
      <c r="LFF83" s="109"/>
      <c r="LFG83" s="109"/>
      <c r="LFH83" s="106"/>
      <c r="LFI83" s="106"/>
      <c r="LFJ83" s="106"/>
      <c r="LFK83" s="107"/>
      <c r="LFM83" s="105"/>
      <c r="LFN83" s="109"/>
      <c r="LFO83" s="109"/>
      <c r="LFP83" s="106"/>
      <c r="LFQ83" s="106"/>
      <c r="LFR83" s="106"/>
      <c r="LFS83" s="107"/>
      <c r="LFU83" s="105"/>
      <c r="LFV83" s="109"/>
      <c r="LFW83" s="109"/>
      <c r="LFX83" s="106"/>
      <c r="LFY83" s="106"/>
      <c r="LFZ83" s="106"/>
      <c r="LGA83" s="107"/>
      <c r="LGC83" s="105"/>
      <c r="LGD83" s="109"/>
      <c r="LGE83" s="109"/>
      <c r="LGF83" s="106"/>
      <c r="LGG83" s="106"/>
      <c r="LGH83" s="106"/>
      <c r="LGI83" s="107"/>
      <c r="LGK83" s="105"/>
      <c r="LGL83" s="109"/>
      <c r="LGM83" s="109"/>
      <c r="LGN83" s="106"/>
      <c r="LGO83" s="106"/>
      <c r="LGP83" s="106"/>
      <c r="LGQ83" s="107"/>
      <c r="LGS83" s="105"/>
      <c r="LGT83" s="109"/>
      <c r="LGU83" s="109"/>
      <c r="LGV83" s="106"/>
      <c r="LGW83" s="106"/>
      <c r="LGX83" s="106"/>
      <c r="LGY83" s="107"/>
      <c r="LHA83" s="105"/>
      <c r="LHB83" s="109"/>
      <c r="LHC83" s="109"/>
      <c r="LHD83" s="106"/>
      <c r="LHE83" s="106"/>
      <c r="LHF83" s="106"/>
      <c r="LHG83" s="107"/>
      <c r="LHI83" s="105"/>
      <c r="LHJ83" s="109"/>
      <c r="LHK83" s="109"/>
      <c r="LHL83" s="106"/>
      <c r="LHM83" s="106"/>
      <c r="LHN83" s="106"/>
      <c r="LHO83" s="107"/>
      <c r="LHQ83" s="105"/>
      <c r="LHR83" s="109"/>
      <c r="LHS83" s="109"/>
      <c r="LHT83" s="106"/>
      <c r="LHU83" s="106"/>
      <c r="LHV83" s="106"/>
      <c r="LHW83" s="107"/>
      <c r="LHY83" s="105"/>
      <c r="LHZ83" s="109"/>
      <c r="LIA83" s="109"/>
      <c r="LIB83" s="106"/>
      <c r="LIC83" s="106"/>
      <c r="LID83" s="106"/>
      <c r="LIE83" s="107"/>
      <c r="LIG83" s="105"/>
      <c r="LIH83" s="109"/>
      <c r="LII83" s="109"/>
      <c r="LIJ83" s="106"/>
      <c r="LIK83" s="106"/>
      <c r="LIL83" s="106"/>
      <c r="LIM83" s="107"/>
      <c r="LIO83" s="105"/>
      <c r="LIP83" s="109"/>
      <c r="LIQ83" s="109"/>
      <c r="LIR83" s="106"/>
      <c r="LIS83" s="106"/>
      <c r="LIT83" s="106"/>
      <c r="LIU83" s="107"/>
      <c r="LIW83" s="105"/>
      <c r="LIX83" s="109"/>
      <c r="LIY83" s="109"/>
      <c r="LIZ83" s="106"/>
      <c r="LJA83" s="106"/>
      <c r="LJB83" s="106"/>
      <c r="LJC83" s="107"/>
      <c r="LJE83" s="105"/>
      <c r="LJF83" s="109"/>
      <c r="LJG83" s="109"/>
      <c r="LJH83" s="106"/>
      <c r="LJI83" s="106"/>
      <c r="LJJ83" s="106"/>
      <c r="LJK83" s="107"/>
      <c r="LJM83" s="105"/>
      <c r="LJN83" s="109"/>
      <c r="LJO83" s="109"/>
      <c r="LJP83" s="106"/>
      <c r="LJQ83" s="106"/>
      <c r="LJR83" s="106"/>
      <c r="LJS83" s="107"/>
      <c r="LJU83" s="105"/>
      <c r="LJV83" s="109"/>
      <c r="LJW83" s="109"/>
      <c r="LJX83" s="106"/>
      <c r="LJY83" s="106"/>
      <c r="LJZ83" s="106"/>
      <c r="LKA83" s="107"/>
      <c r="LKC83" s="105"/>
      <c r="LKD83" s="109"/>
      <c r="LKE83" s="109"/>
      <c r="LKF83" s="106"/>
      <c r="LKG83" s="106"/>
      <c r="LKH83" s="106"/>
      <c r="LKI83" s="107"/>
      <c r="LKK83" s="105"/>
      <c r="LKL83" s="109"/>
      <c r="LKM83" s="109"/>
      <c r="LKN83" s="106"/>
      <c r="LKO83" s="106"/>
      <c r="LKP83" s="106"/>
      <c r="LKQ83" s="107"/>
      <c r="LKS83" s="105"/>
      <c r="LKT83" s="109"/>
      <c r="LKU83" s="109"/>
      <c r="LKV83" s="106"/>
      <c r="LKW83" s="106"/>
      <c r="LKX83" s="106"/>
      <c r="LKY83" s="107"/>
      <c r="LLA83" s="105"/>
      <c r="LLB83" s="109"/>
      <c r="LLC83" s="109"/>
      <c r="LLD83" s="106"/>
      <c r="LLE83" s="106"/>
      <c r="LLF83" s="106"/>
      <c r="LLG83" s="107"/>
      <c r="LLI83" s="105"/>
      <c r="LLJ83" s="109"/>
      <c r="LLK83" s="109"/>
      <c r="LLL83" s="106"/>
      <c r="LLM83" s="106"/>
      <c r="LLN83" s="106"/>
      <c r="LLO83" s="107"/>
      <c r="LLQ83" s="105"/>
      <c r="LLR83" s="109"/>
      <c r="LLS83" s="109"/>
      <c r="LLT83" s="106"/>
      <c r="LLU83" s="106"/>
      <c r="LLV83" s="106"/>
      <c r="LLW83" s="107"/>
      <c r="LLY83" s="105"/>
      <c r="LLZ83" s="109"/>
      <c r="LMA83" s="109"/>
      <c r="LMB83" s="106"/>
      <c r="LMC83" s="106"/>
      <c r="LMD83" s="106"/>
      <c r="LME83" s="107"/>
      <c r="LMG83" s="105"/>
      <c r="LMH83" s="109"/>
      <c r="LMI83" s="109"/>
      <c r="LMJ83" s="106"/>
      <c r="LMK83" s="106"/>
      <c r="LML83" s="106"/>
      <c r="LMM83" s="107"/>
      <c r="LMO83" s="105"/>
      <c r="LMP83" s="109"/>
      <c r="LMQ83" s="109"/>
      <c r="LMR83" s="106"/>
      <c r="LMS83" s="106"/>
      <c r="LMT83" s="106"/>
      <c r="LMU83" s="107"/>
      <c r="LMW83" s="105"/>
      <c r="LMX83" s="109"/>
      <c r="LMY83" s="109"/>
      <c r="LMZ83" s="106"/>
      <c r="LNA83" s="106"/>
      <c r="LNB83" s="106"/>
      <c r="LNC83" s="107"/>
      <c r="LNE83" s="105"/>
      <c r="LNF83" s="109"/>
      <c r="LNG83" s="109"/>
      <c r="LNH83" s="106"/>
      <c r="LNI83" s="106"/>
      <c r="LNJ83" s="106"/>
      <c r="LNK83" s="107"/>
      <c r="LNM83" s="105"/>
      <c r="LNN83" s="109"/>
      <c r="LNO83" s="109"/>
      <c r="LNP83" s="106"/>
      <c r="LNQ83" s="106"/>
      <c r="LNR83" s="106"/>
      <c r="LNS83" s="107"/>
      <c r="LNU83" s="105"/>
      <c r="LNV83" s="109"/>
      <c r="LNW83" s="109"/>
      <c r="LNX83" s="106"/>
      <c r="LNY83" s="106"/>
      <c r="LNZ83" s="106"/>
      <c r="LOA83" s="107"/>
      <c r="LOC83" s="105"/>
      <c r="LOD83" s="109"/>
      <c r="LOE83" s="109"/>
      <c r="LOF83" s="106"/>
      <c r="LOG83" s="106"/>
      <c r="LOH83" s="106"/>
      <c r="LOI83" s="107"/>
      <c r="LOK83" s="105"/>
      <c r="LOL83" s="109"/>
      <c r="LOM83" s="109"/>
      <c r="LON83" s="106"/>
      <c r="LOO83" s="106"/>
      <c r="LOP83" s="106"/>
      <c r="LOQ83" s="107"/>
      <c r="LOS83" s="105"/>
      <c r="LOT83" s="109"/>
      <c r="LOU83" s="109"/>
      <c r="LOV83" s="106"/>
      <c r="LOW83" s="106"/>
      <c r="LOX83" s="106"/>
      <c r="LOY83" s="107"/>
      <c r="LPA83" s="105"/>
      <c r="LPB83" s="109"/>
      <c r="LPC83" s="109"/>
      <c r="LPD83" s="106"/>
      <c r="LPE83" s="106"/>
      <c r="LPF83" s="106"/>
      <c r="LPG83" s="107"/>
      <c r="LPI83" s="105"/>
      <c r="LPJ83" s="109"/>
      <c r="LPK83" s="109"/>
      <c r="LPL83" s="106"/>
      <c r="LPM83" s="106"/>
      <c r="LPN83" s="106"/>
      <c r="LPO83" s="107"/>
      <c r="LPQ83" s="105"/>
      <c r="LPR83" s="109"/>
      <c r="LPS83" s="109"/>
      <c r="LPT83" s="106"/>
      <c r="LPU83" s="106"/>
      <c r="LPV83" s="106"/>
      <c r="LPW83" s="107"/>
      <c r="LPY83" s="105"/>
      <c r="LPZ83" s="109"/>
      <c r="LQA83" s="109"/>
      <c r="LQB83" s="106"/>
      <c r="LQC83" s="106"/>
      <c r="LQD83" s="106"/>
      <c r="LQE83" s="107"/>
      <c r="LQG83" s="105"/>
      <c r="LQH83" s="109"/>
      <c r="LQI83" s="109"/>
      <c r="LQJ83" s="106"/>
      <c r="LQK83" s="106"/>
      <c r="LQL83" s="106"/>
      <c r="LQM83" s="107"/>
      <c r="LQO83" s="105"/>
      <c r="LQP83" s="109"/>
      <c r="LQQ83" s="109"/>
      <c r="LQR83" s="106"/>
      <c r="LQS83" s="106"/>
      <c r="LQT83" s="106"/>
      <c r="LQU83" s="107"/>
      <c r="LQW83" s="105"/>
      <c r="LQX83" s="109"/>
      <c r="LQY83" s="109"/>
      <c r="LQZ83" s="106"/>
      <c r="LRA83" s="106"/>
      <c r="LRB83" s="106"/>
      <c r="LRC83" s="107"/>
      <c r="LRE83" s="105"/>
      <c r="LRF83" s="109"/>
      <c r="LRG83" s="109"/>
      <c r="LRH83" s="106"/>
      <c r="LRI83" s="106"/>
      <c r="LRJ83" s="106"/>
      <c r="LRK83" s="107"/>
      <c r="LRM83" s="105"/>
      <c r="LRN83" s="109"/>
      <c r="LRO83" s="109"/>
      <c r="LRP83" s="106"/>
      <c r="LRQ83" s="106"/>
      <c r="LRR83" s="106"/>
      <c r="LRS83" s="107"/>
      <c r="LRU83" s="105"/>
      <c r="LRV83" s="109"/>
      <c r="LRW83" s="109"/>
      <c r="LRX83" s="106"/>
      <c r="LRY83" s="106"/>
      <c r="LRZ83" s="106"/>
      <c r="LSA83" s="107"/>
      <c r="LSC83" s="105"/>
      <c r="LSD83" s="109"/>
      <c r="LSE83" s="109"/>
      <c r="LSF83" s="106"/>
      <c r="LSG83" s="106"/>
      <c r="LSH83" s="106"/>
      <c r="LSI83" s="107"/>
      <c r="LSK83" s="105"/>
      <c r="LSL83" s="109"/>
      <c r="LSM83" s="109"/>
      <c r="LSN83" s="106"/>
      <c r="LSO83" s="106"/>
      <c r="LSP83" s="106"/>
      <c r="LSQ83" s="107"/>
      <c r="LSS83" s="105"/>
      <c r="LST83" s="109"/>
      <c r="LSU83" s="109"/>
      <c r="LSV83" s="106"/>
      <c r="LSW83" s="106"/>
      <c r="LSX83" s="106"/>
      <c r="LSY83" s="107"/>
      <c r="LTA83" s="105"/>
      <c r="LTB83" s="109"/>
      <c r="LTC83" s="109"/>
      <c r="LTD83" s="106"/>
      <c r="LTE83" s="106"/>
      <c r="LTF83" s="106"/>
      <c r="LTG83" s="107"/>
      <c r="LTI83" s="105"/>
      <c r="LTJ83" s="109"/>
      <c r="LTK83" s="109"/>
      <c r="LTL83" s="106"/>
      <c r="LTM83" s="106"/>
      <c r="LTN83" s="106"/>
      <c r="LTO83" s="107"/>
      <c r="LTQ83" s="105"/>
      <c r="LTR83" s="109"/>
      <c r="LTS83" s="109"/>
      <c r="LTT83" s="106"/>
      <c r="LTU83" s="106"/>
      <c r="LTV83" s="106"/>
      <c r="LTW83" s="107"/>
      <c r="LTY83" s="105"/>
      <c r="LTZ83" s="109"/>
      <c r="LUA83" s="109"/>
      <c r="LUB83" s="106"/>
      <c r="LUC83" s="106"/>
      <c r="LUD83" s="106"/>
      <c r="LUE83" s="107"/>
      <c r="LUG83" s="105"/>
      <c r="LUH83" s="109"/>
      <c r="LUI83" s="109"/>
      <c r="LUJ83" s="106"/>
      <c r="LUK83" s="106"/>
      <c r="LUL83" s="106"/>
      <c r="LUM83" s="107"/>
      <c r="LUO83" s="105"/>
      <c r="LUP83" s="109"/>
      <c r="LUQ83" s="109"/>
      <c r="LUR83" s="106"/>
      <c r="LUS83" s="106"/>
      <c r="LUT83" s="106"/>
      <c r="LUU83" s="107"/>
      <c r="LUW83" s="105"/>
      <c r="LUX83" s="109"/>
      <c r="LUY83" s="109"/>
      <c r="LUZ83" s="106"/>
      <c r="LVA83" s="106"/>
      <c r="LVB83" s="106"/>
      <c r="LVC83" s="107"/>
      <c r="LVE83" s="105"/>
      <c r="LVF83" s="109"/>
      <c r="LVG83" s="109"/>
      <c r="LVH83" s="106"/>
      <c r="LVI83" s="106"/>
      <c r="LVJ83" s="106"/>
      <c r="LVK83" s="107"/>
      <c r="LVM83" s="105"/>
      <c r="LVN83" s="109"/>
      <c r="LVO83" s="109"/>
      <c r="LVP83" s="106"/>
      <c r="LVQ83" s="106"/>
      <c r="LVR83" s="106"/>
      <c r="LVS83" s="107"/>
      <c r="LVU83" s="105"/>
      <c r="LVV83" s="109"/>
      <c r="LVW83" s="109"/>
      <c r="LVX83" s="106"/>
      <c r="LVY83" s="106"/>
      <c r="LVZ83" s="106"/>
      <c r="LWA83" s="107"/>
      <c r="LWC83" s="105"/>
      <c r="LWD83" s="109"/>
      <c r="LWE83" s="109"/>
      <c r="LWF83" s="106"/>
      <c r="LWG83" s="106"/>
      <c r="LWH83" s="106"/>
      <c r="LWI83" s="107"/>
      <c r="LWK83" s="105"/>
      <c r="LWL83" s="109"/>
      <c r="LWM83" s="109"/>
      <c r="LWN83" s="106"/>
      <c r="LWO83" s="106"/>
      <c r="LWP83" s="106"/>
      <c r="LWQ83" s="107"/>
      <c r="LWS83" s="105"/>
      <c r="LWT83" s="109"/>
      <c r="LWU83" s="109"/>
      <c r="LWV83" s="106"/>
      <c r="LWW83" s="106"/>
      <c r="LWX83" s="106"/>
      <c r="LWY83" s="107"/>
      <c r="LXA83" s="105"/>
      <c r="LXB83" s="109"/>
      <c r="LXC83" s="109"/>
      <c r="LXD83" s="106"/>
      <c r="LXE83" s="106"/>
      <c r="LXF83" s="106"/>
      <c r="LXG83" s="107"/>
      <c r="LXI83" s="105"/>
      <c r="LXJ83" s="109"/>
      <c r="LXK83" s="109"/>
      <c r="LXL83" s="106"/>
      <c r="LXM83" s="106"/>
      <c r="LXN83" s="106"/>
      <c r="LXO83" s="107"/>
      <c r="LXQ83" s="105"/>
      <c r="LXR83" s="109"/>
      <c r="LXS83" s="109"/>
      <c r="LXT83" s="106"/>
      <c r="LXU83" s="106"/>
      <c r="LXV83" s="106"/>
      <c r="LXW83" s="107"/>
      <c r="LXY83" s="105"/>
      <c r="LXZ83" s="109"/>
      <c r="LYA83" s="109"/>
      <c r="LYB83" s="106"/>
      <c r="LYC83" s="106"/>
      <c r="LYD83" s="106"/>
      <c r="LYE83" s="107"/>
      <c r="LYG83" s="105"/>
      <c r="LYH83" s="109"/>
      <c r="LYI83" s="109"/>
      <c r="LYJ83" s="106"/>
      <c r="LYK83" s="106"/>
      <c r="LYL83" s="106"/>
      <c r="LYM83" s="107"/>
      <c r="LYO83" s="105"/>
      <c r="LYP83" s="109"/>
      <c r="LYQ83" s="109"/>
      <c r="LYR83" s="106"/>
      <c r="LYS83" s="106"/>
      <c r="LYT83" s="106"/>
      <c r="LYU83" s="107"/>
      <c r="LYW83" s="105"/>
      <c r="LYX83" s="109"/>
      <c r="LYY83" s="109"/>
      <c r="LYZ83" s="106"/>
      <c r="LZA83" s="106"/>
      <c r="LZB83" s="106"/>
      <c r="LZC83" s="107"/>
      <c r="LZE83" s="105"/>
      <c r="LZF83" s="109"/>
      <c r="LZG83" s="109"/>
      <c r="LZH83" s="106"/>
      <c r="LZI83" s="106"/>
      <c r="LZJ83" s="106"/>
      <c r="LZK83" s="107"/>
      <c r="LZM83" s="105"/>
      <c r="LZN83" s="109"/>
      <c r="LZO83" s="109"/>
      <c r="LZP83" s="106"/>
      <c r="LZQ83" s="106"/>
      <c r="LZR83" s="106"/>
      <c r="LZS83" s="107"/>
      <c r="LZU83" s="105"/>
      <c r="LZV83" s="109"/>
      <c r="LZW83" s="109"/>
      <c r="LZX83" s="106"/>
      <c r="LZY83" s="106"/>
      <c r="LZZ83" s="106"/>
      <c r="MAA83" s="107"/>
      <c r="MAC83" s="105"/>
      <c r="MAD83" s="109"/>
      <c r="MAE83" s="109"/>
      <c r="MAF83" s="106"/>
      <c r="MAG83" s="106"/>
      <c r="MAH83" s="106"/>
      <c r="MAI83" s="107"/>
      <c r="MAK83" s="105"/>
      <c r="MAL83" s="109"/>
      <c r="MAM83" s="109"/>
      <c r="MAN83" s="106"/>
      <c r="MAO83" s="106"/>
      <c r="MAP83" s="106"/>
      <c r="MAQ83" s="107"/>
      <c r="MAS83" s="105"/>
      <c r="MAT83" s="109"/>
      <c r="MAU83" s="109"/>
      <c r="MAV83" s="106"/>
      <c r="MAW83" s="106"/>
      <c r="MAX83" s="106"/>
      <c r="MAY83" s="107"/>
      <c r="MBA83" s="105"/>
      <c r="MBB83" s="109"/>
      <c r="MBC83" s="109"/>
      <c r="MBD83" s="106"/>
      <c r="MBE83" s="106"/>
      <c r="MBF83" s="106"/>
      <c r="MBG83" s="107"/>
      <c r="MBI83" s="105"/>
      <c r="MBJ83" s="109"/>
      <c r="MBK83" s="109"/>
      <c r="MBL83" s="106"/>
      <c r="MBM83" s="106"/>
      <c r="MBN83" s="106"/>
      <c r="MBO83" s="107"/>
      <c r="MBQ83" s="105"/>
      <c r="MBR83" s="109"/>
      <c r="MBS83" s="109"/>
      <c r="MBT83" s="106"/>
      <c r="MBU83" s="106"/>
      <c r="MBV83" s="106"/>
      <c r="MBW83" s="107"/>
      <c r="MBY83" s="105"/>
      <c r="MBZ83" s="109"/>
      <c r="MCA83" s="109"/>
      <c r="MCB83" s="106"/>
      <c r="MCC83" s="106"/>
      <c r="MCD83" s="106"/>
      <c r="MCE83" s="107"/>
      <c r="MCG83" s="105"/>
      <c r="MCH83" s="109"/>
      <c r="MCI83" s="109"/>
      <c r="MCJ83" s="106"/>
      <c r="MCK83" s="106"/>
      <c r="MCL83" s="106"/>
      <c r="MCM83" s="107"/>
      <c r="MCO83" s="105"/>
      <c r="MCP83" s="109"/>
      <c r="MCQ83" s="109"/>
      <c r="MCR83" s="106"/>
      <c r="MCS83" s="106"/>
      <c r="MCT83" s="106"/>
      <c r="MCU83" s="107"/>
      <c r="MCW83" s="105"/>
      <c r="MCX83" s="109"/>
      <c r="MCY83" s="109"/>
      <c r="MCZ83" s="106"/>
      <c r="MDA83" s="106"/>
      <c r="MDB83" s="106"/>
      <c r="MDC83" s="107"/>
      <c r="MDE83" s="105"/>
      <c r="MDF83" s="109"/>
      <c r="MDG83" s="109"/>
      <c r="MDH83" s="106"/>
      <c r="MDI83" s="106"/>
      <c r="MDJ83" s="106"/>
      <c r="MDK83" s="107"/>
      <c r="MDM83" s="105"/>
      <c r="MDN83" s="109"/>
      <c r="MDO83" s="109"/>
      <c r="MDP83" s="106"/>
      <c r="MDQ83" s="106"/>
      <c r="MDR83" s="106"/>
      <c r="MDS83" s="107"/>
      <c r="MDU83" s="105"/>
      <c r="MDV83" s="109"/>
      <c r="MDW83" s="109"/>
      <c r="MDX83" s="106"/>
      <c r="MDY83" s="106"/>
      <c r="MDZ83" s="106"/>
      <c r="MEA83" s="107"/>
      <c r="MEC83" s="105"/>
      <c r="MED83" s="109"/>
      <c r="MEE83" s="109"/>
      <c r="MEF83" s="106"/>
      <c r="MEG83" s="106"/>
      <c r="MEH83" s="106"/>
      <c r="MEI83" s="107"/>
      <c r="MEK83" s="105"/>
      <c r="MEL83" s="109"/>
      <c r="MEM83" s="109"/>
      <c r="MEN83" s="106"/>
      <c r="MEO83" s="106"/>
      <c r="MEP83" s="106"/>
      <c r="MEQ83" s="107"/>
      <c r="MES83" s="105"/>
      <c r="MET83" s="109"/>
      <c r="MEU83" s="109"/>
      <c r="MEV83" s="106"/>
      <c r="MEW83" s="106"/>
      <c r="MEX83" s="106"/>
      <c r="MEY83" s="107"/>
      <c r="MFA83" s="105"/>
      <c r="MFB83" s="109"/>
      <c r="MFC83" s="109"/>
      <c r="MFD83" s="106"/>
      <c r="MFE83" s="106"/>
      <c r="MFF83" s="106"/>
      <c r="MFG83" s="107"/>
      <c r="MFI83" s="105"/>
      <c r="MFJ83" s="109"/>
      <c r="MFK83" s="109"/>
      <c r="MFL83" s="106"/>
      <c r="MFM83" s="106"/>
      <c r="MFN83" s="106"/>
      <c r="MFO83" s="107"/>
      <c r="MFQ83" s="105"/>
      <c r="MFR83" s="109"/>
      <c r="MFS83" s="109"/>
      <c r="MFT83" s="106"/>
      <c r="MFU83" s="106"/>
      <c r="MFV83" s="106"/>
      <c r="MFW83" s="107"/>
      <c r="MFY83" s="105"/>
      <c r="MFZ83" s="109"/>
      <c r="MGA83" s="109"/>
      <c r="MGB83" s="106"/>
      <c r="MGC83" s="106"/>
      <c r="MGD83" s="106"/>
      <c r="MGE83" s="107"/>
      <c r="MGG83" s="105"/>
      <c r="MGH83" s="109"/>
      <c r="MGI83" s="109"/>
      <c r="MGJ83" s="106"/>
      <c r="MGK83" s="106"/>
      <c r="MGL83" s="106"/>
      <c r="MGM83" s="107"/>
      <c r="MGO83" s="105"/>
      <c r="MGP83" s="109"/>
      <c r="MGQ83" s="109"/>
      <c r="MGR83" s="106"/>
      <c r="MGS83" s="106"/>
      <c r="MGT83" s="106"/>
      <c r="MGU83" s="107"/>
      <c r="MGW83" s="105"/>
      <c r="MGX83" s="109"/>
      <c r="MGY83" s="109"/>
      <c r="MGZ83" s="106"/>
      <c r="MHA83" s="106"/>
      <c r="MHB83" s="106"/>
      <c r="MHC83" s="107"/>
      <c r="MHE83" s="105"/>
      <c r="MHF83" s="109"/>
      <c r="MHG83" s="109"/>
      <c r="MHH83" s="106"/>
      <c r="MHI83" s="106"/>
      <c r="MHJ83" s="106"/>
      <c r="MHK83" s="107"/>
      <c r="MHM83" s="105"/>
      <c r="MHN83" s="109"/>
      <c r="MHO83" s="109"/>
      <c r="MHP83" s="106"/>
      <c r="MHQ83" s="106"/>
      <c r="MHR83" s="106"/>
      <c r="MHS83" s="107"/>
      <c r="MHU83" s="105"/>
      <c r="MHV83" s="109"/>
      <c r="MHW83" s="109"/>
      <c r="MHX83" s="106"/>
      <c r="MHY83" s="106"/>
      <c r="MHZ83" s="106"/>
      <c r="MIA83" s="107"/>
      <c r="MIC83" s="105"/>
      <c r="MID83" s="109"/>
      <c r="MIE83" s="109"/>
      <c r="MIF83" s="106"/>
      <c r="MIG83" s="106"/>
      <c r="MIH83" s="106"/>
      <c r="MII83" s="107"/>
      <c r="MIK83" s="105"/>
      <c r="MIL83" s="109"/>
      <c r="MIM83" s="109"/>
      <c r="MIN83" s="106"/>
      <c r="MIO83" s="106"/>
      <c r="MIP83" s="106"/>
      <c r="MIQ83" s="107"/>
      <c r="MIS83" s="105"/>
      <c r="MIT83" s="109"/>
      <c r="MIU83" s="109"/>
      <c r="MIV83" s="106"/>
      <c r="MIW83" s="106"/>
      <c r="MIX83" s="106"/>
      <c r="MIY83" s="107"/>
      <c r="MJA83" s="105"/>
      <c r="MJB83" s="109"/>
      <c r="MJC83" s="109"/>
      <c r="MJD83" s="106"/>
      <c r="MJE83" s="106"/>
      <c r="MJF83" s="106"/>
      <c r="MJG83" s="107"/>
      <c r="MJI83" s="105"/>
      <c r="MJJ83" s="109"/>
      <c r="MJK83" s="109"/>
      <c r="MJL83" s="106"/>
      <c r="MJM83" s="106"/>
      <c r="MJN83" s="106"/>
      <c r="MJO83" s="107"/>
      <c r="MJQ83" s="105"/>
      <c r="MJR83" s="109"/>
      <c r="MJS83" s="109"/>
      <c r="MJT83" s="106"/>
      <c r="MJU83" s="106"/>
      <c r="MJV83" s="106"/>
      <c r="MJW83" s="107"/>
      <c r="MJY83" s="105"/>
      <c r="MJZ83" s="109"/>
      <c r="MKA83" s="109"/>
      <c r="MKB83" s="106"/>
      <c r="MKC83" s="106"/>
      <c r="MKD83" s="106"/>
      <c r="MKE83" s="107"/>
      <c r="MKG83" s="105"/>
      <c r="MKH83" s="109"/>
      <c r="MKI83" s="109"/>
      <c r="MKJ83" s="106"/>
      <c r="MKK83" s="106"/>
      <c r="MKL83" s="106"/>
      <c r="MKM83" s="107"/>
      <c r="MKO83" s="105"/>
      <c r="MKP83" s="109"/>
      <c r="MKQ83" s="109"/>
      <c r="MKR83" s="106"/>
      <c r="MKS83" s="106"/>
      <c r="MKT83" s="106"/>
      <c r="MKU83" s="107"/>
      <c r="MKW83" s="105"/>
      <c r="MKX83" s="109"/>
      <c r="MKY83" s="109"/>
      <c r="MKZ83" s="106"/>
      <c r="MLA83" s="106"/>
      <c r="MLB83" s="106"/>
      <c r="MLC83" s="107"/>
      <c r="MLE83" s="105"/>
      <c r="MLF83" s="109"/>
      <c r="MLG83" s="109"/>
      <c r="MLH83" s="106"/>
      <c r="MLI83" s="106"/>
      <c r="MLJ83" s="106"/>
      <c r="MLK83" s="107"/>
      <c r="MLM83" s="105"/>
      <c r="MLN83" s="109"/>
      <c r="MLO83" s="109"/>
      <c r="MLP83" s="106"/>
      <c r="MLQ83" s="106"/>
      <c r="MLR83" s="106"/>
      <c r="MLS83" s="107"/>
      <c r="MLU83" s="105"/>
      <c r="MLV83" s="109"/>
      <c r="MLW83" s="109"/>
      <c r="MLX83" s="106"/>
      <c r="MLY83" s="106"/>
      <c r="MLZ83" s="106"/>
      <c r="MMA83" s="107"/>
      <c r="MMC83" s="105"/>
      <c r="MMD83" s="109"/>
      <c r="MME83" s="109"/>
      <c r="MMF83" s="106"/>
      <c r="MMG83" s="106"/>
      <c r="MMH83" s="106"/>
      <c r="MMI83" s="107"/>
      <c r="MMK83" s="105"/>
      <c r="MML83" s="109"/>
      <c r="MMM83" s="109"/>
      <c r="MMN83" s="106"/>
      <c r="MMO83" s="106"/>
      <c r="MMP83" s="106"/>
      <c r="MMQ83" s="107"/>
      <c r="MMS83" s="105"/>
      <c r="MMT83" s="109"/>
      <c r="MMU83" s="109"/>
      <c r="MMV83" s="106"/>
      <c r="MMW83" s="106"/>
      <c r="MMX83" s="106"/>
      <c r="MMY83" s="107"/>
      <c r="MNA83" s="105"/>
      <c r="MNB83" s="109"/>
      <c r="MNC83" s="109"/>
      <c r="MND83" s="106"/>
      <c r="MNE83" s="106"/>
      <c r="MNF83" s="106"/>
      <c r="MNG83" s="107"/>
      <c r="MNI83" s="105"/>
      <c r="MNJ83" s="109"/>
      <c r="MNK83" s="109"/>
      <c r="MNL83" s="106"/>
      <c r="MNM83" s="106"/>
      <c r="MNN83" s="106"/>
      <c r="MNO83" s="107"/>
      <c r="MNQ83" s="105"/>
      <c r="MNR83" s="109"/>
      <c r="MNS83" s="109"/>
      <c r="MNT83" s="106"/>
      <c r="MNU83" s="106"/>
      <c r="MNV83" s="106"/>
      <c r="MNW83" s="107"/>
      <c r="MNY83" s="105"/>
      <c r="MNZ83" s="109"/>
      <c r="MOA83" s="109"/>
      <c r="MOB83" s="106"/>
      <c r="MOC83" s="106"/>
      <c r="MOD83" s="106"/>
      <c r="MOE83" s="107"/>
      <c r="MOG83" s="105"/>
      <c r="MOH83" s="109"/>
      <c r="MOI83" s="109"/>
      <c r="MOJ83" s="106"/>
      <c r="MOK83" s="106"/>
      <c r="MOL83" s="106"/>
      <c r="MOM83" s="107"/>
      <c r="MOO83" s="105"/>
      <c r="MOP83" s="109"/>
      <c r="MOQ83" s="109"/>
      <c r="MOR83" s="106"/>
      <c r="MOS83" s="106"/>
      <c r="MOT83" s="106"/>
      <c r="MOU83" s="107"/>
      <c r="MOW83" s="105"/>
      <c r="MOX83" s="109"/>
      <c r="MOY83" s="109"/>
      <c r="MOZ83" s="106"/>
      <c r="MPA83" s="106"/>
      <c r="MPB83" s="106"/>
      <c r="MPC83" s="107"/>
      <c r="MPE83" s="105"/>
      <c r="MPF83" s="109"/>
      <c r="MPG83" s="109"/>
      <c r="MPH83" s="106"/>
      <c r="MPI83" s="106"/>
      <c r="MPJ83" s="106"/>
      <c r="MPK83" s="107"/>
      <c r="MPM83" s="105"/>
      <c r="MPN83" s="109"/>
      <c r="MPO83" s="109"/>
      <c r="MPP83" s="106"/>
      <c r="MPQ83" s="106"/>
      <c r="MPR83" s="106"/>
      <c r="MPS83" s="107"/>
      <c r="MPU83" s="105"/>
      <c r="MPV83" s="109"/>
      <c r="MPW83" s="109"/>
      <c r="MPX83" s="106"/>
      <c r="MPY83" s="106"/>
      <c r="MPZ83" s="106"/>
      <c r="MQA83" s="107"/>
      <c r="MQC83" s="105"/>
      <c r="MQD83" s="109"/>
      <c r="MQE83" s="109"/>
      <c r="MQF83" s="106"/>
      <c r="MQG83" s="106"/>
      <c r="MQH83" s="106"/>
      <c r="MQI83" s="107"/>
      <c r="MQK83" s="105"/>
      <c r="MQL83" s="109"/>
      <c r="MQM83" s="109"/>
      <c r="MQN83" s="106"/>
      <c r="MQO83" s="106"/>
      <c r="MQP83" s="106"/>
      <c r="MQQ83" s="107"/>
      <c r="MQS83" s="105"/>
      <c r="MQT83" s="109"/>
      <c r="MQU83" s="109"/>
      <c r="MQV83" s="106"/>
      <c r="MQW83" s="106"/>
      <c r="MQX83" s="106"/>
      <c r="MQY83" s="107"/>
      <c r="MRA83" s="105"/>
      <c r="MRB83" s="109"/>
      <c r="MRC83" s="109"/>
      <c r="MRD83" s="106"/>
      <c r="MRE83" s="106"/>
      <c r="MRF83" s="106"/>
      <c r="MRG83" s="107"/>
      <c r="MRI83" s="105"/>
      <c r="MRJ83" s="109"/>
      <c r="MRK83" s="109"/>
      <c r="MRL83" s="106"/>
      <c r="MRM83" s="106"/>
      <c r="MRN83" s="106"/>
      <c r="MRO83" s="107"/>
      <c r="MRQ83" s="105"/>
      <c r="MRR83" s="109"/>
      <c r="MRS83" s="109"/>
      <c r="MRT83" s="106"/>
      <c r="MRU83" s="106"/>
      <c r="MRV83" s="106"/>
      <c r="MRW83" s="107"/>
      <c r="MRY83" s="105"/>
      <c r="MRZ83" s="109"/>
      <c r="MSA83" s="109"/>
      <c r="MSB83" s="106"/>
      <c r="MSC83" s="106"/>
      <c r="MSD83" s="106"/>
      <c r="MSE83" s="107"/>
      <c r="MSG83" s="105"/>
      <c r="MSH83" s="109"/>
      <c r="MSI83" s="109"/>
      <c r="MSJ83" s="106"/>
      <c r="MSK83" s="106"/>
      <c r="MSL83" s="106"/>
      <c r="MSM83" s="107"/>
      <c r="MSO83" s="105"/>
      <c r="MSP83" s="109"/>
      <c r="MSQ83" s="109"/>
      <c r="MSR83" s="106"/>
      <c r="MSS83" s="106"/>
      <c r="MST83" s="106"/>
      <c r="MSU83" s="107"/>
      <c r="MSW83" s="105"/>
      <c r="MSX83" s="109"/>
      <c r="MSY83" s="109"/>
      <c r="MSZ83" s="106"/>
      <c r="MTA83" s="106"/>
      <c r="MTB83" s="106"/>
      <c r="MTC83" s="107"/>
      <c r="MTE83" s="105"/>
      <c r="MTF83" s="109"/>
      <c r="MTG83" s="109"/>
      <c r="MTH83" s="106"/>
      <c r="MTI83" s="106"/>
      <c r="MTJ83" s="106"/>
      <c r="MTK83" s="107"/>
      <c r="MTM83" s="105"/>
      <c r="MTN83" s="109"/>
      <c r="MTO83" s="109"/>
      <c r="MTP83" s="106"/>
      <c r="MTQ83" s="106"/>
      <c r="MTR83" s="106"/>
      <c r="MTS83" s="107"/>
      <c r="MTU83" s="105"/>
      <c r="MTV83" s="109"/>
      <c r="MTW83" s="109"/>
      <c r="MTX83" s="106"/>
      <c r="MTY83" s="106"/>
      <c r="MTZ83" s="106"/>
      <c r="MUA83" s="107"/>
      <c r="MUC83" s="105"/>
      <c r="MUD83" s="109"/>
      <c r="MUE83" s="109"/>
      <c r="MUF83" s="106"/>
      <c r="MUG83" s="106"/>
      <c r="MUH83" s="106"/>
      <c r="MUI83" s="107"/>
      <c r="MUK83" s="105"/>
      <c r="MUL83" s="109"/>
      <c r="MUM83" s="109"/>
      <c r="MUN83" s="106"/>
      <c r="MUO83" s="106"/>
      <c r="MUP83" s="106"/>
      <c r="MUQ83" s="107"/>
      <c r="MUS83" s="105"/>
      <c r="MUT83" s="109"/>
      <c r="MUU83" s="109"/>
      <c r="MUV83" s="106"/>
      <c r="MUW83" s="106"/>
      <c r="MUX83" s="106"/>
      <c r="MUY83" s="107"/>
      <c r="MVA83" s="105"/>
      <c r="MVB83" s="109"/>
      <c r="MVC83" s="109"/>
      <c r="MVD83" s="106"/>
      <c r="MVE83" s="106"/>
      <c r="MVF83" s="106"/>
      <c r="MVG83" s="107"/>
      <c r="MVI83" s="105"/>
      <c r="MVJ83" s="109"/>
      <c r="MVK83" s="109"/>
      <c r="MVL83" s="106"/>
      <c r="MVM83" s="106"/>
      <c r="MVN83" s="106"/>
      <c r="MVO83" s="107"/>
      <c r="MVQ83" s="105"/>
      <c r="MVR83" s="109"/>
      <c r="MVS83" s="109"/>
      <c r="MVT83" s="106"/>
      <c r="MVU83" s="106"/>
      <c r="MVV83" s="106"/>
      <c r="MVW83" s="107"/>
      <c r="MVY83" s="105"/>
      <c r="MVZ83" s="109"/>
      <c r="MWA83" s="109"/>
      <c r="MWB83" s="106"/>
      <c r="MWC83" s="106"/>
      <c r="MWD83" s="106"/>
      <c r="MWE83" s="107"/>
      <c r="MWG83" s="105"/>
      <c r="MWH83" s="109"/>
      <c r="MWI83" s="109"/>
      <c r="MWJ83" s="106"/>
      <c r="MWK83" s="106"/>
      <c r="MWL83" s="106"/>
      <c r="MWM83" s="107"/>
      <c r="MWO83" s="105"/>
      <c r="MWP83" s="109"/>
      <c r="MWQ83" s="109"/>
      <c r="MWR83" s="106"/>
      <c r="MWS83" s="106"/>
      <c r="MWT83" s="106"/>
      <c r="MWU83" s="107"/>
      <c r="MWW83" s="105"/>
      <c r="MWX83" s="109"/>
      <c r="MWY83" s="109"/>
      <c r="MWZ83" s="106"/>
      <c r="MXA83" s="106"/>
      <c r="MXB83" s="106"/>
      <c r="MXC83" s="107"/>
      <c r="MXE83" s="105"/>
      <c r="MXF83" s="109"/>
      <c r="MXG83" s="109"/>
      <c r="MXH83" s="106"/>
      <c r="MXI83" s="106"/>
      <c r="MXJ83" s="106"/>
      <c r="MXK83" s="107"/>
      <c r="MXM83" s="105"/>
      <c r="MXN83" s="109"/>
      <c r="MXO83" s="109"/>
      <c r="MXP83" s="106"/>
      <c r="MXQ83" s="106"/>
      <c r="MXR83" s="106"/>
      <c r="MXS83" s="107"/>
      <c r="MXU83" s="105"/>
      <c r="MXV83" s="109"/>
      <c r="MXW83" s="109"/>
      <c r="MXX83" s="106"/>
      <c r="MXY83" s="106"/>
      <c r="MXZ83" s="106"/>
      <c r="MYA83" s="107"/>
      <c r="MYC83" s="105"/>
      <c r="MYD83" s="109"/>
      <c r="MYE83" s="109"/>
      <c r="MYF83" s="106"/>
      <c r="MYG83" s="106"/>
      <c r="MYH83" s="106"/>
      <c r="MYI83" s="107"/>
      <c r="MYK83" s="105"/>
      <c r="MYL83" s="109"/>
      <c r="MYM83" s="109"/>
      <c r="MYN83" s="106"/>
      <c r="MYO83" s="106"/>
      <c r="MYP83" s="106"/>
      <c r="MYQ83" s="107"/>
      <c r="MYS83" s="105"/>
      <c r="MYT83" s="109"/>
      <c r="MYU83" s="109"/>
      <c r="MYV83" s="106"/>
      <c r="MYW83" s="106"/>
      <c r="MYX83" s="106"/>
      <c r="MYY83" s="107"/>
      <c r="MZA83" s="105"/>
      <c r="MZB83" s="109"/>
      <c r="MZC83" s="109"/>
      <c r="MZD83" s="106"/>
      <c r="MZE83" s="106"/>
      <c r="MZF83" s="106"/>
      <c r="MZG83" s="107"/>
      <c r="MZI83" s="105"/>
      <c r="MZJ83" s="109"/>
      <c r="MZK83" s="109"/>
      <c r="MZL83" s="106"/>
      <c r="MZM83" s="106"/>
      <c r="MZN83" s="106"/>
      <c r="MZO83" s="107"/>
      <c r="MZQ83" s="105"/>
      <c r="MZR83" s="109"/>
      <c r="MZS83" s="109"/>
      <c r="MZT83" s="106"/>
      <c r="MZU83" s="106"/>
      <c r="MZV83" s="106"/>
      <c r="MZW83" s="107"/>
      <c r="MZY83" s="105"/>
      <c r="MZZ83" s="109"/>
      <c r="NAA83" s="109"/>
      <c r="NAB83" s="106"/>
      <c r="NAC83" s="106"/>
      <c r="NAD83" s="106"/>
      <c r="NAE83" s="107"/>
      <c r="NAG83" s="105"/>
      <c r="NAH83" s="109"/>
      <c r="NAI83" s="109"/>
      <c r="NAJ83" s="106"/>
      <c r="NAK83" s="106"/>
      <c r="NAL83" s="106"/>
      <c r="NAM83" s="107"/>
      <c r="NAO83" s="105"/>
      <c r="NAP83" s="109"/>
      <c r="NAQ83" s="109"/>
      <c r="NAR83" s="106"/>
      <c r="NAS83" s="106"/>
      <c r="NAT83" s="106"/>
      <c r="NAU83" s="107"/>
      <c r="NAW83" s="105"/>
      <c r="NAX83" s="109"/>
      <c r="NAY83" s="109"/>
      <c r="NAZ83" s="106"/>
      <c r="NBA83" s="106"/>
      <c r="NBB83" s="106"/>
      <c r="NBC83" s="107"/>
      <c r="NBE83" s="105"/>
      <c r="NBF83" s="109"/>
      <c r="NBG83" s="109"/>
      <c r="NBH83" s="106"/>
      <c r="NBI83" s="106"/>
      <c r="NBJ83" s="106"/>
      <c r="NBK83" s="107"/>
      <c r="NBM83" s="105"/>
      <c r="NBN83" s="109"/>
      <c r="NBO83" s="109"/>
      <c r="NBP83" s="106"/>
      <c r="NBQ83" s="106"/>
      <c r="NBR83" s="106"/>
      <c r="NBS83" s="107"/>
      <c r="NBU83" s="105"/>
      <c r="NBV83" s="109"/>
      <c r="NBW83" s="109"/>
      <c r="NBX83" s="106"/>
      <c r="NBY83" s="106"/>
      <c r="NBZ83" s="106"/>
      <c r="NCA83" s="107"/>
      <c r="NCC83" s="105"/>
      <c r="NCD83" s="109"/>
      <c r="NCE83" s="109"/>
      <c r="NCF83" s="106"/>
      <c r="NCG83" s="106"/>
      <c r="NCH83" s="106"/>
      <c r="NCI83" s="107"/>
      <c r="NCK83" s="105"/>
      <c r="NCL83" s="109"/>
      <c r="NCM83" s="109"/>
      <c r="NCN83" s="106"/>
      <c r="NCO83" s="106"/>
      <c r="NCP83" s="106"/>
      <c r="NCQ83" s="107"/>
      <c r="NCS83" s="105"/>
      <c r="NCT83" s="109"/>
      <c r="NCU83" s="109"/>
      <c r="NCV83" s="106"/>
      <c r="NCW83" s="106"/>
      <c r="NCX83" s="106"/>
      <c r="NCY83" s="107"/>
      <c r="NDA83" s="105"/>
      <c r="NDB83" s="109"/>
      <c r="NDC83" s="109"/>
      <c r="NDD83" s="106"/>
      <c r="NDE83" s="106"/>
      <c r="NDF83" s="106"/>
      <c r="NDG83" s="107"/>
      <c r="NDI83" s="105"/>
      <c r="NDJ83" s="109"/>
      <c r="NDK83" s="109"/>
      <c r="NDL83" s="106"/>
      <c r="NDM83" s="106"/>
      <c r="NDN83" s="106"/>
      <c r="NDO83" s="107"/>
      <c r="NDQ83" s="105"/>
      <c r="NDR83" s="109"/>
      <c r="NDS83" s="109"/>
      <c r="NDT83" s="106"/>
      <c r="NDU83" s="106"/>
      <c r="NDV83" s="106"/>
      <c r="NDW83" s="107"/>
      <c r="NDY83" s="105"/>
      <c r="NDZ83" s="109"/>
      <c r="NEA83" s="109"/>
      <c r="NEB83" s="106"/>
      <c r="NEC83" s="106"/>
      <c r="NED83" s="106"/>
      <c r="NEE83" s="107"/>
      <c r="NEG83" s="105"/>
      <c r="NEH83" s="109"/>
      <c r="NEI83" s="109"/>
      <c r="NEJ83" s="106"/>
      <c r="NEK83" s="106"/>
      <c r="NEL83" s="106"/>
      <c r="NEM83" s="107"/>
      <c r="NEO83" s="105"/>
      <c r="NEP83" s="109"/>
      <c r="NEQ83" s="109"/>
      <c r="NER83" s="106"/>
      <c r="NES83" s="106"/>
      <c r="NET83" s="106"/>
      <c r="NEU83" s="107"/>
      <c r="NEW83" s="105"/>
      <c r="NEX83" s="109"/>
      <c r="NEY83" s="109"/>
      <c r="NEZ83" s="106"/>
      <c r="NFA83" s="106"/>
      <c r="NFB83" s="106"/>
      <c r="NFC83" s="107"/>
      <c r="NFE83" s="105"/>
      <c r="NFF83" s="109"/>
      <c r="NFG83" s="109"/>
      <c r="NFH83" s="106"/>
      <c r="NFI83" s="106"/>
      <c r="NFJ83" s="106"/>
      <c r="NFK83" s="107"/>
      <c r="NFM83" s="105"/>
      <c r="NFN83" s="109"/>
      <c r="NFO83" s="109"/>
      <c r="NFP83" s="106"/>
      <c r="NFQ83" s="106"/>
      <c r="NFR83" s="106"/>
      <c r="NFS83" s="107"/>
      <c r="NFU83" s="105"/>
      <c r="NFV83" s="109"/>
      <c r="NFW83" s="109"/>
      <c r="NFX83" s="106"/>
      <c r="NFY83" s="106"/>
      <c r="NFZ83" s="106"/>
      <c r="NGA83" s="107"/>
      <c r="NGC83" s="105"/>
      <c r="NGD83" s="109"/>
      <c r="NGE83" s="109"/>
      <c r="NGF83" s="106"/>
      <c r="NGG83" s="106"/>
      <c r="NGH83" s="106"/>
      <c r="NGI83" s="107"/>
      <c r="NGK83" s="105"/>
      <c r="NGL83" s="109"/>
      <c r="NGM83" s="109"/>
      <c r="NGN83" s="106"/>
      <c r="NGO83" s="106"/>
      <c r="NGP83" s="106"/>
      <c r="NGQ83" s="107"/>
      <c r="NGS83" s="105"/>
      <c r="NGT83" s="109"/>
      <c r="NGU83" s="109"/>
      <c r="NGV83" s="106"/>
      <c r="NGW83" s="106"/>
      <c r="NGX83" s="106"/>
      <c r="NGY83" s="107"/>
      <c r="NHA83" s="105"/>
      <c r="NHB83" s="109"/>
      <c r="NHC83" s="109"/>
      <c r="NHD83" s="106"/>
      <c r="NHE83" s="106"/>
      <c r="NHF83" s="106"/>
      <c r="NHG83" s="107"/>
      <c r="NHI83" s="105"/>
      <c r="NHJ83" s="109"/>
      <c r="NHK83" s="109"/>
      <c r="NHL83" s="106"/>
      <c r="NHM83" s="106"/>
      <c r="NHN83" s="106"/>
      <c r="NHO83" s="107"/>
      <c r="NHQ83" s="105"/>
      <c r="NHR83" s="109"/>
      <c r="NHS83" s="109"/>
      <c r="NHT83" s="106"/>
      <c r="NHU83" s="106"/>
      <c r="NHV83" s="106"/>
      <c r="NHW83" s="107"/>
      <c r="NHY83" s="105"/>
      <c r="NHZ83" s="109"/>
      <c r="NIA83" s="109"/>
      <c r="NIB83" s="106"/>
      <c r="NIC83" s="106"/>
      <c r="NID83" s="106"/>
      <c r="NIE83" s="107"/>
      <c r="NIG83" s="105"/>
      <c r="NIH83" s="109"/>
      <c r="NII83" s="109"/>
      <c r="NIJ83" s="106"/>
      <c r="NIK83" s="106"/>
      <c r="NIL83" s="106"/>
      <c r="NIM83" s="107"/>
      <c r="NIO83" s="105"/>
      <c r="NIP83" s="109"/>
      <c r="NIQ83" s="109"/>
      <c r="NIR83" s="106"/>
      <c r="NIS83" s="106"/>
      <c r="NIT83" s="106"/>
      <c r="NIU83" s="107"/>
      <c r="NIW83" s="105"/>
      <c r="NIX83" s="109"/>
      <c r="NIY83" s="109"/>
      <c r="NIZ83" s="106"/>
      <c r="NJA83" s="106"/>
      <c r="NJB83" s="106"/>
      <c r="NJC83" s="107"/>
      <c r="NJE83" s="105"/>
      <c r="NJF83" s="109"/>
      <c r="NJG83" s="109"/>
      <c r="NJH83" s="106"/>
      <c r="NJI83" s="106"/>
      <c r="NJJ83" s="106"/>
      <c r="NJK83" s="107"/>
      <c r="NJM83" s="105"/>
      <c r="NJN83" s="109"/>
      <c r="NJO83" s="109"/>
      <c r="NJP83" s="106"/>
      <c r="NJQ83" s="106"/>
      <c r="NJR83" s="106"/>
      <c r="NJS83" s="107"/>
      <c r="NJU83" s="105"/>
      <c r="NJV83" s="109"/>
      <c r="NJW83" s="109"/>
      <c r="NJX83" s="106"/>
      <c r="NJY83" s="106"/>
      <c r="NJZ83" s="106"/>
      <c r="NKA83" s="107"/>
      <c r="NKC83" s="105"/>
      <c r="NKD83" s="109"/>
      <c r="NKE83" s="109"/>
      <c r="NKF83" s="106"/>
      <c r="NKG83" s="106"/>
      <c r="NKH83" s="106"/>
      <c r="NKI83" s="107"/>
      <c r="NKK83" s="105"/>
      <c r="NKL83" s="109"/>
      <c r="NKM83" s="109"/>
      <c r="NKN83" s="106"/>
      <c r="NKO83" s="106"/>
      <c r="NKP83" s="106"/>
      <c r="NKQ83" s="107"/>
      <c r="NKS83" s="105"/>
      <c r="NKT83" s="109"/>
      <c r="NKU83" s="109"/>
      <c r="NKV83" s="106"/>
      <c r="NKW83" s="106"/>
      <c r="NKX83" s="106"/>
      <c r="NKY83" s="107"/>
      <c r="NLA83" s="105"/>
      <c r="NLB83" s="109"/>
      <c r="NLC83" s="109"/>
      <c r="NLD83" s="106"/>
      <c r="NLE83" s="106"/>
      <c r="NLF83" s="106"/>
      <c r="NLG83" s="107"/>
      <c r="NLI83" s="105"/>
      <c r="NLJ83" s="109"/>
      <c r="NLK83" s="109"/>
      <c r="NLL83" s="106"/>
      <c r="NLM83" s="106"/>
      <c r="NLN83" s="106"/>
      <c r="NLO83" s="107"/>
      <c r="NLQ83" s="105"/>
      <c r="NLR83" s="109"/>
      <c r="NLS83" s="109"/>
      <c r="NLT83" s="106"/>
      <c r="NLU83" s="106"/>
      <c r="NLV83" s="106"/>
      <c r="NLW83" s="107"/>
      <c r="NLY83" s="105"/>
      <c r="NLZ83" s="109"/>
      <c r="NMA83" s="109"/>
      <c r="NMB83" s="106"/>
      <c r="NMC83" s="106"/>
      <c r="NMD83" s="106"/>
      <c r="NME83" s="107"/>
      <c r="NMG83" s="105"/>
      <c r="NMH83" s="109"/>
      <c r="NMI83" s="109"/>
      <c r="NMJ83" s="106"/>
      <c r="NMK83" s="106"/>
      <c r="NML83" s="106"/>
      <c r="NMM83" s="107"/>
      <c r="NMO83" s="105"/>
      <c r="NMP83" s="109"/>
      <c r="NMQ83" s="109"/>
      <c r="NMR83" s="106"/>
      <c r="NMS83" s="106"/>
      <c r="NMT83" s="106"/>
      <c r="NMU83" s="107"/>
      <c r="NMW83" s="105"/>
      <c r="NMX83" s="109"/>
      <c r="NMY83" s="109"/>
      <c r="NMZ83" s="106"/>
      <c r="NNA83" s="106"/>
      <c r="NNB83" s="106"/>
      <c r="NNC83" s="107"/>
      <c r="NNE83" s="105"/>
      <c r="NNF83" s="109"/>
      <c r="NNG83" s="109"/>
      <c r="NNH83" s="106"/>
      <c r="NNI83" s="106"/>
      <c r="NNJ83" s="106"/>
      <c r="NNK83" s="107"/>
      <c r="NNM83" s="105"/>
      <c r="NNN83" s="109"/>
      <c r="NNO83" s="109"/>
      <c r="NNP83" s="106"/>
      <c r="NNQ83" s="106"/>
      <c r="NNR83" s="106"/>
      <c r="NNS83" s="107"/>
      <c r="NNU83" s="105"/>
      <c r="NNV83" s="109"/>
      <c r="NNW83" s="109"/>
      <c r="NNX83" s="106"/>
      <c r="NNY83" s="106"/>
      <c r="NNZ83" s="106"/>
      <c r="NOA83" s="107"/>
      <c r="NOC83" s="105"/>
      <c r="NOD83" s="109"/>
      <c r="NOE83" s="109"/>
      <c r="NOF83" s="106"/>
      <c r="NOG83" s="106"/>
      <c r="NOH83" s="106"/>
      <c r="NOI83" s="107"/>
      <c r="NOK83" s="105"/>
      <c r="NOL83" s="109"/>
      <c r="NOM83" s="109"/>
      <c r="NON83" s="106"/>
      <c r="NOO83" s="106"/>
      <c r="NOP83" s="106"/>
      <c r="NOQ83" s="107"/>
      <c r="NOS83" s="105"/>
      <c r="NOT83" s="109"/>
      <c r="NOU83" s="109"/>
      <c r="NOV83" s="106"/>
      <c r="NOW83" s="106"/>
      <c r="NOX83" s="106"/>
      <c r="NOY83" s="107"/>
      <c r="NPA83" s="105"/>
      <c r="NPB83" s="109"/>
      <c r="NPC83" s="109"/>
      <c r="NPD83" s="106"/>
      <c r="NPE83" s="106"/>
      <c r="NPF83" s="106"/>
      <c r="NPG83" s="107"/>
      <c r="NPI83" s="105"/>
      <c r="NPJ83" s="109"/>
      <c r="NPK83" s="109"/>
      <c r="NPL83" s="106"/>
      <c r="NPM83" s="106"/>
      <c r="NPN83" s="106"/>
      <c r="NPO83" s="107"/>
      <c r="NPQ83" s="105"/>
      <c r="NPR83" s="109"/>
      <c r="NPS83" s="109"/>
      <c r="NPT83" s="106"/>
      <c r="NPU83" s="106"/>
      <c r="NPV83" s="106"/>
      <c r="NPW83" s="107"/>
      <c r="NPY83" s="105"/>
      <c r="NPZ83" s="109"/>
      <c r="NQA83" s="109"/>
      <c r="NQB83" s="106"/>
      <c r="NQC83" s="106"/>
      <c r="NQD83" s="106"/>
      <c r="NQE83" s="107"/>
      <c r="NQG83" s="105"/>
      <c r="NQH83" s="109"/>
      <c r="NQI83" s="109"/>
      <c r="NQJ83" s="106"/>
      <c r="NQK83" s="106"/>
      <c r="NQL83" s="106"/>
      <c r="NQM83" s="107"/>
      <c r="NQO83" s="105"/>
      <c r="NQP83" s="109"/>
      <c r="NQQ83" s="109"/>
      <c r="NQR83" s="106"/>
      <c r="NQS83" s="106"/>
      <c r="NQT83" s="106"/>
      <c r="NQU83" s="107"/>
      <c r="NQW83" s="105"/>
      <c r="NQX83" s="109"/>
      <c r="NQY83" s="109"/>
      <c r="NQZ83" s="106"/>
      <c r="NRA83" s="106"/>
      <c r="NRB83" s="106"/>
      <c r="NRC83" s="107"/>
      <c r="NRE83" s="105"/>
      <c r="NRF83" s="109"/>
      <c r="NRG83" s="109"/>
      <c r="NRH83" s="106"/>
      <c r="NRI83" s="106"/>
      <c r="NRJ83" s="106"/>
      <c r="NRK83" s="107"/>
      <c r="NRM83" s="105"/>
      <c r="NRN83" s="109"/>
      <c r="NRO83" s="109"/>
      <c r="NRP83" s="106"/>
      <c r="NRQ83" s="106"/>
      <c r="NRR83" s="106"/>
      <c r="NRS83" s="107"/>
      <c r="NRU83" s="105"/>
      <c r="NRV83" s="109"/>
      <c r="NRW83" s="109"/>
      <c r="NRX83" s="106"/>
      <c r="NRY83" s="106"/>
      <c r="NRZ83" s="106"/>
      <c r="NSA83" s="107"/>
      <c r="NSC83" s="105"/>
      <c r="NSD83" s="109"/>
      <c r="NSE83" s="109"/>
      <c r="NSF83" s="106"/>
      <c r="NSG83" s="106"/>
      <c r="NSH83" s="106"/>
      <c r="NSI83" s="107"/>
      <c r="NSK83" s="105"/>
      <c r="NSL83" s="109"/>
      <c r="NSM83" s="109"/>
      <c r="NSN83" s="106"/>
      <c r="NSO83" s="106"/>
      <c r="NSP83" s="106"/>
      <c r="NSQ83" s="107"/>
      <c r="NSS83" s="105"/>
      <c r="NST83" s="109"/>
      <c r="NSU83" s="109"/>
      <c r="NSV83" s="106"/>
      <c r="NSW83" s="106"/>
      <c r="NSX83" s="106"/>
      <c r="NSY83" s="107"/>
      <c r="NTA83" s="105"/>
      <c r="NTB83" s="109"/>
      <c r="NTC83" s="109"/>
      <c r="NTD83" s="106"/>
      <c r="NTE83" s="106"/>
      <c r="NTF83" s="106"/>
      <c r="NTG83" s="107"/>
      <c r="NTI83" s="105"/>
      <c r="NTJ83" s="109"/>
      <c r="NTK83" s="109"/>
      <c r="NTL83" s="106"/>
      <c r="NTM83" s="106"/>
      <c r="NTN83" s="106"/>
      <c r="NTO83" s="107"/>
      <c r="NTQ83" s="105"/>
      <c r="NTR83" s="109"/>
      <c r="NTS83" s="109"/>
      <c r="NTT83" s="106"/>
      <c r="NTU83" s="106"/>
      <c r="NTV83" s="106"/>
      <c r="NTW83" s="107"/>
      <c r="NTY83" s="105"/>
      <c r="NTZ83" s="109"/>
      <c r="NUA83" s="109"/>
      <c r="NUB83" s="106"/>
      <c r="NUC83" s="106"/>
      <c r="NUD83" s="106"/>
      <c r="NUE83" s="107"/>
      <c r="NUG83" s="105"/>
      <c r="NUH83" s="109"/>
      <c r="NUI83" s="109"/>
      <c r="NUJ83" s="106"/>
      <c r="NUK83" s="106"/>
      <c r="NUL83" s="106"/>
      <c r="NUM83" s="107"/>
      <c r="NUO83" s="105"/>
      <c r="NUP83" s="109"/>
      <c r="NUQ83" s="109"/>
      <c r="NUR83" s="106"/>
      <c r="NUS83" s="106"/>
      <c r="NUT83" s="106"/>
      <c r="NUU83" s="107"/>
      <c r="NUW83" s="105"/>
      <c r="NUX83" s="109"/>
      <c r="NUY83" s="109"/>
      <c r="NUZ83" s="106"/>
      <c r="NVA83" s="106"/>
      <c r="NVB83" s="106"/>
      <c r="NVC83" s="107"/>
      <c r="NVE83" s="105"/>
      <c r="NVF83" s="109"/>
      <c r="NVG83" s="109"/>
      <c r="NVH83" s="106"/>
      <c r="NVI83" s="106"/>
      <c r="NVJ83" s="106"/>
      <c r="NVK83" s="107"/>
      <c r="NVM83" s="105"/>
      <c r="NVN83" s="109"/>
      <c r="NVO83" s="109"/>
      <c r="NVP83" s="106"/>
      <c r="NVQ83" s="106"/>
      <c r="NVR83" s="106"/>
      <c r="NVS83" s="107"/>
      <c r="NVU83" s="105"/>
      <c r="NVV83" s="109"/>
      <c r="NVW83" s="109"/>
      <c r="NVX83" s="106"/>
      <c r="NVY83" s="106"/>
      <c r="NVZ83" s="106"/>
      <c r="NWA83" s="107"/>
      <c r="NWC83" s="105"/>
      <c r="NWD83" s="109"/>
      <c r="NWE83" s="109"/>
      <c r="NWF83" s="106"/>
      <c r="NWG83" s="106"/>
      <c r="NWH83" s="106"/>
      <c r="NWI83" s="107"/>
      <c r="NWK83" s="105"/>
      <c r="NWL83" s="109"/>
      <c r="NWM83" s="109"/>
      <c r="NWN83" s="106"/>
      <c r="NWO83" s="106"/>
      <c r="NWP83" s="106"/>
      <c r="NWQ83" s="107"/>
      <c r="NWS83" s="105"/>
      <c r="NWT83" s="109"/>
      <c r="NWU83" s="109"/>
      <c r="NWV83" s="106"/>
      <c r="NWW83" s="106"/>
      <c r="NWX83" s="106"/>
      <c r="NWY83" s="107"/>
      <c r="NXA83" s="105"/>
      <c r="NXB83" s="109"/>
      <c r="NXC83" s="109"/>
      <c r="NXD83" s="106"/>
      <c r="NXE83" s="106"/>
      <c r="NXF83" s="106"/>
      <c r="NXG83" s="107"/>
      <c r="NXI83" s="105"/>
      <c r="NXJ83" s="109"/>
      <c r="NXK83" s="109"/>
      <c r="NXL83" s="106"/>
      <c r="NXM83" s="106"/>
      <c r="NXN83" s="106"/>
      <c r="NXO83" s="107"/>
      <c r="NXQ83" s="105"/>
      <c r="NXR83" s="109"/>
      <c r="NXS83" s="109"/>
      <c r="NXT83" s="106"/>
      <c r="NXU83" s="106"/>
      <c r="NXV83" s="106"/>
      <c r="NXW83" s="107"/>
      <c r="NXY83" s="105"/>
      <c r="NXZ83" s="109"/>
      <c r="NYA83" s="109"/>
      <c r="NYB83" s="106"/>
      <c r="NYC83" s="106"/>
      <c r="NYD83" s="106"/>
      <c r="NYE83" s="107"/>
      <c r="NYG83" s="105"/>
      <c r="NYH83" s="109"/>
      <c r="NYI83" s="109"/>
      <c r="NYJ83" s="106"/>
      <c r="NYK83" s="106"/>
      <c r="NYL83" s="106"/>
      <c r="NYM83" s="107"/>
      <c r="NYO83" s="105"/>
      <c r="NYP83" s="109"/>
      <c r="NYQ83" s="109"/>
      <c r="NYR83" s="106"/>
      <c r="NYS83" s="106"/>
      <c r="NYT83" s="106"/>
      <c r="NYU83" s="107"/>
      <c r="NYW83" s="105"/>
      <c r="NYX83" s="109"/>
      <c r="NYY83" s="109"/>
      <c r="NYZ83" s="106"/>
      <c r="NZA83" s="106"/>
      <c r="NZB83" s="106"/>
      <c r="NZC83" s="107"/>
      <c r="NZE83" s="105"/>
      <c r="NZF83" s="109"/>
      <c r="NZG83" s="109"/>
      <c r="NZH83" s="106"/>
      <c r="NZI83" s="106"/>
      <c r="NZJ83" s="106"/>
      <c r="NZK83" s="107"/>
      <c r="NZM83" s="105"/>
      <c r="NZN83" s="109"/>
      <c r="NZO83" s="109"/>
      <c r="NZP83" s="106"/>
      <c r="NZQ83" s="106"/>
      <c r="NZR83" s="106"/>
      <c r="NZS83" s="107"/>
      <c r="NZU83" s="105"/>
      <c r="NZV83" s="109"/>
      <c r="NZW83" s="109"/>
      <c r="NZX83" s="106"/>
      <c r="NZY83" s="106"/>
      <c r="NZZ83" s="106"/>
      <c r="OAA83" s="107"/>
      <c r="OAC83" s="105"/>
      <c r="OAD83" s="109"/>
      <c r="OAE83" s="109"/>
      <c r="OAF83" s="106"/>
      <c r="OAG83" s="106"/>
      <c r="OAH83" s="106"/>
      <c r="OAI83" s="107"/>
      <c r="OAK83" s="105"/>
      <c r="OAL83" s="109"/>
      <c r="OAM83" s="109"/>
      <c r="OAN83" s="106"/>
      <c r="OAO83" s="106"/>
      <c r="OAP83" s="106"/>
      <c r="OAQ83" s="107"/>
      <c r="OAS83" s="105"/>
      <c r="OAT83" s="109"/>
      <c r="OAU83" s="109"/>
      <c r="OAV83" s="106"/>
      <c r="OAW83" s="106"/>
      <c r="OAX83" s="106"/>
      <c r="OAY83" s="107"/>
      <c r="OBA83" s="105"/>
      <c r="OBB83" s="109"/>
      <c r="OBC83" s="109"/>
      <c r="OBD83" s="106"/>
      <c r="OBE83" s="106"/>
      <c r="OBF83" s="106"/>
      <c r="OBG83" s="107"/>
      <c r="OBI83" s="105"/>
      <c r="OBJ83" s="109"/>
      <c r="OBK83" s="109"/>
      <c r="OBL83" s="106"/>
      <c r="OBM83" s="106"/>
      <c r="OBN83" s="106"/>
      <c r="OBO83" s="107"/>
      <c r="OBQ83" s="105"/>
      <c r="OBR83" s="109"/>
      <c r="OBS83" s="109"/>
      <c r="OBT83" s="106"/>
      <c r="OBU83" s="106"/>
      <c r="OBV83" s="106"/>
      <c r="OBW83" s="107"/>
      <c r="OBY83" s="105"/>
      <c r="OBZ83" s="109"/>
      <c r="OCA83" s="109"/>
      <c r="OCB83" s="106"/>
      <c r="OCC83" s="106"/>
      <c r="OCD83" s="106"/>
      <c r="OCE83" s="107"/>
      <c r="OCG83" s="105"/>
      <c r="OCH83" s="109"/>
      <c r="OCI83" s="109"/>
      <c r="OCJ83" s="106"/>
      <c r="OCK83" s="106"/>
      <c r="OCL83" s="106"/>
      <c r="OCM83" s="107"/>
      <c r="OCO83" s="105"/>
      <c r="OCP83" s="109"/>
      <c r="OCQ83" s="109"/>
      <c r="OCR83" s="106"/>
      <c r="OCS83" s="106"/>
      <c r="OCT83" s="106"/>
      <c r="OCU83" s="107"/>
      <c r="OCW83" s="105"/>
      <c r="OCX83" s="109"/>
      <c r="OCY83" s="109"/>
      <c r="OCZ83" s="106"/>
      <c r="ODA83" s="106"/>
      <c r="ODB83" s="106"/>
      <c r="ODC83" s="107"/>
      <c r="ODE83" s="105"/>
      <c r="ODF83" s="109"/>
      <c r="ODG83" s="109"/>
      <c r="ODH83" s="106"/>
      <c r="ODI83" s="106"/>
      <c r="ODJ83" s="106"/>
      <c r="ODK83" s="107"/>
      <c r="ODM83" s="105"/>
      <c r="ODN83" s="109"/>
      <c r="ODO83" s="109"/>
      <c r="ODP83" s="106"/>
      <c r="ODQ83" s="106"/>
      <c r="ODR83" s="106"/>
      <c r="ODS83" s="107"/>
      <c r="ODU83" s="105"/>
      <c r="ODV83" s="109"/>
      <c r="ODW83" s="109"/>
      <c r="ODX83" s="106"/>
      <c r="ODY83" s="106"/>
      <c r="ODZ83" s="106"/>
      <c r="OEA83" s="107"/>
      <c r="OEC83" s="105"/>
      <c r="OED83" s="109"/>
      <c r="OEE83" s="109"/>
      <c r="OEF83" s="106"/>
      <c r="OEG83" s="106"/>
      <c r="OEH83" s="106"/>
      <c r="OEI83" s="107"/>
      <c r="OEK83" s="105"/>
      <c r="OEL83" s="109"/>
      <c r="OEM83" s="109"/>
      <c r="OEN83" s="106"/>
      <c r="OEO83" s="106"/>
      <c r="OEP83" s="106"/>
      <c r="OEQ83" s="107"/>
      <c r="OES83" s="105"/>
      <c r="OET83" s="109"/>
      <c r="OEU83" s="109"/>
      <c r="OEV83" s="106"/>
      <c r="OEW83" s="106"/>
      <c r="OEX83" s="106"/>
      <c r="OEY83" s="107"/>
      <c r="OFA83" s="105"/>
      <c r="OFB83" s="109"/>
      <c r="OFC83" s="109"/>
      <c r="OFD83" s="106"/>
      <c r="OFE83" s="106"/>
      <c r="OFF83" s="106"/>
      <c r="OFG83" s="107"/>
      <c r="OFI83" s="105"/>
      <c r="OFJ83" s="109"/>
      <c r="OFK83" s="109"/>
      <c r="OFL83" s="106"/>
      <c r="OFM83" s="106"/>
      <c r="OFN83" s="106"/>
      <c r="OFO83" s="107"/>
      <c r="OFQ83" s="105"/>
      <c r="OFR83" s="109"/>
      <c r="OFS83" s="109"/>
      <c r="OFT83" s="106"/>
      <c r="OFU83" s="106"/>
      <c r="OFV83" s="106"/>
      <c r="OFW83" s="107"/>
      <c r="OFY83" s="105"/>
      <c r="OFZ83" s="109"/>
      <c r="OGA83" s="109"/>
      <c r="OGB83" s="106"/>
      <c r="OGC83" s="106"/>
      <c r="OGD83" s="106"/>
      <c r="OGE83" s="107"/>
      <c r="OGG83" s="105"/>
      <c r="OGH83" s="109"/>
      <c r="OGI83" s="109"/>
      <c r="OGJ83" s="106"/>
      <c r="OGK83" s="106"/>
      <c r="OGL83" s="106"/>
      <c r="OGM83" s="107"/>
      <c r="OGO83" s="105"/>
      <c r="OGP83" s="109"/>
      <c r="OGQ83" s="109"/>
      <c r="OGR83" s="106"/>
      <c r="OGS83" s="106"/>
      <c r="OGT83" s="106"/>
      <c r="OGU83" s="107"/>
      <c r="OGW83" s="105"/>
      <c r="OGX83" s="109"/>
      <c r="OGY83" s="109"/>
      <c r="OGZ83" s="106"/>
      <c r="OHA83" s="106"/>
      <c r="OHB83" s="106"/>
      <c r="OHC83" s="107"/>
      <c r="OHE83" s="105"/>
      <c r="OHF83" s="109"/>
      <c r="OHG83" s="109"/>
      <c r="OHH83" s="106"/>
      <c r="OHI83" s="106"/>
      <c r="OHJ83" s="106"/>
      <c r="OHK83" s="107"/>
      <c r="OHM83" s="105"/>
      <c r="OHN83" s="109"/>
      <c r="OHO83" s="109"/>
      <c r="OHP83" s="106"/>
      <c r="OHQ83" s="106"/>
      <c r="OHR83" s="106"/>
      <c r="OHS83" s="107"/>
      <c r="OHU83" s="105"/>
      <c r="OHV83" s="109"/>
      <c r="OHW83" s="109"/>
      <c r="OHX83" s="106"/>
      <c r="OHY83" s="106"/>
      <c r="OHZ83" s="106"/>
      <c r="OIA83" s="107"/>
      <c r="OIC83" s="105"/>
      <c r="OID83" s="109"/>
      <c r="OIE83" s="109"/>
      <c r="OIF83" s="106"/>
      <c r="OIG83" s="106"/>
      <c r="OIH83" s="106"/>
      <c r="OII83" s="107"/>
      <c r="OIK83" s="105"/>
      <c r="OIL83" s="109"/>
      <c r="OIM83" s="109"/>
      <c r="OIN83" s="106"/>
      <c r="OIO83" s="106"/>
      <c r="OIP83" s="106"/>
      <c r="OIQ83" s="107"/>
      <c r="OIS83" s="105"/>
      <c r="OIT83" s="109"/>
      <c r="OIU83" s="109"/>
      <c r="OIV83" s="106"/>
      <c r="OIW83" s="106"/>
      <c r="OIX83" s="106"/>
      <c r="OIY83" s="107"/>
      <c r="OJA83" s="105"/>
      <c r="OJB83" s="109"/>
      <c r="OJC83" s="109"/>
      <c r="OJD83" s="106"/>
      <c r="OJE83" s="106"/>
      <c r="OJF83" s="106"/>
      <c r="OJG83" s="107"/>
      <c r="OJI83" s="105"/>
      <c r="OJJ83" s="109"/>
      <c r="OJK83" s="109"/>
      <c r="OJL83" s="106"/>
      <c r="OJM83" s="106"/>
      <c r="OJN83" s="106"/>
      <c r="OJO83" s="107"/>
      <c r="OJQ83" s="105"/>
      <c r="OJR83" s="109"/>
      <c r="OJS83" s="109"/>
      <c r="OJT83" s="106"/>
      <c r="OJU83" s="106"/>
      <c r="OJV83" s="106"/>
      <c r="OJW83" s="107"/>
      <c r="OJY83" s="105"/>
      <c r="OJZ83" s="109"/>
      <c r="OKA83" s="109"/>
      <c r="OKB83" s="106"/>
      <c r="OKC83" s="106"/>
      <c r="OKD83" s="106"/>
      <c r="OKE83" s="107"/>
      <c r="OKG83" s="105"/>
      <c r="OKH83" s="109"/>
      <c r="OKI83" s="109"/>
      <c r="OKJ83" s="106"/>
      <c r="OKK83" s="106"/>
      <c r="OKL83" s="106"/>
      <c r="OKM83" s="107"/>
      <c r="OKO83" s="105"/>
      <c r="OKP83" s="109"/>
      <c r="OKQ83" s="109"/>
      <c r="OKR83" s="106"/>
      <c r="OKS83" s="106"/>
      <c r="OKT83" s="106"/>
      <c r="OKU83" s="107"/>
      <c r="OKW83" s="105"/>
      <c r="OKX83" s="109"/>
      <c r="OKY83" s="109"/>
      <c r="OKZ83" s="106"/>
      <c r="OLA83" s="106"/>
      <c r="OLB83" s="106"/>
      <c r="OLC83" s="107"/>
      <c r="OLE83" s="105"/>
      <c r="OLF83" s="109"/>
      <c r="OLG83" s="109"/>
      <c r="OLH83" s="106"/>
      <c r="OLI83" s="106"/>
      <c r="OLJ83" s="106"/>
      <c r="OLK83" s="107"/>
      <c r="OLM83" s="105"/>
      <c r="OLN83" s="109"/>
      <c r="OLO83" s="109"/>
      <c r="OLP83" s="106"/>
      <c r="OLQ83" s="106"/>
      <c r="OLR83" s="106"/>
      <c r="OLS83" s="107"/>
      <c r="OLU83" s="105"/>
      <c r="OLV83" s="109"/>
      <c r="OLW83" s="109"/>
      <c r="OLX83" s="106"/>
      <c r="OLY83" s="106"/>
      <c r="OLZ83" s="106"/>
      <c r="OMA83" s="107"/>
      <c r="OMC83" s="105"/>
      <c r="OMD83" s="109"/>
      <c r="OME83" s="109"/>
      <c r="OMF83" s="106"/>
      <c r="OMG83" s="106"/>
      <c r="OMH83" s="106"/>
      <c r="OMI83" s="107"/>
      <c r="OMK83" s="105"/>
      <c r="OML83" s="109"/>
      <c r="OMM83" s="109"/>
      <c r="OMN83" s="106"/>
      <c r="OMO83" s="106"/>
      <c r="OMP83" s="106"/>
      <c r="OMQ83" s="107"/>
      <c r="OMS83" s="105"/>
      <c r="OMT83" s="109"/>
      <c r="OMU83" s="109"/>
      <c r="OMV83" s="106"/>
      <c r="OMW83" s="106"/>
      <c r="OMX83" s="106"/>
      <c r="OMY83" s="107"/>
      <c r="ONA83" s="105"/>
      <c r="ONB83" s="109"/>
      <c r="ONC83" s="109"/>
      <c r="OND83" s="106"/>
      <c r="ONE83" s="106"/>
      <c r="ONF83" s="106"/>
      <c r="ONG83" s="107"/>
      <c r="ONI83" s="105"/>
      <c r="ONJ83" s="109"/>
      <c r="ONK83" s="109"/>
      <c r="ONL83" s="106"/>
      <c r="ONM83" s="106"/>
      <c r="ONN83" s="106"/>
      <c r="ONO83" s="107"/>
      <c r="ONQ83" s="105"/>
      <c r="ONR83" s="109"/>
      <c r="ONS83" s="109"/>
      <c r="ONT83" s="106"/>
      <c r="ONU83" s="106"/>
      <c r="ONV83" s="106"/>
      <c r="ONW83" s="107"/>
      <c r="ONY83" s="105"/>
      <c r="ONZ83" s="109"/>
      <c r="OOA83" s="109"/>
      <c r="OOB83" s="106"/>
      <c r="OOC83" s="106"/>
      <c r="OOD83" s="106"/>
      <c r="OOE83" s="107"/>
      <c r="OOG83" s="105"/>
      <c r="OOH83" s="109"/>
      <c r="OOI83" s="109"/>
      <c r="OOJ83" s="106"/>
      <c r="OOK83" s="106"/>
      <c r="OOL83" s="106"/>
      <c r="OOM83" s="107"/>
      <c r="OOO83" s="105"/>
      <c r="OOP83" s="109"/>
      <c r="OOQ83" s="109"/>
      <c r="OOR83" s="106"/>
      <c r="OOS83" s="106"/>
      <c r="OOT83" s="106"/>
      <c r="OOU83" s="107"/>
      <c r="OOW83" s="105"/>
      <c r="OOX83" s="109"/>
      <c r="OOY83" s="109"/>
      <c r="OOZ83" s="106"/>
      <c r="OPA83" s="106"/>
      <c r="OPB83" s="106"/>
      <c r="OPC83" s="107"/>
      <c r="OPE83" s="105"/>
      <c r="OPF83" s="109"/>
      <c r="OPG83" s="109"/>
      <c r="OPH83" s="106"/>
      <c r="OPI83" s="106"/>
      <c r="OPJ83" s="106"/>
      <c r="OPK83" s="107"/>
      <c r="OPM83" s="105"/>
      <c r="OPN83" s="109"/>
      <c r="OPO83" s="109"/>
      <c r="OPP83" s="106"/>
      <c r="OPQ83" s="106"/>
      <c r="OPR83" s="106"/>
      <c r="OPS83" s="107"/>
      <c r="OPU83" s="105"/>
      <c r="OPV83" s="109"/>
      <c r="OPW83" s="109"/>
      <c r="OPX83" s="106"/>
      <c r="OPY83" s="106"/>
      <c r="OPZ83" s="106"/>
      <c r="OQA83" s="107"/>
      <c r="OQC83" s="105"/>
      <c r="OQD83" s="109"/>
      <c r="OQE83" s="109"/>
      <c r="OQF83" s="106"/>
      <c r="OQG83" s="106"/>
      <c r="OQH83" s="106"/>
      <c r="OQI83" s="107"/>
      <c r="OQK83" s="105"/>
      <c r="OQL83" s="109"/>
      <c r="OQM83" s="109"/>
      <c r="OQN83" s="106"/>
      <c r="OQO83" s="106"/>
      <c r="OQP83" s="106"/>
      <c r="OQQ83" s="107"/>
      <c r="OQS83" s="105"/>
      <c r="OQT83" s="109"/>
      <c r="OQU83" s="109"/>
      <c r="OQV83" s="106"/>
      <c r="OQW83" s="106"/>
      <c r="OQX83" s="106"/>
      <c r="OQY83" s="107"/>
      <c r="ORA83" s="105"/>
      <c r="ORB83" s="109"/>
      <c r="ORC83" s="109"/>
      <c r="ORD83" s="106"/>
      <c r="ORE83" s="106"/>
      <c r="ORF83" s="106"/>
      <c r="ORG83" s="107"/>
      <c r="ORI83" s="105"/>
      <c r="ORJ83" s="109"/>
      <c r="ORK83" s="109"/>
      <c r="ORL83" s="106"/>
      <c r="ORM83" s="106"/>
      <c r="ORN83" s="106"/>
      <c r="ORO83" s="107"/>
      <c r="ORQ83" s="105"/>
      <c r="ORR83" s="109"/>
      <c r="ORS83" s="109"/>
      <c r="ORT83" s="106"/>
      <c r="ORU83" s="106"/>
      <c r="ORV83" s="106"/>
      <c r="ORW83" s="107"/>
      <c r="ORY83" s="105"/>
      <c r="ORZ83" s="109"/>
      <c r="OSA83" s="109"/>
      <c r="OSB83" s="106"/>
      <c r="OSC83" s="106"/>
      <c r="OSD83" s="106"/>
      <c r="OSE83" s="107"/>
      <c r="OSG83" s="105"/>
      <c r="OSH83" s="109"/>
      <c r="OSI83" s="109"/>
      <c r="OSJ83" s="106"/>
      <c r="OSK83" s="106"/>
      <c r="OSL83" s="106"/>
      <c r="OSM83" s="107"/>
      <c r="OSO83" s="105"/>
      <c r="OSP83" s="109"/>
      <c r="OSQ83" s="109"/>
      <c r="OSR83" s="106"/>
      <c r="OSS83" s="106"/>
      <c r="OST83" s="106"/>
      <c r="OSU83" s="107"/>
      <c r="OSW83" s="105"/>
      <c r="OSX83" s="109"/>
      <c r="OSY83" s="109"/>
      <c r="OSZ83" s="106"/>
      <c r="OTA83" s="106"/>
      <c r="OTB83" s="106"/>
      <c r="OTC83" s="107"/>
      <c r="OTE83" s="105"/>
      <c r="OTF83" s="109"/>
      <c r="OTG83" s="109"/>
      <c r="OTH83" s="106"/>
      <c r="OTI83" s="106"/>
      <c r="OTJ83" s="106"/>
      <c r="OTK83" s="107"/>
      <c r="OTM83" s="105"/>
      <c r="OTN83" s="109"/>
      <c r="OTO83" s="109"/>
      <c r="OTP83" s="106"/>
      <c r="OTQ83" s="106"/>
      <c r="OTR83" s="106"/>
      <c r="OTS83" s="107"/>
      <c r="OTU83" s="105"/>
      <c r="OTV83" s="109"/>
      <c r="OTW83" s="109"/>
      <c r="OTX83" s="106"/>
      <c r="OTY83" s="106"/>
      <c r="OTZ83" s="106"/>
      <c r="OUA83" s="107"/>
      <c r="OUC83" s="105"/>
      <c r="OUD83" s="109"/>
      <c r="OUE83" s="109"/>
      <c r="OUF83" s="106"/>
      <c r="OUG83" s="106"/>
      <c r="OUH83" s="106"/>
      <c r="OUI83" s="107"/>
      <c r="OUK83" s="105"/>
      <c r="OUL83" s="109"/>
      <c r="OUM83" s="109"/>
      <c r="OUN83" s="106"/>
      <c r="OUO83" s="106"/>
      <c r="OUP83" s="106"/>
      <c r="OUQ83" s="107"/>
      <c r="OUS83" s="105"/>
      <c r="OUT83" s="109"/>
      <c r="OUU83" s="109"/>
      <c r="OUV83" s="106"/>
      <c r="OUW83" s="106"/>
      <c r="OUX83" s="106"/>
      <c r="OUY83" s="107"/>
      <c r="OVA83" s="105"/>
      <c r="OVB83" s="109"/>
      <c r="OVC83" s="109"/>
      <c r="OVD83" s="106"/>
      <c r="OVE83" s="106"/>
      <c r="OVF83" s="106"/>
      <c r="OVG83" s="107"/>
      <c r="OVI83" s="105"/>
      <c r="OVJ83" s="109"/>
      <c r="OVK83" s="109"/>
      <c r="OVL83" s="106"/>
      <c r="OVM83" s="106"/>
      <c r="OVN83" s="106"/>
      <c r="OVO83" s="107"/>
      <c r="OVQ83" s="105"/>
      <c r="OVR83" s="109"/>
      <c r="OVS83" s="109"/>
      <c r="OVT83" s="106"/>
      <c r="OVU83" s="106"/>
      <c r="OVV83" s="106"/>
      <c r="OVW83" s="107"/>
      <c r="OVY83" s="105"/>
      <c r="OVZ83" s="109"/>
      <c r="OWA83" s="109"/>
      <c r="OWB83" s="106"/>
      <c r="OWC83" s="106"/>
      <c r="OWD83" s="106"/>
      <c r="OWE83" s="107"/>
      <c r="OWG83" s="105"/>
      <c r="OWH83" s="109"/>
      <c r="OWI83" s="109"/>
      <c r="OWJ83" s="106"/>
      <c r="OWK83" s="106"/>
      <c r="OWL83" s="106"/>
      <c r="OWM83" s="107"/>
      <c r="OWO83" s="105"/>
      <c r="OWP83" s="109"/>
      <c r="OWQ83" s="109"/>
      <c r="OWR83" s="106"/>
      <c r="OWS83" s="106"/>
      <c r="OWT83" s="106"/>
      <c r="OWU83" s="107"/>
      <c r="OWW83" s="105"/>
      <c r="OWX83" s="109"/>
      <c r="OWY83" s="109"/>
      <c r="OWZ83" s="106"/>
      <c r="OXA83" s="106"/>
      <c r="OXB83" s="106"/>
      <c r="OXC83" s="107"/>
      <c r="OXE83" s="105"/>
      <c r="OXF83" s="109"/>
      <c r="OXG83" s="109"/>
      <c r="OXH83" s="106"/>
      <c r="OXI83" s="106"/>
      <c r="OXJ83" s="106"/>
      <c r="OXK83" s="107"/>
      <c r="OXM83" s="105"/>
      <c r="OXN83" s="109"/>
      <c r="OXO83" s="109"/>
      <c r="OXP83" s="106"/>
      <c r="OXQ83" s="106"/>
      <c r="OXR83" s="106"/>
      <c r="OXS83" s="107"/>
      <c r="OXU83" s="105"/>
      <c r="OXV83" s="109"/>
      <c r="OXW83" s="109"/>
      <c r="OXX83" s="106"/>
      <c r="OXY83" s="106"/>
      <c r="OXZ83" s="106"/>
      <c r="OYA83" s="107"/>
      <c r="OYC83" s="105"/>
      <c r="OYD83" s="109"/>
      <c r="OYE83" s="109"/>
      <c r="OYF83" s="106"/>
      <c r="OYG83" s="106"/>
      <c r="OYH83" s="106"/>
      <c r="OYI83" s="107"/>
      <c r="OYK83" s="105"/>
      <c r="OYL83" s="109"/>
      <c r="OYM83" s="109"/>
      <c r="OYN83" s="106"/>
      <c r="OYO83" s="106"/>
      <c r="OYP83" s="106"/>
      <c r="OYQ83" s="107"/>
      <c r="OYS83" s="105"/>
      <c r="OYT83" s="109"/>
      <c r="OYU83" s="109"/>
      <c r="OYV83" s="106"/>
      <c r="OYW83" s="106"/>
      <c r="OYX83" s="106"/>
      <c r="OYY83" s="107"/>
      <c r="OZA83" s="105"/>
      <c r="OZB83" s="109"/>
      <c r="OZC83" s="109"/>
      <c r="OZD83" s="106"/>
      <c r="OZE83" s="106"/>
      <c r="OZF83" s="106"/>
      <c r="OZG83" s="107"/>
      <c r="OZI83" s="105"/>
      <c r="OZJ83" s="109"/>
      <c r="OZK83" s="109"/>
      <c r="OZL83" s="106"/>
      <c r="OZM83" s="106"/>
      <c r="OZN83" s="106"/>
      <c r="OZO83" s="107"/>
      <c r="OZQ83" s="105"/>
      <c r="OZR83" s="109"/>
      <c r="OZS83" s="109"/>
      <c r="OZT83" s="106"/>
      <c r="OZU83" s="106"/>
      <c r="OZV83" s="106"/>
      <c r="OZW83" s="107"/>
      <c r="OZY83" s="105"/>
      <c r="OZZ83" s="109"/>
      <c r="PAA83" s="109"/>
      <c r="PAB83" s="106"/>
      <c r="PAC83" s="106"/>
      <c r="PAD83" s="106"/>
      <c r="PAE83" s="107"/>
      <c r="PAG83" s="105"/>
      <c r="PAH83" s="109"/>
      <c r="PAI83" s="109"/>
      <c r="PAJ83" s="106"/>
      <c r="PAK83" s="106"/>
      <c r="PAL83" s="106"/>
      <c r="PAM83" s="107"/>
      <c r="PAO83" s="105"/>
      <c r="PAP83" s="109"/>
      <c r="PAQ83" s="109"/>
      <c r="PAR83" s="106"/>
      <c r="PAS83" s="106"/>
      <c r="PAT83" s="106"/>
      <c r="PAU83" s="107"/>
      <c r="PAW83" s="105"/>
      <c r="PAX83" s="109"/>
      <c r="PAY83" s="109"/>
      <c r="PAZ83" s="106"/>
      <c r="PBA83" s="106"/>
      <c r="PBB83" s="106"/>
      <c r="PBC83" s="107"/>
      <c r="PBE83" s="105"/>
      <c r="PBF83" s="109"/>
      <c r="PBG83" s="109"/>
      <c r="PBH83" s="106"/>
      <c r="PBI83" s="106"/>
      <c r="PBJ83" s="106"/>
      <c r="PBK83" s="107"/>
      <c r="PBM83" s="105"/>
      <c r="PBN83" s="109"/>
      <c r="PBO83" s="109"/>
      <c r="PBP83" s="106"/>
      <c r="PBQ83" s="106"/>
      <c r="PBR83" s="106"/>
      <c r="PBS83" s="107"/>
      <c r="PBU83" s="105"/>
      <c r="PBV83" s="109"/>
      <c r="PBW83" s="109"/>
      <c r="PBX83" s="106"/>
      <c r="PBY83" s="106"/>
      <c r="PBZ83" s="106"/>
      <c r="PCA83" s="107"/>
      <c r="PCC83" s="105"/>
      <c r="PCD83" s="109"/>
      <c r="PCE83" s="109"/>
      <c r="PCF83" s="106"/>
      <c r="PCG83" s="106"/>
      <c r="PCH83" s="106"/>
      <c r="PCI83" s="107"/>
      <c r="PCK83" s="105"/>
      <c r="PCL83" s="109"/>
      <c r="PCM83" s="109"/>
      <c r="PCN83" s="106"/>
      <c r="PCO83" s="106"/>
      <c r="PCP83" s="106"/>
      <c r="PCQ83" s="107"/>
      <c r="PCS83" s="105"/>
      <c r="PCT83" s="109"/>
      <c r="PCU83" s="109"/>
      <c r="PCV83" s="106"/>
      <c r="PCW83" s="106"/>
      <c r="PCX83" s="106"/>
      <c r="PCY83" s="107"/>
      <c r="PDA83" s="105"/>
      <c r="PDB83" s="109"/>
      <c r="PDC83" s="109"/>
      <c r="PDD83" s="106"/>
      <c r="PDE83" s="106"/>
      <c r="PDF83" s="106"/>
      <c r="PDG83" s="107"/>
      <c r="PDI83" s="105"/>
      <c r="PDJ83" s="109"/>
      <c r="PDK83" s="109"/>
      <c r="PDL83" s="106"/>
      <c r="PDM83" s="106"/>
      <c r="PDN83" s="106"/>
      <c r="PDO83" s="107"/>
      <c r="PDQ83" s="105"/>
      <c r="PDR83" s="109"/>
      <c r="PDS83" s="109"/>
      <c r="PDT83" s="106"/>
      <c r="PDU83" s="106"/>
      <c r="PDV83" s="106"/>
      <c r="PDW83" s="107"/>
      <c r="PDY83" s="105"/>
      <c r="PDZ83" s="109"/>
      <c r="PEA83" s="109"/>
      <c r="PEB83" s="106"/>
      <c r="PEC83" s="106"/>
      <c r="PED83" s="106"/>
      <c r="PEE83" s="107"/>
      <c r="PEG83" s="105"/>
      <c r="PEH83" s="109"/>
      <c r="PEI83" s="109"/>
      <c r="PEJ83" s="106"/>
      <c r="PEK83" s="106"/>
      <c r="PEL83" s="106"/>
      <c r="PEM83" s="107"/>
      <c r="PEO83" s="105"/>
      <c r="PEP83" s="109"/>
      <c r="PEQ83" s="109"/>
      <c r="PER83" s="106"/>
      <c r="PES83" s="106"/>
      <c r="PET83" s="106"/>
      <c r="PEU83" s="107"/>
      <c r="PEW83" s="105"/>
      <c r="PEX83" s="109"/>
      <c r="PEY83" s="109"/>
      <c r="PEZ83" s="106"/>
      <c r="PFA83" s="106"/>
      <c r="PFB83" s="106"/>
      <c r="PFC83" s="107"/>
      <c r="PFE83" s="105"/>
      <c r="PFF83" s="109"/>
      <c r="PFG83" s="109"/>
      <c r="PFH83" s="106"/>
      <c r="PFI83" s="106"/>
      <c r="PFJ83" s="106"/>
      <c r="PFK83" s="107"/>
      <c r="PFM83" s="105"/>
      <c r="PFN83" s="109"/>
      <c r="PFO83" s="109"/>
      <c r="PFP83" s="106"/>
      <c r="PFQ83" s="106"/>
      <c r="PFR83" s="106"/>
      <c r="PFS83" s="107"/>
      <c r="PFU83" s="105"/>
      <c r="PFV83" s="109"/>
      <c r="PFW83" s="109"/>
      <c r="PFX83" s="106"/>
      <c r="PFY83" s="106"/>
      <c r="PFZ83" s="106"/>
      <c r="PGA83" s="107"/>
      <c r="PGC83" s="105"/>
      <c r="PGD83" s="109"/>
      <c r="PGE83" s="109"/>
      <c r="PGF83" s="106"/>
      <c r="PGG83" s="106"/>
      <c r="PGH83" s="106"/>
      <c r="PGI83" s="107"/>
      <c r="PGK83" s="105"/>
      <c r="PGL83" s="109"/>
      <c r="PGM83" s="109"/>
      <c r="PGN83" s="106"/>
      <c r="PGO83" s="106"/>
      <c r="PGP83" s="106"/>
      <c r="PGQ83" s="107"/>
      <c r="PGS83" s="105"/>
      <c r="PGT83" s="109"/>
      <c r="PGU83" s="109"/>
      <c r="PGV83" s="106"/>
      <c r="PGW83" s="106"/>
      <c r="PGX83" s="106"/>
      <c r="PGY83" s="107"/>
      <c r="PHA83" s="105"/>
      <c r="PHB83" s="109"/>
      <c r="PHC83" s="109"/>
      <c r="PHD83" s="106"/>
      <c r="PHE83" s="106"/>
      <c r="PHF83" s="106"/>
      <c r="PHG83" s="107"/>
      <c r="PHI83" s="105"/>
      <c r="PHJ83" s="109"/>
      <c r="PHK83" s="109"/>
      <c r="PHL83" s="106"/>
      <c r="PHM83" s="106"/>
      <c r="PHN83" s="106"/>
      <c r="PHO83" s="107"/>
      <c r="PHQ83" s="105"/>
      <c r="PHR83" s="109"/>
      <c r="PHS83" s="109"/>
      <c r="PHT83" s="106"/>
      <c r="PHU83" s="106"/>
      <c r="PHV83" s="106"/>
      <c r="PHW83" s="107"/>
      <c r="PHY83" s="105"/>
      <c r="PHZ83" s="109"/>
      <c r="PIA83" s="109"/>
      <c r="PIB83" s="106"/>
      <c r="PIC83" s="106"/>
      <c r="PID83" s="106"/>
      <c r="PIE83" s="107"/>
      <c r="PIG83" s="105"/>
      <c r="PIH83" s="109"/>
      <c r="PII83" s="109"/>
      <c r="PIJ83" s="106"/>
      <c r="PIK83" s="106"/>
      <c r="PIL83" s="106"/>
      <c r="PIM83" s="107"/>
      <c r="PIO83" s="105"/>
      <c r="PIP83" s="109"/>
      <c r="PIQ83" s="109"/>
      <c r="PIR83" s="106"/>
      <c r="PIS83" s="106"/>
      <c r="PIT83" s="106"/>
      <c r="PIU83" s="107"/>
      <c r="PIW83" s="105"/>
      <c r="PIX83" s="109"/>
      <c r="PIY83" s="109"/>
      <c r="PIZ83" s="106"/>
      <c r="PJA83" s="106"/>
      <c r="PJB83" s="106"/>
      <c r="PJC83" s="107"/>
      <c r="PJE83" s="105"/>
      <c r="PJF83" s="109"/>
      <c r="PJG83" s="109"/>
      <c r="PJH83" s="106"/>
      <c r="PJI83" s="106"/>
      <c r="PJJ83" s="106"/>
      <c r="PJK83" s="107"/>
      <c r="PJM83" s="105"/>
      <c r="PJN83" s="109"/>
      <c r="PJO83" s="109"/>
      <c r="PJP83" s="106"/>
      <c r="PJQ83" s="106"/>
      <c r="PJR83" s="106"/>
      <c r="PJS83" s="107"/>
      <c r="PJU83" s="105"/>
      <c r="PJV83" s="109"/>
      <c r="PJW83" s="109"/>
      <c r="PJX83" s="106"/>
      <c r="PJY83" s="106"/>
      <c r="PJZ83" s="106"/>
      <c r="PKA83" s="107"/>
      <c r="PKC83" s="105"/>
      <c r="PKD83" s="109"/>
      <c r="PKE83" s="109"/>
      <c r="PKF83" s="106"/>
      <c r="PKG83" s="106"/>
      <c r="PKH83" s="106"/>
      <c r="PKI83" s="107"/>
      <c r="PKK83" s="105"/>
      <c r="PKL83" s="109"/>
      <c r="PKM83" s="109"/>
      <c r="PKN83" s="106"/>
      <c r="PKO83" s="106"/>
      <c r="PKP83" s="106"/>
      <c r="PKQ83" s="107"/>
      <c r="PKS83" s="105"/>
      <c r="PKT83" s="109"/>
      <c r="PKU83" s="109"/>
      <c r="PKV83" s="106"/>
      <c r="PKW83" s="106"/>
      <c r="PKX83" s="106"/>
      <c r="PKY83" s="107"/>
      <c r="PLA83" s="105"/>
      <c r="PLB83" s="109"/>
      <c r="PLC83" s="109"/>
      <c r="PLD83" s="106"/>
      <c r="PLE83" s="106"/>
      <c r="PLF83" s="106"/>
      <c r="PLG83" s="107"/>
      <c r="PLI83" s="105"/>
      <c r="PLJ83" s="109"/>
      <c r="PLK83" s="109"/>
      <c r="PLL83" s="106"/>
      <c r="PLM83" s="106"/>
      <c r="PLN83" s="106"/>
      <c r="PLO83" s="107"/>
      <c r="PLQ83" s="105"/>
      <c r="PLR83" s="109"/>
      <c r="PLS83" s="109"/>
      <c r="PLT83" s="106"/>
      <c r="PLU83" s="106"/>
      <c r="PLV83" s="106"/>
      <c r="PLW83" s="107"/>
      <c r="PLY83" s="105"/>
      <c r="PLZ83" s="109"/>
      <c r="PMA83" s="109"/>
      <c r="PMB83" s="106"/>
      <c r="PMC83" s="106"/>
      <c r="PMD83" s="106"/>
      <c r="PME83" s="107"/>
      <c r="PMG83" s="105"/>
      <c r="PMH83" s="109"/>
      <c r="PMI83" s="109"/>
      <c r="PMJ83" s="106"/>
      <c r="PMK83" s="106"/>
      <c r="PML83" s="106"/>
      <c r="PMM83" s="107"/>
      <c r="PMO83" s="105"/>
      <c r="PMP83" s="109"/>
      <c r="PMQ83" s="109"/>
      <c r="PMR83" s="106"/>
      <c r="PMS83" s="106"/>
      <c r="PMT83" s="106"/>
      <c r="PMU83" s="107"/>
      <c r="PMW83" s="105"/>
      <c r="PMX83" s="109"/>
      <c r="PMY83" s="109"/>
      <c r="PMZ83" s="106"/>
      <c r="PNA83" s="106"/>
      <c r="PNB83" s="106"/>
      <c r="PNC83" s="107"/>
      <c r="PNE83" s="105"/>
      <c r="PNF83" s="109"/>
      <c r="PNG83" s="109"/>
      <c r="PNH83" s="106"/>
      <c r="PNI83" s="106"/>
      <c r="PNJ83" s="106"/>
      <c r="PNK83" s="107"/>
      <c r="PNM83" s="105"/>
      <c r="PNN83" s="109"/>
      <c r="PNO83" s="109"/>
      <c r="PNP83" s="106"/>
      <c r="PNQ83" s="106"/>
      <c r="PNR83" s="106"/>
      <c r="PNS83" s="107"/>
      <c r="PNU83" s="105"/>
      <c r="PNV83" s="109"/>
      <c r="PNW83" s="109"/>
      <c r="PNX83" s="106"/>
      <c r="PNY83" s="106"/>
      <c r="PNZ83" s="106"/>
      <c r="POA83" s="107"/>
      <c r="POC83" s="105"/>
      <c r="POD83" s="109"/>
      <c r="POE83" s="109"/>
      <c r="POF83" s="106"/>
      <c r="POG83" s="106"/>
      <c r="POH83" s="106"/>
      <c r="POI83" s="107"/>
      <c r="POK83" s="105"/>
      <c r="POL83" s="109"/>
      <c r="POM83" s="109"/>
      <c r="PON83" s="106"/>
      <c r="POO83" s="106"/>
      <c r="POP83" s="106"/>
      <c r="POQ83" s="107"/>
      <c r="POS83" s="105"/>
      <c r="POT83" s="109"/>
      <c r="POU83" s="109"/>
      <c r="POV83" s="106"/>
      <c r="POW83" s="106"/>
      <c r="POX83" s="106"/>
      <c r="POY83" s="107"/>
      <c r="PPA83" s="105"/>
      <c r="PPB83" s="109"/>
      <c r="PPC83" s="109"/>
      <c r="PPD83" s="106"/>
      <c r="PPE83" s="106"/>
      <c r="PPF83" s="106"/>
      <c r="PPG83" s="107"/>
      <c r="PPI83" s="105"/>
      <c r="PPJ83" s="109"/>
      <c r="PPK83" s="109"/>
      <c r="PPL83" s="106"/>
      <c r="PPM83" s="106"/>
      <c r="PPN83" s="106"/>
      <c r="PPO83" s="107"/>
      <c r="PPQ83" s="105"/>
      <c r="PPR83" s="109"/>
      <c r="PPS83" s="109"/>
      <c r="PPT83" s="106"/>
      <c r="PPU83" s="106"/>
      <c r="PPV83" s="106"/>
      <c r="PPW83" s="107"/>
      <c r="PPY83" s="105"/>
      <c r="PPZ83" s="109"/>
      <c r="PQA83" s="109"/>
      <c r="PQB83" s="106"/>
      <c r="PQC83" s="106"/>
      <c r="PQD83" s="106"/>
      <c r="PQE83" s="107"/>
      <c r="PQG83" s="105"/>
      <c r="PQH83" s="109"/>
      <c r="PQI83" s="109"/>
      <c r="PQJ83" s="106"/>
      <c r="PQK83" s="106"/>
      <c r="PQL83" s="106"/>
      <c r="PQM83" s="107"/>
      <c r="PQO83" s="105"/>
      <c r="PQP83" s="109"/>
      <c r="PQQ83" s="109"/>
      <c r="PQR83" s="106"/>
      <c r="PQS83" s="106"/>
      <c r="PQT83" s="106"/>
      <c r="PQU83" s="107"/>
      <c r="PQW83" s="105"/>
      <c r="PQX83" s="109"/>
      <c r="PQY83" s="109"/>
      <c r="PQZ83" s="106"/>
      <c r="PRA83" s="106"/>
      <c r="PRB83" s="106"/>
      <c r="PRC83" s="107"/>
      <c r="PRE83" s="105"/>
      <c r="PRF83" s="109"/>
      <c r="PRG83" s="109"/>
      <c r="PRH83" s="106"/>
      <c r="PRI83" s="106"/>
      <c r="PRJ83" s="106"/>
      <c r="PRK83" s="107"/>
      <c r="PRM83" s="105"/>
      <c r="PRN83" s="109"/>
      <c r="PRO83" s="109"/>
      <c r="PRP83" s="106"/>
      <c r="PRQ83" s="106"/>
      <c r="PRR83" s="106"/>
      <c r="PRS83" s="107"/>
      <c r="PRU83" s="105"/>
      <c r="PRV83" s="109"/>
      <c r="PRW83" s="109"/>
      <c r="PRX83" s="106"/>
      <c r="PRY83" s="106"/>
      <c r="PRZ83" s="106"/>
      <c r="PSA83" s="107"/>
      <c r="PSC83" s="105"/>
      <c r="PSD83" s="109"/>
      <c r="PSE83" s="109"/>
      <c r="PSF83" s="106"/>
      <c r="PSG83" s="106"/>
      <c r="PSH83" s="106"/>
      <c r="PSI83" s="107"/>
      <c r="PSK83" s="105"/>
      <c r="PSL83" s="109"/>
      <c r="PSM83" s="109"/>
      <c r="PSN83" s="106"/>
      <c r="PSO83" s="106"/>
      <c r="PSP83" s="106"/>
      <c r="PSQ83" s="107"/>
      <c r="PSS83" s="105"/>
      <c r="PST83" s="109"/>
      <c r="PSU83" s="109"/>
      <c r="PSV83" s="106"/>
      <c r="PSW83" s="106"/>
      <c r="PSX83" s="106"/>
      <c r="PSY83" s="107"/>
      <c r="PTA83" s="105"/>
      <c r="PTB83" s="109"/>
      <c r="PTC83" s="109"/>
      <c r="PTD83" s="106"/>
      <c r="PTE83" s="106"/>
      <c r="PTF83" s="106"/>
      <c r="PTG83" s="107"/>
      <c r="PTI83" s="105"/>
      <c r="PTJ83" s="109"/>
      <c r="PTK83" s="109"/>
      <c r="PTL83" s="106"/>
      <c r="PTM83" s="106"/>
      <c r="PTN83" s="106"/>
      <c r="PTO83" s="107"/>
      <c r="PTQ83" s="105"/>
      <c r="PTR83" s="109"/>
      <c r="PTS83" s="109"/>
      <c r="PTT83" s="106"/>
      <c r="PTU83" s="106"/>
      <c r="PTV83" s="106"/>
      <c r="PTW83" s="107"/>
      <c r="PTY83" s="105"/>
      <c r="PTZ83" s="109"/>
      <c r="PUA83" s="109"/>
      <c r="PUB83" s="106"/>
      <c r="PUC83" s="106"/>
      <c r="PUD83" s="106"/>
      <c r="PUE83" s="107"/>
      <c r="PUG83" s="105"/>
      <c r="PUH83" s="109"/>
      <c r="PUI83" s="109"/>
      <c r="PUJ83" s="106"/>
      <c r="PUK83" s="106"/>
      <c r="PUL83" s="106"/>
      <c r="PUM83" s="107"/>
      <c r="PUO83" s="105"/>
      <c r="PUP83" s="109"/>
      <c r="PUQ83" s="109"/>
      <c r="PUR83" s="106"/>
      <c r="PUS83" s="106"/>
      <c r="PUT83" s="106"/>
      <c r="PUU83" s="107"/>
      <c r="PUW83" s="105"/>
      <c r="PUX83" s="109"/>
      <c r="PUY83" s="109"/>
      <c r="PUZ83" s="106"/>
      <c r="PVA83" s="106"/>
      <c r="PVB83" s="106"/>
      <c r="PVC83" s="107"/>
      <c r="PVE83" s="105"/>
      <c r="PVF83" s="109"/>
      <c r="PVG83" s="109"/>
      <c r="PVH83" s="106"/>
      <c r="PVI83" s="106"/>
      <c r="PVJ83" s="106"/>
      <c r="PVK83" s="107"/>
      <c r="PVM83" s="105"/>
      <c r="PVN83" s="109"/>
      <c r="PVO83" s="109"/>
      <c r="PVP83" s="106"/>
      <c r="PVQ83" s="106"/>
      <c r="PVR83" s="106"/>
      <c r="PVS83" s="107"/>
      <c r="PVU83" s="105"/>
      <c r="PVV83" s="109"/>
      <c r="PVW83" s="109"/>
      <c r="PVX83" s="106"/>
      <c r="PVY83" s="106"/>
      <c r="PVZ83" s="106"/>
      <c r="PWA83" s="107"/>
      <c r="PWC83" s="105"/>
      <c r="PWD83" s="109"/>
      <c r="PWE83" s="109"/>
      <c r="PWF83" s="106"/>
      <c r="PWG83" s="106"/>
      <c r="PWH83" s="106"/>
      <c r="PWI83" s="107"/>
      <c r="PWK83" s="105"/>
      <c r="PWL83" s="109"/>
      <c r="PWM83" s="109"/>
      <c r="PWN83" s="106"/>
      <c r="PWO83" s="106"/>
      <c r="PWP83" s="106"/>
      <c r="PWQ83" s="107"/>
      <c r="PWS83" s="105"/>
      <c r="PWT83" s="109"/>
      <c r="PWU83" s="109"/>
      <c r="PWV83" s="106"/>
      <c r="PWW83" s="106"/>
      <c r="PWX83" s="106"/>
      <c r="PWY83" s="107"/>
      <c r="PXA83" s="105"/>
      <c r="PXB83" s="109"/>
      <c r="PXC83" s="109"/>
      <c r="PXD83" s="106"/>
      <c r="PXE83" s="106"/>
      <c r="PXF83" s="106"/>
      <c r="PXG83" s="107"/>
      <c r="PXI83" s="105"/>
      <c r="PXJ83" s="109"/>
      <c r="PXK83" s="109"/>
      <c r="PXL83" s="106"/>
      <c r="PXM83" s="106"/>
      <c r="PXN83" s="106"/>
      <c r="PXO83" s="107"/>
      <c r="PXQ83" s="105"/>
      <c r="PXR83" s="109"/>
      <c r="PXS83" s="109"/>
      <c r="PXT83" s="106"/>
      <c r="PXU83" s="106"/>
      <c r="PXV83" s="106"/>
      <c r="PXW83" s="107"/>
      <c r="PXY83" s="105"/>
      <c r="PXZ83" s="109"/>
      <c r="PYA83" s="109"/>
      <c r="PYB83" s="106"/>
      <c r="PYC83" s="106"/>
      <c r="PYD83" s="106"/>
      <c r="PYE83" s="107"/>
      <c r="PYG83" s="105"/>
      <c r="PYH83" s="109"/>
      <c r="PYI83" s="109"/>
      <c r="PYJ83" s="106"/>
      <c r="PYK83" s="106"/>
      <c r="PYL83" s="106"/>
      <c r="PYM83" s="107"/>
      <c r="PYO83" s="105"/>
      <c r="PYP83" s="109"/>
      <c r="PYQ83" s="109"/>
      <c r="PYR83" s="106"/>
      <c r="PYS83" s="106"/>
      <c r="PYT83" s="106"/>
      <c r="PYU83" s="107"/>
      <c r="PYW83" s="105"/>
      <c r="PYX83" s="109"/>
      <c r="PYY83" s="109"/>
      <c r="PYZ83" s="106"/>
      <c r="PZA83" s="106"/>
      <c r="PZB83" s="106"/>
      <c r="PZC83" s="107"/>
      <c r="PZE83" s="105"/>
      <c r="PZF83" s="109"/>
      <c r="PZG83" s="109"/>
      <c r="PZH83" s="106"/>
      <c r="PZI83" s="106"/>
      <c r="PZJ83" s="106"/>
      <c r="PZK83" s="107"/>
      <c r="PZM83" s="105"/>
      <c r="PZN83" s="109"/>
      <c r="PZO83" s="109"/>
      <c r="PZP83" s="106"/>
      <c r="PZQ83" s="106"/>
      <c r="PZR83" s="106"/>
      <c r="PZS83" s="107"/>
      <c r="PZU83" s="105"/>
      <c r="PZV83" s="109"/>
      <c r="PZW83" s="109"/>
      <c r="PZX83" s="106"/>
      <c r="PZY83" s="106"/>
      <c r="PZZ83" s="106"/>
      <c r="QAA83" s="107"/>
      <c r="QAC83" s="105"/>
      <c r="QAD83" s="109"/>
      <c r="QAE83" s="109"/>
      <c r="QAF83" s="106"/>
      <c r="QAG83" s="106"/>
      <c r="QAH83" s="106"/>
      <c r="QAI83" s="107"/>
      <c r="QAK83" s="105"/>
      <c r="QAL83" s="109"/>
      <c r="QAM83" s="109"/>
      <c r="QAN83" s="106"/>
      <c r="QAO83" s="106"/>
      <c r="QAP83" s="106"/>
      <c r="QAQ83" s="107"/>
      <c r="QAS83" s="105"/>
      <c r="QAT83" s="109"/>
      <c r="QAU83" s="109"/>
      <c r="QAV83" s="106"/>
      <c r="QAW83" s="106"/>
      <c r="QAX83" s="106"/>
      <c r="QAY83" s="107"/>
      <c r="QBA83" s="105"/>
      <c r="QBB83" s="109"/>
      <c r="QBC83" s="109"/>
      <c r="QBD83" s="106"/>
      <c r="QBE83" s="106"/>
      <c r="QBF83" s="106"/>
      <c r="QBG83" s="107"/>
      <c r="QBI83" s="105"/>
      <c r="QBJ83" s="109"/>
      <c r="QBK83" s="109"/>
      <c r="QBL83" s="106"/>
      <c r="QBM83" s="106"/>
      <c r="QBN83" s="106"/>
      <c r="QBO83" s="107"/>
      <c r="QBQ83" s="105"/>
      <c r="QBR83" s="109"/>
      <c r="QBS83" s="109"/>
      <c r="QBT83" s="106"/>
      <c r="QBU83" s="106"/>
      <c r="QBV83" s="106"/>
      <c r="QBW83" s="107"/>
      <c r="QBY83" s="105"/>
      <c r="QBZ83" s="109"/>
      <c r="QCA83" s="109"/>
      <c r="QCB83" s="106"/>
      <c r="QCC83" s="106"/>
      <c r="QCD83" s="106"/>
      <c r="QCE83" s="107"/>
      <c r="QCG83" s="105"/>
      <c r="QCH83" s="109"/>
      <c r="QCI83" s="109"/>
      <c r="QCJ83" s="106"/>
      <c r="QCK83" s="106"/>
      <c r="QCL83" s="106"/>
      <c r="QCM83" s="107"/>
      <c r="QCO83" s="105"/>
      <c r="QCP83" s="109"/>
      <c r="QCQ83" s="109"/>
      <c r="QCR83" s="106"/>
      <c r="QCS83" s="106"/>
      <c r="QCT83" s="106"/>
      <c r="QCU83" s="107"/>
      <c r="QCW83" s="105"/>
      <c r="QCX83" s="109"/>
      <c r="QCY83" s="109"/>
      <c r="QCZ83" s="106"/>
      <c r="QDA83" s="106"/>
      <c r="QDB83" s="106"/>
      <c r="QDC83" s="107"/>
      <c r="QDE83" s="105"/>
      <c r="QDF83" s="109"/>
      <c r="QDG83" s="109"/>
      <c r="QDH83" s="106"/>
      <c r="QDI83" s="106"/>
      <c r="QDJ83" s="106"/>
      <c r="QDK83" s="107"/>
      <c r="QDM83" s="105"/>
      <c r="QDN83" s="109"/>
      <c r="QDO83" s="109"/>
      <c r="QDP83" s="106"/>
      <c r="QDQ83" s="106"/>
      <c r="QDR83" s="106"/>
      <c r="QDS83" s="107"/>
      <c r="QDU83" s="105"/>
      <c r="QDV83" s="109"/>
      <c r="QDW83" s="109"/>
      <c r="QDX83" s="106"/>
      <c r="QDY83" s="106"/>
      <c r="QDZ83" s="106"/>
      <c r="QEA83" s="107"/>
      <c r="QEC83" s="105"/>
      <c r="QED83" s="109"/>
      <c r="QEE83" s="109"/>
      <c r="QEF83" s="106"/>
      <c r="QEG83" s="106"/>
      <c r="QEH83" s="106"/>
      <c r="QEI83" s="107"/>
      <c r="QEK83" s="105"/>
      <c r="QEL83" s="109"/>
      <c r="QEM83" s="109"/>
      <c r="QEN83" s="106"/>
      <c r="QEO83" s="106"/>
      <c r="QEP83" s="106"/>
      <c r="QEQ83" s="107"/>
      <c r="QES83" s="105"/>
      <c r="QET83" s="109"/>
      <c r="QEU83" s="109"/>
      <c r="QEV83" s="106"/>
      <c r="QEW83" s="106"/>
      <c r="QEX83" s="106"/>
      <c r="QEY83" s="107"/>
      <c r="QFA83" s="105"/>
      <c r="QFB83" s="109"/>
      <c r="QFC83" s="109"/>
      <c r="QFD83" s="106"/>
      <c r="QFE83" s="106"/>
      <c r="QFF83" s="106"/>
      <c r="QFG83" s="107"/>
      <c r="QFI83" s="105"/>
      <c r="QFJ83" s="109"/>
      <c r="QFK83" s="109"/>
      <c r="QFL83" s="106"/>
      <c r="QFM83" s="106"/>
      <c r="QFN83" s="106"/>
      <c r="QFO83" s="107"/>
      <c r="QFQ83" s="105"/>
      <c r="QFR83" s="109"/>
      <c r="QFS83" s="109"/>
      <c r="QFT83" s="106"/>
      <c r="QFU83" s="106"/>
      <c r="QFV83" s="106"/>
      <c r="QFW83" s="107"/>
      <c r="QFY83" s="105"/>
      <c r="QFZ83" s="109"/>
      <c r="QGA83" s="109"/>
      <c r="QGB83" s="106"/>
      <c r="QGC83" s="106"/>
      <c r="QGD83" s="106"/>
      <c r="QGE83" s="107"/>
      <c r="QGG83" s="105"/>
      <c r="QGH83" s="109"/>
      <c r="QGI83" s="109"/>
      <c r="QGJ83" s="106"/>
      <c r="QGK83" s="106"/>
      <c r="QGL83" s="106"/>
      <c r="QGM83" s="107"/>
      <c r="QGO83" s="105"/>
      <c r="QGP83" s="109"/>
      <c r="QGQ83" s="109"/>
      <c r="QGR83" s="106"/>
      <c r="QGS83" s="106"/>
      <c r="QGT83" s="106"/>
      <c r="QGU83" s="107"/>
      <c r="QGW83" s="105"/>
      <c r="QGX83" s="109"/>
      <c r="QGY83" s="109"/>
      <c r="QGZ83" s="106"/>
      <c r="QHA83" s="106"/>
      <c r="QHB83" s="106"/>
      <c r="QHC83" s="107"/>
      <c r="QHE83" s="105"/>
      <c r="QHF83" s="109"/>
      <c r="QHG83" s="109"/>
      <c r="QHH83" s="106"/>
      <c r="QHI83" s="106"/>
      <c r="QHJ83" s="106"/>
      <c r="QHK83" s="107"/>
      <c r="QHM83" s="105"/>
      <c r="QHN83" s="109"/>
      <c r="QHO83" s="109"/>
      <c r="QHP83" s="106"/>
      <c r="QHQ83" s="106"/>
      <c r="QHR83" s="106"/>
      <c r="QHS83" s="107"/>
      <c r="QHU83" s="105"/>
      <c r="QHV83" s="109"/>
      <c r="QHW83" s="109"/>
      <c r="QHX83" s="106"/>
      <c r="QHY83" s="106"/>
      <c r="QHZ83" s="106"/>
      <c r="QIA83" s="107"/>
      <c r="QIC83" s="105"/>
      <c r="QID83" s="109"/>
      <c r="QIE83" s="109"/>
      <c r="QIF83" s="106"/>
      <c r="QIG83" s="106"/>
      <c r="QIH83" s="106"/>
      <c r="QII83" s="107"/>
      <c r="QIK83" s="105"/>
      <c r="QIL83" s="109"/>
      <c r="QIM83" s="109"/>
      <c r="QIN83" s="106"/>
      <c r="QIO83" s="106"/>
      <c r="QIP83" s="106"/>
      <c r="QIQ83" s="107"/>
      <c r="QIS83" s="105"/>
      <c r="QIT83" s="109"/>
      <c r="QIU83" s="109"/>
      <c r="QIV83" s="106"/>
      <c r="QIW83" s="106"/>
      <c r="QIX83" s="106"/>
      <c r="QIY83" s="107"/>
      <c r="QJA83" s="105"/>
      <c r="QJB83" s="109"/>
      <c r="QJC83" s="109"/>
      <c r="QJD83" s="106"/>
      <c r="QJE83" s="106"/>
      <c r="QJF83" s="106"/>
      <c r="QJG83" s="107"/>
      <c r="QJI83" s="105"/>
      <c r="QJJ83" s="109"/>
      <c r="QJK83" s="109"/>
      <c r="QJL83" s="106"/>
      <c r="QJM83" s="106"/>
      <c r="QJN83" s="106"/>
      <c r="QJO83" s="107"/>
      <c r="QJQ83" s="105"/>
      <c r="QJR83" s="109"/>
      <c r="QJS83" s="109"/>
      <c r="QJT83" s="106"/>
      <c r="QJU83" s="106"/>
      <c r="QJV83" s="106"/>
      <c r="QJW83" s="107"/>
      <c r="QJY83" s="105"/>
      <c r="QJZ83" s="109"/>
      <c r="QKA83" s="109"/>
      <c r="QKB83" s="106"/>
      <c r="QKC83" s="106"/>
      <c r="QKD83" s="106"/>
      <c r="QKE83" s="107"/>
      <c r="QKG83" s="105"/>
      <c r="QKH83" s="109"/>
      <c r="QKI83" s="109"/>
      <c r="QKJ83" s="106"/>
      <c r="QKK83" s="106"/>
      <c r="QKL83" s="106"/>
      <c r="QKM83" s="107"/>
      <c r="QKO83" s="105"/>
      <c r="QKP83" s="109"/>
      <c r="QKQ83" s="109"/>
      <c r="QKR83" s="106"/>
      <c r="QKS83" s="106"/>
      <c r="QKT83" s="106"/>
      <c r="QKU83" s="107"/>
      <c r="QKW83" s="105"/>
      <c r="QKX83" s="109"/>
      <c r="QKY83" s="109"/>
      <c r="QKZ83" s="106"/>
      <c r="QLA83" s="106"/>
      <c r="QLB83" s="106"/>
      <c r="QLC83" s="107"/>
      <c r="QLE83" s="105"/>
      <c r="QLF83" s="109"/>
      <c r="QLG83" s="109"/>
      <c r="QLH83" s="106"/>
      <c r="QLI83" s="106"/>
      <c r="QLJ83" s="106"/>
      <c r="QLK83" s="107"/>
      <c r="QLM83" s="105"/>
      <c r="QLN83" s="109"/>
      <c r="QLO83" s="109"/>
      <c r="QLP83" s="106"/>
      <c r="QLQ83" s="106"/>
      <c r="QLR83" s="106"/>
      <c r="QLS83" s="107"/>
      <c r="QLU83" s="105"/>
      <c r="QLV83" s="109"/>
      <c r="QLW83" s="109"/>
      <c r="QLX83" s="106"/>
      <c r="QLY83" s="106"/>
      <c r="QLZ83" s="106"/>
      <c r="QMA83" s="107"/>
      <c r="QMC83" s="105"/>
      <c r="QMD83" s="109"/>
      <c r="QME83" s="109"/>
      <c r="QMF83" s="106"/>
      <c r="QMG83" s="106"/>
      <c r="QMH83" s="106"/>
      <c r="QMI83" s="107"/>
      <c r="QMK83" s="105"/>
      <c r="QML83" s="109"/>
      <c r="QMM83" s="109"/>
      <c r="QMN83" s="106"/>
      <c r="QMO83" s="106"/>
      <c r="QMP83" s="106"/>
      <c r="QMQ83" s="107"/>
      <c r="QMS83" s="105"/>
      <c r="QMT83" s="109"/>
      <c r="QMU83" s="109"/>
      <c r="QMV83" s="106"/>
      <c r="QMW83" s="106"/>
      <c r="QMX83" s="106"/>
      <c r="QMY83" s="107"/>
      <c r="QNA83" s="105"/>
      <c r="QNB83" s="109"/>
      <c r="QNC83" s="109"/>
      <c r="QND83" s="106"/>
      <c r="QNE83" s="106"/>
      <c r="QNF83" s="106"/>
      <c r="QNG83" s="107"/>
      <c r="QNI83" s="105"/>
      <c r="QNJ83" s="109"/>
      <c r="QNK83" s="109"/>
      <c r="QNL83" s="106"/>
      <c r="QNM83" s="106"/>
      <c r="QNN83" s="106"/>
      <c r="QNO83" s="107"/>
      <c r="QNQ83" s="105"/>
      <c r="QNR83" s="109"/>
      <c r="QNS83" s="109"/>
      <c r="QNT83" s="106"/>
      <c r="QNU83" s="106"/>
      <c r="QNV83" s="106"/>
      <c r="QNW83" s="107"/>
      <c r="QNY83" s="105"/>
      <c r="QNZ83" s="109"/>
      <c r="QOA83" s="109"/>
      <c r="QOB83" s="106"/>
      <c r="QOC83" s="106"/>
      <c r="QOD83" s="106"/>
      <c r="QOE83" s="107"/>
      <c r="QOG83" s="105"/>
      <c r="QOH83" s="109"/>
      <c r="QOI83" s="109"/>
      <c r="QOJ83" s="106"/>
      <c r="QOK83" s="106"/>
      <c r="QOL83" s="106"/>
      <c r="QOM83" s="107"/>
      <c r="QOO83" s="105"/>
      <c r="QOP83" s="109"/>
      <c r="QOQ83" s="109"/>
      <c r="QOR83" s="106"/>
      <c r="QOS83" s="106"/>
      <c r="QOT83" s="106"/>
      <c r="QOU83" s="107"/>
      <c r="QOW83" s="105"/>
      <c r="QOX83" s="109"/>
      <c r="QOY83" s="109"/>
      <c r="QOZ83" s="106"/>
      <c r="QPA83" s="106"/>
      <c r="QPB83" s="106"/>
      <c r="QPC83" s="107"/>
      <c r="QPE83" s="105"/>
      <c r="QPF83" s="109"/>
      <c r="QPG83" s="109"/>
      <c r="QPH83" s="106"/>
      <c r="QPI83" s="106"/>
      <c r="QPJ83" s="106"/>
      <c r="QPK83" s="107"/>
      <c r="QPM83" s="105"/>
      <c r="QPN83" s="109"/>
      <c r="QPO83" s="109"/>
      <c r="QPP83" s="106"/>
      <c r="QPQ83" s="106"/>
      <c r="QPR83" s="106"/>
      <c r="QPS83" s="107"/>
      <c r="QPU83" s="105"/>
      <c r="QPV83" s="109"/>
      <c r="QPW83" s="109"/>
      <c r="QPX83" s="106"/>
      <c r="QPY83" s="106"/>
      <c r="QPZ83" s="106"/>
      <c r="QQA83" s="107"/>
      <c r="QQC83" s="105"/>
      <c r="QQD83" s="109"/>
      <c r="QQE83" s="109"/>
      <c r="QQF83" s="106"/>
      <c r="QQG83" s="106"/>
      <c r="QQH83" s="106"/>
      <c r="QQI83" s="107"/>
      <c r="QQK83" s="105"/>
      <c r="QQL83" s="109"/>
      <c r="QQM83" s="109"/>
      <c r="QQN83" s="106"/>
      <c r="QQO83" s="106"/>
      <c r="QQP83" s="106"/>
      <c r="QQQ83" s="107"/>
      <c r="QQS83" s="105"/>
      <c r="QQT83" s="109"/>
      <c r="QQU83" s="109"/>
      <c r="QQV83" s="106"/>
      <c r="QQW83" s="106"/>
      <c r="QQX83" s="106"/>
      <c r="QQY83" s="107"/>
      <c r="QRA83" s="105"/>
      <c r="QRB83" s="109"/>
      <c r="QRC83" s="109"/>
      <c r="QRD83" s="106"/>
      <c r="QRE83" s="106"/>
      <c r="QRF83" s="106"/>
      <c r="QRG83" s="107"/>
      <c r="QRI83" s="105"/>
      <c r="QRJ83" s="109"/>
      <c r="QRK83" s="109"/>
      <c r="QRL83" s="106"/>
      <c r="QRM83" s="106"/>
      <c r="QRN83" s="106"/>
      <c r="QRO83" s="107"/>
      <c r="QRQ83" s="105"/>
      <c r="QRR83" s="109"/>
      <c r="QRS83" s="109"/>
      <c r="QRT83" s="106"/>
      <c r="QRU83" s="106"/>
      <c r="QRV83" s="106"/>
      <c r="QRW83" s="107"/>
      <c r="QRY83" s="105"/>
      <c r="QRZ83" s="109"/>
      <c r="QSA83" s="109"/>
      <c r="QSB83" s="106"/>
      <c r="QSC83" s="106"/>
      <c r="QSD83" s="106"/>
      <c r="QSE83" s="107"/>
      <c r="QSG83" s="105"/>
      <c r="QSH83" s="109"/>
      <c r="QSI83" s="109"/>
      <c r="QSJ83" s="106"/>
      <c r="QSK83" s="106"/>
      <c r="QSL83" s="106"/>
      <c r="QSM83" s="107"/>
      <c r="QSO83" s="105"/>
      <c r="QSP83" s="109"/>
      <c r="QSQ83" s="109"/>
      <c r="QSR83" s="106"/>
      <c r="QSS83" s="106"/>
      <c r="QST83" s="106"/>
      <c r="QSU83" s="107"/>
      <c r="QSW83" s="105"/>
      <c r="QSX83" s="109"/>
      <c r="QSY83" s="109"/>
      <c r="QSZ83" s="106"/>
      <c r="QTA83" s="106"/>
      <c r="QTB83" s="106"/>
      <c r="QTC83" s="107"/>
      <c r="QTE83" s="105"/>
      <c r="QTF83" s="109"/>
      <c r="QTG83" s="109"/>
      <c r="QTH83" s="106"/>
      <c r="QTI83" s="106"/>
      <c r="QTJ83" s="106"/>
      <c r="QTK83" s="107"/>
      <c r="QTM83" s="105"/>
      <c r="QTN83" s="109"/>
      <c r="QTO83" s="109"/>
      <c r="QTP83" s="106"/>
      <c r="QTQ83" s="106"/>
      <c r="QTR83" s="106"/>
      <c r="QTS83" s="107"/>
      <c r="QTU83" s="105"/>
      <c r="QTV83" s="109"/>
      <c r="QTW83" s="109"/>
      <c r="QTX83" s="106"/>
      <c r="QTY83" s="106"/>
      <c r="QTZ83" s="106"/>
      <c r="QUA83" s="107"/>
      <c r="QUC83" s="105"/>
      <c r="QUD83" s="109"/>
      <c r="QUE83" s="109"/>
      <c r="QUF83" s="106"/>
      <c r="QUG83" s="106"/>
      <c r="QUH83" s="106"/>
      <c r="QUI83" s="107"/>
      <c r="QUK83" s="105"/>
      <c r="QUL83" s="109"/>
      <c r="QUM83" s="109"/>
      <c r="QUN83" s="106"/>
      <c r="QUO83" s="106"/>
      <c r="QUP83" s="106"/>
      <c r="QUQ83" s="107"/>
      <c r="QUS83" s="105"/>
      <c r="QUT83" s="109"/>
      <c r="QUU83" s="109"/>
      <c r="QUV83" s="106"/>
      <c r="QUW83" s="106"/>
      <c r="QUX83" s="106"/>
      <c r="QUY83" s="107"/>
      <c r="QVA83" s="105"/>
      <c r="QVB83" s="109"/>
      <c r="QVC83" s="109"/>
      <c r="QVD83" s="106"/>
      <c r="QVE83" s="106"/>
      <c r="QVF83" s="106"/>
      <c r="QVG83" s="107"/>
      <c r="QVI83" s="105"/>
      <c r="QVJ83" s="109"/>
      <c r="QVK83" s="109"/>
      <c r="QVL83" s="106"/>
      <c r="QVM83" s="106"/>
      <c r="QVN83" s="106"/>
      <c r="QVO83" s="107"/>
      <c r="QVQ83" s="105"/>
      <c r="QVR83" s="109"/>
      <c r="QVS83" s="109"/>
      <c r="QVT83" s="106"/>
      <c r="QVU83" s="106"/>
      <c r="QVV83" s="106"/>
      <c r="QVW83" s="107"/>
      <c r="QVY83" s="105"/>
      <c r="QVZ83" s="109"/>
      <c r="QWA83" s="109"/>
      <c r="QWB83" s="106"/>
      <c r="QWC83" s="106"/>
      <c r="QWD83" s="106"/>
      <c r="QWE83" s="107"/>
      <c r="QWG83" s="105"/>
      <c r="QWH83" s="109"/>
      <c r="QWI83" s="109"/>
      <c r="QWJ83" s="106"/>
      <c r="QWK83" s="106"/>
      <c r="QWL83" s="106"/>
      <c r="QWM83" s="107"/>
      <c r="QWO83" s="105"/>
      <c r="QWP83" s="109"/>
      <c r="QWQ83" s="109"/>
      <c r="QWR83" s="106"/>
      <c r="QWS83" s="106"/>
      <c r="QWT83" s="106"/>
      <c r="QWU83" s="107"/>
      <c r="QWW83" s="105"/>
      <c r="QWX83" s="109"/>
      <c r="QWY83" s="109"/>
      <c r="QWZ83" s="106"/>
      <c r="QXA83" s="106"/>
      <c r="QXB83" s="106"/>
      <c r="QXC83" s="107"/>
      <c r="QXE83" s="105"/>
      <c r="QXF83" s="109"/>
      <c r="QXG83" s="109"/>
      <c r="QXH83" s="106"/>
      <c r="QXI83" s="106"/>
      <c r="QXJ83" s="106"/>
      <c r="QXK83" s="107"/>
      <c r="QXM83" s="105"/>
      <c r="QXN83" s="109"/>
      <c r="QXO83" s="109"/>
      <c r="QXP83" s="106"/>
      <c r="QXQ83" s="106"/>
      <c r="QXR83" s="106"/>
      <c r="QXS83" s="107"/>
      <c r="QXU83" s="105"/>
      <c r="QXV83" s="109"/>
      <c r="QXW83" s="109"/>
      <c r="QXX83" s="106"/>
      <c r="QXY83" s="106"/>
      <c r="QXZ83" s="106"/>
      <c r="QYA83" s="107"/>
      <c r="QYC83" s="105"/>
      <c r="QYD83" s="109"/>
      <c r="QYE83" s="109"/>
      <c r="QYF83" s="106"/>
      <c r="QYG83" s="106"/>
      <c r="QYH83" s="106"/>
      <c r="QYI83" s="107"/>
      <c r="QYK83" s="105"/>
      <c r="QYL83" s="109"/>
      <c r="QYM83" s="109"/>
      <c r="QYN83" s="106"/>
      <c r="QYO83" s="106"/>
      <c r="QYP83" s="106"/>
      <c r="QYQ83" s="107"/>
      <c r="QYS83" s="105"/>
      <c r="QYT83" s="109"/>
      <c r="QYU83" s="109"/>
      <c r="QYV83" s="106"/>
      <c r="QYW83" s="106"/>
      <c r="QYX83" s="106"/>
      <c r="QYY83" s="107"/>
      <c r="QZA83" s="105"/>
      <c r="QZB83" s="109"/>
      <c r="QZC83" s="109"/>
      <c r="QZD83" s="106"/>
      <c r="QZE83" s="106"/>
      <c r="QZF83" s="106"/>
      <c r="QZG83" s="107"/>
      <c r="QZI83" s="105"/>
      <c r="QZJ83" s="109"/>
      <c r="QZK83" s="109"/>
      <c r="QZL83" s="106"/>
      <c r="QZM83" s="106"/>
      <c r="QZN83" s="106"/>
      <c r="QZO83" s="107"/>
      <c r="QZQ83" s="105"/>
      <c r="QZR83" s="109"/>
      <c r="QZS83" s="109"/>
      <c r="QZT83" s="106"/>
      <c r="QZU83" s="106"/>
      <c r="QZV83" s="106"/>
      <c r="QZW83" s="107"/>
      <c r="QZY83" s="105"/>
      <c r="QZZ83" s="109"/>
      <c r="RAA83" s="109"/>
      <c r="RAB83" s="106"/>
      <c r="RAC83" s="106"/>
      <c r="RAD83" s="106"/>
      <c r="RAE83" s="107"/>
      <c r="RAG83" s="105"/>
      <c r="RAH83" s="109"/>
      <c r="RAI83" s="109"/>
      <c r="RAJ83" s="106"/>
      <c r="RAK83" s="106"/>
      <c r="RAL83" s="106"/>
      <c r="RAM83" s="107"/>
      <c r="RAO83" s="105"/>
      <c r="RAP83" s="109"/>
      <c r="RAQ83" s="109"/>
      <c r="RAR83" s="106"/>
      <c r="RAS83" s="106"/>
      <c r="RAT83" s="106"/>
      <c r="RAU83" s="107"/>
      <c r="RAW83" s="105"/>
      <c r="RAX83" s="109"/>
      <c r="RAY83" s="109"/>
      <c r="RAZ83" s="106"/>
      <c r="RBA83" s="106"/>
      <c r="RBB83" s="106"/>
      <c r="RBC83" s="107"/>
      <c r="RBE83" s="105"/>
      <c r="RBF83" s="109"/>
      <c r="RBG83" s="109"/>
      <c r="RBH83" s="106"/>
      <c r="RBI83" s="106"/>
      <c r="RBJ83" s="106"/>
      <c r="RBK83" s="107"/>
      <c r="RBM83" s="105"/>
      <c r="RBN83" s="109"/>
      <c r="RBO83" s="109"/>
      <c r="RBP83" s="106"/>
      <c r="RBQ83" s="106"/>
      <c r="RBR83" s="106"/>
      <c r="RBS83" s="107"/>
      <c r="RBU83" s="105"/>
      <c r="RBV83" s="109"/>
      <c r="RBW83" s="109"/>
      <c r="RBX83" s="106"/>
      <c r="RBY83" s="106"/>
      <c r="RBZ83" s="106"/>
      <c r="RCA83" s="107"/>
      <c r="RCC83" s="105"/>
      <c r="RCD83" s="109"/>
      <c r="RCE83" s="109"/>
      <c r="RCF83" s="106"/>
      <c r="RCG83" s="106"/>
      <c r="RCH83" s="106"/>
      <c r="RCI83" s="107"/>
      <c r="RCK83" s="105"/>
      <c r="RCL83" s="109"/>
      <c r="RCM83" s="109"/>
      <c r="RCN83" s="106"/>
      <c r="RCO83" s="106"/>
      <c r="RCP83" s="106"/>
      <c r="RCQ83" s="107"/>
      <c r="RCS83" s="105"/>
      <c r="RCT83" s="109"/>
      <c r="RCU83" s="109"/>
      <c r="RCV83" s="106"/>
      <c r="RCW83" s="106"/>
      <c r="RCX83" s="106"/>
      <c r="RCY83" s="107"/>
      <c r="RDA83" s="105"/>
      <c r="RDB83" s="109"/>
      <c r="RDC83" s="109"/>
      <c r="RDD83" s="106"/>
      <c r="RDE83" s="106"/>
      <c r="RDF83" s="106"/>
      <c r="RDG83" s="107"/>
      <c r="RDI83" s="105"/>
      <c r="RDJ83" s="109"/>
      <c r="RDK83" s="109"/>
      <c r="RDL83" s="106"/>
      <c r="RDM83" s="106"/>
      <c r="RDN83" s="106"/>
      <c r="RDO83" s="107"/>
      <c r="RDQ83" s="105"/>
      <c r="RDR83" s="109"/>
      <c r="RDS83" s="109"/>
      <c r="RDT83" s="106"/>
      <c r="RDU83" s="106"/>
      <c r="RDV83" s="106"/>
      <c r="RDW83" s="107"/>
      <c r="RDY83" s="105"/>
      <c r="RDZ83" s="109"/>
      <c r="REA83" s="109"/>
      <c r="REB83" s="106"/>
      <c r="REC83" s="106"/>
      <c r="RED83" s="106"/>
      <c r="REE83" s="107"/>
      <c r="REG83" s="105"/>
      <c r="REH83" s="109"/>
      <c r="REI83" s="109"/>
      <c r="REJ83" s="106"/>
      <c r="REK83" s="106"/>
      <c r="REL83" s="106"/>
      <c r="REM83" s="107"/>
      <c r="REO83" s="105"/>
      <c r="REP83" s="109"/>
      <c r="REQ83" s="109"/>
      <c r="RER83" s="106"/>
      <c r="RES83" s="106"/>
      <c r="RET83" s="106"/>
      <c r="REU83" s="107"/>
      <c r="REW83" s="105"/>
      <c r="REX83" s="109"/>
      <c r="REY83" s="109"/>
      <c r="REZ83" s="106"/>
      <c r="RFA83" s="106"/>
      <c r="RFB83" s="106"/>
      <c r="RFC83" s="107"/>
      <c r="RFE83" s="105"/>
      <c r="RFF83" s="109"/>
      <c r="RFG83" s="109"/>
      <c r="RFH83" s="106"/>
      <c r="RFI83" s="106"/>
      <c r="RFJ83" s="106"/>
      <c r="RFK83" s="107"/>
      <c r="RFM83" s="105"/>
      <c r="RFN83" s="109"/>
      <c r="RFO83" s="109"/>
      <c r="RFP83" s="106"/>
      <c r="RFQ83" s="106"/>
      <c r="RFR83" s="106"/>
      <c r="RFS83" s="107"/>
      <c r="RFU83" s="105"/>
      <c r="RFV83" s="109"/>
      <c r="RFW83" s="109"/>
      <c r="RFX83" s="106"/>
      <c r="RFY83" s="106"/>
      <c r="RFZ83" s="106"/>
      <c r="RGA83" s="107"/>
      <c r="RGC83" s="105"/>
      <c r="RGD83" s="109"/>
      <c r="RGE83" s="109"/>
      <c r="RGF83" s="106"/>
      <c r="RGG83" s="106"/>
      <c r="RGH83" s="106"/>
      <c r="RGI83" s="107"/>
      <c r="RGK83" s="105"/>
      <c r="RGL83" s="109"/>
      <c r="RGM83" s="109"/>
      <c r="RGN83" s="106"/>
      <c r="RGO83" s="106"/>
      <c r="RGP83" s="106"/>
      <c r="RGQ83" s="107"/>
      <c r="RGS83" s="105"/>
      <c r="RGT83" s="109"/>
      <c r="RGU83" s="109"/>
      <c r="RGV83" s="106"/>
      <c r="RGW83" s="106"/>
      <c r="RGX83" s="106"/>
      <c r="RGY83" s="107"/>
      <c r="RHA83" s="105"/>
      <c r="RHB83" s="109"/>
      <c r="RHC83" s="109"/>
      <c r="RHD83" s="106"/>
      <c r="RHE83" s="106"/>
      <c r="RHF83" s="106"/>
      <c r="RHG83" s="107"/>
      <c r="RHI83" s="105"/>
      <c r="RHJ83" s="109"/>
      <c r="RHK83" s="109"/>
      <c r="RHL83" s="106"/>
      <c r="RHM83" s="106"/>
      <c r="RHN83" s="106"/>
      <c r="RHO83" s="107"/>
      <c r="RHQ83" s="105"/>
      <c r="RHR83" s="109"/>
      <c r="RHS83" s="109"/>
      <c r="RHT83" s="106"/>
      <c r="RHU83" s="106"/>
      <c r="RHV83" s="106"/>
      <c r="RHW83" s="107"/>
      <c r="RHY83" s="105"/>
      <c r="RHZ83" s="109"/>
      <c r="RIA83" s="109"/>
      <c r="RIB83" s="106"/>
      <c r="RIC83" s="106"/>
      <c r="RID83" s="106"/>
      <c r="RIE83" s="107"/>
      <c r="RIG83" s="105"/>
      <c r="RIH83" s="109"/>
      <c r="RII83" s="109"/>
      <c r="RIJ83" s="106"/>
      <c r="RIK83" s="106"/>
      <c r="RIL83" s="106"/>
      <c r="RIM83" s="107"/>
      <c r="RIO83" s="105"/>
      <c r="RIP83" s="109"/>
      <c r="RIQ83" s="109"/>
      <c r="RIR83" s="106"/>
      <c r="RIS83" s="106"/>
      <c r="RIT83" s="106"/>
      <c r="RIU83" s="107"/>
      <c r="RIW83" s="105"/>
      <c r="RIX83" s="109"/>
      <c r="RIY83" s="109"/>
      <c r="RIZ83" s="106"/>
      <c r="RJA83" s="106"/>
      <c r="RJB83" s="106"/>
      <c r="RJC83" s="107"/>
      <c r="RJE83" s="105"/>
      <c r="RJF83" s="109"/>
      <c r="RJG83" s="109"/>
      <c r="RJH83" s="106"/>
      <c r="RJI83" s="106"/>
      <c r="RJJ83" s="106"/>
      <c r="RJK83" s="107"/>
      <c r="RJM83" s="105"/>
      <c r="RJN83" s="109"/>
      <c r="RJO83" s="109"/>
      <c r="RJP83" s="106"/>
      <c r="RJQ83" s="106"/>
      <c r="RJR83" s="106"/>
      <c r="RJS83" s="107"/>
      <c r="RJU83" s="105"/>
      <c r="RJV83" s="109"/>
      <c r="RJW83" s="109"/>
      <c r="RJX83" s="106"/>
      <c r="RJY83" s="106"/>
      <c r="RJZ83" s="106"/>
      <c r="RKA83" s="107"/>
      <c r="RKC83" s="105"/>
      <c r="RKD83" s="109"/>
      <c r="RKE83" s="109"/>
      <c r="RKF83" s="106"/>
      <c r="RKG83" s="106"/>
      <c r="RKH83" s="106"/>
      <c r="RKI83" s="107"/>
      <c r="RKK83" s="105"/>
      <c r="RKL83" s="109"/>
      <c r="RKM83" s="109"/>
      <c r="RKN83" s="106"/>
      <c r="RKO83" s="106"/>
      <c r="RKP83" s="106"/>
      <c r="RKQ83" s="107"/>
      <c r="RKS83" s="105"/>
      <c r="RKT83" s="109"/>
      <c r="RKU83" s="109"/>
      <c r="RKV83" s="106"/>
      <c r="RKW83" s="106"/>
      <c r="RKX83" s="106"/>
      <c r="RKY83" s="107"/>
      <c r="RLA83" s="105"/>
      <c r="RLB83" s="109"/>
      <c r="RLC83" s="109"/>
      <c r="RLD83" s="106"/>
      <c r="RLE83" s="106"/>
      <c r="RLF83" s="106"/>
      <c r="RLG83" s="107"/>
      <c r="RLI83" s="105"/>
      <c r="RLJ83" s="109"/>
      <c r="RLK83" s="109"/>
      <c r="RLL83" s="106"/>
      <c r="RLM83" s="106"/>
      <c r="RLN83" s="106"/>
      <c r="RLO83" s="107"/>
      <c r="RLQ83" s="105"/>
      <c r="RLR83" s="109"/>
      <c r="RLS83" s="109"/>
      <c r="RLT83" s="106"/>
      <c r="RLU83" s="106"/>
      <c r="RLV83" s="106"/>
      <c r="RLW83" s="107"/>
      <c r="RLY83" s="105"/>
      <c r="RLZ83" s="109"/>
      <c r="RMA83" s="109"/>
      <c r="RMB83" s="106"/>
      <c r="RMC83" s="106"/>
      <c r="RMD83" s="106"/>
      <c r="RME83" s="107"/>
      <c r="RMG83" s="105"/>
      <c r="RMH83" s="109"/>
      <c r="RMI83" s="109"/>
      <c r="RMJ83" s="106"/>
      <c r="RMK83" s="106"/>
      <c r="RML83" s="106"/>
      <c r="RMM83" s="107"/>
      <c r="RMO83" s="105"/>
      <c r="RMP83" s="109"/>
      <c r="RMQ83" s="109"/>
      <c r="RMR83" s="106"/>
      <c r="RMS83" s="106"/>
      <c r="RMT83" s="106"/>
      <c r="RMU83" s="107"/>
      <c r="RMW83" s="105"/>
      <c r="RMX83" s="109"/>
      <c r="RMY83" s="109"/>
      <c r="RMZ83" s="106"/>
      <c r="RNA83" s="106"/>
      <c r="RNB83" s="106"/>
      <c r="RNC83" s="107"/>
      <c r="RNE83" s="105"/>
      <c r="RNF83" s="109"/>
      <c r="RNG83" s="109"/>
      <c r="RNH83" s="106"/>
      <c r="RNI83" s="106"/>
      <c r="RNJ83" s="106"/>
      <c r="RNK83" s="107"/>
      <c r="RNM83" s="105"/>
      <c r="RNN83" s="109"/>
      <c r="RNO83" s="109"/>
      <c r="RNP83" s="106"/>
      <c r="RNQ83" s="106"/>
      <c r="RNR83" s="106"/>
      <c r="RNS83" s="107"/>
      <c r="RNU83" s="105"/>
      <c r="RNV83" s="109"/>
      <c r="RNW83" s="109"/>
      <c r="RNX83" s="106"/>
      <c r="RNY83" s="106"/>
      <c r="RNZ83" s="106"/>
      <c r="ROA83" s="107"/>
      <c r="ROC83" s="105"/>
      <c r="ROD83" s="109"/>
      <c r="ROE83" s="109"/>
      <c r="ROF83" s="106"/>
      <c r="ROG83" s="106"/>
      <c r="ROH83" s="106"/>
      <c r="ROI83" s="107"/>
      <c r="ROK83" s="105"/>
      <c r="ROL83" s="109"/>
      <c r="ROM83" s="109"/>
      <c r="RON83" s="106"/>
      <c r="ROO83" s="106"/>
      <c r="ROP83" s="106"/>
      <c r="ROQ83" s="107"/>
      <c r="ROS83" s="105"/>
      <c r="ROT83" s="109"/>
      <c r="ROU83" s="109"/>
      <c r="ROV83" s="106"/>
      <c r="ROW83" s="106"/>
      <c r="ROX83" s="106"/>
      <c r="ROY83" s="107"/>
      <c r="RPA83" s="105"/>
      <c r="RPB83" s="109"/>
      <c r="RPC83" s="109"/>
      <c r="RPD83" s="106"/>
      <c r="RPE83" s="106"/>
      <c r="RPF83" s="106"/>
      <c r="RPG83" s="107"/>
      <c r="RPI83" s="105"/>
      <c r="RPJ83" s="109"/>
      <c r="RPK83" s="109"/>
      <c r="RPL83" s="106"/>
      <c r="RPM83" s="106"/>
      <c r="RPN83" s="106"/>
      <c r="RPO83" s="107"/>
      <c r="RPQ83" s="105"/>
      <c r="RPR83" s="109"/>
      <c r="RPS83" s="109"/>
      <c r="RPT83" s="106"/>
      <c r="RPU83" s="106"/>
      <c r="RPV83" s="106"/>
      <c r="RPW83" s="107"/>
      <c r="RPY83" s="105"/>
      <c r="RPZ83" s="109"/>
      <c r="RQA83" s="109"/>
      <c r="RQB83" s="106"/>
      <c r="RQC83" s="106"/>
      <c r="RQD83" s="106"/>
      <c r="RQE83" s="107"/>
      <c r="RQG83" s="105"/>
      <c r="RQH83" s="109"/>
      <c r="RQI83" s="109"/>
      <c r="RQJ83" s="106"/>
      <c r="RQK83" s="106"/>
      <c r="RQL83" s="106"/>
      <c r="RQM83" s="107"/>
      <c r="RQO83" s="105"/>
      <c r="RQP83" s="109"/>
      <c r="RQQ83" s="109"/>
      <c r="RQR83" s="106"/>
      <c r="RQS83" s="106"/>
      <c r="RQT83" s="106"/>
      <c r="RQU83" s="107"/>
      <c r="RQW83" s="105"/>
      <c r="RQX83" s="109"/>
      <c r="RQY83" s="109"/>
      <c r="RQZ83" s="106"/>
      <c r="RRA83" s="106"/>
      <c r="RRB83" s="106"/>
      <c r="RRC83" s="107"/>
      <c r="RRE83" s="105"/>
      <c r="RRF83" s="109"/>
      <c r="RRG83" s="109"/>
      <c r="RRH83" s="106"/>
      <c r="RRI83" s="106"/>
      <c r="RRJ83" s="106"/>
      <c r="RRK83" s="107"/>
      <c r="RRM83" s="105"/>
      <c r="RRN83" s="109"/>
      <c r="RRO83" s="109"/>
      <c r="RRP83" s="106"/>
      <c r="RRQ83" s="106"/>
      <c r="RRR83" s="106"/>
      <c r="RRS83" s="107"/>
      <c r="RRU83" s="105"/>
      <c r="RRV83" s="109"/>
      <c r="RRW83" s="109"/>
      <c r="RRX83" s="106"/>
      <c r="RRY83" s="106"/>
      <c r="RRZ83" s="106"/>
      <c r="RSA83" s="107"/>
      <c r="RSC83" s="105"/>
      <c r="RSD83" s="109"/>
      <c r="RSE83" s="109"/>
      <c r="RSF83" s="106"/>
      <c r="RSG83" s="106"/>
      <c r="RSH83" s="106"/>
      <c r="RSI83" s="107"/>
      <c r="RSK83" s="105"/>
      <c r="RSL83" s="109"/>
      <c r="RSM83" s="109"/>
      <c r="RSN83" s="106"/>
      <c r="RSO83" s="106"/>
      <c r="RSP83" s="106"/>
      <c r="RSQ83" s="107"/>
      <c r="RSS83" s="105"/>
      <c r="RST83" s="109"/>
      <c r="RSU83" s="109"/>
      <c r="RSV83" s="106"/>
      <c r="RSW83" s="106"/>
      <c r="RSX83" s="106"/>
      <c r="RSY83" s="107"/>
      <c r="RTA83" s="105"/>
      <c r="RTB83" s="109"/>
      <c r="RTC83" s="109"/>
      <c r="RTD83" s="106"/>
      <c r="RTE83" s="106"/>
      <c r="RTF83" s="106"/>
      <c r="RTG83" s="107"/>
      <c r="RTI83" s="105"/>
      <c r="RTJ83" s="109"/>
      <c r="RTK83" s="109"/>
      <c r="RTL83" s="106"/>
      <c r="RTM83" s="106"/>
      <c r="RTN83" s="106"/>
      <c r="RTO83" s="107"/>
      <c r="RTQ83" s="105"/>
      <c r="RTR83" s="109"/>
      <c r="RTS83" s="109"/>
      <c r="RTT83" s="106"/>
      <c r="RTU83" s="106"/>
      <c r="RTV83" s="106"/>
      <c r="RTW83" s="107"/>
      <c r="RTY83" s="105"/>
      <c r="RTZ83" s="109"/>
      <c r="RUA83" s="109"/>
      <c r="RUB83" s="106"/>
      <c r="RUC83" s="106"/>
      <c r="RUD83" s="106"/>
      <c r="RUE83" s="107"/>
      <c r="RUG83" s="105"/>
      <c r="RUH83" s="109"/>
      <c r="RUI83" s="109"/>
      <c r="RUJ83" s="106"/>
      <c r="RUK83" s="106"/>
      <c r="RUL83" s="106"/>
      <c r="RUM83" s="107"/>
      <c r="RUO83" s="105"/>
      <c r="RUP83" s="109"/>
      <c r="RUQ83" s="109"/>
      <c r="RUR83" s="106"/>
      <c r="RUS83" s="106"/>
      <c r="RUT83" s="106"/>
      <c r="RUU83" s="107"/>
      <c r="RUW83" s="105"/>
      <c r="RUX83" s="109"/>
      <c r="RUY83" s="109"/>
      <c r="RUZ83" s="106"/>
      <c r="RVA83" s="106"/>
      <c r="RVB83" s="106"/>
      <c r="RVC83" s="107"/>
      <c r="RVE83" s="105"/>
      <c r="RVF83" s="109"/>
      <c r="RVG83" s="109"/>
      <c r="RVH83" s="106"/>
      <c r="RVI83" s="106"/>
      <c r="RVJ83" s="106"/>
      <c r="RVK83" s="107"/>
      <c r="RVM83" s="105"/>
      <c r="RVN83" s="109"/>
      <c r="RVO83" s="109"/>
      <c r="RVP83" s="106"/>
      <c r="RVQ83" s="106"/>
      <c r="RVR83" s="106"/>
      <c r="RVS83" s="107"/>
      <c r="RVU83" s="105"/>
      <c r="RVV83" s="109"/>
      <c r="RVW83" s="109"/>
      <c r="RVX83" s="106"/>
      <c r="RVY83" s="106"/>
      <c r="RVZ83" s="106"/>
      <c r="RWA83" s="107"/>
      <c r="RWC83" s="105"/>
      <c r="RWD83" s="109"/>
      <c r="RWE83" s="109"/>
      <c r="RWF83" s="106"/>
      <c r="RWG83" s="106"/>
      <c r="RWH83" s="106"/>
      <c r="RWI83" s="107"/>
      <c r="RWK83" s="105"/>
      <c r="RWL83" s="109"/>
      <c r="RWM83" s="109"/>
      <c r="RWN83" s="106"/>
      <c r="RWO83" s="106"/>
      <c r="RWP83" s="106"/>
      <c r="RWQ83" s="107"/>
      <c r="RWS83" s="105"/>
      <c r="RWT83" s="109"/>
      <c r="RWU83" s="109"/>
      <c r="RWV83" s="106"/>
      <c r="RWW83" s="106"/>
      <c r="RWX83" s="106"/>
      <c r="RWY83" s="107"/>
      <c r="RXA83" s="105"/>
      <c r="RXB83" s="109"/>
      <c r="RXC83" s="109"/>
      <c r="RXD83" s="106"/>
      <c r="RXE83" s="106"/>
      <c r="RXF83" s="106"/>
      <c r="RXG83" s="107"/>
      <c r="RXI83" s="105"/>
      <c r="RXJ83" s="109"/>
      <c r="RXK83" s="109"/>
      <c r="RXL83" s="106"/>
      <c r="RXM83" s="106"/>
      <c r="RXN83" s="106"/>
      <c r="RXO83" s="107"/>
      <c r="RXQ83" s="105"/>
      <c r="RXR83" s="109"/>
      <c r="RXS83" s="109"/>
      <c r="RXT83" s="106"/>
      <c r="RXU83" s="106"/>
      <c r="RXV83" s="106"/>
      <c r="RXW83" s="107"/>
      <c r="RXY83" s="105"/>
      <c r="RXZ83" s="109"/>
      <c r="RYA83" s="109"/>
      <c r="RYB83" s="106"/>
      <c r="RYC83" s="106"/>
      <c r="RYD83" s="106"/>
      <c r="RYE83" s="107"/>
      <c r="RYG83" s="105"/>
      <c r="RYH83" s="109"/>
      <c r="RYI83" s="109"/>
      <c r="RYJ83" s="106"/>
      <c r="RYK83" s="106"/>
      <c r="RYL83" s="106"/>
      <c r="RYM83" s="107"/>
      <c r="RYO83" s="105"/>
      <c r="RYP83" s="109"/>
      <c r="RYQ83" s="109"/>
      <c r="RYR83" s="106"/>
      <c r="RYS83" s="106"/>
      <c r="RYT83" s="106"/>
      <c r="RYU83" s="107"/>
      <c r="RYW83" s="105"/>
      <c r="RYX83" s="109"/>
      <c r="RYY83" s="109"/>
      <c r="RYZ83" s="106"/>
      <c r="RZA83" s="106"/>
      <c r="RZB83" s="106"/>
      <c r="RZC83" s="107"/>
      <c r="RZE83" s="105"/>
      <c r="RZF83" s="109"/>
      <c r="RZG83" s="109"/>
      <c r="RZH83" s="106"/>
      <c r="RZI83" s="106"/>
      <c r="RZJ83" s="106"/>
      <c r="RZK83" s="107"/>
      <c r="RZM83" s="105"/>
      <c r="RZN83" s="109"/>
      <c r="RZO83" s="109"/>
      <c r="RZP83" s="106"/>
      <c r="RZQ83" s="106"/>
      <c r="RZR83" s="106"/>
      <c r="RZS83" s="107"/>
      <c r="RZU83" s="105"/>
      <c r="RZV83" s="109"/>
      <c r="RZW83" s="109"/>
      <c r="RZX83" s="106"/>
      <c r="RZY83" s="106"/>
      <c r="RZZ83" s="106"/>
      <c r="SAA83" s="107"/>
      <c r="SAC83" s="105"/>
      <c r="SAD83" s="109"/>
      <c r="SAE83" s="109"/>
      <c r="SAF83" s="106"/>
      <c r="SAG83" s="106"/>
      <c r="SAH83" s="106"/>
      <c r="SAI83" s="107"/>
      <c r="SAK83" s="105"/>
      <c r="SAL83" s="109"/>
      <c r="SAM83" s="109"/>
      <c r="SAN83" s="106"/>
      <c r="SAO83" s="106"/>
      <c r="SAP83" s="106"/>
      <c r="SAQ83" s="107"/>
      <c r="SAS83" s="105"/>
      <c r="SAT83" s="109"/>
      <c r="SAU83" s="109"/>
      <c r="SAV83" s="106"/>
      <c r="SAW83" s="106"/>
      <c r="SAX83" s="106"/>
      <c r="SAY83" s="107"/>
      <c r="SBA83" s="105"/>
      <c r="SBB83" s="109"/>
      <c r="SBC83" s="109"/>
      <c r="SBD83" s="106"/>
      <c r="SBE83" s="106"/>
      <c r="SBF83" s="106"/>
      <c r="SBG83" s="107"/>
      <c r="SBI83" s="105"/>
      <c r="SBJ83" s="109"/>
      <c r="SBK83" s="109"/>
      <c r="SBL83" s="106"/>
      <c r="SBM83" s="106"/>
      <c r="SBN83" s="106"/>
      <c r="SBO83" s="107"/>
      <c r="SBQ83" s="105"/>
      <c r="SBR83" s="109"/>
      <c r="SBS83" s="109"/>
      <c r="SBT83" s="106"/>
      <c r="SBU83" s="106"/>
      <c r="SBV83" s="106"/>
      <c r="SBW83" s="107"/>
      <c r="SBY83" s="105"/>
      <c r="SBZ83" s="109"/>
      <c r="SCA83" s="109"/>
      <c r="SCB83" s="106"/>
      <c r="SCC83" s="106"/>
      <c r="SCD83" s="106"/>
      <c r="SCE83" s="107"/>
      <c r="SCG83" s="105"/>
      <c r="SCH83" s="109"/>
      <c r="SCI83" s="109"/>
      <c r="SCJ83" s="106"/>
      <c r="SCK83" s="106"/>
      <c r="SCL83" s="106"/>
      <c r="SCM83" s="107"/>
      <c r="SCO83" s="105"/>
      <c r="SCP83" s="109"/>
      <c r="SCQ83" s="109"/>
      <c r="SCR83" s="106"/>
      <c r="SCS83" s="106"/>
      <c r="SCT83" s="106"/>
      <c r="SCU83" s="107"/>
      <c r="SCW83" s="105"/>
      <c r="SCX83" s="109"/>
      <c r="SCY83" s="109"/>
      <c r="SCZ83" s="106"/>
      <c r="SDA83" s="106"/>
      <c r="SDB83" s="106"/>
      <c r="SDC83" s="107"/>
      <c r="SDE83" s="105"/>
      <c r="SDF83" s="109"/>
      <c r="SDG83" s="109"/>
      <c r="SDH83" s="106"/>
      <c r="SDI83" s="106"/>
      <c r="SDJ83" s="106"/>
      <c r="SDK83" s="107"/>
      <c r="SDM83" s="105"/>
      <c r="SDN83" s="109"/>
      <c r="SDO83" s="109"/>
      <c r="SDP83" s="106"/>
      <c r="SDQ83" s="106"/>
      <c r="SDR83" s="106"/>
      <c r="SDS83" s="107"/>
      <c r="SDU83" s="105"/>
      <c r="SDV83" s="109"/>
      <c r="SDW83" s="109"/>
      <c r="SDX83" s="106"/>
      <c r="SDY83" s="106"/>
      <c r="SDZ83" s="106"/>
      <c r="SEA83" s="107"/>
      <c r="SEC83" s="105"/>
      <c r="SED83" s="109"/>
      <c r="SEE83" s="109"/>
      <c r="SEF83" s="106"/>
      <c r="SEG83" s="106"/>
      <c r="SEH83" s="106"/>
      <c r="SEI83" s="107"/>
      <c r="SEK83" s="105"/>
      <c r="SEL83" s="109"/>
      <c r="SEM83" s="109"/>
      <c r="SEN83" s="106"/>
      <c r="SEO83" s="106"/>
      <c r="SEP83" s="106"/>
      <c r="SEQ83" s="107"/>
      <c r="SES83" s="105"/>
      <c r="SET83" s="109"/>
      <c r="SEU83" s="109"/>
      <c r="SEV83" s="106"/>
      <c r="SEW83" s="106"/>
      <c r="SEX83" s="106"/>
      <c r="SEY83" s="107"/>
      <c r="SFA83" s="105"/>
      <c r="SFB83" s="109"/>
      <c r="SFC83" s="109"/>
      <c r="SFD83" s="106"/>
      <c r="SFE83" s="106"/>
      <c r="SFF83" s="106"/>
      <c r="SFG83" s="107"/>
      <c r="SFI83" s="105"/>
      <c r="SFJ83" s="109"/>
      <c r="SFK83" s="109"/>
      <c r="SFL83" s="106"/>
      <c r="SFM83" s="106"/>
      <c r="SFN83" s="106"/>
      <c r="SFO83" s="107"/>
      <c r="SFQ83" s="105"/>
      <c r="SFR83" s="109"/>
      <c r="SFS83" s="109"/>
      <c r="SFT83" s="106"/>
      <c r="SFU83" s="106"/>
      <c r="SFV83" s="106"/>
      <c r="SFW83" s="107"/>
      <c r="SFY83" s="105"/>
      <c r="SFZ83" s="109"/>
      <c r="SGA83" s="109"/>
      <c r="SGB83" s="106"/>
      <c r="SGC83" s="106"/>
      <c r="SGD83" s="106"/>
      <c r="SGE83" s="107"/>
      <c r="SGG83" s="105"/>
      <c r="SGH83" s="109"/>
      <c r="SGI83" s="109"/>
      <c r="SGJ83" s="106"/>
      <c r="SGK83" s="106"/>
      <c r="SGL83" s="106"/>
      <c r="SGM83" s="107"/>
      <c r="SGO83" s="105"/>
      <c r="SGP83" s="109"/>
      <c r="SGQ83" s="109"/>
      <c r="SGR83" s="106"/>
      <c r="SGS83" s="106"/>
      <c r="SGT83" s="106"/>
      <c r="SGU83" s="107"/>
      <c r="SGW83" s="105"/>
      <c r="SGX83" s="109"/>
      <c r="SGY83" s="109"/>
      <c r="SGZ83" s="106"/>
      <c r="SHA83" s="106"/>
      <c r="SHB83" s="106"/>
      <c r="SHC83" s="107"/>
      <c r="SHE83" s="105"/>
      <c r="SHF83" s="109"/>
      <c r="SHG83" s="109"/>
      <c r="SHH83" s="106"/>
      <c r="SHI83" s="106"/>
      <c r="SHJ83" s="106"/>
      <c r="SHK83" s="107"/>
      <c r="SHM83" s="105"/>
      <c r="SHN83" s="109"/>
      <c r="SHO83" s="109"/>
      <c r="SHP83" s="106"/>
      <c r="SHQ83" s="106"/>
      <c r="SHR83" s="106"/>
      <c r="SHS83" s="107"/>
      <c r="SHU83" s="105"/>
      <c r="SHV83" s="109"/>
      <c r="SHW83" s="109"/>
      <c r="SHX83" s="106"/>
      <c r="SHY83" s="106"/>
      <c r="SHZ83" s="106"/>
      <c r="SIA83" s="107"/>
      <c r="SIC83" s="105"/>
      <c r="SID83" s="109"/>
      <c r="SIE83" s="109"/>
      <c r="SIF83" s="106"/>
      <c r="SIG83" s="106"/>
      <c r="SIH83" s="106"/>
      <c r="SII83" s="107"/>
      <c r="SIK83" s="105"/>
      <c r="SIL83" s="109"/>
      <c r="SIM83" s="109"/>
      <c r="SIN83" s="106"/>
      <c r="SIO83" s="106"/>
      <c r="SIP83" s="106"/>
      <c r="SIQ83" s="107"/>
      <c r="SIS83" s="105"/>
      <c r="SIT83" s="109"/>
      <c r="SIU83" s="109"/>
      <c r="SIV83" s="106"/>
      <c r="SIW83" s="106"/>
      <c r="SIX83" s="106"/>
      <c r="SIY83" s="107"/>
      <c r="SJA83" s="105"/>
      <c r="SJB83" s="109"/>
      <c r="SJC83" s="109"/>
      <c r="SJD83" s="106"/>
      <c r="SJE83" s="106"/>
      <c r="SJF83" s="106"/>
      <c r="SJG83" s="107"/>
      <c r="SJI83" s="105"/>
      <c r="SJJ83" s="109"/>
      <c r="SJK83" s="109"/>
      <c r="SJL83" s="106"/>
      <c r="SJM83" s="106"/>
      <c r="SJN83" s="106"/>
      <c r="SJO83" s="107"/>
      <c r="SJQ83" s="105"/>
      <c r="SJR83" s="109"/>
      <c r="SJS83" s="109"/>
      <c r="SJT83" s="106"/>
      <c r="SJU83" s="106"/>
      <c r="SJV83" s="106"/>
      <c r="SJW83" s="107"/>
      <c r="SJY83" s="105"/>
      <c r="SJZ83" s="109"/>
      <c r="SKA83" s="109"/>
      <c r="SKB83" s="106"/>
      <c r="SKC83" s="106"/>
      <c r="SKD83" s="106"/>
      <c r="SKE83" s="107"/>
      <c r="SKG83" s="105"/>
      <c r="SKH83" s="109"/>
      <c r="SKI83" s="109"/>
      <c r="SKJ83" s="106"/>
      <c r="SKK83" s="106"/>
      <c r="SKL83" s="106"/>
      <c r="SKM83" s="107"/>
      <c r="SKO83" s="105"/>
      <c r="SKP83" s="109"/>
      <c r="SKQ83" s="109"/>
      <c r="SKR83" s="106"/>
      <c r="SKS83" s="106"/>
      <c r="SKT83" s="106"/>
      <c r="SKU83" s="107"/>
      <c r="SKW83" s="105"/>
      <c r="SKX83" s="109"/>
      <c r="SKY83" s="109"/>
      <c r="SKZ83" s="106"/>
      <c r="SLA83" s="106"/>
      <c r="SLB83" s="106"/>
      <c r="SLC83" s="107"/>
      <c r="SLE83" s="105"/>
      <c r="SLF83" s="109"/>
      <c r="SLG83" s="109"/>
      <c r="SLH83" s="106"/>
      <c r="SLI83" s="106"/>
      <c r="SLJ83" s="106"/>
      <c r="SLK83" s="107"/>
      <c r="SLM83" s="105"/>
      <c r="SLN83" s="109"/>
      <c r="SLO83" s="109"/>
      <c r="SLP83" s="106"/>
      <c r="SLQ83" s="106"/>
      <c r="SLR83" s="106"/>
      <c r="SLS83" s="107"/>
      <c r="SLU83" s="105"/>
      <c r="SLV83" s="109"/>
      <c r="SLW83" s="109"/>
      <c r="SLX83" s="106"/>
      <c r="SLY83" s="106"/>
      <c r="SLZ83" s="106"/>
      <c r="SMA83" s="107"/>
      <c r="SMC83" s="105"/>
      <c r="SMD83" s="109"/>
      <c r="SME83" s="109"/>
      <c r="SMF83" s="106"/>
      <c r="SMG83" s="106"/>
      <c r="SMH83" s="106"/>
      <c r="SMI83" s="107"/>
      <c r="SMK83" s="105"/>
      <c r="SML83" s="109"/>
      <c r="SMM83" s="109"/>
      <c r="SMN83" s="106"/>
      <c r="SMO83" s="106"/>
      <c r="SMP83" s="106"/>
      <c r="SMQ83" s="107"/>
      <c r="SMS83" s="105"/>
      <c r="SMT83" s="109"/>
      <c r="SMU83" s="109"/>
      <c r="SMV83" s="106"/>
      <c r="SMW83" s="106"/>
      <c r="SMX83" s="106"/>
      <c r="SMY83" s="107"/>
      <c r="SNA83" s="105"/>
      <c r="SNB83" s="109"/>
      <c r="SNC83" s="109"/>
      <c r="SND83" s="106"/>
      <c r="SNE83" s="106"/>
      <c r="SNF83" s="106"/>
      <c r="SNG83" s="107"/>
      <c r="SNI83" s="105"/>
      <c r="SNJ83" s="109"/>
      <c r="SNK83" s="109"/>
      <c r="SNL83" s="106"/>
      <c r="SNM83" s="106"/>
      <c r="SNN83" s="106"/>
      <c r="SNO83" s="107"/>
      <c r="SNQ83" s="105"/>
      <c r="SNR83" s="109"/>
      <c r="SNS83" s="109"/>
      <c r="SNT83" s="106"/>
      <c r="SNU83" s="106"/>
      <c r="SNV83" s="106"/>
      <c r="SNW83" s="107"/>
      <c r="SNY83" s="105"/>
      <c r="SNZ83" s="109"/>
      <c r="SOA83" s="109"/>
      <c r="SOB83" s="106"/>
      <c r="SOC83" s="106"/>
      <c r="SOD83" s="106"/>
      <c r="SOE83" s="107"/>
      <c r="SOG83" s="105"/>
      <c r="SOH83" s="109"/>
      <c r="SOI83" s="109"/>
      <c r="SOJ83" s="106"/>
      <c r="SOK83" s="106"/>
      <c r="SOL83" s="106"/>
      <c r="SOM83" s="107"/>
      <c r="SOO83" s="105"/>
      <c r="SOP83" s="109"/>
      <c r="SOQ83" s="109"/>
      <c r="SOR83" s="106"/>
      <c r="SOS83" s="106"/>
      <c r="SOT83" s="106"/>
      <c r="SOU83" s="107"/>
      <c r="SOW83" s="105"/>
      <c r="SOX83" s="109"/>
      <c r="SOY83" s="109"/>
      <c r="SOZ83" s="106"/>
      <c r="SPA83" s="106"/>
      <c r="SPB83" s="106"/>
      <c r="SPC83" s="107"/>
      <c r="SPE83" s="105"/>
      <c r="SPF83" s="109"/>
      <c r="SPG83" s="109"/>
      <c r="SPH83" s="106"/>
      <c r="SPI83" s="106"/>
      <c r="SPJ83" s="106"/>
      <c r="SPK83" s="107"/>
      <c r="SPM83" s="105"/>
      <c r="SPN83" s="109"/>
      <c r="SPO83" s="109"/>
      <c r="SPP83" s="106"/>
      <c r="SPQ83" s="106"/>
      <c r="SPR83" s="106"/>
      <c r="SPS83" s="107"/>
      <c r="SPU83" s="105"/>
      <c r="SPV83" s="109"/>
      <c r="SPW83" s="109"/>
      <c r="SPX83" s="106"/>
      <c r="SPY83" s="106"/>
      <c r="SPZ83" s="106"/>
      <c r="SQA83" s="107"/>
      <c r="SQC83" s="105"/>
      <c r="SQD83" s="109"/>
      <c r="SQE83" s="109"/>
      <c r="SQF83" s="106"/>
      <c r="SQG83" s="106"/>
      <c r="SQH83" s="106"/>
      <c r="SQI83" s="107"/>
      <c r="SQK83" s="105"/>
      <c r="SQL83" s="109"/>
      <c r="SQM83" s="109"/>
      <c r="SQN83" s="106"/>
      <c r="SQO83" s="106"/>
      <c r="SQP83" s="106"/>
      <c r="SQQ83" s="107"/>
      <c r="SQS83" s="105"/>
      <c r="SQT83" s="109"/>
      <c r="SQU83" s="109"/>
      <c r="SQV83" s="106"/>
      <c r="SQW83" s="106"/>
      <c r="SQX83" s="106"/>
      <c r="SQY83" s="107"/>
      <c r="SRA83" s="105"/>
      <c r="SRB83" s="109"/>
      <c r="SRC83" s="109"/>
      <c r="SRD83" s="106"/>
      <c r="SRE83" s="106"/>
      <c r="SRF83" s="106"/>
      <c r="SRG83" s="107"/>
      <c r="SRI83" s="105"/>
      <c r="SRJ83" s="109"/>
      <c r="SRK83" s="109"/>
      <c r="SRL83" s="106"/>
      <c r="SRM83" s="106"/>
      <c r="SRN83" s="106"/>
      <c r="SRO83" s="107"/>
      <c r="SRQ83" s="105"/>
      <c r="SRR83" s="109"/>
      <c r="SRS83" s="109"/>
      <c r="SRT83" s="106"/>
      <c r="SRU83" s="106"/>
      <c r="SRV83" s="106"/>
      <c r="SRW83" s="107"/>
      <c r="SRY83" s="105"/>
      <c r="SRZ83" s="109"/>
      <c r="SSA83" s="109"/>
      <c r="SSB83" s="106"/>
      <c r="SSC83" s="106"/>
      <c r="SSD83" s="106"/>
      <c r="SSE83" s="107"/>
      <c r="SSG83" s="105"/>
      <c r="SSH83" s="109"/>
      <c r="SSI83" s="109"/>
      <c r="SSJ83" s="106"/>
      <c r="SSK83" s="106"/>
      <c r="SSL83" s="106"/>
      <c r="SSM83" s="107"/>
      <c r="SSO83" s="105"/>
      <c r="SSP83" s="109"/>
      <c r="SSQ83" s="109"/>
      <c r="SSR83" s="106"/>
      <c r="SSS83" s="106"/>
      <c r="SST83" s="106"/>
      <c r="SSU83" s="107"/>
      <c r="SSW83" s="105"/>
      <c r="SSX83" s="109"/>
      <c r="SSY83" s="109"/>
      <c r="SSZ83" s="106"/>
      <c r="STA83" s="106"/>
      <c r="STB83" s="106"/>
      <c r="STC83" s="107"/>
      <c r="STE83" s="105"/>
      <c r="STF83" s="109"/>
      <c r="STG83" s="109"/>
      <c r="STH83" s="106"/>
      <c r="STI83" s="106"/>
      <c r="STJ83" s="106"/>
      <c r="STK83" s="107"/>
      <c r="STM83" s="105"/>
      <c r="STN83" s="109"/>
      <c r="STO83" s="109"/>
      <c r="STP83" s="106"/>
      <c r="STQ83" s="106"/>
      <c r="STR83" s="106"/>
      <c r="STS83" s="107"/>
      <c r="STU83" s="105"/>
      <c r="STV83" s="109"/>
      <c r="STW83" s="109"/>
      <c r="STX83" s="106"/>
      <c r="STY83" s="106"/>
      <c r="STZ83" s="106"/>
      <c r="SUA83" s="107"/>
      <c r="SUC83" s="105"/>
      <c r="SUD83" s="109"/>
      <c r="SUE83" s="109"/>
      <c r="SUF83" s="106"/>
      <c r="SUG83" s="106"/>
      <c r="SUH83" s="106"/>
      <c r="SUI83" s="107"/>
      <c r="SUK83" s="105"/>
      <c r="SUL83" s="109"/>
      <c r="SUM83" s="109"/>
      <c r="SUN83" s="106"/>
      <c r="SUO83" s="106"/>
      <c r="SUP83" s="106"/>
      <c r="SUQ83" s="107"/>
      <c r="SUS83" s="105"/>
      <c r="SUT83" s="109"/>
      <c r="SUU83" s="109"/>
      <c r="SUV83" s="106"/>
      <c r="SUW83" s="106"/>
      <c r="SUX83" s="106"/>
      <c r="SUY83" s="107"/>
      <c r="SVA83" s="105"/>
      <c r="SVB83" s="109"/>
      <c r="SVC83" s="109"/>
      <c r="SVD83" s="106"/>
      <c r="SVE83" s="106"/>
      <c r="SVF83" s="106"/>
      <c r="SVG83" s="107"/>
      <c r="SVI83" s="105"/>
      <c r="SVJ83" s="109"/>
      <c r="SVK83" s="109"/>
      <c r="SVL83" s="106"/>
      <c r="SVM83" s="106"/>
      <c r="SVN83" s="106"/>
      <c r="SVO83" s="107"/>
      <c r="SVQ83" s="105"/>
      <c r="SVR83" s="109"/>
      <c r="SVS83" s="109"/>
      <c r="SVT83" s="106"/>
      <c r="SVU83" s="106"/>
      <c r="SVV83" s="106"/>
      <c r="SVW83" s="107"/>
      <c r="SVY83" s="105"/>
      <c r="SVZ83" s="109"/>
      <c r="SWA83" s="109"/>
      <c r="SWB83" s="106"/>
      <c r="SWC83" s="106"/>
      <c r="SWD83" s="106"/>
      <c r="SWE83" s="107"/>
      <c r="SWG83" s="105"/>
      <c r="SWH83" s="109"/>
      <c r="SWI83" s="109"/>
      <c r="SWJ83" s="106"/>
      <c r="SWK83" s="106"/>
      <c r="SWL83" s="106"/>
      <c r="SWM83" s="107"/>
      <c r="SWO83" s="105"/>
      <c r="SWP83" s="109"/>
      <c r="SWQ83" s="109"/>
      <c r="SWR83" s="106"/>
      <c r="SWS83" s="106"/>
      <c r="SWT83" s="106"/>
      <c r="SWU83" s="107"/>
      <c r="SWW83" s="105"/>
      <c r="SWX83" s="109"/>
      <c r="SWY83" s="109"/>
      <c r="SWZ83" s="106"/>
      <c r="SXA83" s="106"/>
      <c r="SXB83" s="106"/>
      <c r="SXC83" s="107"/>
      <c r="SXE83" s="105"/>
      <c r="SXF83" s="109"/>
      <c r="SXG83" s="109"/>
      <c r="SXH83" s="106"/>
      <c r="SXI83" s="106"/>
      <c r="SXJ83" s="106"/>
      <c r="SXK83" s="107"/>
      <c r="SXM83" s="105"/>
      <c r="SXN83" s="109"/>
      <c r="SXO83" s="109"/>
      <c r="SXP83" s="106"/>
      <c r="SXQ83" s="106"/>
      <c r="SXR83" s="106"/>
      <c r="SXS83" s="107"/>
      <c r="SXU83" s="105"/>
      <c r="SXV83" s="109"/>
      <c r="SXW83" s="109"/>
      <c r="SXX83" s="106"/>
      <c r="SXY83" s="106"/>
      <c r="SXZ83" s="106"/>
      <c r="SYA83" s="107"/>
      <c r="SYC83" s="105"/>
      <c r="SYD83" s="109"/>
      <c r="SYE83" s="109"/>
      <c r="SYF83" s="106"/>
      <c r="SYG83" s="106"/>
      <c r="SYH83" s="106"/>
      <c r="SYI83" s="107"/>
      <c r="SYK83" s="105"/>
      <c r="SYL83" s="109"/>
      <c r="SYM83" s="109"/>
      <c r="SYN83" s="106"/>
      <c r="SYO83" s="106"/>
      <c r="SYP83" s="106"/>
      <c r="SYQ83" s="107"/>
      <c r="SYS83" s="105"/>
      <c r="SYT83" s="109"/>
      <c r="SYU83" s="109"/>
      <c r="SYV83" s="106"/>
      <c r="SYW83" s="106"/>
      <c r="SYX83" s="106"/>
      <c r="SYY83" s="107"/>
      <c r="SZA83" s="105"/>
      <c r="SZB83" s="109"/>
      <c r="SZC83" s="109"/>
      <c r="SZD83" s="106"/>
      <c r="SZE83" s="106"/>
      <c r="SZF83" s="106"/>
      <c r="SZG83" s="107"/>
      <c r="SZI83" s="105"/>
      <c r="SZJ83" s="109"/>
      <c r="SZK83" s="109"/>
      <c r="SZL83" s="106"/>
      <c r="SZM83" s="106"/>
      <c r="SZN83" s="106"/>
      <c r="SZO83" s="107"/>
      <c r="SZQ83" s="105"/>
      <c r="SZR83" s="109"/>
      <c r="SZS83" s="109"/>
      <c r="SZT83" s="106"/>
      <c r="SZU83" s="106"/>
      <c r="SZV83" s="106"/>
      <c r="SZW83" s="107"/>
      <c r="SZY83" s="105"/>
      <c r="SZZ83" s="109"/>
      <c r="TAA83" s="109"/>
      <c r="TAB83" s="106"/>
      <c r="TAC83" s="106"/>
      <c r="TAD83" s="106"/>
      <c r="TAE83" s="107"/>
      <c r="TAG83" s="105"/>
      <c r="TAH83" s="109"/>
      <c r="TAI83" s="109"/>
      <c r="TAJ83" s="106"/>
      <c r="TAK83" s="106"/>
      <c r="TAL83" s="106"/>
      <c r="TAM83" s="107"/>
      <c r="TAO83" s="105"/>
      <c r="TAP83" s="109"/>
      <c r="TAQ83" s="109"/>
      <c r="TAR83" s="106"/>
      <c r="TAS83" s="106"/>
      <c r="TAT83" s="106"/>
      <c r="TAU83" s="107"/>
      <c r="TAW83" s="105"/>
      <c r="TAX83" s="109"/>
      <c r="TAY83" s="109"/>
      <c r="TAZ83" s="106"/>
      <c r="TBA83" s="106"/>
      <c r="TBB83" s="106"/>
      <c r="TBC83" s="107"/>
      <c r="TBE83" s="105"/>
      <c r="TBF83" s="109"/>
      <c r="TBG83" s="109"/>
      <c r="TBH83" s="106"/>
      <c r="TBI83" s="106"/>
      <c r="TBJ83" s="106"/>
      <c r="TBK83" s="107"/>
      <c r="TBM83" s="105"/>
      <c r="TBN83" s="109"/>
      <c r="TBO83" s="109"/>
      <c r="TBP83" s="106"/>
      <c r="TBQ83" s="106"/>
      <c r="TBR83" s="106"/>
      <c r="TBS83" s="107"/>
      <c r="TBU83" s="105"/>
      <c r="TBV83" s="109"/>
      <c r="TBW83" s="109"/>
      <c r="TBX83" s="106"/>
      <c r="TBY83" s="106"/>
      <c r="TBZ83" s="106"/>
      <c r="TCA83" s="107"/>
      <c r="TCC83" s="105"/>
      <c r="TCD83" s="109"/>
      <c r="TCE83" s="109"/>
      <c r="TCF83" s="106"/>
      <c r="TCG83" s="106"/>
      <c r="TCH83" s="106"/>
      <c r="TCI83" s="107"/>
      <c r="TCK83" s="105"/>
      <c r="TCL83" s="109"/>
      <c r="TCM83" s="109"/>
      <c r="TCN83" s="106"/>
      <c r="TCO83" s="106"/>
      <c r="TCP83" s="106"/>
      <c r="TCQ83" s="107"/>
      <c r="TCS83" s="105"/>
      <c r="TCT83" s="109"/>
      <c r="TCU83" s="109"/>
      <c r="TCV83" s="106"/>
      <c r="TCW83" s="106"/>
      <c r="TCX83" s="106"/>
      <c r="TCY83" s="107"/>
      <c r="TDA83" s="105"/>
      <c r="TDB83" s="109"/>
      <c r="TDC83" s="109"/>
      <c r="TDD83" s="106"/>
      <c r="TDE83" s="106"/>
      <c r="TDF83" s="106"/>
      <c r="TDG83" s="107"/>
      <c r="TDI83" s="105"/>
      <c r="TDJ83" s="109"/>
      <c r="TDK83" s="109"/>
      <c r="TDL83" s="106"/>
      <c r="TDM83" s="106"/>
      <c r="TDN83" s="106"/>
      <c r="TDO83" s="107"/>
      <c r="TDQ83" s="105"/>
      <c r="TDR83" s="109"/>
      <c r="TDS83" s="109"/>
      <c r="TDT83" s="106"/>
      <c r="TDU83" s="106"/>
      <c r="TDV83" s="106"/>
      <c r="TDW83" s="107"/>
      <c r="TDY83" s="105"/>
      <c r="TDZ83" s="109"/>
      <c r="TEA83" s="109"/>
      <c r="TEB83" s="106"/>
      <c r="TEC83" s="106"/>
      <c r="TED83" s="106"/>
      <c r="TEE83" s="107"/>
      <c r="TEG83" s="105"/>
      <c r="TEH83" s="109"/>
      <c r="TEI83" s="109"/>
      <c r="TEJ83" s="106"/>
      <c r="TEK83" s="106"/>
      <c r="TEL83" s="106"/>
      <c r="TEM83" s="107"/>
      <c r="TEO83" s="105"/>
      <c r="TEP83" s="109"/>
      <c r="TEQ83" s="109"/>
      <c r="TER83" s="106"/>
      <c r="TES83" s="106"/>
      <c r="TET83" s="106"/>
      <c r="TEU83" s="107"/>
      <c r="TEW83" s="105"/>
      <c r="TEX83" s="109"/>
      <c r="TEY83" s="109"/>
      <c r="TEZ83" s="106"/>
      <c r="TFA83" s="106"/>
      <c r="TFB83" s="106"/>
      <c r="TFC83" s="107"/>
      <c r="TFE83" s="105"/>
      <c r="TFF83" s="109"/>
      <c r="TFG83" s="109"/>
      <c r="TFH83" s="106"/>
      <c r="TFI83" s="106"/>
      <c r="TFJ83" s="106"/>
      <c r="TFK83" s="107"/>
      <c r="TFM83" s="105"/>
      <c r="TFN83" s="109"/>
      <c r="TFO83" s="109"/>
      <c r="TFP83" s="106"/>
      <c r="TFQ83" s="106"/>
      <c r="TFR83" s="106"/>
      <c r="TFS83" s="107"/>
      <c r="TFU83" s="105"/>
      <c r="TFV83" s="109"/>
      <c r="TFW83" s="109"/>
      <c r="TFX83" s="106"/>
      <c r="TFY83" s="106"/>
      <c r="TFZ83" s="106"/>
      <c r="TGA83" s="107"/>
      <c r="TGC83" s="105"/>
      <c r="TGD83" s="109"/>
      <c r="TGE83" s="109"/>
      <c r="TGF83" s="106"/>
      <c r="TGG83" s="106"/>
      <c r="TGH83" s="106"/>
      <c r="TGI83" s="107"/>
      <c r="TGK83" s="105"/>
      <c r="TGL83" s="109"/>
      <c r="TGM83" s="109"/>
      <c r="TGN83" s="106"/>
      <c r="TGO83" s="106"/>
      <c r="TGP83" s="106"/>
      <c r="TGQ83" s="107"/>
      <c r="TGS83" s="105"/>
      <c r="TGT83" s="109"/>
      <c r="TGU83" s="109"/>
      <c r="TGV83" s="106"/>
      <c r="TGW83" s="106"/>
      <c r="TGX83" s="106"/>
      <c r="TGY83" s="107"/>
      <c r="THA83" s="105"/>
      <c r="THB83" s="109"/>
      <c r="THC83" s="109"/>
      <c r="THD83" s="106"/>
      <c r="THE83" s="106"/>
      <c r="THF83" s="106"/>
      <c r="THG83" s="107"/>
      <c r="THI83" s="105"/>
      <c r="THJ83" s="109"/>
      <c r="THK83" s="109"/>
      <c r="THL83" s="106"/>
      <c r="THM83" s="106"/>
      <c r="THN83" s="106"/>
      <c r="THO83" s="107"/>
      <c r="THQ83" s="105"/>
      <c r="THR83" s="109"/>
      <c r="THS83" s="109"/>
      <c r="THT83" s="106"/>
      <c r="THU83" s="106"/>
      <c r="THV83" s="106"/>
      <c r="THW83" s="107"/>
      <c r="THY83" s="105"/>
      <c r="THZ83" s="109"/>
      <c r="TIA83" s="109"/>
      <c r="TIB83" s="106"/>
      <c r="TIC83" s="106"/>
      <c r="TID83" s="106"/>
      <c r="TIE83" s="107"/>
      <c r="TIG83" s="105"/>
      <c r="TIH83" s="109"/>
      <c r="TII83" s="109"/>
      <c r="TIJ83" s="106"/>
      <c r="TIK83" s="106"/>
      <c r="TIL83" s="106"/>
      <c r="TIM83" s="107"/>
      <c r="TIO83" s="105"/>
      <c r="TIP83" s="109"/>
      <c r="TIQ83" s="109"/>
      <c r="TIR83" s="106"/>
      <c r="TIS83" s="106"/>
      <c r="TIT83" s="106"/>
      <c r="TIU83" s="107"/>
      <c r="TIW83" s="105"/>
      <c r="TIX83" s="109"/>
      <c r="TIY83" s="109"/>
      <c r="TIZ83" s="106"/>
      <c r="TJA83" s="106"/>
      <c r="TJB83" s="106"/>
      <c r="TJC83" s="107"/>
      <c r="TJE83" s="105"/>
      <c r="TJF83" s="109"/>
      <c r="TJG83" s="109"/>
      <c r="TJH83" s="106"/>
      <c r="TJI83" s="106"/>
      <c r="TJJ83" s="106"/>
      <c r="TJK83" s="107"/>
      <c r="TJM83" s="105"/>
      <c r="TJN83" s="109"/>
      <c r="TJO83" s="109"/>
      <c r="TJP83" s="106"/>
      <c r="TJQ83" s="106"/>
      <c r="TJR83" s="106"/>
      <c r="TJS83" s="107"/>
      <c r="TJU83" s="105"/>
      <c r="TJV83" s="109"/>
      <c r="TJW83" s="109"/>
      <c r="TJX83" s="106"/>
      <c r="TJY83" s="106"/>
      <c r="TJZ83" s="106"/>
      <c r="TKA83" s="107"/>
      <c r="TKC83" s="105"/>
      <c r="TKD83" s="109"/>
      <c r="TKE83" s="109"/>
      <c r="TKF83" s="106"/>
      <c r="TKG83" s="106"/>
      <c r="TKH83" s="106"/>
      <c r="TKI83" s="107"/>
      <c r="TKK83" s="105"/>
      <c r="TKL83" s="109"/>
      <c r="TKM83" s="109"/>
      <c r="TKN83" s="106"/>
      <c r="TKO83" s="106"/>
      <c r="TKP83" s="106"/>
      <c r="TKQ83" s="107"/>
      <c r="TKS83" s="105"/>
      <c r="TKT83" s="109"/>
      <c r="TKU83" s="109"/>
      <c r="TKV83" s="106"/>
      <c r="TKW83" s="106"/>
      <c r="TKX83" s="106"/>
      <c r="TKY83" s="107"/>
      <c r="TLA83" s="105"/>
      <c r="TLB83" s="109"/>
      <c r="TLC83" s="109"/>
      <c r="TLD83" s="106"/>
      <c r="TLE83" s="106"/>
      <c r="TLF83" s="106"/>
      <c r="TLG83" s="107"/>
      <c r="TLI83" s="105"/>
      <c r="TLJ83" s="109"/>
      <c r="TLK83" s="109"/>
      <c r="TLL83" s="106"/>
      <c r="TLM83" s="106"/>
      <c r="TLN83" s="106"/>
      <c r="TLO83" s="107"/>
      <c r="TLQ83" s="105"/>
      <c r="TLR83" s="109"/>
      <c r="TLS83" s="109"/>
      <c r="TLT83" s="106"/>
      <c r="TLU83" s="106"/>
      <c r="TLV83" s="106"/>
      <c r="TLW83" s="107"/>
      <c r="TLY83" s="105"/>
      <c r="TLZ83" s="109"/>
      <c r="TMA83" s="109"/>
      <c r="TMB83" s="106"/>
      <c r="TMC83" s="106"/>
      <c r="TMD83" s="106"/>
      <c r="TME83" s="107"/>
      <c r="TMG83" s="105"/>
      <c r="TMH83" s="109"/>
      <c r="TMI83" s="109"/>
      <c r="TMJ83" s="106"/>
      <c r="TMK83" s="106"/>
      <c r="TML83" s="106"/>
      <c r="TMM83" s="107"/>
      <c r="TMO83" s="105"/>
      <c r="TMP83" s="109"/>
      <c r="TMQ83" s="109"/>
      <c r="TMR83" s="106"/>
      <c r="TMS83" s="106"/>
      <c r="TMT83" s="106"/>
      <c r="TMU83" s="107"/>
      <c r="TMW83" s="105"/>
      <c r="TMX83" s="109"/>
      <c r="TMY83" s="109"/>
      <c r="TMZ83" s="106"/>
      <c r="TNA83" s="106"/>
      <c r="TNB83" s="106"/>
      <c r="TNC83" s="107"/>
      <c r="TNE83" s="105"/>
      <c r="TNF83" s="109"/>
      <c r="TNG83" s="109"/>
      <c r="TNH83" s="106"/>
      <c r="TNI83" s="106"/>
      <c r="TNJ83" s="106"/>
      <c r="TNK83" s="107"/>
      <c r="TNM83" s="105"/>
      <c r="TNN83" s="109"/>
      <c r="TNO83" s="109"/>
      <c r="TNP83" s="106"/>
      <c r="TNQ83" s="106"/>
      <c r="TNR83" s="106"/>
      <c r="TNS83" s="107"/>
      <c r="TNU83" s="105"/>
      <c r="TNV83" s="109"/>
      <c r="TNW83" s="109"/>
      <c r="TNX83" s="106"/>
      <c r="TNY83" s="106"/>
      <c r="TNZ83" s="106"/>
      <c r="TOA83" s="107"/>
      <c r="TOC83" s="105"/>
      <c r="TOD83" s="109"/>
      <c r="TOE83" s="109"/>
      <c r="TOF83" s="106"/>
      <c r="TOG83" s="106"/>
      <c r="TOH83" s="106"/>
      <c r="TOI83" s="107"/>
      <c r="TOK83" s="105"/>
      <c r="TOL83" s="109"/>
      <c r="TOM83" s="109"/>
      <c r="TON83" s="106"/>
      <c r="TOO83" s="106"/>
      <c r="TOP83" s="106"/>
      <c r="TOQ83" s="107"/>
      <c r="TOS83" s="105"/>
      <c r="TOT83" s="109"/>
      <c r="TOU83" s="109"/>
      <c r="TOV83" s="106"/>
      <c r="TOW83" s="106"/>
      <c r="TOX83" s="106"/>
      <c r="TOY83" s="107"/>
      <c r="TPA83" s="105"/>
      <c r="TPB83" s="109"/>
      <c r="TPC83" s="109"/>
      <c r="TPD83" s="106"/>
      <c r="TPE83" s="106"/>
      <c r="TPF83" s="106"/>
      <c r="TPG83" s="107"/>
      <c r="TPI83" s="105"/>
      <c r="TPJ83" s="109"/>
      <c r="TPK83" s="109"/>
      <c r="TPL83" s="106"/>
      <c r="TPM83" s="106"/>
      <c r="TPN83" s="106"/>
      <c r="TPO83" s="107"/>
      <c r="TPQ83" s="105"/>
      <c r="TPR83" s="109"/>
      <c r="TPS83" s="109"/>
      <c r="TPT83" s="106"/>
      <c r="TPU83" s="106"/>
      <c r="TPV83" s="106"/>
      <c r="TPW83" s="107"/>
      <c r="TPY83" s="105"/>
      <c r="TPZ83" s="109"/>
      <c r="TQA83" s="109"/>
      <c r="TQB83" s="106"/>
      <c r="TQC83" s="106"/>
      <c r="TQD83" s="106"/>
      <c r="TQE83" s="107"/>
      <c r="TQG83" s="105"/>
      <c r="TQH83" s="109"/>
      <c r="TQI83" s="109"/>
      <c r="TQJ83" s="106"/>
      <c r="TQK83" s="106"/>
      <c r="TQL83" s="106"/>
      <c r="TQM83" s="107"/>
      <c r="TQO83" s="105"/>
      <c r="TQP83" s="109"/>
      <c r="TQQ83" s="109"/>
      <c r="TQR83" s="106"/>
      <c r="TQS83" s="106"/>
      <c r="TQT83" s="106"/>
      <c r="TQU83" s="107"/>
      <c r="TQW83" s="105"/>
      <c r="TQX83" s="109"/>
      <c r="TQY83" s="109"/>
      <c r="TQZ83" s="106"/>
      <c r="TRA83" s="106"/>
      <c r="TRB83" s="106"/>
      <c r="TRC83" s="107"/>
      <c r="TRE83" s="105"/>
      <c r="TRF83" s="109"/>
      <c r="TRG83" s="109"/>
      <c r="TRH83" s="106"/>
      <c r="TRI83" s="106"/>
      <c r="TRJ83" s="106"/>
      <c r="TRK83" s="107"/>
      <c r="TRM83" s="105"/>
      <c r="TRN83" s="109"/>
      <c r="TRO83" s="109"/>
      <c r="TRP83" s="106"/>
      <c r="TRQ83" s="106"/>
      <c r="TRR83" s="106"/>
      <c r="TRS83" s="107"/>
      <c r="TRU83" s="105"/>
      <c r="TRV83" s="109"/>
      <c r="TRW83" s="109"/>
      <c r="TRX83" s="106"/>
      <c r="TRY83" s="106"/>
      <c r="TRZ83" s="106"/>
      <c r="TSA83" s="107"/>
      <c r="TSC83" s="105"/>
      <c r="TSD83" s="109"/>
      <c r="TSE83" s="109"/>
      <c r="TSF83" s="106"/>
      <c r="TSG83" s="106"/>
      <c r="TSH83" s="106"/>
      <c r="TSI83" s="107"/>
      <c r="TSK83" s="105"/>
      <c r="TSL83" s="109"/>
      <c r="TSM83" s="109"/>
      <c r="TSN83" s="106"/>
      <c r="TSO83" s="106"/>
      <c r="TSP83" s="106"/>
      <c r="TSQ83" s="107"/>
      <c r="TSS83" s="105"/>
      <c r="TST83" s="109"/>
      <c r="TSU83" s="109"/>
      <c r="TSV83" s="106"/>
      <c r="TSW83" s="106"/>
      <c r="TSX83" s="106"/>
      <c r="TSY83" s="107"/>
      <c r="TTA83" s="105"/>
      <c r="TTB83" s="109"/>
      <c r="TTC83" s="109"/>
      <c r="TTD83" s="106"/>
      <c r="TTE83" s="106"/>
      <c r="TTF83" s="106"/>
      <c r="TTG83" s="107"/>
      <c r="TTI83" s="105"/>
      <c r="TTJ83" s="109"/>
      <c r="TTK83" s="109"/>
      <c r="TTL83" s="106"/>
      <c r="TTM83" s="106"/>
      <c r="TTN83" s="106"/>
      <c r="TTO83" s="107"/>
      <c r="TTQ83" s="105"/>
      <c r="TTR83" s="109"/>
      <c r="TTS83" s="109"/>
      <c r="TTT83" s="106"/>
      <c r="TTU83" s="106"/>
      <c r="TTV83" s="106"/>
      <c r="TTW83" s="107"/>
      <c r="TTY83" s="105"/>
      <c r="TTZ83" s="109"/>
      <c r="TUA83" s="109"/>
      <c r="TUB83" s="106"/>
      <c r="TUC83" s="106"/>
      <c r="TUD83" s="106"/>
      <c r="TUE83" s="107"/>
      <c r="TUG83" s="105"/>
      <c r="TUH83" s="109"/>
      <c r="TUI83" s="109"/>
      <c r="TUJ83" s="106"/>
      <c r="TUK83" s="106"/>
      <c r="TUL83" s="106"/>
      <c r="TUM83" s="107"/>
      <c r="TUO83" s="105"/>
      <c r="TUP83" s="109"/>
      <c r="TUQ83" s="109"/>
      <c r="TUR83" s="106"/>
      <c r="TUS83" s="106"/>
      <c r="TUT83" s="106"/>
      <c r="TUU83" s="107"/>
      <c r="TUW83" s="105"/>
      <c r="TUX83" s="109"/>
      <c r="TUY83" s="109"/>
      <c r="TUZ83" s="106"/>
      <c r="TVA83" s="106"/>
      <c r="TVB83" s="106"/>
      <c r="TVC83" s="107"/>
      <c r="TVE83" s="105"/>
      <c r="TVF83" s="109"/>
      <c r="TVG83" s="109"/>
      <c r="TVH83" s="106"/>
      <c r="TVI83" s="106"/>
      <c r="TVJ83" s="106"/>
      <c r="TVK83" s="107"/>
      <c r="TVM83" s="105"/>
      <c r="TVN83" s="109"/>
      <c r="TVO83" s="109"/>
      <c r="TVP83" s="106"/>
      <c r="TVQ83" s="106"/>
      <c r="TVR83" s="106"/>
      <c r="TVS83" s="107"/>
      <c r="TVU83" s="105"/>
      <c r="TVV83" s="109"/>
      <c r="TVW83" s="109"/>
      <c r="TVX83" s="106"/>
      <c r="TVY83" s="106"/>
      <c r="TVZ83" s="106"/>
      <c r="TWA83" s="107"/>
      <c r="TWC83" s="105"/>
      <c r="TWD83" s="109"/>
      <c r="TWE83" s="109"/>
      <c r="TWF83" s="106"/>
      <c r="TWG83" s="106"/>
      <c r="TWH83" s="106"/>
      <c r="TWI83" s="107"/>
      <c r="TWK83" s="105"/>
      <c r="TWL83" s="109"/>
      <c r="TWM83" s="109"/>
      <c r="TWN83" s="106"/>
      <c r="TWO83" s="106"/>
      <c r="TWP83" s="106"/>
      <c r="TWQ83" s="107"/>
      <c r="TWS83" s="105"/>
      <c r="TWT83" s="109"/>
      <c r="TWU83" s="109"/>
      <c r="TWV83" s="106"/>
      <c r="TWW83" s="106"/>
      <c r="TWX83" s="106"/>
      <c r="TWY83" s="107"/>
      <c r="TXA83" s="105"/>
      <c r="TXB83" s="109"/>
      <c r="TXC83" s="109"/>
      <c r="TXD83" s="106"/>
      <c r="TXE83" s="106"/>
      <c r="TXF83" s="106"/>
      <c r="TXG83" s="107"/>
      <c r="TXI83" s="105"/>
      <c r="TXJ83" s="109"/>
      <c r="TXK83" s="109"/>
      <c r="TXL83" s="106"/>
      <c r="TXM83" s="106"/>
      <c r="TXN83" s="106"/>
      <c r="TXO83" s="107"/>
      <c r="TXQ83" s="105"/>
      <c r="TXR83" s="109"/>
      <c r="TXS83" s="109"/>
      <c r="TXT83" s="106"/>
      <c r="TXU83" s="106"/>
      <c r="TXV83" s="106"/>
      <c r="TXW83" s="107"/>
      <c r="TXY83" s="105"/>
      <c r="TXZ83" s="109"/>
      <c r="TYA83" s="109"/>
      <c r="TYB83" s="106"/>
      <c r="TYC83" s="106"/>
      <c r="TYD83" s="106"/>
      <c r="TYE83" s="107"/>
      <c r="TYG83" s="105"/>
      <c r="TYH83" s="109"/>
      <c r="TYI83" s="109"/>
      <c r="TYJ83" s="106"/>
      <c r="TYK83" s="106"/>
      <c r="TYL83" s="106"/>
      <c r="TYM83" s="107"/>
      <c r="TYO83" s="105"/>
      <c r="TYP83" s="109"/>
      <c r="TYQ83" s="109"/>
      <c r="TYR83" s="106"/>
      <c r="TYS83" s="106"/>
      <c r="TYT83" s="106"/>
      <c r="TYU83" s="107"/>
      <c r="TYW83" s="105"/>
      <c r="TYX83" s="109"/>
      <c r="TYY83" s="109"/>
      <c r="TYZ83" s="106"/>
      <c r="TZA83" s="106"/>
      <c r="TZB83" s="106"/>
      <c r="TZC83" s="107"/>
      <c r="TZE83" s="105"/>
      <c r="TZF83" s="109"/>
      <c r="TZG83" s="109"/>
      <c r="TZH83" s="106"/>
      <c r="TZI83" s="106"/>
      <c r="TZJ83" s="106"/>
      <c r="TZK83" s="107"/>
      <c r="TZM83" s="105"/>
      <c r="TZN83" s="109"/>
      <c r="TZO83" s="109"/>
      <c r="TZP83" s="106"/>
      <c r="TZQ83" s="106"/>
      <c r="TZR83" s="106"/>
      <c r="TZS83" s="107"/>
      <c r="TZU83" s="105"/>
      <c r="TZV83" s="109"/>
      <c r="TZW83" s="109"/>
      <c r="TZX83" s="106"/>
      <c r="TZY83" s="106"/>
      <c r="TZZ83" s="106"/>
      <c r="UAA83" s="107"/>
      <c r="UAC83" s="105"/>
      <c r="UAD83" s="109"/>
      <c r="UAE83" s="109"/>
      <c r="UAF83" s="106"/>
      <c r="UAG83" s="106"/>
      <c r="UAH83" s="106"/>
      <c r="UAI83" s="107"/>
      <c r="UAK83" s="105"/>
      <c r="UAL83" s="109"/>
      <c r="UAM83" s="109"/>
      <c r="UAN83" s="106"/>
      <c r="UAO83" s="106"/>
      <c r="UAP83" s="106"/>
      <c r="UAQ83" s="107"/>
      <c r="UAS83" s="105"/>
      <c r="UAT83" s="109"/>
      <c r="UAU83" s="109"/>
      <c r="UAV83" s="106"/>
      <c r="UAW83" s="106"/>
      <c r="UAX83" s="106"/>
      <c r="UAY83" s="107"/>
      <c r="UBA83" s="105"/>
      <c r="UBB83" s="109"/>
      <c r="UBC83" s="109"/>
      <c r="UBD83" s="106"/>
      <c r="UBE83" s="106"/>
      <c r="UBF83" s="106"/>
      <c r="UBG83" s="107"/>
      <c r="UBI83" s="105"/>
      <c r="UBJ83" s="109"/>
      <c r="UBK83" s="109"/>
      <c r="UBL83" s="106"/>
      <c r="UBM83" s="106"/>
      <c r="UBN83" s="106"/>
      <c r="UBO83" s="107"/>
      <c r="UBQ83" s="105"/>
      <c r="UBR83" s="109"/>
      <c r="UBS83" s="109"/>
      <c r="UBT83" s="106"/>
      <c r="UBU83" s="106"/>
      <c r="UBV83" s="106"/>
      <c r="UBW83" s="107"/>
      <c r="UBY83" s="105"/>
      <c r="UBZ83" s="109"/>
      <c r="UCA83" s="109"/>
      <c r="UCB83" s="106"/>
      <c r="UCC83" s="106"/>
      <c r="UCD83" s="106"/>
      <c r="UCE83" s="107"/>
      <c r="UCG83" s="105"/>
      <c r="UCH83" s="109"/>
      <c r="UCI83" s="109"/>
      <c r="UCJ83" s="106"/>
      <c r="UCK83" s="106"/>
      <c r="UCL83" s="106"/>
      <c r="UCM83" s="107"/>
      <c r="UCO83" s="105"/>
      <c r="UCP83" s="109"/>
      <c r="UCQ83" s="109"/>
      <c r="UCR83" s="106"/>
      <c r="UCS83" s="106"/>
      <c r="UCT83" s="106"/>
      <c r="UCU83" s="107"/>
      <c r="UCW83" s="105"/>
      <c r="UCX83" s="109"/>
      <c r="UCY83" s="109"/>
      <c r="UCZ83" s="106"/>
      <c r="UDA83" s="106"/>
      <c r="UDB83" s="106"/>
      <c r="UDC83" s="107"/>
      <c r="UDE83" s="105"/>
      <c r="UDF83" s="109"/>
      <c r="UDG83" s="109"/>
      <c r="UDH83" s="106"/>
      <c r="UDI83" s="106"/>
      <c r="UDJ83" s="106"/>
      <c r="UDK83" s="107"/>
      <c r="UDM83" s="105"/>
      <c r="UDN83" s="109"/>
      <c r="UDO83" s="109"/>
      <c r="UDP83" s="106"/>
      <c r="UDQ83" s="106"/>
      <c r="UDR83" s="106"/>
      <c r="UDS83" s="107"/>
      <c r="UDU83" s="105"/>
      <c r="UDV83" s="109"/>
      <c r="UDW83" s="109"/>
      <c r="UDX83" s="106"/>
      <c r="UDY83" s="106"/>
      <c r="UDZ83" s="106"/>
      <c r="UEA83" s="107"/>
      <c r="UEC83" s="105"/>
      <c r="UED83" s="109"/>
      <c r="UEE83" s="109"/>
      <c r="UEF83" s="106"/>
      <c r="UEG83" s="106"/>
      <c r="UEH83" s="106"/>
      <c r="UEI83" s="107"/>
      <c r="UEK83" s="105"/>
      <c r="UEL83" s="109"/>
      <c r="UEM83" s="109"/>
      <c r="UEN83" s="106"/>
      <c r="UEO83" s="106"/>
      <c r="UEP83" s="106"/>
      <c r="UEQ83" s="107"/>
      <c r="UES83" s="105"/>
      <c r="UET83" s="109"/>
      <c r="UEU83" s="109"/>
      <c r="UEV83" s="106"/>
      <c r="UEW83" s="106"/>
      <c r="UEX83" s="106"/>
      <c r="UEY83" s="107"/>
      <c r="UFA83" s="105"/>
      <c r="UFB83" s="109"/>
      <c r="UFC83" s="109"/>
      <c r="UFD83" s="106"/>
      <c r="UFE83" s="106"/>
      <c r="UFF83" s="106"/>
      <c r="UFG83" s="107"/>
      <c r="UFI83" s="105"/>
      <c r="UFJ83" s="109"/>
      <c r="UFK83" s="109"/>
      <c r="UFL83" s="106"/>
      <c r="UFM83" s="106"/>
      <c r="UFN83" s="106"/>
      <c r="UFO83" s="107"/>
      <c r="UFQ83" s="105"/>
      <c r="UFR83" s="109"/>
      <c r="UFS83" s="109"/>
      <c r="UFT83" s="106"/>
      <c r="UFU83" s="106"/>
      <c r="UFV83" s="106"/>
      <c r="UFW83" s="107"/>
      <c r="UFY83" s="105"/>
      <c r="UFZ83" s="109"/>
      <c r="UGA83" s="109"/>
      <c r="UGB83" s="106"/>
      <c r="UGC83" s="106"/>
      <c r="UGD83" s="106"/>
      <c r="UGE83" s="107"/>
      <c r="UGG83" s="105"/>
      <c r="UGH83" s="109"/>
      <c r="UGI83" s="109"/>
      <c r="UGJ83" s="106"/>
      <c r="UGK83" s="106"/>
      <c r="UGL83" s="106"/>
      <c r="UGM83" s="107"/>
      <c r="UGO83" s="105"/>
      <c r="UGP83" s="109"/>
      <c r="UGQ83" s="109"/>
      <c r="UGR83" s="106"/>
      <c r="UGS83" s="106"/>
      <c r="UGT83" s="106"/>
      <c r="UGU83" s="107"/>
      <c r="UGW83" s="105"/>
      <c r="UGX83" s="109"/>
      <c r="UGY83" s="109"/>
      <c r="UGZ83" s="106"/>
      <c r="UHA83" s="106"/>
      <c r="UHB83" s="106"/>
      <c r="UHC83" s="107"/>
      <c r="UHE83" s="105"/>
      <c r="UHF83" s="109"/>
      <c r="UHG83" s="109"/>
      <c r="UHH83" s="106"/>
      <c r="UHI83" s="106"/>
      <c r="UHJ83" s="106"/>
      <c r="UHK83" s="107"/>
      <c r="UHM83" s="105"/>
      <c r="UHN83" s="109"/>
      <c r="UHO83" s="109"/>
      <c r="UHP83" s="106"/>
      <c r="UHQ83" s="106"/>
      <c r="UHR83" s="106"/>
      <c r="UHS83" s="107"/>
      <c r="UHU83" s="105"/>
      <c r="UHV83" s="109"/>
      <c r="UHW83" s="109"/>
      <c r="UHX83" s="106"/>
      <c r="UHY83" s="106"/>
      <c r="UHZ83" s="106"/>
      <c r="UIA83" s="107"/>
      <c r="UIC83" s="105"/>
      <c r="UID83" s="109"/>
      <c r="UIE83" s="109"/>
      <c r="UIF83" s="106"/>
      <c r="UIG83" s="106"/>
      <c r="UIH83" s="106"/>
      <c r="UII83" s="107"/>
      <c r="UIK83" s="105"/>
      <c r="UIL83" s="109"/>
      <c r="UIM83" s="109"/>
      <c r="UIN83" s="106"/>
      <c r="UIO83" s="106"/>
      <c r="UIP83" s="106"/>
      <c r="UIQ83" s="107"/>
      <c r="UIS83" s="105"/>
      <c r="UIT83" s="109"/>
      <c r="UIU83" s="109"/>
      <c r="UIV83" s="106"/>
      <c r="UIW83" s="106"/>
      <c r="UIX83" s="106"/>
      <c r="UIY83" s="107"/>
      <c r="UJA83" s="105"/>
      <c r="UJB83" s="109"/>
      <c r="UJC83" s="109"/>
      <c r="UJD83" s="106"/>
      <c r="UJE83" s="106"/>
      <c r="UJF83" s="106"/>
      <c r="UJG83" s="107"/>
      <c r="UJI83" s="105"/>
      <c r="UJJ83" s="109"/>
      <c r="UJK83" s="109"/>
      <c r="UJL83" s="106"/>
      <c r="UJM83" s="106"/>
      <c r="UJN83" s="106"/>
      <c r="UJO83" s="107"/>
      <c r="UJQ83" s="105"/>
      <c r="UJR83" s="109"/>
      <c r="UJS83" s="109"/>
      <c r="UJT83" s="106"/>
      <c r="UJU83" s="106"/>
      <c r="UJV83" s="106"/>
      <c r="UJW83" s="107"/>
      <c r="UJY83" s="105"/>
      <c r="UJZ83" s="109"/>
      <c r="UKA83" s="109"/>
      <c r="UKB83" s="106"/>
      <c r="UKC83" s="106"/>
      <c r="UKD83" s="106"/>
      <c r="UKE83" s="107"/>
      <c r="UKG83" s="105"/>
      <c r="UKH83" s="109"/>
      <c r="UKI83" s="109"/>
      <c r="UKJ83" s="106"/>
      <c r="UKK83" s="106"/>
      <c r="UKL83" s="106"/>
      <c r="UKM83" s="107"/>
      <c r="UKO83" s="105"/>
      <c r="UKP83" s="109"/>
      <c r="UKQ83" s="109"/>
      <c r="UKR83" s="106"/>
      <c r="UKS83" s="106"/>
      <c r="UKT83" s="106"/>
      <c r="UKU83" s="107"/>
      <c r="UKW83" s="105"/>
      <c r="UKX83" s="109"/>
      <c r="UKY83" s="109"/>
      <c r="UKZ83" s="106"/>
      <c r="ULA83" s="106"/>
      <c r="ULB83" s="106"/>
      <c r="ULC83" s="107"/>
      <c r="ULE83" s="105"/>
      <c r="ULF83" s="109"/>
      <c r="ULG83" s="109"/>
      <c r="ULH83" s="106"/>
      <c r="ULI83" s="106"/>
      <c r="ULJ83" s="106"/>
      <c r="ULK83" s="107"/>
      <c r="ULM83" s="105"/>
      <c r="ULN83" s="109"/>
      <c r="ULO83" s="109"/>
      <c r="ULP83" s="106"/>
      <c r="ULQ83" s="106"/>
      <c r="ULR83" s="106"/>
      <c r="ULS83" s="107"/>
      <c r="ULU83" s="105"/>
      <c r="ULV83" s="109"/>
      <c r="ULW83" s="109"/>
      <c r="ULX83" s="106"/>
      <c r="ULY83" s="106"/>
      <c r="ULZ83" s="106"/>
      <c r="UMA83" s="107"/>
      <c r="UMC83" s="105"/>
      <c r="UMD83" s="109"/>
      <c r="UME83" s="109"/>
      <c r="UMF83" s="106"/>
      <c r="UMG83" s="106"/>
      <c r="UMH83" s="106"/>
      <c r="UMI83" s="107"/>
      <c r="UMK83" s="105"/>
      <c r="UML83" s="109"/>
      <c r="UMM83" s="109"/>
      <c r="UMN83" s="106"/>
      <c r="UMO83" s="106"/>
      <c r="UMP83" s="106"/>
      <c r="UMQ83" s="107"/>
      <c r="UMS83" s="105"/>
      <c r="UMT83" s="109"/>
      <c r="UMU83" s="109"/>
      <c r="UMV83" s="106"/>
      <c r="UMW83" s="106"/>
      <c r="UMX83" s="106"/>
      <c r="UMY83" s="107"/>
      <c r="UNA83" s="105"/>
      <c r="UNB83" s="109"/>
      <c r="UNC83" s="109"/>
      <c r="UND83" s="106"/>
      <c r="UNE83" s="106"/>
      <c r="UNF83" s="106"/>
      <c r="UNG83" s="107"/>
      <c r="UNI83" s="105"/>
      <c r="UNJ83" s="109"/>
      <c r="UNK83" s="109"/>
      <c r="UNL83" s="106"/>
      <c r="UNM83" s="106"/>
      <c r="UNN83" s="106"/>
      <c r="UNO83" s="107"/>
      <c r="UNQ83" s="105"/>
      <c r="UNR83" s="109"/>
      <c r="UNS83" s="109"/>
      <c r="UNT83" s="106"/>
      <c r="UNU83" s="106"/>
      <c r="UNV83" s="106"/>
      <c r="UNW83" s="107"/>
      <c r="UNY83" s="105"/>
      <c r="UNZ83" s="109"/>
      <c r="UOA83" s="109"/>
      <c r="UOB83" s="106"/>
      <c r="UOC83" s="106"/>
      <c r="UOD83" s="106"/>
      <c r="UOE83" s="107"/>
      <c r="UOG83" s="105"/>
      <c r="UOH83" s="109"/>
      <c r="UOI83" s="109"/>
      <c r="UOJ83" s="106"/>
      <c r="UOK83" s="106"/>
      <c r="UOL83" s="106"/>
      <c r="UOM83" s="107"/>
      <c r="UOO83" s="105"/>
      <c r="UOP83" s="109"/>
      <c r="UOQ83" s="109"/>
      <c r="UOR83" s="106"/>
      <c r="UOS83" s="106"/>
      <c r="UOT83" s="106"/>
      <c r="UOU83" s="107"/>
      <c r="UOW83" s="105"/>
      <c r="UOX83" s="109"/>
      <c r="UOY83" s="109"/>
      <c r="UOZ83" s="106"/>
      <c r="UPA83" s="106"/>
      <c r="UPB83" s="106"/>
      <c r="UPC83" s="107"/>
      <c r="UPE83" s="105"/>
      <c r="UPF83" s="109"/>
      <c r="UPG83" s="109"/>
      <c r="UPH83" s="106"/>
      <c r="UPI83" s="106"/>
      <c r="UPJ83" s="106"/>
      <c r="UPK83" s="107"/>
      <c r="UPM83" s="105"/>
      <c r="UPN83" s="109"/>
      <c r="UPO83" s="109"/>
      <c r="UPP83" s="106"/>
      <c r="UPQ83" s="106"/>
      <c r="UPR83" s="106"/>
      <c r="UPS83" s="107"/>
      <c r="UPU83" s="105"/>
      <c r="UPV83" s="109"/>
      <c r="UPW83" s="109"/>
      <c r="UPX83" s="106"/>
      <c r="UPY83" s="106"/>
      <c r="UPZ83" s="106"/>
      <c r="UQA83" s="107"/>
      <c r="UQC83" s="105"/>
      <c r="UQD83" s="109"/>
      <c r="UQE83" s="109"/>
      <c r="UQF83" s="106"/>
      <c r="UQG83" s="106"/>
      <c r="UQH83" s="106"/>
      <c r="UQI83" s="107"/>
      <c r="UQK83" s="105"/>
      <c r="UQL83" s="109"/>
      <c r="UQM83" s="109"/>
      <c r="UQN83" s="106"/>
      <c r="UQO83" s="106"/>
      <c r="UQP83" s="106"/>
      <c r="UQQ83" s="107"/>
      <c r="UQS83" s="105"/>
      <c r="UQT83" s="109"/>
      <c r="UQU83" s="109"/>
      <c r="UQV83" s="106"/>
      <c r="UQW83" s="106"/>
      <c r="UQX83" s="106"/>
      <c r="UQY83" s="107"/>
      <c r="URA83" s="105"/>
      <c r="URB83" s="109"/>
      <c r="URC83" s="109"/>
      <c r="URD83" s="106"/>
      <c r="URE83" s="106"/>
      <c r="URF83" s="106"/>
      <c r="URG83" s="107"/>
      <c r="URI83" s="105"/>
      <c r="URJ83" s="109"/>
      <c r="URK83" s="109"/>
      <c r="URL83" s="106"/>
      <c r="URM83" s="106"/>
      <c r="URN83" s="106"/>
      <c r="URO83" s="107"/>
      <c r="URQ83" s="105"/>
      <c r="URR83" s="109"/>
      <c r="URS83" s="109"/>
      <c r="URT83" s="106"/>
      <c r="URU83" s="106"/>
      <c r="URV83" s="106"/>
      <c r="URW83" s="107"/>
      <c r="URY83" s="105"/>
      <c r="URZ83" s="109"/>
      <c r="USA83" s="109"/>
      <c r="USB83" s="106"/>
      <c r="USC83" s="106"/>
      <c r="USD83" s="106"/>
      <c r="USE83" s="107"/>
      <c r="USG83" s="105"/>
      <c r="USH83" s="109"/>
      <c r="USI83" s="109"/>
      <c r="USJ83" s="106"/>
      <c r="USK83" s="106"/>
      <c r="USL83" s="106"/>
      <c r="USM83" s="107"/>
      <c r="USO83" s="105"/>
      <c r="USP83" s="109"/>
      <c r="USQ83" s="109"/>
      <c r="USR83" s="106"/>
      <c r="USS83" s="106"/>
      <c r="UST83" s="106"/>
      <c r="USU83" s="107"/>
      <c r="USW83" s="105"/>
      <c r="USX83" s="109"/>
      <c r="USY83" s="109"/>
      <c r="USZ83" s="106"/>
      <c r="UTA83" s="106"/>
      <c r="UTB83" s="106"/>
      <c r="UTC83" s="107"/>
      <c r="UTE83" s="105"/>
      <c r="UTF83" s="109"/>
      <c r="UTG83" s="109"/>
      <c r="UTH83" s="106"/>
      <c r="UTI83" s="106"/>
      <c r="UTJ83" s="106"/>
      <c r="UTK83" s="107"/>
      <c r="UTM83" s="105"/>
      <c r="UTN83" s="109"/>
      <c r="UTO83" s="109"/>
      <c r="UTP83" s="106"/>
      <c r="UTQ83" s="106"/>
      <c r="UTR83" s="106"/>
      <c r="UTS83" s="107"/>
      <c r="UTU83" s="105"/>
      <c r="UTV83" s="109"/>
      <c r="UTW83" s="109"/>
      <c r="UTX83" s="106"/>
      <c r="UTY83" s="106"/>
      <c r="UTZ83" s="106"/>
      <c r="UUA83" s="107"/>
      <c r="UUC83" s="105"/>
      <c r="UUD83" s="109"/>
      <c r="UUE83" s="109"/>
      <c r="UUF83" s="106"/>
      <c r="UUG83" s="106"/>
      <c r="UUH83" s="106"/>
      <c r="UUI83" s="107"/>
      <c r="UUK83" s="105"/>
      <c r="UUL83" s="109"/>
      <c r="UUM83" s="109"/>
      <c r="UUN83" s="106"/>
      <c r="UUO83" s="106"/>
      <c r="UUP83" s="106"/>
      <c r="UUQ83" s="107"/>
      <c r="UUS83" s="105"/>
      <c r="UUT83" s="109"/>
      <c r="UUU83" s="109"/>
      <c r="UUV83" s="106"/>
      <c r="UUW83" s="106"/>
      <c r="UUX83" s="106"/>
      <c r="UUY83" s="107"/>
      <c r="UVA83" s="105"/>
      <c r="UVB83" s="109"/>
      <c r="UVC83" s="109"/>
      <c r="UVD83" s="106"/>
      <c r="UVE83" s="106"/>
      <c r="UVF83" s="106"/>
      <c r="UVG83" s="107"/>
      <c r="UVI83" s="105"/>
      <c r="UVJ83" s="109"/>
      <c r="UVK83" s="109"/>
      <c r="UVL83" s="106"/>
      <c r="UVM83" s="106"/>
      <c r="UVN83" s="106"/>
      <c r="UVO83" s="107"/>
      <c r="UVQ83" s="105"/>
      <c r="UVR83" s="109"/>
      <c r="UVS83" s="109"/>
      <c r="UVT83" s="106"/>
      <c r="UVU83" s="106"/>
      <c r="UVV83" s="106"/>
      <c r="UVW83" s="107"/>
      <c r="UVY83" s="105"/>
      <c r="UVZ83" s="109"/>
      <c r="UWA83" s="109"/>
      <c r="UWB83" s="106"/>
      <c r="UWC83" s="106"/>
      <c r="UWD83" s="106"/>
      <c r="UWE83" s="107"/>
      <c r="UWG83" s="105"/>
      <c r="UWH83" s="109"/>
      <c r="UWI83" s="109"/>
      <c r="UWJ83" s="106"/>
      <c r="UWK83" s="106"/>
      <c r="UWL83" s="106"/>
      <c r="UWM83" s="107"/>
      <c r="UWO83" s="105"/>
      <c r="UWP83" s="109"/>
      <c r="UWQ83" s="109"/>
      <c r="UWR83" s="106"/>
      <c r="UWS83" s="106"/>
      <c r="UWT83" s="106"/>
      <c r="UWU83" s="107"/>
      <c r="UWW83" s="105"/>
      <c r="UWX83" s="109"/>
      <c r="UWY83" s="109"/>
      <c r="UWZ83" s="106"/>
      <c r="UXA83" s="106"/>
      <c r="UXB83" s="106"/>
      <c r="UXC83" s="107"/>
      <c r="UXE83" s="105"/>
      <c r="UXF83" s="109"/>
      <c r="UXG83" s="109"/>
      <c r="UXH83" s="106"/>
      <c r="UXI83" s="106"/>
      <c r="UXJ83" s="106"/>
      <c r="UXK83" s="107"/>
      <c r="UXM83" s="105"/>
      <c r="UXN83" s="109"/>
      <c r="UXO83" s="109"/>
      <c r="UXP83" s="106"/>
      <c r="UXQ83" s="106"/>
      <c r="UXR83" s="106"/>
      <c r="UXS83" s="107"/>
      <c r="UXU83" s="105"/>
      <c r="UXV83" s="109"/>
      <c r="UXW83" s="109"/>
      <c r="UXX83" s="106"/>
      <c r="UXY83" s="106"/>
      <c r="UXZ83" s="106"/>
      <c r="UYA83" s="107"/>
      <c r="UYC83" s="105"/>
      <c r="UYD83" s="109"/>
      <c r="UYE83" s="109"/>
      <c r="UYF83" s="106"/>
      <c r="UYG83" s="106"/>
      <c r="UYH83" s="106"/>
      <c r="UYI83" s="107"/>
      <c r="UYK83" s="105"/>
      <c r="UYL83" s="109"/>
      <c r="UYM83" s="109"/>
      <c r="UYN83" s="106"/>
      <c r="UYO83" s="106"/>
      <c r="UYP83" s="106"/>
      <c r="UYQ83" s="107"/>
      <c r="UYS83" s="105"/>
      <c r="UYT83" s="109"/>
      <c r="UYU83" s="109"/>
      <c r="UYV83" s="106"/>
      <c r="UYW83" s="106"/>
      <c r="UYX83" s="106"/>
      <c r="UYY83" s="107"/>
      <c r="UZA83" s="105"/>
      <c r="UZB83" s="109"/>
      <c r="UZC83" s="109"/>
      <c r="UZD83" s="106"/>
      <c r="UZE83" s="106"/>
      <c r="UZF83" s="106"/>
      <c r="UZG83" s="107"/>
      <c r="UZI83" s="105"/>
      <c r="UZJ83" s="109"/>
      <c r="UZK83" s="109"/>
      <c r="UZL83" s="106"/>
      <c r="UZM83" s="106"/>
      <c r="UZN83" s="106"/>
      <c r="UZO83" s="107"/>
      <c r="UZQ83" s="105"/>
      <c r="UZR83" s="109"/>
      <c r="UZS83" s="109"/>
      <c r="UZT83" s="106"/>
      <c r="UZU83" s="106"/>
      <c r="UZV83" s="106"/>
      <c r="UZW83" s="107"/>
      <c r="UZY83" s="105"/>
      <c r="UZZ83" s="109"/>
      <c r="VAA83" s="109"/>
      <c r="VAB83" s="106"/>
      <c r="VAC83" s="106"/>
      <c r="VAD83" s="106"/>
      <c r="VAE83" s="107"/>
      <c r="VAG83" s="105"/>
      <c r="VAH83" s="109"/>
      <c r="VAI83" s="109"/>
      <c r="VAJ83" s="106"/>
      <c r="VAK83" s="106"/>
      <c r="VAL83" s="106"/>
      <c r="VAM83" s="107"/>
      <c r="VAO83" s="105"/>
      <c r="VAP83" s="109"/>
      <c r="VAQ83" s="109"/>
      <c r="VAR83" s="106"/>
      <c r="VAS83" s="106"/>
      <c r="VAT83" s="106"/>
      <c r="VAU83" s="107"/>
      <c r="VAW83" s="105"/>
      <c r="VAX83" s="109"/>
      <c r="VAY83" s="109"/>
      <c r="VAZ83" s="106"/>
      <c r="VBA83" s="106"/>
      <c r="VBB83" s="106"/>
      <c r="VBC83" s="107"/>
      <c r="VBE83" s="105"/>
      <c r="VBF83" s="109"/>
      <c r="VBG83" s="109"/>
      <c r="VBH83" s="106"/>
      <c r="VBI83" s="106"/>
      <c r="VBJ83" s="106"/>
      <c r="VBK83" s="107"/>
      <c r="VBM83" s="105"/>
      <c r="VBN83" s="109"/>
      <c r="VBO83" s="109"/>
      <c r="VBP83" s="106"/>
      <c r="VBQ83" s="106"/>
      <c r="VBR83" s="106"/>
      <c r="VBS83" s="107"/>
      <c r="VBU83" s="105"/>
      <c r="VBV83" s="109"/>
      <c r="VBW83" s="109"/>
      <c r="VBX83" s="106"/>
      <c r="VBY83" s="106"/>
      <c r="VBZ83" s="106"/>
      <c r="VCA83" s="107"/>
      <c r="VCC83" s="105"/>
      <c r="VCD83" s="109"/>
      <c r="VCE83" s="109"/>
      <c r="VCF83" s="106"/>
      <c r="VCG83" s="106"/>
      <c r="VCH83" s="106"/>
      <c r="VCI83" s="107"/>
      <c r="VCK83" s="105"/>
      <c r="VCL83" s="109"/>
      <c r="VCM83" s="109"/>
      <c r="VCN83" s="106"/>
      <c r="VCO83" s="106"/>
      <c r="VCP83" s="106"/>
      <c r="VCQ83" s="107"/>
      <c r="VCS83" s="105"/>
      <c r="VCT83" s="109"/>
      <c r="VCU83" s="109"/>
      <c r="VCV83" s="106"/>
      <c r="VCW83" s="106"/>
      <c r="VCX83" s="106"/>
      <c r="VCY83" s="107"/>
      <c r="VDA83" s="105"/>
      <c r="VDB83" s="109"/>
      <c r="VDC83" s="109"/>
      <c r="VDD83" s="106"/>
      <c r="VDE83" s="106"/>
      <c r="VDF83" s="106"/>
      <c r="VDG83" s="107"/>
      <c r="VDI83" s="105"/>
      <c r="VDJ83" s="109"/>
      <c r="VDK83" s="109"/>
      <c r="VDL83" s="106"/>
      <c r="VDM83" s="106"/>
      <c r="VDN83" s="106"/>
      <c r="VDO83" s="107"/>
      <c r="VDQ83" s="105"/>
      <c r="VDR83" s="109"/>
      <c r="VDS83" s="109"/>
      <c r="VDT83" s="106"/>
      <c r="VDU83" s="106"/>
      <c r="VDV83" s="106"/>
      <c r="VDW83" s="107"/>
      <c r="VDY83" s="105"/>
      <c r="VDZ83" s="109"/>
      <c r="VEA83" s="109"/>
      <c r="VEB83" s="106"/>
      <c r="VEC83" s="106"/>
      <c r="VED83" s="106"/>
      <c r="VEE83" s="107"/>
      <c r="VEG83" s="105"/>
      <c r="VEH83" s="109"/>
      <c r="VEI83" s="109"/>
      <c r="VEJ83" s="106"/>
      <c r="VEK83" s="106"/>
      <c r="VEL83" s="106"/>
      <c r="VEM83" s="107"/>
      <c r="VEO83" s="105"/>
      <c r="VEP83" s="109"/>
      <c r="VEQ83" s="109"/>
      <c r="VER83" s="106"/>
      <c r="VES83" s="106"/>
      <c r="VET83" s="106"/>
      <c r="VEU83" s="107"/>
      <c r="VEW83" s="105"/>
      <c r="VEX83" s="109"/>
      <c r="VEY83" s="109"/>
      <c r="VEZ83" s="106"/>
      <c r="VFA83" s="106"/>
      <c r="VFB83" s="106"/>
      <c r="VFC83" s="107"/>
      <c r="VFE83" s="105"/>
      <c r="VFF83" s="109"/>
      <c r="VFG83" s="109"/>
      <c r="VFH83" s="106"/>
      <c r="VFI83" s="106"/>
      <c r="VFJ83" s="106"/>
      <c r="VFK83" s="107"/>
      <c r="VFM83" s="105"/>
      <c r="VFN83" s="109"/>
      <c r="VFO83" s="109"/>
      <c r="VFP83" s="106"/>
      <c r="VFQ83" s="106"/>
      <c r="VFR83" s="106"/>
      <c r="VFS83" s="107"/>
      <c r="VFU83" s="105"/>
      <c r="VFV83" s="109"/>
      <c r="VFW83" s="109"/>
      <c r="VFX83" s="106"/>
      <c r="VFY83" s="106"/>
      <c r="VFZ83" s="106"/>
      <c r="VGA83" s="107"/>
      <c r="VGC83" s="105"/>
      <c r="VGD83" s="109"/>
      <c r="VGE83" s="109"/>
      <c r="VGF83" s="106"/>
      <c r="VGG83" s="106"/>
      <c r="VGH83" s="106"/>
      <c r="VGI83" s="107"/>
      <c r="VGK83" s="105"/>
      <c r="VGL83" s="109"/>
      <c r="VGM83" s="109"/>
      <c r="VGN83" s="106"/>
      <c r="VGO83" s="106"/>
      <c r="VGP83" s="106"/>
      <c r="VGQ83" s="107"/>
      <c r="VGS83" s="105"/>
      <c r="VGT83" s="109"/>
      <c r="VGU83" s="109"/>
      <c r="VGV83" s="106"/>
      <c r="VGW83" s="106"/>
      <c r="VGX83" s="106"/>
      <c r="VGY83" s="107"/>
      <c r="VHA83" s="105"/>
      <c r="VHB83" s="109"/>
      <c r="VHC83" s="109"/>
      <c r="VHD83" s="106"/>
      <c r="VHE83" s="106"/>
      <c r="VHF83" s="106"/>
      <c r="VHG83" s="107"/>
      <c r="VHI83" s="105"/>
      <c r="VHJ83" s="109"/>
      <c r="VHK83" s="109"/>
      <c r="VHL83" s="106"/>
      <c r="VHM83" s="106"/>
      <c r="VHN83" s="106"/>
      <c r="VHO83" s="107"/>
      <c r="VHQ83" s="105"/>
      <c r="VHR83" s="109"/>
      <c r="VHS83" s="109"/>
      <c r="VHT83" s="106"/>
      <c r="VHU83" s="106"/>
      <c r="VHV83" s="106"/>
      <c r="VHW83" s="107"/>
      <c r="VHY83" s="105"/>
      <c r="VHZ83" s="109"/>
      <c r="VIA83" s="109"/>
      <c r="VIB83" s="106"/>
      <c r="VIC83" s="106"/>
      <c r="VID83" s="106"/>
      <c r="VIE83" s="107"/>
      <c r="VIG83" s="105"/>
      <c r="VIH83" s="109"/>
      <c r="VII83" s="109"/>
      <c r="VIJ83" s="106"/>
      <c r="VIK83" s="106"/>
      <c r="VIL83" s="106"/>
      <c r="VIM83" s="107"/>
      <c r="VIO83" s="105"/>
      <c r="VIP83" s="109"/>
      <c r="VIQ83" s="109"/>
      <c r="VIR83" s="106"/>
      <c r="VIS83" s="106"/>
      <c r="VIT83" s="106"/>
      <c r="VIU83" s="107"/>
      <c r="VIW83" s="105"/>
      <c r="VIX83" s="109"/>
      <c r="VIY83" s="109"/>
      <c r="VIZ83" s="106"/>
      <c r="VJA83" s="106"/>
      <c r="VJB83" s="106"/>
      <c r="VJC83" s="107"/>
      <c r="VJE83" s="105"/>
      <c r="VJF83" s="109"/>
      <c r="VJG83" s="109"/>
      <c r="VJH83" s="106"/>
      <c r="VJI83" s="106"/>
      <c r="VJJ83" s="106"/>
      <c r="VJK83" s="107"/>
      <c r="VJM83" s="105"/>
      <c r="VJN83" s="109"/>
      <c r="VJO83" s="109"/>
      <c r="VJP83" s="106"/>
      <c r="VJQ83" s="106"/>
      <c r="VJR83" s="106"/>
      <c r="VJS83" s="107"/>
      <c r="VJU83" s="105"/>
      <c r="VJV83" s="109"/>
      <c r="VJW83" s="109"/>
      <c r="VJX83" s="106"/>
      <c r="VJY83" s="106"/>
      <c r="VJZ83" s="106"/>
      <c r="VKA83" s="107"/>
      <c r="VKC83" s="105"/>
      <c r="VKD83" s="109"/>
      <c r="VKE83" s="109"/>
      <c r="VKF83" s="106"/>
      <c r="VKG83" s="106"/>
      <c r="VKH83" s="106"/>
      <c r="VKI83" s="107"/>
      <c r="VKK83" s="105"/>
      <c r="VKL83" s="109"/>
      <c r="VKM83" s="109"/>
      <c r="VKN83" s="106"/>
      <c r="VKO83" s="106"/>
      <c r="VKP83" s="106"/>
      <c r="VKQ83" s="107"/>
      <c r="VKS83" s="105"/>
      <c r="VKT83" s="109"/>
      <c r="VKU83" s="109"/>
      <c r="VKV83" s="106"/>
      <c r="VKW83" s="106"/>
      <c r="VKX83" s="106"/>
      <c r="VKY83" s="107"/>
      <c r="VLA83" s="105"/>
      <c r="VLB83" s="109"/>
      <c r="VLC83" s="109"/>
      <c r="VLD83" s="106"/>
      <c r="VLE83" s="106"/>
      <c r="VLF83" s="106"/>
      <c r="VLG83" s="107"/>
      <c r="VLI83" s="105"/>
      <c r="VLJ83" s="109"/>
      <c r="VLK83" s="109"/>
      <c r="VLL83" s="106"/>
      <c r="VLM83" s="106"/>
      <c r="VLN83" s="106"/>
      <c r="VLO83" s="107"/>
      <c r="VLQ83" s="105"/>
      <c r="VLR83" s="109"/>
      <c r="VLS83" s="109"/>
      <c r="VLT83" s="106"/>
      <c r="VLU83" s="106"/>
      <c r="VLV83" s="106"/>
      <c r="VLW83" s="107"/>
      <c r="VLY83" s="105"/>
      <c r="VLZ83" s="109"/>
      <c r="VMA83" s="109"/>
      <c r="VMB83" s="106"/>
      <c r="VMC83" s="106"/>
      <c r="VMD83" s="106"/>
      <c r="VME83" s="107"/>
      <c r="VMG83" s="105"/>
      <c r="VMH83" s="109"/>
      <c r="VMI83" s="109"/>
      <c r="VMJ83" s="106"/>
      <c r="VMK83" s="106"/>
      <c r="VML83" s="106"/>
      <c r="VMM83" s="107"/>
      <c r="VMO83" s="105"/>
      <c r="VMP83" s="109"/>
      <c r="VMQ83" s="109"/>
      <c r="VMR83" s="106"/>
      <c r="VMS83" s="106"/>
      <c r="VMT83" s="106"/>
      <c r="VMU83" s="107"/>
      <c r="VMW83" s="105"/>
      <c r="VMX83" s="109"/>
      <c r="VMY83" s="109"/>
      <c r="VMZ83" s="106"/>
      <c r="VNA83" s="106"/>
      <c r="VNB83" s="106"/>
      <c r="VNC83" s="107"/>
      <c r="VNE83" s="105"/>
      <c r="VNF83" s="109"/>
      <c r="VNG83" s="109"/>
      <c r="VNH83" s="106"/>
      <c r="VNI83" s="106"/>
      <c r="VNJ83" s="106"/>
      <c r="VNK83" s="107"/>
      <c r="VNM83" s="105"/>
      <c r="VNN83" s="109"/>
      <c r="VNO83" s="109"/>
      <c r="VNP83" s="106"/>
      <c r="VNQ83" s="106"/>
      <c r="VNR83" s="106"/>
      <c r="VNS83" s="107"/>
      <c r="VNU83" s="105"/>
      <c r="VNV83" s="109"/>
      <c r="VNW83" s="109"/>
      <c r="VNX83" s="106"/>
      <c r="VNY83" s="106"/>
      <c r="VNZ83" s="106"/>
      <c r="VOA83" s="107"/>
      <c r="VOC83" s="105"/>
      <c r="VOD83" s="109"/>
      <c r="VOE83" s="109"/>
      <c r="VOF83" s="106"/>
      <c r="VOG83" s="106"/>
      <c r="VOH83" s="106"/>
      <c r="VOI83" s="107"/>
      <c r="VOK83" s="105"/>
      <c r="VOL83" s="109"/>
      <c r="VOM83" s="109"/>
      <c r="VON83" s="106"/>
      <c r="VOO83" s="106"/>
      <c r="VOP83" s="106"/>
      <c r="VOQ83" s="107"/>
      <c r="VOS83" s="105"/>
      <c r="VOT83" s="109"/>
      <c r="VOU83" s="109"/>
      <c r="VOV83" s="106"/>
      <c r="VOW83" s="106"/>
      <c r="VOX83" s="106"/>
      <c r="VOY83" s="107"/>
      <c r="VPA83" s="105"/>
      <c r="VPB83" s="109"/>
      <c r="VPC83" s="109"/>
      <c r="VPD83" s="106"/>
      <c r="VPE83" s="106"/>
      <c r="VPF83" s="106"/>
      <c r="VPG83" s="107"/>
      <c r="VPI83" s="105"/>
      <c r="VPJ83" s="109"/>
      <c r="VPK83" s="109"/>
      <c r="VPL83" s="106"/>
      <c r="VPM83" s="106"/>
      <c r="VPN83" s="106"/>
      <c r="VPO83" s="107"/>
      <c r="VPQ83" s="105"/>
      <c r="VPR83" s="109"/>
      <c r="VPS83" s="109"/>
      <c r="VPT83" s="106"/>
      <c r="VPU83" s="106"/>
      <c r="VPV83" s="106"/>
      <c r="VPW83" s="107"/>
      <c r="VPY83" s="105"/>
      <c r="VPZ83" s="109"/>
      <c r="VQA83" s="109"/>
      <c r="VQB83" s="106"/>
      <c r="VQC83" s="106"/>
      <c r="VQD83" s="106"/>
      <c r="VQE83" s="107"/>
      <c r="VQG83" s="105"/>
      <c r="VQH83" s="109"/>
      <c r="VQI83" s="109"/>
      <c r="VQJ83" s="106"/>
      <c r="VQK83" s="106"/>
      <c r="VQL83" s="106"/>
      <c r="VQM83" s="107"/>
      <c r="VQO83" s="105"/>
      <c r="VQP83" s="109"/>
      <c r="VQQ83" s="109"/>
      <c r="VQR83" s="106"/>
      <c r="VQS83" s="106"/>
      <c r="VQT83" s="106"/>
      <c r="VQU83" s="107"/>
      <c r="VQW83" s="105"/>
      <c r="VQX83" s="109"/>
      <c r="VQY83" s="109"/>
      <c r="VQZ83" s="106"/>
      <c r="VRA83" s="106"/>
      <c r="VRB83" s="106"/>
      <c r="VRC83" s="107"/>
      <c r="VRE83" s="105"/>
      <c r="VRF83" s="109"/>
      <c r="VRG83" s="109"/>
      <c r="VRH83" s="106"/>
      <c r="VRI83" s="106"/>
      <c r="VRJ83" s="106"/>
      <c r="VRK83" s="107"/>
      <c r="VRM83" s="105"/>
      <c r="VRN83" s="109"/>
      <c r="VRO83" s="109"/>
      <c r="VRP83" s="106"/>
      <c r="VRQ83" s="106"/>
      <c r="VRR83" s="106"/>
      <c r="VRS83" s="107"/>
      <c r="VRU83" s="105"/>
      <c r="VRV83" s="109"/>
      <c r="VRW83" s="109"/>
      <c r="VRX83" s="106"/>
      <c r="VRY83" s="106"/>
      <c r="VRZ83" s="106"/>
      <c r="VSA83" s="107"/>
      <c r="VSC83" s="105"/>
      <c r="VSD83" s="109"/>
      <c r="VSE83" s="109"/>
      <c r="VSF83" s="106"/>
      <c r="VSG83" s="106"/>
      <c r="VSH83" s="106"/>
      <c r="VSI83" s="107"/>
      <c r="VSK83" s="105"/>
      <c r="VSL83" s="109"/>
      <c r="VSM83" s="109"/>
      <c r="VSN83" s="106"/>
      <c r="VSO83" s="106"/>
      <c r="VSP83" s="106"/>
      <c r="VSQ83" s="107"/>
      <c r="VSS83" s="105"/>
      <c r="VST83" s="109"/>
      <c r="VSU83" s="109"/>
      <c r="VSV83" s="106"/>
      <c r="VSW83" s="106"/>
      <c r="VSX83" s="106"/>
      <c r="VSY83" s="107"/>
      <c r="VTA83" s="105"/>
      <c r="VTB83" s="109"/>
      <c r="VTC83" s="109"/>
      <c r="VTD83" s="106"/>
      <c r="VTE83" s="106"/>
      <c r="VTF83" s="106"/>
      <c r="VTG83" s="107"/>
      <c r="VTI83" s="105"/>
      <c r="VTJ83" s="109"/>
      <c r="VTK83" s="109"/>
      <c r="VTL83" s="106"/>
      <c r="VTM83" s="106"/>
      <c r="VTN83" s="106"/>
      <c r="VTO83" s="107"/>
      <c r="VTQ83" s="105"/>
      <c r="VTR83" s="109"/>
      <c r="VTS83" s="109"/>
      <c r="VTT83" s="106"/>
      <c r="VTU83" s="106"/>
      <c r="VTV83" s="106"/>
      <c r="VTW83" s="107"/>
      <c r="VTY83" s="105"/>
      <c r="VTZ83" s="109"/>
      <c r="VUA83" s="109"/>
      <c r="VUB83" s="106"/>
      <c r="VUC83" s="106"/>
      <c r="VUD83" s="106"/>
      <c r="VUE83" s="107"/>
      <c r="VUG83" s="105"/>
      <c r="VUH83" s="109"/>
      <c r="VUI83" s="109"/>
      <c r="VUJ83" s="106"/>
      <c r="VUK83" s="106"/>
      <c r="VUL83" s="106"/>
      <c r="VUM83" s="107"/>
      <c r="VUO83" s="105"/>
      <c r="VUP83" s="109"/>
      <c r="VUQ83" s="109"/>
      <c r="VUR83" s="106"/>
      <c r="VUS83" s="106"/>
      <c r="VUT83" s="106"/>
      <c r="VUU83" s="107"/>
      <c r="VUW83" s="105"/>
      <c r="VUX83" s="109"/>
      <c r="VUY83" s="109"/>
      <c r="VUZ83" s="106"/>
      <c r="VVA83" s="106"/>
      <c r="VVB83" s="106"/>
      <c r="VVC83" s="107"/>
      <c r="VVE83" s="105"/>
      <c r="VVF83" s="109"/>
      <c r="VVG83" s="109"/>
      <c r="VVH83" s="106"/>
      <c r="VVI83" s="106"/>
      <c r="VVJ83" s="106"/>
      <c r="VVK83" s="107"/>
      <c r="VVM83" s="105"/>
      <c r="VVN83" s="109"/>
      <c r="VVO83" s="109"/>
      <c r="VVP83" s="106"/>
      <c r="VVQ83" s="106"/>
      <c r="VVR83" s="106"/>
      <c r="VVS83" s="107"/>
      <c r="VVU83" s="105"/>
      <c r="VVV83" s="109"/>
      <c r="VVW83" s="109"/>
      <c r="VVX83" s="106"/>
      <c r="VVY83" s="106"/>
      <c r="VVZ83" s="106"/>
      <c r="VWA83" s="107"/>
      <c r="VWC83" s="105"/>
      <c r="VWD83" s="109"/>
      <c r="VWE83" s="109"/>
      <c r="VWF83" s="106"/>
      <c r="VWG83" s="106"/>
      <c r="VWH83" s="106"/>
      <c r="VWI83" s="107"/>
      <c r="VWK83" s="105"/>
      <c r="VWL83" s="109"/>
      <c r="VWM83" s="109"/>
      <c r="VWN83" s="106"/>
      <c r="VWO83" s="106"/>
      <c r="VWP83" s="106"/>
      <c r="VWQ83" s="107"/>
      <c r="VWS83" s="105"/>
      <c r="VWT83" s="109"/>
      <c r="VWU83" s="109"/>
      <c r="VWV83" s="106"/>
      <c r="VWW83" s="106"/>
      <c r="VWX83" s="106"/>
      <c r="VWY83" s="107"/>
      <c r="VXA83" s="105"/>
      <c r="VXB83" s="109"/>
      <c r="VXC83" s="109"/>
      <c r="VXD83" s="106"/>
      <c r="VXE83" s="106"/>
      <c r="VXF83" s="106"/>
      <c r="VXG83" s="107"/>
      <c r="VXI83" s="105"/>
      <c r="VXJ83" s="109"/>
      <c r="VXK83" s="109"/>
      <c r="VXL83" s="106"/>
      <c r="VXM83" s="106"/>
      <c r="VXN83" s="106"/>
      <c r="VXO83" s="107"/>
      <c r="VXQ83" s="105"/>
      <c r="VXR83" s="109"/>
      <c r="VXS83" s="109"/>
      <c r="VXT83" s="106"/>
      <c r="VXU83" s="106"/>
      <c r="VXV83" s="106"/>
      <c r="VXW83" s="107"/>
      <c r="VXY83" s="105"/>
      <c r="VXZ83" s="109"/>
      <c r="VYA83" s="109"/>
      <c r="VYB83" s="106"/>
      <c r="VYC83" s="106"/>
      <c r="VYD83" s="106"/>
      <c r="VYE83" s="107"/>
      <c r="VYG83" s="105"/>
      <c r="VYH83" s="109"/>
      <c r="VYI83" s="109"/>
      <c r="VYJ83" s="106"/>
      <c r="VYK83" s="106"/>
      <c r="VYL83" s="106"/>
      <c r="VYM83" s="107"/>
      <c r="VYO83" s="105"/>
      <c r="VYP83" s="109"/>
      <c r="VYQ83" s="109"/>
      <c r="VYR83" s="106"/>
      <c r="VYS83" s="106"/>
      <c r="VYT83" s="106"/>
      <c r="VYU83" s="107"/>
      <c r="VYW83" s="105"/>
      <c r="VYX83" s="109"/>
      <c r="VYY83" s="109"/>
      <c r="VYZ83" s="106"/>
      <c r="VZA83" s="106"/>
      <c r="VZB83" s="106"/>
      <c r="VZC83" s="107"/>
      <c r="VZE83" s="105"/>
      <c r="VZF83" s="109"/>
      <c r="VZG83" s="109"/>
      <c r="VZH83" s="106"/>
      <c r="VZI83" s="106"/>
      <c r="VZJ83" s="106"/>
      <c r="VZK83" s="107"/>
      <c r="VZM83" s="105"/>
      <c r="VZN83" s="109"/>
      <c r="VZO83" s="109"/>
      <c r="VZP83" s="106"/>
      <c r="VZQ83" s="106"/>
      <c r="VZR83" s="106"/>
      <c r="VZS83" s="107"/>
      <c r="VZU83" s="105"/>
      <c r="VZV83" s="109"/>
      <c r="VZW83" s="109"/>
      <c r="VZX83" s="106"/>
      <c r="VZY83" s="106"/>
      <c r="VZZ83" s="106"/>
      <c r="WAA83" s="107"/>
      <c r="WAC83" s="105"/>
      <c r="WAD83" s="109"/>
      <c r="WAE83" s="109"/>
      <c r="WAF83" s="106"/>
      <c r="WAG83" s="106"/>
      <c r="WAH83" s="106"/>
      <c r="WAI83" s="107"/>
      <c r="WAK83" s="105"/>
      <c r="WAL83" s="109"/>
      <c r="WAM83" s="109"/>
      <c r="WAN83" s="106"/>
      <c r="WAO83" s="106"/>
      <c r="WAP83" s="106"/>
      <c r="WAQ83" s="107"/>
      <c r="WAS83" s="105"/>
      <c r="WAT83" s="109"/>
      <c r="WAU83" s="109"/>
      <c r="WAV83" s="106"/>
      <c r="WAW83" s="106"/>
      <c r="WAX83" s="106"/>
      <c r="WAY83" s="107"/>
      <c r="WBA83" s="105"/>
      <c r="WBB83" s="109"/>
      <c r="WBC83" s="109"/>
      <c r="WBD83" s="106"/>
      <c r="WBE83" s="106"/>
      <c r="WBF83" s="106"/>
      <c r="WBG83" s="107"/>
      <c r="WBI83" s="105"/>
      <c r="WBJ83" s="109"/>
      <c r="WBK83" s="109"/>
      <c r="WBL83" s="106"/>
      <c r="WBM83" s="106"/>
      <c r="WBN83" s="106"/>
      <c r="WBO83" s="107"/>
      <c r="WBQ83" s="105"/>
      <c r="WBR83" s="109"/>
      <c r="WBS83" s="109"/>
      <c r="WBT83" s="106"/>
      <c r="WBU83" s="106"/>
      <c r="WBV83" s="106"/>
      <c r="WBW83" s="107"/>
      <c r="WBY83" s="105"/>
      <c r="WBZ83" s="109"/>
      <c r="WCA83" s="109"/>
      <c r="WCB83" s="106"/>
      <c r="WCC83" s="106"/>
      <c r="WCD83" s="106"/>
      <c r="WCE83" s="107"/>
      <c r="WCG83" s="105"/>
      <c r="WCH83" s="109"/>
      <c r="WCI83" s="109"/>
      <c r="WCJ83" s="106"/>
      <c r="WCK83" s="106"/>
      <c r="WCL83" s="106"/>
      <c r="WCM83" s="107"/>
      <c r="WCO83" s="105"/>
      <c r="WCP83" s="109"/>
      <c r="WCQ83" s="109"/>
      <c r="WCR83" s="106"/>
      <c r="WCS83" s="106"/>
      <c r="WCT83" s="106"/>
      <c r="WCU83" s="107"/>
      <c r="WCW83" s="105"/>
      <c r="WCX83" s="109"/>
      <c r="WCY83" s="109"/>
      <c r="WCZ83" s="106"/>
      <c r="WDA83" s="106"/>
      <c r="WDB83" s="106"/>
      <c r="WDC83" s="107"/>
      <c r="WDE83" s="105"/>
      <c r="WDF83" s="109"/>
      <c r="WDG83" s="109"/>
      <c r="WDH83" s="106"/>
      <c r="WDI83" s="106"/>
      <c r="WDJ83" s="106"/>
      <c r="WDK83" s="107"/>
      <c r="WDM83" s="105"/>
      <c r="WDN83" s="109"/>
      <c r="WDO83" s="109"/>
      <c r="WDP83" s="106"/>
      <c r="WDQ83" s="106"/>
      <c r="WDR83" s="106"/>
      <c r="WDS83" s="107"/>
      <c r="WDU83" s="105"/>
      <c r="WDV83" s="109"/>
      <c r="WDW83" s="109"/>
      <c r="WDX83" s="106"/>
      <c r="WDY83" s="106"/>
      <c r="WDZ83" s="106"/>
      <c r="WEA83" s="107"/>
      <c r="WEC83" s="105"/>
      <c r="WED83" s="109"/>
      <c r="WEE83" s="109"/>
      <c r="WEF83" s="106"/>
      <c r="WEG83" s="106"/>
      <c r="WEH83" s="106"/>
      <c r="WEI83" s="107"/>
      <c r="WEK83" s="105"/>
      <c r="WEL83" s="109"/>
      <c r="WEM83" s="109"/>
      <c r="WEN83" s="106"/>
      <c r="WEO83" s="106"/>
      <c r="WEP83" s="106"/>
      <c r="WEQ83" s="107"/>
      <c r="WES83" s="105"/>
      <c r="WET83" s="109"/>
      <c r="WEU83" s="109"/>
      <c r="WEV83" s="106"/>
      <c r="WEW83" s="106"/>
      <c r="WEX83" s="106"/>
      <c r="WEY83" s="107"/>
      <c r="WFA83" s="105"/>
      <c r="WFB83" s="109"/>
      <c r="WFC83" s="109"/>
      <c r="WFD83" s="106"/>
      <c r="WFE83" s="106"/>
      <c r="WFF83" s="106"/>
      <c r="WFG83" s="107"/>
      <c r="WFI83" s="105"/>
      <c r="WFJ83" s="109"/>
      <c r="WFK83" s="109"/>
      <c r="WFL83" s="106"/>
      <c r="WFM83" s="106"/>
      <c r="WFN83" s="106"/>
      <c r="WFO83" s="107"/>
      <c r="WFQ83" s="105"/>
      <c r="WFR83" s="109"/>
      <c r="WFS83" s="109"/>
      <c r="WFT83" s="106"/>
      <c r="WFU83" s="106"/>
      <c r="WFV83" s="106"/>
      <c r="WFW83" s="107"/>
      <c r="WFY83" s="105"/>
      <c r="WFZ83" s="109"/>
      <c r="WGA83" s="109"/>
      <c r="WGB83" s="106"/>
      <c r="WGC83" s="106"/>
      <c r="WGD83" s="106"/>
      <c r="WGE83" s="107"/>
      <c r="WGG83" s="105"/>
      <c r="WGH83" s="109"/>
      <c r="WGI83" s="109"/>
      <c r="WGJ83" s="106"/>
      <c r="WGK83" s="106"/>
      <c r="WGL83" s="106"/>
      <c r="WGM83" s="107"/>
      <c r="WGO83" s="105"/>
      <c r="WGP83" s="109"/>
      <c r="WGQ83" s="109"/>
      <c r="WGR83" s="106"/>
      <c r="WGS83" s="106"/>
      <c r="WGT83" s="106"/>
      <c r="WGU83" s="107"/>
      <c r="WGW83" s="105"/>
      <c r="WGX83" s="109"/>
      <c r="WGY83" s="109"/>
      <c r="WGZ83" s="106"/>
      <c r="WHA83" s="106"/>
      <c r="WHB83" s="106"/>
      <c r="WHC83" s="107"/>
      <c r="WHE83" s="105"/>
      <c r="WHF83" s="109"/>
      <c r="WHG83" s="109"/>
      <c r="WHH83" s="106"/>
      <c r="WHI83" s="106"/>
      <c r="WHJ83" s="106"/>
      <c r="WHK83" s="107"/>
      <c r="WHM83" s="105"/>
      <c r="WHN83" s="109"/>
      <c r="WHO83" s="109"/>
      <c r="WHP83" s="106"/>
      <c r="WHQ83" s="106"/>
      <c r="WHR83" s="106"/>
      <c r="WHS83" s="107"/>
      <c r="WHU83" s="105"/>
      <c r="WHV83" s="109"/>
      <c r="WHW83" s="109"/>
      <c r="WHX83" s="106"/>
      <c r="WHY83" s="106"/>
      <c r="WHZ83" s="106"/>
      <c r="WIA83" s="107"/>
      <c r="WIC83" s="105"/>
      <c r="WID83" s="109"/>
      <c r="WIE83" s="109"/>
      <c r="WIF83" s="106"/>
      <c r="WIG83" s="106"/>
      <c r="WIH83" s="106"/>
      <c r="WII83" s="107"/>
      <c r="WIK83" s="105"/>
      <c r="WIL83" s="109"/>
      <c r="WIM83" s="109"/>
      <c r="WIN83" s="106"/>
      <c r="WIO83" s="106"/>
      <c r="WIP83" s="106"/>
      <c r="WIQ83" s="107"/>
      <c r="WIS83" s="105"/>
      <c r="WIT83" s="109"/>
      <c r="WIU83" s="109"/>
      <c r="WIV83" s="106"/>
      <c r="WIW83" s="106"/>
      <c r="WIX83" s="106"/>
      <c r="WIY83" s="107"/>
      <c r="WJA83" s="105"/>
      <c r="WJB83" s="109"/>
      <c r="WJC83" s="109"/>
      <c r="WJD83" s="106"/>
      <c r="WJE83" s="106"/>
      <c r="WJF83" s="106"/>
      <c r="WJG83" s="107"/>
      <c r="WJI83" s="105"/>
      <c r="WJJ83" s="109"/>
      <c r="WJK83" s="109"/>
      <c r="WJL83" s="106"/>
      <c r="WJM83" s="106"/>
      <c r="WJN83" s="106"/>
      <c r="WJO83" s="107"/>
      <c r="WJQ83" s="105"/>
      <c r="WJR83" s="109"/>
      <c r="WJS83" s="109"/>
      <c r="WJT83" s="106"/>
      <c r="WJU83" s="106"/>
      <c r="WJV83" s="106"/>
      <c r="WJW83" s="107"/>
      <c r="WJY83" s="105"/>
      <c r="WJZ83" s="109"/>
      <c r="WKA83" s="109"/>
      <c r="WKB83" s="106"/>
      <c r="WKC83" s="106"/>
      <c r="WKD83" s="106"/>
      <c r="WKE83" s="107"/>
      <c r="WKG83" s="105"/>
      <c r="WKH83" s="109"/>
      <c r="WKI83" s="109"/>
      <c r="WKJ83" s="106"/>
      <c r="WKK83" s="106"/>
      <c r="WKL83" s="106"/>
      <c r="WKM83" s="107"/>
      <c r="WKO83" s="105"/>
      <c r="WKP83" s="109"/>
      <c r="WKQ83" s="109"/>
      <c r="WKR83" s="106"/>
      <c r="WKS83" s="106"/>
      <c r="WKT83" s="106"/>
      <c r="WKU83" s="107"/>
      <c r="WKW83" s="105"/>
      <c r="WKX83" s="109"/>
      <c r="WKY83" s="109"/>
      <c r="WKZ83" s="106"/>
      <c r="WLA83" s="106"/>
      <c r="WLB83" s="106"/>
      <c r="WLC83" s="107"/>
      <c r="WLE83" s="105"/>
      <c r="WLF83" s="109"/>
      <c r="WLG83" s="109"/>
      <c r="WLH83" s="106"/>
      <c r="WLI83" s="106"/>
      <c r="WLJ83" s="106"/>
      <c r="WLK83" s="107"/>
      <c r="WLM83" s="105"/>
      <c r="WLN83" s="109"/>
      <c r="WLO83" s="109"/>
      <c r="WLP83" s="106"/>
      <c r="WLQ83" s="106"/>
      <c r="WLR83" s="106"/>
      <c r="WLS83" s="107"/>
      <c r="WLU83" s="105"/>
      <c r="WLV83" s="109"/>
      <c r="WLW83" s="109"/>
      <c r="WLX83" s="106"/>
      <c r="WLY83" s="106"/>
      <c r="WLZ83" s="106"/>
      <c r="WMA83" s="107"/>
      <c r="WMC83" s="105"/>
      <c r="WMD83" s="109"/>
      <c r="WME83" s="109"/>
      <c r="WMF83" s="106"/>
      <c r="WMG83" s="106"/>
      <c r="WMH83" s="106"/>
      <c r="WMI83" s="107"/>
      <c r="WMK83" s="105"/>
      <c r="WML83" s="109"/>
      <c r="WMM83" s="109"/>
      <c r="WMN83" s="106"/>
      <c r="WMO83" s="106"/>
      <c r="WMP83" s="106"/>
      <c r="WMQ83" s="107"/>
      <c r="WMS83" s="105"/>
      <c r="WMT83" s="109"/>
      <c r="WMU83" s="109"/>
      <c r="WMV83" s="106"/>
      <c r="WMW83" s="106"/>
      <c r="WMX83" s="106"/>
      <c r="WMY83" s="107"/>
      <c r="WNA83" s="105"/>
      <c r="WNB83" s="109"/>
      <c r="WNC83" s="109"/>
      <c r="WND83" s="106"/>
      <c r="WNE83" s="106"/>
      <c r="WNF83" s="106"/>
      <c r="WNG83" s="107"/>
      <c r="WNI83" s="105"/>
      <c r="WNJ83" s="109"/>
      <c r="WNK83" s="109"/>
      <c r="WNL83" s="106"/>
      <c r="WNM83" s="106"/>
      <c r="WNN83" s="106"/>
      <c r="WNO83" s="107"/>
      <c r="WNQ83" s="105"/>
      <c r="WNR83" s="109"/>
      <c r="WNS83" s="109"/>
      <c r="WNT83" s="106"/>
      <c r="WNU83" s="106"/>
      <c r="WNV83" s="106"/>
      <c r="WNW83" s="107"/>
      <c r="WNY83" s="105"/>
      <c r="WNZ83" s="109"/>
      <c r="WOA83" s="109"/>
      <c r="WOB83" s="106"/>
      <c r="WOC83" s="106"/>
      <c r="WOD83" s="106"/>
      <c r="WOE83" s="107"/>
      <c r="WOG83" s="105"/>
      <c r="WOH83" s="109"/>
      <c r="WOI83" s="109"/>
      <c r="WOJ83" s="106"/>
      <c r="WOK83" s="106"/>
      <c r="WOL83" s="106"/>
      <c r="WOM83" s="107"/>
      <c r="WOO83" s="105"/>
      <c r="WOP83" s="109"/>
      <c r="WOQ83" s="109"/>
      <c r="WOR83" s="106"/>
      <c r="WOS83" s="106"/>
      <c r="WOT83" s="106"/>
      <c r="WOU83" s="107"/>
      <c r="WOW83" s="105"/>
      <c r="WOX83" s="109"/>
      <c r="WOY83" s="109"/>
      <c r="WOZ83" s="106"/>
      <c r="WPA83" s="106"/>
      <c r="WPB83" s="106"/>
      <c r="WPC83" s="107"/>
      <c r="WPE83" s="105"/>
      <c r="WPF83" s="109"/>
      <c r="WPG83" s="109"/>
      <c r="WPH83" s="106"/>
      <c r="WPI83" s="106"/>
      <c r="WPJ83" s="106"/>
      <c r="WPK83" s="107"/>
      <c r="WPM83" s="105"/>
      <c r="WPN83" s="109"/>
      <c r="WPO83" s="109"/>
      <c r="WPP83" s="106"/>
      <c r="WPQ83" s="106"/>
      <c r="WPR83" s="106"/>
      <c r="WPS83" s="107"/>
      <c r="WPU83" s="105"/>
      <c r="WPV83" s="109"/>
      <c r="WPW83" s="109"/>
      <c r="WPX83" s="106"/>
      <c r="WPY83" s="106"/>
      <c r="WPZ83" s="106"/>
      <c r="WQA83" s="107"/>
      <c r="WQC83" s="105"/>
      <c r="WQD83" s="109"/>
      <c r="WQE83" s="109"/>
      <c r="WQF83" s="106"/>
      <c r="WQG83" s="106"/>
      <c r="WQH83" s="106"/>
      <c r="WQI83" s="107"/>
      <c r="WQK83" s="105"/>
      <c r="WQL83" s="109"/>
      <c r="WQM83" s="109"/>
      <c r="WQN83" s="106"/>
      <c r="WQO83" s="106"/>
      <c r="WQP83" s="106"/>
      <c r="WQQ83" s="107"/>
      <c r="WQS83" s="105"/>
      <c r="WQT83" s="109"/>
      <c r="WQU83" s="109"/>
      <c r="WQV83" s="106"/>
      <c r="WQW83" s="106"/>
      <c r="WQX83" s="106"/>
      <c r="WQY83" s="107"/>
      <c r="WRA83" s="105"/>
      <c r="WRB83" s="109"/>
      <c r="WRC83" s="109"/>
      <c r="WRD83" s="106"/>
      <c r="WRE83" s="106"/>
      <c r="WRF83" s="106"/>
      <c r="WRG83" s="107"/>
      <c r="WRI83" s="105"/>
      <c r="WRJ83" s="109"/>
      <c r="WRK83" s="109"/>
      <c r="WRL83" s="106"/>
      <c r="WRM83" s="106"/>
      <c r="WRN83" s="106"/>
      <c r="WRO83" s="107"/>
      <c r="WRQ83" s="105"/>
      <c r="WRR83" s="109"/>
      <c r="WRS83" s="109"/>
      <c r="WRT83" s="106"/>
      <c r="WRU83" s="106"/>
      <c r="WRV83" s="106"/>
      <c r="WRW83" s="107"/>
      <c r="WRY83" s="105"/>
      <c r="WRZ83" s="109"/>
      <c r="WSA83" s="109"/>
      <c r="WSB83" s="106"/>
      <c r="WSC83" s="106"/>
      <c r="WSD83" s="106"/>
      <c r="WSE83" s="107"/>
      <c r="WSG83" s="105"/>
      <c r="WSH83" s="109"/>
      <c r="WSI83" s="109"/>
      <c r="WSJ83" s="106"/>
      <c r="WSK83" s="106"/>
      <c r="WSL83" s="106"/>
      <c r="WSM83" s="107"/>
      <c r="WSO83" s="105"/>
      <c r="WSP83" s="109"/>
      <c r="WSQ83" s="109"/>
      <c r="WSR83" s="106"/>
      <c r="WSS83" s="106"/>
      <c r="WST83" s="106"/>
      <c r="WSU83" s="107"/>
      <c r="WSW83" s="105"/>
      <c r="WSX83" s="109"/>
      <c r="WSY83" s="109"/>
      <c r="WSZ83" s="106"/>
      <c r="WTA83" s="106"/>
      <c r="WTB83" s="106"/>
      <c r="WTC83" s="107"/>
      <c r="WTE83" s="105"/>
      <c r="WTF83" s="109"/>
      <c r="WTG83" s="109"/>
      <c r="WTH83" s="106"/>
      <c r="WTI83" s="106"/>
      <c r="WTJ83" s="106"/>
      <c r="WTK83" s="107"/>
      <c r="WTM83" s="105"/>
      <c r="WTN83" s="109"/>
      <c r="WTO83" s="109"/>
      <c r="WTP83" s="106"/>
      <c r="WTQ83" s="106"/>
      <c r="WTR83" s="106"/>
      <c r="WTS83" s="107"/>
      <c r="WTU83" s="105"/>
      <c r="WTV83" s="109"/>
      <c r="WTW83" s="109"/>
      <c r="WTX83" s="106"/>
      <c r="WTY83" s="106"/>
      <c r="WTZ83" s="106"/>
      <c r="WUA83" s="107"/>
      <c r="WUC83" s="105"/>
      <c r="WUD83" s="109"/>
      <c r="WUE83" s="109"/>
      <c r="WUF83" s="106"/>
      <c r="WUG83" s="106"/>
      <c r="WUH83" s="106"/>
      <c r="WUI83" s="107"/>
      <c r="WUK83" s="105"/>
      <c r="WUL83" s="109"/>
      <c r="WUM83" s="109"/>
      <c r="WUN83" s="106"/>
      <c r="WUO83" s="106"/>
      <c r="WUP83" s="106"/>
      <c r="WUQ83" s="107"/>
      <c r="WUS83" s="105"/>
      <c r="WUT83" s="109"/>
      <c r="WUU83" s="109"/>
      <c r="WUV83" s="106"/>
      <c r="WUW83" s="106"/>
      <c r="WUX83" s="106"/>
      <c r="WUY83" s="107"/>
      <c r="WVA83" s="105"/>
      <c r="WVB83" s="109"/>
      <c r="WVC83" s="109"/>
      <c r="WVD83" s="106"/>
      <c r="WVE83" s="106"/>
      <c r="WVF83" s="106"/>
      <c r="WVG83" s="107"/>
      <c r="WVI83" s="105"/>
      <c r="WVJ83" s="109"/>
      <c r="WVK83" s="109"/>
      <c r="WVL83" s="106"/>
      <c r="WVM83" s="106"/>
      <c r="WVN83" s="106"/>
      <c r="WVO83" s="107"/>
      <c r="WVQ83" s="105"/>
      <c r="WVR83" s="109"/>
      <c r="WVS83" s="109"/>
      <c r="WVT83" s="106"/>
      <c r="WVU83" s="106"/>
      <c r="WVV83" s="106"/>
      <c r="WVW83" s="107"/>
      <c r="WVY83" s="105"/>
      <c r="WVZ83" s="109"/>
      <c r="WWA83" s="109"/>
      <c r="WWB83" s="106"/>
      <c r="WWC83" s="106"/>
      <c r="WWD83" s="106"/>
      <c r="WWE83" s="107"/>
      <c r="WWG83" s="105"/>
      <c r="WWH83" s="109"/>
      <c r="WWI83" s="109"/>
      <c r="WWJ83" s="106"/>
      <c r="WWK83" s="106"/>
      <c r="WWL83" s="106"/>
      <c r="WWM83" s="107"/>
      <c r="WWO83" s="105"/>
      <c r="WWP83" s="109"/>
      <c r="WWQ83" s="109"/>
      <c r="WWR83" s="106"/>
      <c r="WWS83" s="106"/>
      <c r="WWT83" s="106"/>
      <c r="WWU83" s="107"/>
      <c r="WWW83" s="105"/>
      <c r="WWX83" s="109"/>
      <c r="WWY83" s="109"/>
      <c r="WWZ83" s="106"/>
      <c r="WXA83" s="106"/>
      <c r="WXB83" s="106"/>
      <c r="WXC83" s="107"/>
      <c r="WXE83" s="105"/>
      <c r="WXF83" s="109"/>
      <c r="WXG83" s="109"/>
      <c r="WXH83" s="106"/>
      <c r="WXI83" s="106"/>
      <c r="WXJ83" s="106"/>
      <c r="WXK83" s="107"/>
      <c r="WXM83" s="105"/>
      <c r="WXN83" s="109"/>
      <c r="WXO83" s="109"/>
      <c r="WXP83" s="106"/>
      <c r="WXQ83" s="106"/>
      <c r="WXR83" s="106"/>
      <c r="WXS83" s="107"/>
      <c r="WXU83" s="105"/>
      <c r="WXV83" s="109"/>
      <c r="WXW83" s="109"/>
      <c r="WXX83" s="106"/>
      <c r="WXY83" s="106"/>
      <c r="WXZ83" s="106"/>
      <c r="WYA83" s="107"/>
      <c r="WYC83" s="105"/>
      <c r="WYD83" s="109"/>
      <c r="WYE83" s="109"/>
      <c r="WYF83" s="106"/>
      <c r="WYG83" s="106"/>
      <c r="WYH83" s="106"/>
      <c r="WYI83" s="107"/>
      <c r="WYK83" s="105"/>
      <c r="WYL83" s="109"/>
      <c r="WYM83" s="109"/>
      <c r="WYN83" s="106"/>
      <c r="WYO83" s="106"/>
      <c r="WYP83" s="106"/>
      <c r="WYQ83" s="107"/>
      <c r="WYS83" s="105"/>
      <c r="WYT83" s="109"/>
      <c r="WYU83" s="109"/>
      <c r="WYV83" s="106"/>
      <c r="WYW83" s="106"/>
      <c r="WYX83" s="106"/>
      <c r="WYY83" s="107"/>
      <c r="WZA83" s="105"/>
      <c r="WZB83" s="109"/>
      <c r="WZC83" s="109"/>
      <c r="WZD83" s="106"/>
      <c r="WZE83" s="106"/>
      <c r="WZF83" s="106"/>
      <c r="WZG83" s="107"/>
      <c r="WZI83" s="105"/>
      <c r="WZJ83" s="109"/>
      <c r="WZK83" s="109"/>
      <c r="WZL83" s="106"/>
      <c r="WZM83" s="106"/>
      <c r="WZN83" s="106"/>
      <c r="WZO83" s="107"/>
      <c r="WZQ83" s="105"/>
      <c r="WZR83" s="109"/>
      <c r="WZS83" s="109"/>
      <c r="WZT83" s="106"/>
      <c r="WZU83" s="106"/>
      <c r="WZV83" s="106"/>
      <c r="WZW83" s="107"/>
      <c r="WZY83" s="105"/>
      <c r="WZZ83" s="109"/>
      <c r="XAA83" s="109"/>
      <c r="XAB83" s="106"/>
      <c r="XAC83" s="106"/>
      <c r="XAD83" s="106"/>
      <c r="XAE83" s="107"/>
      <c r="XAG83" s="105"/>
      <c r="XAH83" s="109"/>
      <c r="XAI83" s="109"/>
      <c r="XAJ83" s="106"/>
      <c r="XAK83" s="106"/>
      <c r="XAL83" s="106"/>
      <c r="XAM83" s="107"/>
      <c r="XAO83" s="105"/>
      <c r="XAP83" s="109"/>
      <c r="XAQ83" s="109"/>
      <c r="XAR83" s="106"/>
      <c r="XAS83" s="106"/>
      <c r="XAT83" s="106"/>
      <c r="XAU83" s="107"/>
      <c r="XAW83" s="105"/>
      <c r="XAX83" s="109"/>
      <c r="XAY83" s="109"/>
      <c r="XAZ83" s="106"/>
      <c r="XBA83" s="106"/>
      <c r="XBB83" s="106"/>
      <c r="XBC83" s="107"/>
      <c r="XBE83" s="105"/>
      <c r="XBF83" s="109"/>
      <c r="XBG83" s="109"/>
      <c r="XBH83" s="106"/>
      <c r="XBI83" s="106"/>
      <c r="XBJ83" s="106"/>
      <c r="XBK83" s="107"/>
      <c r="XBM83" s="105"/>
      <c r="XBN83" s="109"/>
      <c r="XBO83" s="109"/>
      <c r="XBP83" s="106"/>
      <c r="XBQ83" s="106"/>
      <c r="XBR83" s="106"/>
      <c r="XBS83" s="107"/>
      <c r="XBU83" s="105"/>
      <c r="XBV83" s="109"/>
      <c r="XBW83" s="109"/>
      <c r="XBX83" s="106"/>
      <c r="XBY83" s="106"/>
      <c r="XBZ83" s="106"/>
      <c r="XCA83" s="107"/>
      <c r="XCC83" s="105"/>
      <c r="XCD83" s="109"/>
      <c r="XCE83" s="109"/>
      <c r="XCF83" s="106"/>
      <c r="XCG83" s="106"/>
      <c r="XCH83" s="106"/>
      <c r="XCI83" s="107"/>
      <c r="XCK83" s="105"/>
      <c r="XCL83" s="109"/>
      <c r="XCM83" s="109"/>
      <c r="XCN83" s="106"/>
      <c r="XCO83" s="106"/>
      <c r="XCP83" s="106"/>
      <c r="XCQ83" s="107"/>
      <c r="XCS83" s="105"/>
      <c r="XCT83" s="109"/>
      <c r="XCU83" s="109"/>
      <c r="XCV83" s="106"/>
      <c r="XCW83" s="106"/>
      <c r="XCX83" s="106"/>
      <c r="XCY83" s="107"/>
      <c r="XDA83" s="105"/>
      <c r="XDB83" s="109"/>
      <c r="XDC83" s="109"/>
      <c r="XDD83" s="106"/>
      <c r="XDE83" s="106"/>
      <c r="XDF83" s="106"/>
      <c r="XDG83" s="107"/>
      <c r="XDI83" s="105"/>
      <c r="XDJ83" s="109"/>
      <c r="XDK83" s="109"/>
      <c r="XDL83" s="106"/>
      <c r="XDM83" s="106"/>
      <c r="XDN83" s="106"/>
      <c r="XDO83" s="107"/>
      <c r="XDQ83" s="105"/>
      <c r="XDR83" s="109"/>
      <c r="XDS83" s="109"/>
      <c r="XDT83" s="106"/>
      <c r="XDU83" s="106"/>
      <c r="XDV83" s="106"/>
      <c r="XDW83" s="107"/>
      <c r="XDY83" s="105"/>
      <c r="XDZ83" s="109"/>
      <c r="XEA83" s="109"/>
      <c r="XEB83" s="106"/>
      <c r="XEC83" s="106"/>
      <c r="XED83" s="106"/>
      <c r="XEE83" s="107"/>
      <c r="XEG83" s="105"/>
      <c r="XEH83" s="109"/>
      <c r="XEI83" s="109"/>
      <c r="XEJ83" s="106"/>
      <c r="XEK83" s="106"/>
      <c r="XEL83" s="106"/>
      <c r="XEM83" s="107"/>
      <c r="XEO83" s="105"/>
      <c r="XEP83" s="109"/>
      <c r="XEQ83" s="109"/>
      <c r="XER83" s="106"/>
      <c r="XES83" s="106"/>
      <c r="XET83" s="106"/>
      <c r="XEU83" s="107"/>
      <c r="XEW83" s="105"/>
      <c r="XEX83" s="109"/>
      <c r="XEY83" s="109"/>
      <c r="XEZ83" s="106"/>
      <c r="XFA83" s="106"/>
    </row>
    <row r="84" spans="1:1023 1025:2047 2049:3071 3073:4095 4097:5119 5121:6143 6145:7167 7169:8191 8193:9215 9217:10239 10241:11263 11265:12287 12289:13311 13313:14335 14337:15359 15361:16381" ht="14.5">
      <c r="A84" s="88">
        <f t="shared" si="1"/>
        <v>84</v>
      </c>
      <c r="B84" s="445"/>
      <c r="C84" s="525" t="s">
        <v>54</v>
      </c>
      <c r="D84" s="451"/>
      <c r="E84" s="451"/>
      <c r="F84" s="452"/>
      <c r="G84" s="90"/>
      <c r="H84" s="90"/>
    </row>
    <row r="85" spans="1:1023 1025:2047 2049:3071 3073:4095 4097:5119 5121:6143 6145:7167 7169:8191 8193:9215 9217:10239 10241:11263 11265:12287 12289:13311 13313:14335 14337:15359 15361:16381" ht="15" customHeight="1">
      <c r="A85" s="88">
        <f t="shared" si="1"/>
        <v>85</v>
      </c>
      <c r="B85" s="445"/>
      <c r="C85" s="526"/>
      <c r="D85" s="450" t="s">
        <v>428</v>
      </c>
      <c r="E85" s="451"/>
      <c r="F85" s="452"/>
      <c r="G85" s="495" t="s">
        <v>429</v>
      </c>
      <c r="H85" s="495" t="s">
        <v>430</v>
      </c>
      <c r="I85" s="99"/>
      <c r="J85" s="99"/>
      <c r="K85" s="99"/>
      <c r="L85" s="99"/>
      <c r="M85" s="99"/>
      <c r="N85" s="99"/>
      <c r="O85" s="99"/>
      <c r="P85" s="99"/>
      <c r="Q85" s="99"/>
      <c r="R85" s="99"/>
      <c r="S85" s="99"/>
    </row>
    <row r="86" spans="1:1023 1025:2047 2049:3071 3073:4095 4097:5119 5121:6143 6145:7167 7169:8191 8193:9215 9217:10239 10241:11263 11265:12287 12289:13311 13313:14335 14337:15359 15361:16381" ht="101.25" customHeight="1">
      <c r="A86" s="88">
        <f t="shared" si="1"/>
        <v>86</v>
      </c>
      <c r="B86" s="445"/>
      <c r="C86" s="489"/>
      <c r="D86" s="450" t="s">
        <v>431</v>
      </c>
      <c r="E86" s="451"/>
      <c r="F86" s="452"/>
      <c r="G86" s="496"/>
      <c r="H86" s="496"/>
      <c r="I86" s="99"/>
      <c r="J86" s="99"/>
      <c r="K86" s="99"/>
      <c r="L86" s="99"/>
      <c r="M86" s="99"/>
      <c r="N86" s="99"/>
      <c r="O86" s="99"/>
      <c r="P86" s="99"/>
      <c r="Q86" s="99"/>
      <c r="R86" s="99"/>
      <c r="S86" s="99"/>
    </row>
    <row r="87" spans="1:1023 1025:2047 2049:3071 3073:4095 4097:5119 5121:6143 6145:7167 7169:8191 8193:9215 9217:10239 10241:11263 11265:12287 12289:13311 13313:14335 14337:15359 15361:16381">
      <c r="A87" s="88">
        <f t="shared" si="1"/>
        <v>87</v>
      </c>
      <c r="B87" s="445"/>
      <c r="C87" s="490"/>
      <c r="D87" s="527" t="s">
        <v>432</v>
      </c>
      <c r="E87" s="485"/>
      <c r="F87" s="110" t="s">
        <v>433</v>
      </c>
      <c r="G87" s="497"/>
      <c r="H87" s="497"/>
      <c r="I87" s="99"/>
      <c r="J87" s="99"/>
      <c r="K87" s="99"/>
      <c r="L87" s="99"/>
      <c r="M87" s="99"/>
      <c r="N87" s="99"/>
      <c r="O87" s="99"/>
      <c r="P87" s="99"/>
      <c r="Q87" s="99"/>
      <c r="R87" s="99"/>
      <c r="S87" s="99"/>
    </row>
    <row r="88" spans="1:1023 1025:2047 2049:3071 3073:4095 4097:5119 5121:6143 6145:7167 7169:8191 8193:9215 9217:10239 10241:11263 11265:12287 12289:13311 13313:14335 14337:15359 15361:16381" ht="28">
      <c r="A88" s="88">
        <f t="shared" si="1"/>
        <v>88</v>
      </c>
      <c r="B88" s="445"/>
      <c r="C88" s="490"/>
      <c r="D88" s="528"/>
      <c r="E88" s="529"/>
      <c r="F88" s="110" t="s">
        <v>434</v>
      </c>
      <c r="G88" s="111" t="s">
        <v>289</v>
      </c>
      <c r="H88" s="91"/>
      <c r="I88" s="99"/>
      <c r="J88" s="99"/>
      <c r="K88" s="99"/>
      <c r="L88" s="99"/>
      <c r="M88" s="99"/>
      <c r="N88" s="99"/>
      <c r="O88" s="99"/>
      <c r="P88" s="99"/>
      <c r="Q88" s="99"/>
      <c r="R88" s="99"/>
      <c r="S88" s="99"/>
    </row>
    <row r="89" spans="1:1023 1025:2047 2049:3071 3073:4095 4097:5119 5121:6143 6145:7167 7169:8191 8193:9215 9217:10239 10241:11263 11265:12287 12289:13311 13313:14335 14337:15359 15361:16381" ht="29.25" customHeight="1">
      <c r="A89" s="88">
        <f t="shared" si="1"/>
        <v>89</v>
      </c>
      <c r="B89" s="445"/>
      <c r="C89" s="490"/>
      <c r="D89" s="450" t="s">
        <v>435</v>
      </c>
      <c r="E89" s="451"/>
      <c r="F89" s="452"/>
      <c r="G89" s="91"/>
      <c r="H89" s="91"/>
      <c r="I89" s="99"/>
      <c r="J89" s="99"/>
      <c r="K89" s="99"/>
      <c r="L89" s="99"/>
      <c r="M89" s="99"/>
      <c r="N89" s="99"/>
      <c r="O89" s="99"/>
      <c r="P89" s="99"/>
      <c r="Q89" s="99"/>
      <c r="R89" s="99"/>
      <c r="S89" s="99"/>
    </row>
    <row r="90" spans="1:1023 1025:2047 2049:3071 3073:4095 4097:5119 5121:6143 6145:7167 7169:8191 8193:9215 9217:10239 10241:11263 11265:12287 12289:13311 13313:14335 14337:15359 15361:16381" ht="173.25" customHeight="1">
      <c r="A90" s="88">
        <f t="shared" si="1"/>
        <v>90</v>
      </c>
      <c r="B90" s="445"/>
      <c r="C90" s="490"/>
      <c r="D90" s="527" t="s">
        <v>436</v>
      </c>
      <c r="E90" s="485"/>
      <c r="F90" s="110" t="s">
        <v>433</v>
      </c>
      <c r="G90" s="112" t="s">
        <v>437</v>
      </c>
      <c r="H90" s="113" t="s">
        <v>430</v>
      </c>
    </row>
    <row r="91" spans="1:1023 1025:2047 2049:3071 3073:4095 4097:5119 5121:6143 6145:7167 7169:8191 8193:9215 9217:10239 10241:11263 11265:12287 12289:13311 13313:14335 14337:15359 15361:16381" ht="28">
      <c r="A91" s="100">
        <f t="shared" si="1"/>
        <v>91</v>
      </c>
      <c r="B91" s="445"/>
      <c r="C91" s="490"/>
      <c r="D91" s="528"/>
      <c r="E91" s="529"/>
      <c r="F91" s="110" t="s">
        <v>434</v>
      </c>
      <c r="G91" s="111" t="s">
        <v>289</v>
      </c>
      <c r="H91" s="113"/>
    </row>
    <row r="92" spans="1:1023 1025:2047 2049:3071 3073:4095 4097:5119 5121:6143 6145:7167 7169:8191 8193:9215 9217:10239 10241:11263 11265:12287 12289:13311 13313:14335 14337:15359 15361:16381" ht="70">
      <c r="A92" s="88">
        <f t="shared" si="1"/>
        <v>92</v>
      </c>
      <c r="B92" s="445"/>
      <c r="C92" s="490"/>
      <c r="D92" s="511" t="s">
        <v>438</v>
      </c>
      <c r="E92" s="451"/>
      <c r="F92" s="452"/>
      <c r="G92" s="104" t="s">
        <v>439</v>
      </c>
      <c r="H92" s="113" t="s">
        <v>440</v>
      </c>
    </row>
    <row r="93" spans="1:1023 1025:2047 2049:3071 3073:4095 4097:5119 5121:6143 6145:7167 7169:8191 8193:9215 9217:10239 10241:11263 11265:12287 12289:13311 13313:14335 14337:15359 15361:16381" ht="28">
      <c r="A93" s="88">
        <f t="shared" si="1"/>
        <v>93</v>
      </c>
      <c r="B93" s="445"/>
      <c r="C93" s="491"/>
      <c r="D93" s="511" t="s">
        <v>441</v>
      </c>
      <c r="E93" s="451"/>
      <c r="F93" s="452"/>
      <c r="G93" s="112" t="s">
        <v>442</v>
      </c>
      <c r="H93" s="91"/>
    </row>
    <row r="94" spans="1:1023 1025:2047 2049:3071 3073:4095 4097:5119 5121:6143 6145:7167 7169:8191 8193:9215 9217:10239 10241:11263 11265:12287 12289:13311 13313:14335 14337:15359 15361:16381" ht="14.5">
      <c r="A94" s="88">
        <f t="shared" si="1"/>
        <v>94</v>
      </c>
      <c r="B94" s="445"/>
      <c r="C94" s="483" t="s">
        <v>443</v>
      </c>
      <c r="D94" s="480"/>
      <c r="E94" s="480"/>
      <c r="F94" s="485"/>
      <c r="G94" s="90"/>
      <c r="H94" s="90"/>
    </row>
    <row r="95" spans="1:1023 1025:2047 2049:3071 3073:4095 4097:5119 5121:6143 6145:7167 7169:8191 8193:9215 9217:10239 10241:11263 11265:12287 12289:13311 13313:14335 14337:15359 15361:16381" ht="14.5">
      <c r="A95" s="88">
        <f t="shared" si="1"/>
        <v>95</v>
      </c>
      <c r="B95" s="445"/>
      <c r="C95" s="489"/>
      <c r="D95" s="483" t="s">
        <v>444</v>
      </c>
      <c r="E95" s="480"/>
      <c r="F95" s="485"/>
      <c r="G95" s="90"/>
      <c r="H95" s="90"/>
    </row>
    <row r="96" spans="1:1023 1025:2047 2049:3071 3073:4095 4097:5119 5121:6143 6145:7167 7169:8191 8193:9215 9217:10239 10241:11263 11265:12287 12289:13311 13313:14335 14337:15359 15361:16381">
      <c r="A96" s="88">
        <f t="shared" si="1"/>
        <v>96</v>
      </c>
      <c r="B96" s="445"/>
      <c r="C96" s="521"/>
      <c r="D96" s="489"/>
      <c r="E96" s="455" t="s">
        <v>445</v>
      </c>
      <c r="F96" s="456"/>
      <c r="G96" s="114" t="s">
        <v>446</v>
      </c>
      <c r="H96" s="114" t="s">
        <v>446</v>
      </c>
    </row>
    <row r="97" spans="1:8" ht="30" customHeight="1">
      <c r="A97" s="88">
        <f t="shared" si="1"/>
        <v>97</v>
      </c>
      <c r="B97" s="445"/>
      <c r="C97" s="521"/>
      <c r="D97" s="490"/>
      <c r="E97" s="455" t="s">
        <v>447</v>
      </c>
      <c r="F97" s="457"/>
      <c r="G97" s="101"/>
      <c r="H97" s="101"/>
    </row>
    <row r="98" spans="1:8">
      <c r="A98" s="88">
        <f t="shared" si="1"/>
        <v>98</v>
      </c>
      <c r="B98" s="445"/>
      <c r="C98" s="521"/>
      <c r="D98" s="490"/>
      <c r="E98" s="506" t="s">
        <v>448</v>
      </c>
      <c r="F98" s="110" t="s">
        <v>433</v>
      </c>
      <c r="G98" s="91"/>
      <c r="H98" s="91"/>
    </row>
    <row r="99" spans="1:8" ht="28">
      <c r="A99" s="88">
        <f t="shared" si="1"/>
        <v>99</v>
      </c>
      <c r="B99" s="445"/>
      <c r="C99" s="521"/>
      <c r="D99" s="490"/>
      <c r="E99" s="523"/>
      <c r="F99" s="110" t="s">
        <v>434</v>
      </c>
      <c r="G99" s="91"/>
      <c r="H99" s="91"/>
    </row>
    <row r="100" spans="1:8">
      <c r="A100" s="88">
        <f t="shared" si="1"/>
        <v>100</v>
      </c>
      <c r="B100" s="445"/>
      <c r="C100" s="521"/>
      <c r="D100" s="490"/>
      <c r="E100" s="506" t="s">
        <v>449</v>
      </c>
      <c r="F100" s="110" t="s">
        <v>433</v>
      </c>
      <c r="G100" s="91"/>
      <c r="H100" s="115" t="s">
        <v>450</v>
      </c>
    </row>
    <row r="101" spans="1:8" ht="28">
      <c r="A101" s="88">
        <f t="shared" si="1"/>
        <v>101</v>
      </c>
      <c r="B101" s="445"/>
      <c r="C101" s="521"/>
      <c r="D101" s="490"/>
      <c r="E101" s="523"/>
      <c r="F101" s="110" t="s">
        <v>434</v>
      </c>
      <c r="G101" s="91"/>
      <c r="H101" s="116" t="s">
        <v>450</v>
      </c>
    </row>
    <row r="102" spans="1:8" ht="89.25" customHeight="1">
      <c r="A102" s="88">
        <f t="shared" si="1"/>
        <v>102</v>
      </c>
      <c r="B102" s="445"/>
      <c r="C102" s="521"/>
      <c r="D102" s="490"/>
      <c r="E102" s="506" t="s">
        <v>451</v>
      </c>
      <c r="F102" s="110" t="s">
        <v>433</v>
      </c>
      <c r="G102" s="117" t="s">
        <v>452</v>
      </c>
      <c r="H102" s="118" t="s">
        <v>453</v>
      </c>
    </row>
    <row r="103" spans="1:8" ht="28">
      <c r="A103" s="88">
        <f t="shared" si="1"/>
        <v>103</v>
      </c>
      <c r="B103" s="445"/>
      <c r="C103" s="521"/>
      <c r="D103" s="490"/>
      <c r="E103" s="523"/>
      <c r="F103" s="110" t="s">
        <v>434</v>
      </c>
      <c r="G103" s="94" t="s">
        <v>289</v>
      </c>
      <c r="H103" s="91"/>
    </row>
    <row r="104" spans="1:8" ht="57" customHeight="1">
      <c r="A104" s="88">
        <f>A103+1</f>
        <v>104</v>
      </c>
      <c r="B104" s="445"/>
      <c r="C104" s="521"/>
      <c r="D104" s="490"/>
      <c r="E104" s="511" t="s">
        <v>454</v>
      </c>
      <c r="F104" s="534"/>
      <c r="G104" s="118" t="s">
        <v>455</v>
      </c>
      <c r="H104" s="91"/>
    </row>
    <row r="105" spans="1:8" ht="28">
      <c r="A105" s="88">
        <f t="shared" si="1"/>
        <v>105</v>
      </c>
      <c r="B105" s="445"/>
      <c r="C105" s="521"/>
      <c r="D105" s="491"/>
      <c r="E105" s="511" t="s">
        <v>456</v>
      </c>
      <c r="F105" s="534"/>
      <c r="G105" s="112" t="s">
        <v>457</v>
      </c>
      <c r="H105" s="91"/>
    </row>
    <row r="106" spans="1:8" ht="14.5">
      <c r="A106" s="88">
        <f t="shared" si="1"/>
        <v>106</v>
      </c>
      <c r="B106" s="445"/>
      <c r="C106" s="521"/>
      <c r="D106" s="501" t="s">
        <v>458</v>
      </c>
      <c r="E106" s="480"/>
      <c r="F106" s="485"/>
      <c r="G106" s="97"/>
      <c r="H106" s="97"/>
    </row>
    <row r="107" spans="1:8" ht="28">
      <c r="A107" s="88">
        <f t="shared" si="1"/>
        <v>107</v>
      </c>
      <c r="B107" s="445"/>
      <c r="C107" s="521"/>
      <c r="D107" s="517"/>
      <c r="E107" s="492" t="s">
        <v>458</v>
      </c>
      <c r="F107" s="93" t="s">
        <v>459</v>
      </c>
      <c r="G107" s="495" t="s">
        <v>460</v>
      </c>
      <c r="H107" s="495" t="s">
        <v>460</v>
      </c>
    </row>
    <row r="108" spans="1:8">
      <c r="A108" s="88">
        <f t="shared" si="1"/>
        <v>108</v>
      </c>
      <c r="B108" s="445"/>
      <c r="C108" s="521"/>
      <c r="D108" s="517"/>
      <c r="E108" s="493"/>
      <c r="F108" s="93" t="s">
        <v>461</v>
      </c>
      <c r="G108" s="496"/>
      <c r="H108" s="496"/>
    </row>
    <row r="109" spans="1:8">
      <c r="A109" s="88">
        <f t="shared" si="1"/>
        <v>109</v>
      </c>
      <c r="B109" s="445"/>
      <c r="C109" s="521"/>
      <c r="D109" s="517"/>
      <c r="E109" s="493"/>
      <c r="F109" s="93" t="s">
        <v>462</v>
      </c>
      <c r="G109" s="497"/>
      <c r="H109" s="497"/>
    </row>
    <row r="110" spans="1:8">
      <c r="A110" s="88">
        <f t="shared" si="1"/>
        <v>110</v>
      </c>
      <c r="B110" s="445"/>
      <c r="C110" s="521"/>
      <c r="D110" s="517"/>
      <c r="E110" s="494"/>
      <c r="F110" s="93" t="s">
        <v>463</v>
      </c>
      <c r="G110" s="98" t="s">
        <v>289</v>
      </c>
      <c r="H110" s="91"/>
    </row>
    <row r="111" spans="1:8" ht="32.25" customHeight="1">
      <c r="A111" s="88">
        <f t="shared" si="1"/>
        <v>111</v>
      </c>
      <c r="B111" s="445"/>
      <c r="C111" s="521"/>
      <c r="D111" s="490"/>
      <c r="E111" s="530" t="s">
        <v>464</v>
      </c>
      <c r="F111" s="531"/>
      <c r="G111" s="119" t="s">
        <v>289</v>
      </c>
      <c r="H111" s="91"/>
    </row>
    <row r="112" spans="1:8" ht="36.75" customHeight="1">
      <c r="A112" s="88">
        <f t="shared" si="1"/>
        <v>112</v>
      </c>
      <c r="B112" s="445"/>
      <c r="C112" s="522"/>
      <c r="D112" s="491"/>
      <c r="E112" s="530" t="s">
        <v>465</v>
      </c>
      <c r="F112" s="531"/>
      <c r="G112" s="119" t="s">
        <v>289</v>
      </c>
      <c r="H112" s="91"/>
    </row>
    <row r="113" spans="1:19" ht="14.5">
      <c r="A113" s="88">
        <f t="shared" si="1"/>
        <v>113</v>
      </c>
      <c r="B113" s="445"/>
      <c r="C113" s="483" t="s">
        <v>49</v>
      </c>
      <c r="D113" s="480"/>
      <c r="E113" s="480"/>
      <c r="F113" s="485"/>
      <c r="G113" s="90"/>
      <c r="H113" s="90"/>
    </row>
    <row r="114" spans="1:19">
      <c r="A114" s="88">
        <f t="shared" si="1"/>
        <v>114</v>
      </c>
      <c r="B114" s="445"/>
      <c r="C114" s="489"/>
      <c r="D114" s="532" t="s">
        <v>466</v>
      </c>
      <c r="E114" s="533"/>
      <c r="F114" s="120" t="s">
        <v>467</v>
      </c>
      <c r="G114" s="91"/>
      <c r="H114" s="91"/>
    </row>
    <row r="115" spans="1:19">
      <c r="A115" s="88">
        <f t="shared" si="1"/>
        <v>115</v>
      </c>
      <c r="B115" s="445"/>
      <c r="C115" s="490"/>
      <c r="D115" s="533"/>
      <c r="E115" s="533"/>
      <c r="F115" s="121" t="s">
        <v>468</v>
      </c>
      <c r="G115" s="98" t="s">
        <v>289</v>
      </c>
      <c r="H115" s="91"/>
    </row>
    <row r="116" spans="1:19" ht="45.75" customHeight="1">
      <c r="A116" s="88">
        <f t="shared" si="1"/>
        <v>116</v>
      </c>
      <c r="B116" s="445"/>
      <c r="C116" s="490"/>
      <c r="D116" s="511" t="s">
        <v>469</v>
      </c>
      <c r="E116" s="451"/>
      <c r="F116" s="452"/>
      <c r="G116" s="91"/>
      <c r="H116" s="104" t="s">
        <v>470</v>
      </c>
    </row>
    <row r="117" spans="1:19" ht="28">
      <c r="A117" s="88">
        <f t="shared" si="1"/>
        <v>117</v>
      </c>
      <c r="B117" s="445"/>
      <c r="C117" s="491"/>
      <c r="D117" s="511" t="s">
        <v>471</v>
      </c>
      <c r="E117" s="451"/>
      <c r="F117" s="452"/>
      <c r="G117" s="112" t="s">
        <v>457</v>
      </c>
      <c r="H117" s="91"/>
    </row>
    <row r="118" spans="1:19" ht="14.5">
      <c r="A118" s="88">
        <f t="shared" si="1"/>
        <v>118</v>
      </c>
      <c r="B118" s="445"/>
      <c r="C118" s="483" t="s">
        <v>472</v>
      </c>
      <c r="D118" s="480"/>
      <c r="E118" s="480"/>
      <c r="F118" s="485"/>
      <c r="G118" s="90"/>
      <c r="H118" s="90"/>
    </row>
    <row r="119" spans="1:19" ht="28">
      <c r="A119" s="88">
        <f t="shared" si="1"/>
        <v>119</v>
      </c>
      <c r="B119" s="445"/>
      <c r="C119" s="489"/>
      <c r="D119" s="450" t="s">
        <v>473</v>
      </c>
      <c r="E119" s="451"/>
      <c r="F119" s="452"/>
      <c r="G119" s="91"/>
      <c r="H119" s="104" t="s">
        <v>474</v>
      </c>
    </row>
    <row r="120" spans="1:19" ht="33" customHeight="1">
      <c r="A120" s="88">
        <f t="shared" si="1"/>
        <v>120</v>
      </c>
      <c r="B120" s="445"/>
      <c r="C120" s="490"/>
      <c r="D120" s="511" t="s">
        <v>475</v>
      </c>
      <c r="E120" s="451"/>
      <c r="F120" s="452"/>
      <c r="G120" s="94" t="s">
        <v>476</v>
      </c>
      <c r="H120" s="91"/>
    </row>
    <row r="121" spans="1:19" ht="28">
      <c r="A121" s="88">
        <f t="shared" si="1"/>
        <v>121</v>
      </c>
      <c r="B121" s="445"/>
      <c r="C121" s="490"/>
      <c r="D121" s="450" t="s">
        <v>477</v>
      </c>
      <c r="E121" s="451"/>
      <c r="F121" s="452"/>
      <c r="G121" s="91"/>
      <c r="H121" s="104" t="s">
        <v>474</v>
      </c>
    </row>
    <row r="122" spans="1:19" ht="45.15" customHeight="1">
      <c r="A122" s="100">
        <f t="shared" si="1"/>
        <v>122</v>
      </c>
      <c r="B122" s="445"/>
      <c r="C122" s="491"/>
      <c r="D122" s="511" t="s">
        <v>478</v>
      </c>
      <c r="E122" s="451"/>
      <c r="F122" s="452"/>
      <c r="G122" s="94" t="s">
        <v>476</v>
      </c>
      <c r="H122" s="91"/>
    </row>
    <row r="123" spans="1:19" ht="14.5">
      <c r="A123" s="88">
        <f t="shared" si="1"/>
        <v>123</v>
      </c>
      <c r="B123" s="445"/>
      <c r="C123" s="483" t="s">
        <v>48</v>
      </c>
      <c r="D123" s="480"/>
      <c r="E123" s="480"/>
      <c r="F123" s="485"/>
      <c r="G123" s="90"/>
      <c r="H123" s="90"/>
      <c r="I123" s="99"/>
      <c r="J123" s="99"/>
      <c r="K123" s="99"/>
      <c r="L123" s="99"/>
      <c r="M123" s="99"/>
      <c r="N123" s="99"/>
      <c r="O123" s="99"/>
      <c r="P123" s="99"/>
      <c r="Q123" s="99"/>
      <c r="R123" s="99"/>
      <c r="S123" s="99"/>
    </row>
    <row r="124" spans="1:19" ht="14.5">
      <c r="A124" s="88">
        <f t="shared" si="1"/>
        <v>124</v>
      </c>
      <c r="B124" s="445"/>
      <c r="C124" s="546"/>
      <c r="D124" s="501" t="s">
        <v>479</v>
      </c>
      <c r="E124" s="480"/>
      <c r="F124" s="485"/>
      <c r="G124" s="97"/>
      <c r="H124" s="97"/>
      <c r="I124" s="103"/>
      <c r="J124" s="103"/>
    </row>
    <row r="125" spans="1:19" ht="18" customHeight="1">
      <c r="A125" s="88">
        <f t="shared" si="1"/>
        <v>125</v>
      </c>
      <c r="B125" s="445"/>
      <c r="C125" s="536"/>
      <c r="D125" s="489"/>
      <c r="E125" s="455" t="s">
        <v>480</v>
      </c>
      <c r="F125" s="456"/>
      <c r="G125" s="91"/>
      <c r="H125" s="122" t="s">
        <v>481</v>
      </c>
    </row>
    <row r="126" spans="1:19" ht="30" customHeight="1">
      <c r="A126" s="88">
        <f t="shared" si="1"/>
        <v>126</v>
      </c>
      <c r="B126" s="445"/>
      <c r="C126" s="536"/>
      <c r="D126" s="490"/>
      <c r="E126" s="530" t="s">
        <v>482</v>
      </c>
      <c r="F126" s="531"/>
      <c r="G126" s="117" t="s">
        <v>483</v>
      </c>
      <c r="H126" s="104" t="s">
        <v>484</v>
      </c>
    </row>
    <row r="127" spans="1:19" ht="27.15" customHeight="1">
      <c r="A127" s="88">
        <f t="shared" si="1"/>
        <v>127</v>
      </c>
      <c r="B127" s="445"/>
      <c r="C127" s="536"/>
      <c r="D127" s="490"/>
      <c r="E127" s="530" t="s">
        <v>485</v>
      </c>
      <c r="F127" s="531"/>
      <c r="G127" s="117" t="s">
        <v>486</v>
      </c>
      <c r="H127" s="91"/>
    </row>
    <row r="128" spans="1:19" ht="29.25" customHeight="1">
      <c r="A128" s="88">
        <f t="shared" si="1"/>
        <v>128</v>
      </c>
      <c r="B128" s="445"/>
      <c r="C128" s="536"/>
      <c r="D128" s="490"/>
      <c r="E128" s="455" t="s">
        <v>487</v>
      </c>
      <c r="F128" s="456"/>
      <c r="G128" s="117" t="s">
        <v>488</v>
      </c>
      <c r="H128" s="104" t="s">
        <v>489</v>
      </c>
    </row>
    <row r="129" spans="1:1023 1025:2047 2049:3071 3073:4095 4097:5119 5121:6143 6145:7167 7169:8191 8193:9215 9217:10239 10241:11263 11265:12287 12289:13311 13313:14335 14337:15359 15361:16381" ht="14.5">
      <c r="A129" s="88">
        <f t="shared" si="1"/>
        <v>129</v>
      </c>
      <c r="B129" s="445"/>
      <c r="C129" s="536"/>
      <c r="D129" s="490"/>
      <c r="E129" s="455" t="s">
        <v>490</v>
      </c>
      <c r="F129" s="457"/>
      <c r="G129" s="91"/>
      <c r="H129" s="91"/>
    </row>
    <row r="130" spans="1:1023 1025:2047 2049:3071 3073:4095 4097:5119 5121:6143 6145:7167 7169:8191 8193:9215 9217:10239 10241:11263 11265:12287 12289:13311 13313:14335 14337:15359 15361:16381" ht="29.25" customHeight="1">
      <c r="A130" s="88">
        <f t="shared" si="1"/>
        <v>130</v>
      </c>
      <c r="B130" s="445"/>
      <c r="C130" s="536"/>
      <c r="D130" s="490"/>
      <c r="E130" s="530" t="s">
        <v>491</v>
      </c>
      <c r="F130" s="545"/>
      <c r="G130" s="117" t="s">
        <v>486</v>
      </c>
      <c r="H130" s="91"/>
    </row>
    <row r="131" spans="1:1023 1025:2047 2049:3071 3073:4095 4097:5119 5121:6143 6145:7167 7169:8191 8193:9215 9217:10239 10241:11263 11265:12287 12289:13311 13313:14335 14337:15359 15361:16381" ht="29.25" customHeight="1">
      <c r="A131" s="88">
        <f t="shared" si="1"/>
        <v>131</v>
      </c>
      <c r="B131" s="445"/>
      <c r="C131" s="536"/>
      <c r="D131" s="491"/>
      <c r="E131" s="455" t="s">
        <v>492</v>
      </c>
      <c r="F131" s="457"/>
      <c r="G131" s="117" t="s">
        <v>488</v>
      </c>
      <c r="H131" s="117" t="s">
        <v>488</v>
      </c>
    </row>
    <row r="132" spans="1:1023 1025:2047 2049:3071 3073:4095 4097:5119 5121:6143 6145:7167 7169:8191 8193:9215 9217:10239 10241:11263 11265:12287 12289:13311 13313:14335 14337:15359 15361:16381" ht="14.5">
      <c r="A132" s="88">
        <f t="shared" si="1"/>
        <v>132</v>
      </c>
      <c r="B132" s="445"/>
      <c r="C132" s="536"/>
      <c r="D132" s="541" t="s">
        <v>493</v>
      </c>
      <c r="E132" s="542"/>
      <c r="F132" s="542"/>
      <c r="G132" s="97"/>
      <c r="H132" s="97"/>
    </row>
    <row r="133" spans="1:1023 1025:2047 2049:3071 3073:4095 4097:5119 5121:6143 6145:7167 7169:8191 8193:9215 9217:10239 10241:11263 11265:12287 12289:13311 13313:14335 14337:15359 15361:16381">
      <c r="A133" s="88">
        <f t="shared" si="1"/>
        <v>133</v>
      </c>
      <c r="B133" s="445"/>
      <c r="C133" s="536"/>
      <c r="D133" s="489"/>
      <c r="E133" s="455" t="s">
        <v>494</v>
      </c>
      <c r="F133" s="456"/>
      <c r="G133" s="91"/>
      <c r="H133" s="122" t="s">
        <v>495</v>
      </c>
    </row>
    <row r="134" spans="1:1023 1025:2047 2049:3071 3073:4095 4097:5119 5121:6143 6145:7167 7169:8191 8193:9215 9217:10239 10241:11263 11265:12287 12289:13311 13313:14335 14337:15359 15361:16381" ht="28">
      <c r="A134" s="88">
        <f t="shared" si="1"/>
        <v>134</v>
      </c>
      <c r="B134" s="445"/>
      <c r="C134" s="536"/>
      <c r="D134" s="490"/>
      <c r="E134" s="530" t="s">
        <v>496</v>
      </c>
      <c r="F134" s="531"/>
      <c r="G134" s="117" t="s">
        <v>483</v>
      </c>
      <c r="H134" s="104" t="s">
        <v>497</v>
      </c>
    </row>
    <row r="135" spans="1:1023 1025:2047 2049:3071 3073:4095 4097:5119 5121:6143 6145:7167 7169:8191 8193:9215 9217:10239 10241:11263 11265:12287 12289:13311 13313:14335 14337:15359 15361:16381">
      <c r="A135" s="88">
        <f t="shared" si="1"/>
        <v>135</v>
      </c>
      <c r="B135" s="445"/>
      <c r="C135" s="536"/>
      <c r="D135" s="490"/>
      <c r="E135" s="511" t="s">
        <v>498</v>
      </c>
      <c r="F135" s="534"/>
      <c r="G135" s="122" t="s">
        <v>486</v>
      </c>
      <c r="H135" s="91"/>
    </row>
    <row r="136" spans="1:1023 1025:2047 2049:3071 3073:4095 4097:5119 5121:6143 6145:7167 7169:8191 8193:9215 9217:10239 10241:11263 11265:12287 12289:13311 13313:14335 14337:15359 15361:16381" ht="28">
      <c r="A136" s="88">
        <f t="shared" si="1"/>
        <v>136</v>
      </c>
      <c r="B136" s="445"/>
      <c r="C136" s="536"/>
      <c r="D136" s="490"/>
      <c r="E136" s="543" t="s">
        <v>499</v>
      </c>
      <c r="F136" s="544"/>
      <c r="G136" s="123"/>
      <c r="H136" s="104" t="s">
        <v>500</v>
      </c>
    </row>
    <row r="137" spans="1:1023 1025:2047 2049:3071 3073:4095 4097:5119 5121:6143 6145:7167 7169:8191 8193:9215 9217:10239 10241:11263 11265:12287 12289:13311 13313:14335 14337:15359 15361:16381" ht="14.5">
      <c r="A137" s="88">
        <f t="shared" si="1"/>
        <v>137</v>
      </c>
      <c r="B137" s="445"/>
      <c r="C137" s="536"/>
      <c r="D137" s="490"/>
      <c r="E137" s="455" t="s">
        <v>501</v>
      </c>
      <c r="F137" s="457"/>
      <c r="G137" s="123"/>
      <c r="H137" s="123"/>
    </row>
    <row r="138" spans="1:1023 1025:2047 2049:3071 3073:4095 4097:5119 5121:6143 6145:7167 7169:8191 8193:9215 9217:10239 10241:11263 11265:12287 12289:13311 13313:14335 14337:15359 15361:16381" ht="29.25" customHeight="1">
      <c r="A138" s="88">
        <f t="shared" si="1"/>
        <v>138</v>
      </c>
      <c r="B138" s="445"/>
      <c r="C138" s="536"/>
      <c r="D138" s="490"/>
      <c r="E138" s="530" t="s">
        <v>502</v>
      </c>
      <c r="F138" s="545"/>
      <c r="G138" s="117" t="s">
        <v>486</v>
      </c>
      <c r="H138" s="123"/>
    </row>
    <row r="139" spans="1:1023 1025:2047 2049:3071 3073:4095 4097:5119 5121:6143 6145:7167 7169:8191 8193:9215 9217:10239 10241:11263 11265:12287 12289:13311 13313:14335 14337:15359 15361:16381" ht="32.25" customHeight="1">
      <c r="A139" s="88">
        <f t="shared" si="1"/>
        <v>139</v>
      </c>
      <c r="B139" s="445"/>
      <c r="C139" s="537"/>
      <c r="D139" s="491"/>
      <c r="E139" s="455" t="s">
        <v>503</v>
      </c>
      <c r="F139" s="457"/>
      <c r="G139" s="117" t="s">
        <v>488</v>
      </c>
      <c r="H139" s="117" t="s">
        <v>488</v>
      </c>
    </row>
    <row r="140" spans="1:1023 1025:2047 2049:3071 3073:4095 4097:5119 5121:6143 6145:7167 7169:8191 8193:9215 9217:10239 10241:11263 11265:12287 12289:13311 13313:14335 14337:15359 15361:16381" ht="21.75" customHeight="1">
      <c r="A140" s="88">
        <f t="shared" si="1"/>
        <v>140</v>
      </c>
      <c r="B140" s="445"/>
      <c r="C140" s="525" t="s">
        <v>240</v>
      </c>
      <c r="D140" s="451"/>
      <c r="E140" s="451"/>
      <c r="F140" s="452"/>
      <c r="G140" s="90">
        <f t="shared" ref="G140:H140" si="2">SUM(G141:G143)</f>
        <v>0</v>
      </c>
      <c r="H140" s="90">
        <f t="shared" si="2"/>
        <v>0</v>
      </c>
      <c r="I140" s="105"/>
      <c r="J140" s="109"/>
      <c r="K140" s="109"/>
      <c r="L140" s="106"/>
      <c r="M140" s="106"/>
      <c r="N140" s="106"/>
      <c r="O140" s="107"/>
      <c r="P140" s="99"/>
      <c r="Q140" s="105"/>
      <c r="R140" s="109"/>
      <c r="S140" s="109"/>
      <c r="T140" s="106"/>
      <c r="U140" s="106"/>
      <c r="V140" s="106"/>
      <c r="W140" s="107"/>
      <c r="Y140" s="105"/>
      <c r="Z140" s="109"/>
      <c r="AA140" s="109"/>
      <c r="AB140" s="106"/>
      <c r="AC140" s="106"/>
      <c r="AD140" s="106"/>
      <c r="AE140" s="107"/>
      <c r="AG140" s="105"/>
      <c r="AH140" s="109"/>
      <c r="AI140" s="109"/>
      <c r="AJ140" s="106"/>
      <c r="AK140" s="106"/>
      <c r="AL140" s="106"/>
      <c r="AM140" s="107"/>
      <c r="AO140" s="105"/>
      <c r="AP140" s="109"/>
      <c r="AQ140" s="109"/>
      <c r="AR140" s="106"/>
      <c r="AS140" s="106"/>
      <c r="AT140" s="106"/>
      <c r="AU140" s="107"/>
      <c r="AW140" s="105"/>
      <c r="AX140" s="109"/>
      <c r="AY140" s="109"/>
      <c r="AZ140" s="106"/>
      <c r="BA140" s="106"/>
      <c r="BB140" s="106"/>
      <c r="BC140" s="107"/>
      <c r="BE140" s="105"/>
      <c r="BF140" s="109"/>
      <c r="BG140" s="109"/>
      <c r="BH140" s="106"/>
      <c r="BI140" s="106"/>
      <c r="BJ140" s="106"/>
      <c r="BK140" s="107"/>
      <c r="BM140" s="105"/>
      <c r="BN140" s="109"/>
      <c r="BO140" s="109"/>
      <c r="BP140" s="106"/>
      <c r="BQ140" s="106"/>
      <c r="BR140" s="106"/>
      <c r="BS140" s="107"/>
      <c r="BU140" s="105"/>
      <c r="BV140" s="109"/>
      <c r="BW140" s="109"/>
      <c r="BX140" s="106"/>
      <c r="BY140" s="106"/>
      <c r="BZ140" s="106"/>
      <c r="CA140" s="107"/>
      <c r="CC140" s="105"/>
      <c r="CD140" s="109"/>
      <c r="CE140" s="109"/>
      <c r="CF140" s="106"/>
      <c r="CG140" s="106"/>
      <c r="CH140" s="106"/>
      <c r="CI140" s="107"/>
      <c r="CK140" s="105"/>
      <c r="CL140" s="109"/>
      <c r="CM140" s="109"/>
      <c r="CN140" s="106"/>
      <c r="CO140" s="106"/>
      <c r="CP140" s="106"/>
      <c r="CQ140" s="107"/>
      <c r="CS140" s="105"/>
      <c r="CT140" s="109"/>
      <c r="CU140" s="109"/>
      <c r="CV140" s="106"/>
      <c r="CW140" s="106"/>
      <c r="CX140" s="106"/>
      <c r="CY140" s="107"/>
      <c r="DA140" s="105"/>
      <c r="DB140" s="109"/>
      <c r="DC140" s="109"/>
      <c r="DD140" s="106"/>
      <c r="DE140" s="106"/>
      <c r="DF140" s="106"/>
      <c r="DG140" s="107"/>
      <c r="DI140" s="105"/>
      <c r="DJ140" s="109"/>
      <c r="DK140" s="109"/>
      <c r="DL140" s="106"/>
      <c r="DM140" s="106"/>
      <c r="DN140" s="106"/>
      <c r="DO140" s="107"/>
      <c r="DQ140" s="105"/>
      <c r="DR140" s="109"/>
      <c r="DS140" s="109"/>
      <c r="DT140" s="106"/>
      <c r="DU140" s="106"/>
      <c r="DV140" s="106"/>
      <c r="DW140" s="107"/>
      <c r="DY140" s="105"/>
      <c r="DZ140" s="109"/>
      <c r="EA140" s="109"/>
      <c r="EB140" s="106"/>
      <c r="EC140" s="106"/>
      <c r="ED140" s="106"/>
      <c r="EE140" s="107"/>
      <c r="EG140" s="105"/>
      <c r="EH140" s="109"/>
      <c r="EI140" s="109"/>
      <c r="EJ140" s="106"/>
      <c r="EK140" s="106"/>
      <c r="EL140" s="106"/>
      <c r="EM140" s="107"/>
      <c r="EO140" s="105"/>
      <c r="EP140" s="109"/>
      <c r="EQ140" s="109"/>
      <c r="ER140" s="106"/>
      <c r="ES140" s="106"/>
      <c r="ET140" s="106"/>
      <c r="EU140" s="107"/>
      <c r="EW140" s="105"/>
      <c r="EX140" s="109"/>
      <c r="EY140" s="109"/>
      <c r="EZ140" s="106"/>
      <c r="FA140" s="106"/>
      <c r="FB140" s="106"/>
      <c r="FC140" s="107"/>
      <c r="FE140" s="105"/>
      <c r="FF140" s="109"/>
      <c r="FG140" s="109"/>
      <c r="FH140" s="106"/>
      <c r="FI140" s="106"/>
      <c r="FJ140" s="106"/>
      <c r="FK140" s="107"/>
      <c r="FM140" s="105"/>
      <c r="FN140" s="109"/>
      <c r="FO140" s="109"/>
      <c r="FP140" s="106"/>
      <c r="FQ140" s="106"/>
      <c r="FR140" s="106"/>
      <c r="FS140" s="107"/>
      <c r="FU140" s="105"/>
      <c r="FV140" s="109"/>
      <c r="FW140" s="109"/>
      <c r="FX140" s="106"/>
      <c r="FY140" s="106"/>
      <c r="FZ140" s="106"/>
      <c r="GA140" s="107"/>
      <c r="GC140" s="105"/>
      <c r="GD140" s="109"/>
      <c r="GE140" s="109"/>
      <c r="GF140" s="106"/>
      <c r="GG140" s="106"/>
      <c r="GH140" s="106"/>
      <c r="GI140" s="107"/>
      <c r="GK140" s="105"/>
      <c r="GL140" s="109"/>
      <c r="GM140" s="109"/>
      <c r="GN140" s="106"/>
      <c r="GO140" s="106"/>
      <c r="GP140" s="106"/>
      <c r="GQ140" s="107"/>
      <c r="GS140" s="105"/>
      <c r="GT140" s="109"/>
      <c r="GU140" s="109"/>
      <c r="GV140" s="106"/>
      <c r="GW140" s="106"/>
      <c r="GX140" s="106"/>
      <c r="GY140" s="107"/>
      <c r="HA140" s="105"/>
      <c r="HB140" s="109"/>
      <c r="HC140" s="109"/>
      <c r="HD140" s="106"/>
      <c r="HE140" s="106"/>
      <c r="HF140" s="106"/>
      <c r="HG140" s="107"/>
      <c r="HI140" s="105"/>
      <c r="HJ140" s="109"/>
      <c r="HK140" s="109"/>
      <c r="HL140" s="106"/>
      <c r="HM140" s="106"/>
      <c r="HN140" s="106"/>
      <c r="HO140" s="107"/>
      <c r="HQ140" s="105"/>
      <c r="HR140" s="109"/>
      <c r="HS140" s="109"/>
      <c r="HT140" s="106"/>
      <c r="HU140" s="106"/>
      <c r="HV140" s="106"/>
      <c r="HW140" s="107"/>
      <c r="HY140" s="105"/>
      <c r="HZ140" s="109"/>
      <c r="IA140" s="109"/>
      <c r="IB140" s="106"/>
      <c r="IC140" s="106"/>
      <c r="ID140" s="106"/>
      <c r="IE140" s="107"/>
      <c r="IG140" s="105"/>
      <c r="IH140" s="109"/>
      <c r="II140" s="109"/>
      <c r="IJ140" s="106"/>
      <c r="IK140" s="106"/>
      <c r="IL140" s="106"/>
      <c r="IM140" s="107"/>
      <c r="IO140" s="105"/>
      <c r="IP140" s="109"/>
      <c r="IQ140" s="109"/>
      <c r="IR140" s="106"/>
      <c r="IS140" s="106"/>
      <c r="IT140" s="106"/>
      <c r="IU140" s="107"/>
      <c r="IW140" s="105"/>
      <c r="IX140" s="109"/>
      <c r="IY140" s="109"/>
      <c r="IZ140" s="106"/>
      <c r="JA140" s="106"/>
      <c r="JB140" s="106"/>
      <c r="JC140" s="107"/>
      <c r="JE140" s="105"/>
      <c r="JF140" s="109"/>
      <c r="JG140" s="109"/>
      <c r="JH140" s="106"/>
      <c r="JI140" s="106"/>
      <c r="JJ140" s="106"/>
      <c r="JK140" s="107"/>
      <c r="JM140" s="105"/>
      <c r="JN140" s="109"/>
      <c r="JO140" s="109"/>
      <c r="JP140" s="106"/>
      <c r="JQ140" s="106"/>
      <c r="JR140" s="106"/>
      <c r="JS140" s="107"/>
      <c r="JU140" s="105"/>
      <c r="JV140" s="109"/>
      <c r="JW140" s="109"/>
      <c r="JX140" s="106"/>
      <c r="JY140" s="106"/>
      <c r="JZ140" s="106"/>
      <c r="KA140" s="107"/>
      <c r="KC140" s="105"/>
      <c r="KD140" s="109"/>
      <c r="KE140" s="109"/>
      <c r="KF140" s="106"/>
      <c r="KG140" s="106"/>
      <c r="KH140" s="106"/>
      <c r="KI140" s="107"/>
      <c r="KK140" s="105"/>
      <c r="KL140" s="109"/>
      <c r="KM140" s="109"/>
      <c r="KN140" s="106"/>
      <c r="KO140" s="106"/>
      <c r="KP140" s="106"/>
      <c r="KQ140" s="107"/>
      <c r="KS140" s="105"/>
      <c r="KT140" s="109"/>
      <c r="KU140" s="109"/>
      <c r="KV140" s="106"/>
      <c r="KW140" s="106"/>
      <c r="KX140" s="106"/>
      <c r="KY140" s="107"/>
      <c r="LA140" s="105"/>
      <c r="LB140" s="109"/>
      <c r="LC140" s="109"/>
      <c r="LD140" s="106"/>
      <c r="LE140" s="106"/>
      <c r="LF140" s="106"/>
      <c r="LG140" s="107"/>
      <c r="LI140" s="105"/>
      <c r="LJ140" s="109"/>
      <c r="LK140" s="109"/>
      <c r="LL140" s="106"/>
      <c r="LM140" s="106"/>
      <c r="LN140" s="106"/>
      <c r="LO140" s="107"/>
      <c r="LQ140" s="105"/>
      <c r="LR140" s="109"/>
      <c r="LS140" s="109"/>
      <c r="LT140" s="106"/>
      <c r="LU140" s="106"/>
      <c r="LV140" s="106"/>
      <c r="LW140" s="107"/>
      <c r="LY140" s="105"/>
      <c r="LZ140" s="109"/>
      <c r="MA140" s="109"/>
      <c r="MB140" s="106"/>
      <c r="MC140" s="106"/>
      <c r="MD140" s="106"/>
      <c r="ME140" s="107"/>
      <c r="MG140" s="105"/>
      <c r="MH140" s="109"/>
      <c r="MI140" s="109"/>
      <c r="MJ140" s="106"/>
      <c r="MK140" s="106"/>
      <c r="ML140" s="106"/>
      <c r="MM140" s="107"/>
      <c r="MO140" s="105"/>
      <c r="MP140" s="109"/>
      <c r="MQ140" s="109"/>
      <c r="MR140" s="106"/>
      <c r="MS140" s="106"/>
      <c r="MT140" s="106"/>
      <c r="MU140" s="107"/>
      <c r="MW140" s="105"/>
      <c r="MX140" s="109"/>
      <c r="MY140" s="109"/>
      <c r="MZ140" s="106"/>
      <c r="NA140" s="106"/>
      <c r="NB140" s="106"/>
      <c r="NC140" s="107"/>
      <c r="NE140" s="105"/>
      <c r="NF140" s="109"/>
      <c r="NG140" s="109"/>
      <c r="NH140" s="106"/>
      <c r="NI140" s="106"/>
      <c r="NJ140" s="106"/>
      <c r="NK140" s="107"/>
      <c r="NM140" s="105"/>
      <c r="NN140" s="109"/>
      <c r="NO140" s="109"/>
      <c r="NP140" s="106"/>
      <c r="NQ140" s="106"/>
      <c r="NR140" s="106"/>
      <c r="NS140" s="107"/>
      <c r="NU140" s="105"/>
      <c r="NV140" s="109"/>
      <c r="NW140" s="109"/>
      <c r="NX140" s="106"/>
      <c r="NY140" s="106"/>
      <c r="NZ140" s="106"/>
      <c r="OA140" s="107"/>
      <c r="OC140" s="105"/>
      <c r="OD140" s="109"/>
      <c r="OE140" s="109"/>
      <c r="OF140" s="106"/>
      <c r="OG140" s="106"/>
      <c r="OH140" s="106"/>
      <c r="OI140" s="107"/>
      <c r="OK140" s="105"/>
      <c r="OL140" s="109"/>
      <c r="OM140" s="109"/>
      <c r="ON140" s="106"/>
      <c r="OO140" s="106"/>
      <c r="OP140" s="106"/>
      <c r="OQ140" s="107"/>
      <c r="OS140" s="105"/>
      <c r="OT140" s="109"/>
      <c r="OU140" s="109"/>
      <c r="OV140" s="106"/>
      <c r="OW140" s="106"/>
      <c r="OX140" s="106"/>
      <c r="OY140" s="107"/>
      <c r="PA140" s="105"/>
      <c r="PB140" s="109"/>
      <c r="PC140" s="109"/>
      <c r="PD140" s="106"/>
      <c r="PE140" s="106"/>
      <c r="PF140" s="106"/>
      <c r="PG140" s="107"/>
      <c r="PI140" s="105"/>
      <c r="PJ140" s="109"/>
      <c r="PK140" s="109"/>
      <c r="PL140" s="106"/>
      <c r="PM140" s="106"/>
      <c r="PN140" s="106"/>
      <c r="PO140" s="107"/>
      <c r="PQ140" s="105"/>
      <c r="PR140" s="109"/>
      <c r="PS140" s="109"/>
      <c r="PT140" s="106"/>
      <c r="PU140" s="106"/>
      <c r="PV140" s="106"/>
      <c r="PW140" s="107"/>
      <c r="PY140" s="105"/>
      <c r="PZ140" s="109"/>
      <c r="QA140" s="109"/>
      <c r="QB140" s="106"/>
      <c r="QC140" s="106"/>
      <c r="QD140" s="106"/>
      <c r="QE140" s="107"/>
      <c r="QG140" s="105"/>
      <c r="QH140" s="109"/>
      <c r="QI140" s="109"/>
      <c r="QJ140" s="106"/>
      <c r="QK140" s="106"/>
      <c r="QL140" s="106"/>
      <c r="QM140" s="107"/>
      <c r="QO140" s="105"/>
      <c r="QP140" s="109"/>
      <c r="QQ140" s="109"/>
      <c r="QR140" s="106"/>
      <c r="QS140" s="106"/>
      <c r="QT140" s="106"/>
      <c r="QU140" s="107"/>
      <c r="QW140" s="105"/>
      <c r="QX140" s="109"/>
      <c r="QY140" s="109"/>
      <c r="QZ140" s="106"/>
      <c r="RA140" s="106"/>
      <c r="RB140" s="106"/>
      <c r="RC140" s="107"/>
      <c r="RE140" s="105"/>
      <c r="RF140" s="109"/>
      <c r="RG140" s="109"/>
      <c r="RH140" s="106"/>
      <c r="RI140" s="106"/>
      <c r="RJ140" s="106"/>
      <c r="RK140" s="107"/>
      <c r="RM140" s="105"/>
      <c r="RN140" s="109"/>
      <c r="RO140" s="109"/>
      <c r="RP140" s="106"/>
      <c r="RQ140" s="106"/>
      <c r="RR140" s="106"/>
      <c r="RS140" s="107"/>
      <c r="RU140" s="105"/>
      <c r="RV140" s="109"/>
      <c r="RW140" s="109"/>
      <c r="RX140" s="106"/>
      <c r="RY140" s="106"/>
      <c r="RZ140" s="106"/>
      <c r="SA140" s="107"/>
      <c r="SC140" s="105"/>
      <c r="SD140" s="109"/>
      <c r="SE140" s="109"/>
      <c r="SF140" s="106"/>
      <c r="SG140" s="106"/>
      <c r="SH140" s="106"/>
      <c r="SI140" s="107"/>
      <c r="SK140" s="105"/>
      <c r="SL140" s="109"/>
      <c r="SM140" s="109"/>
      <c r="SN140" s="106"/>
      <c r="SO140" s="106"/>
      <c r="SP140" s="106"/>
      <c r="SQ140" s="107"/>
      <c r="SS140" s="105"/>
      <c r="ST140" s="109"/>
      <c r="SU140" s="109"/>
      <c r="SV140" s="106"/>
      <c r="SW140" s="106"/>
      <c r="SX140" s="106"/>
      <c r="SY140" s="107"/>
      <c r="TA140" s="105"/>
      <c r="TB140" s="109"/>
      <c r="TC140" s="109"/>
      <c r="TD140" s="106"/>
      <c r="TE140" s="106"/>
      <c r="TF140" s="106"/>
      <c r="TG140" s="107"/>
      <c r="TI140" s="105"/>
      <c r="TJ140" s="109"/>
      <c r="TK140" s="109"/>
      <c r="TL140" s="106"/>
      <c r="TM140" s="106"/>
      <c r="TN140" s="106"/>
      <c r="TO140" s="107"/>
      <c r="TQ140" s="105"/>
      <c r="TR140" s="109"/>
      <c r="TS140" s="109"/>
      <c r="TT140" s="106"/>
      <c r="TU140" s="106"/>
      <c r="TV140" s="106"/>
      <c r="TW140" s="107"/>
      <c r="TY140" s="105"/>
      <c r="TZ140" s="109"/>
      <c r="UA140" s="109"/>
      <c r="UB140" s="106"/>
      <c r="UC140" s="106"/>
      <c r="UD140" s="106"/>
      <c r="UE140" s="107"/>
      <c r="UG140" s="105"/>
      <c r="UH140" s="109"/>
      <c r="UI140" s="109"/>
      <c r="UJ140" s="106"/>
      <c r="UK140" s="106"/>
      <c r="UL140" s="106"/>
      <c r="UM140" s="107"/>
      <c r="UO140" s="105"/>
      <c r="UP140" s="109"/>
      <c r="UQ140" s="109"/>
      <c r="UR140" s="106"/>
      <c r="US140" s="106"/>
      <c r="UT140" s="106"/>
      <c r="UU140" s="107"/>
      <c r="UW140" s="105"/>
      <c r="UX140" s="109"/>
      <c r="UY140" s="109"/>
      <c r="UZ140" s="106"/>
      <c r="VA140" s="106"/>
      <c r="VB140" s="106"/>
      <c r="VC140" s="107"/>
      <c r="VE140" s="105"/>
      <c r="VF140" s="109"/>
      <c r="VG140" s="109"/>
      <c r="VH140" s="106"/>
      <c r="VI140" s="106"/>
      <c r="VJ140" s="106"/>
      <c r="VK140" s="107"/>
      <c r="VM140" s="105"/>
      <c r="VN140" s="109"/>
      <c r="VO140" s="109"/>
      <c r="VP140" s="106"/>
      <c r="VQ140" s="106"/>
      <c r="VR140" s="106"/>
      <c r="VS140" s="107"/>
      <c r="VU140" s="105"/>
      <c r="VV140" s="109"/>
      <c r="VW140" s="109"/>
      <c r="VX140" s="106"/>
      <c r="VY140" s="106"/>
      <c r="VZ140" s="106"/>
      <c r="WA140" s="107"/>
      <c r="WC140" s="105"/>
      <c r="WD140" s="109"/>
      <c r="WE140" s="109"/>
      <c r="WF140" s="106"/>
      <c r="WG140" s="106"/>
      <c r="WH140" s="106"/>
      <c r="WI140" s="107"/>
      <c r="WK140" s="105"/>
      <c r="WL140" s="109"/>
      <c r="WM140" s="109"/>
      <c r="WN140" s="106"/>
      <c r="WO140" s="106"/>
      <c r="WP140" s="106"/>
      <c r="WQ140" s="107"/>
      <c r="WS140" s="105"/>
      <c r="WT140" s="109"/>
      <c r="WU140" s="109"/>
      <c r="WV140" s="106"/>
      <c r="WW140" s="106"/>
      <c r="WX140" s="106"/>
      <c r="WY140" s="107"/>
      <c r="XA140" s="105"/>
      <c r="XB140" s="109"/>
      <c r="XC140" s="109"/>
      <c r="XD140" s="106"/>
      <c r="XE140" s="106"/>
      <c r="XF140" s="106"/>
      <c r="XG140" s="107"/>
      <c r="XI140" s="105"/>
      <c r="XJ140" s="109"/>
      <c r="XK140" s="109"/>
      <c r="XL140" s="106"/>
      <c r="XM140" s="106"/>
      <c r="XN140" s="106"/>
      <c r="XO140" s="107"/>
      <c r="XQ140" s="105"/>
      <c r="XR140" s="109"/>
      <c r="XS140" s="109"/>
      <c r="XT140" s="106"/>
      <c r="XU140" s="106"/>
      <c r="XV140" s="106"/>
      <c r="XW140" s="107"/>
      <c r="XY140" s="105"/>
      <c r="XZ140" s="109"/>
      <c r="YA140" s="109"/>
      <c r="YB140" s="106"/>
      <c r="YC140" s="106"/>
      <c r="YD140" s="106"/>
      <c r="YE140" s="107"/>
      <c r="YG140" s="105"/>
      <c r="YH140" s="109"/>
      <c r="YI140" s="109"/>
      <c r="YJ140" s="106"/>
      <c r="YK140" s="106"/>
      <c r="YL140" s="106"/>
      <c r="YM140" s="107"/>
      <c r="YO140" s="105"/>
      <c r="YP140" s="109"/>
      <c r="YQ140" s="109"/>
      <c r="YR140" s="106"/>
      <c r="YS140" s="106"/>
      <c r="YT140" s="106"/>
      <c r="YU140" s="107"/>
      <c r="YW140" s="105"/>
      <c r="YX140" s="109"/>
      <c r="YY140" s="109"/>
      <c r="YZ140" s="106"/>
      <c r="ZA140" s="106"/>
      <c r="ZB140" s="106"/>
      <c r="ZC140" s="107"/>
      <c r="ZE140" s="105"/>
      <c r="ZF140" s="109"/>
      <c r="ZG140" s="109"/>
      <c r="ZH140" s="106"/>
      <c r="ZI140" s="106"/>
      <c r="ZJ140" s="106"/>
      <c r="ZK140" s="107"/>
      <c r="ZM140" s="105"/>
      <c r="ZN140" s="109"/>
      <c r="ZO140" s="109"/>
      <c r="ZP140" s="106"/>
      <c r="ZQ140" s="106"/>
      <c r="ZR140" s="106"/>
      <c r="ZS140" s="107"/>
      <c r="ZU140" s="105"/>
      <c r="ZV140" s="109"/>
      <c r="ZW140" s="109"/>
      <c r="ZX140" s="106"/>
      <c r="ZY140" s="106"/>
      <c r="ZZ140" s="106"/>
      <c r="AAA140" s="107"/>
      <c r="AAC140" s="105"/>
      <c r="AAD140" s="109"/>
      <c r="AAE140" s="109"/>
      <c r="AAF140" s="106"/>
      <c r="AAG140" s="106"/>
      <c r="AAH140" s="106"/>
      <c r="AAI140" s="107"/>
      <c r="AAK140" s="105"/>
      <c r="AAL140" s="109"/>
      <c r="AAM140" s="109"/>
      <c r="AAN140" s="106"/>
      <c r="AAO140" s="106"/>
      <c r="AAP140" s="106"/>
      <c r="AAQ140" s="107"/>
      <c r="AAS140" s="105"/>
      <c r="AAT140" s="109"/>
      <c r="AAU140" s="109"/>
      <c r="AAV140" s="106"/>
      <c r="AAW140" s="106"/>
      <c r="AAX140" s="106"/>
      <c r="AAY140" s="107"/>
      <c r="ABA140" s="105"/>
      <c r="ABB140" s="109"/>
      <c r="ABC140" s="109"/>
      <c r="ABD140" s="106"/>
      <c r="ABE140" s="106"/>
      <c r="ABF140" s="106"/>
      <c r="ABG140" s="107"/>
      <c r="ABI140" s="105"/>
      <c r="ABJ140" s="109"/>
      <c r="ABK140" s="109"/>
      <c r="ABL140" s="106"/>
      <c r="ABM140" s="106"/>
      <c r="ABN140" s="106"/>
      <c r="ABO140" s="107"/>
      <c r="ABQ140" s="105"/>
      <c r="ABR140" s="109"/>
      <c r="ABS140" s="109"/>
      <c r="ABT140" s="106"/>
      <c r="ABU140" s="106"/>
      <c r="ABV140" s="106"/>
      <c r="ABW140" s="107"/>
      <c r="ABY140" s="105"/>
      <c r="ABZ140" s="109"/>
      <c r="ACA140" s="109"/>
      <c r="ACB140" s="106"/>
      <c r="ACC140" s="106"/>
      <c r="ACD140" s="106"/>
      <c r="ACE140" s="107"/>
      <c r="ACG140" s="105"/>
      <c r="ACH140" s="109"/>
      <c r="ACI140" s="109"/>
      <c r="ACJ140" s="106"/>
      <c r="ACK140" s="106"/>
      <c r="ACL140" s="106"/>
      <c r="ACM140" s="107"/>
      <c r="ACO140" s="105"/>
      <c r="ACP140" s="109"/>
      <c r="ACQ140" s="109"/>
      <c r="ACR140" s="106"/>
      <c r="ACS140" s="106"/>
      <c r="ACT140" s="106"/>
      <c r="ACU140" s="107"/>
      <c r="ACW140" s="105"/>
      <c r="ACX140" s="109"/>
      <c r="ACY140" s="109"/>
      <c r="ACZ140" s="106"/>
      <c r="ADA140" s="106"/>
      <c r="ADB140" s="106"/>
      <c r="ADC140" s="107"/>
      <c r="ADE140" s="105"/>
      <c r="ADF140" s="109"/>
      <c r="ADG140" s="109"/>
      <c r="ADH140" s="106"/>
      <c r="ADI140" s="106"/>
      <c r="ADJ140" s="106"/>
      <c r="ADK140" s="107"/>
      <c r="ADM140" s="105"/>
      <c r="ADN140" s="109"/>
      <c r="ADO140" s="109"/>
      <c r="ADP140" s="106"/>
      <c r="ADQ140" s="106"/>
      <c r="ADR140" s="106"/>
      <c r="ADS140" s="107"/>
      <c r="ADU140" s="105"/>
      <c r="ADV140" s="109"/>
      <c r="ADW140" s="109"/>
      <c r="ADX140" s="106"/>
      <c r="ADY140" s="106"/>
      <c r="ADZ140" s="106"/>
      <c r="AEA140" s="107"/>
      <c r="AEC140" s="105"/>
      <c r="AED140" s="109"/>
      <c r="AEE140" s="109"/>
      <c r="AEF140" s="106"/>
      <c r="AEG140" s="106"/>
      <c r="AEH140" s="106"/>
      <c r="AEI140" s="107"/>
      <c r="AEK140" s="105"/>
      <c r="AEL140" s="109"/>
      <c r="AEM140" s="109"/>
      <c r="AEN140" s="106"/>
      <c r="AEO140" s="106"/>
      <c r="AEP140" s="106"/>
      <c r="AEQ140" s="107"/>
      <c r="AES140" s="105"/>
      <c r="AET140" s="109"/>
      <c r="AEU140" s="109"/>
      <c r="AEV140" s="106"/>
      <c r="AEW140" s="106"/>
      <c r="AEX140" s="106"/>
      <c r="AEY140" s="107"/>
      <c r="AFA140" s="105"/>
      <c r="AFB140" s="109"/>
      <c r="AFC140" s="109"/>
      <c r="AFD140" s="106"/>
      <c r="AFE140" s="106"/>
      <c r="AFF140" s="106"/>
      <c r="AFG140" s="107"/>
      <c r="AFI140" s="105"/>
      <c r="AFJ140" s="109"/>
      <c r="AFK140" s="109"/>
      <c r="AFL140" s="106"/>
      <c r="AFM140" s="106"/>
      <c r="AFN140" s="106"/>
      <c r="AFO140" s="107"/>
      <c r="AFQ140" s="105"/>
      <c r="AFR140" s="109"/>
      <c r="AFS140" s="109"/>
      <c r="AFT140" s="106"/>
      <c r="AFU140" s="106"/>
      <c r="AFV140" s="106"/>
      <c r="AFW140" s="107"/>
      <c r="AFY140" s="105"/>
      <c r="AFZ140" s="109"/>
      <c r="AGA140" s="109"/>
      <c r="AGB140" s="106"/>
      <c r="AGC140" s="106"/>
      <c r="AGD140" s="106"/>
      <c r="AGE140" s="107"/>
      <c r="AGG140" s="105"/>
      <c r="AGH140" s="109"/>
      <c r="AGI140" s="109"/>
      <c r="AGJ140" s="106"/>
      <c r="AGK140" s="106"/>
      <c r="AGL140" s="106"/>
      <c r="AGM140" s="107"/>
      <c r="AGO140" s="105"/>
      <c r="AGP140" s="109"/>
      <c r="AGQ140" s="109"/>
      <c r="AGR140" s="106"/>
      <c r="AGS140" s="106"/>
      <c r="AGT140" s="106"/>
      <c r="AGU140" s="107"/>
      <c r="AGW140" s="105"/>
      <c r="AGX140" s="109"/>
      <c r="AGY140" s="109"/>
      <c r="AGZ140" s="106"/>
      <c r="AHA140" s="106"/>
      <c r="AHB140" s="106"/>
      <c r="AHC140" s="107"/>
      <c r="AHE140" s="105"/>
      <c r="AHF140" s="109"/>
      <c r="AHG140" s="109"/>
      <c r="AHH140" s="106"/>
      <c r="AHI140" s="106"/>
      <c r="AHJ140" s="106"/>
      <c r="AHK140" s="107"/>
      <c r="AHM140" s="105"/>
      <c r="AHN140" s="109"/>
      <c r="AHO140" s="109"/>
      <c r="AHP140" s="106"/>
      <c r="AHQ140" s="106"/>
      <c r="AHR140" s="106"/>
      <c r="AHS140" s="107"/>
      <c r="AHU140" s="105"/>
      <c r="AHV140" s="109"/>
      <c r="AHW140" s="109"/>
      <c r="AHX140" s="106"/>
      <c r="AHY140" s="106"/>
      <c r="AHZ140" s="106"/>
      <c r="AIA140" s="107"/>
      <c r="AIC140" s="105"/>
      <c r="AID140" s="109"/>
      <c r="AIE140" s="109"/>
      <c r="AIF140" s="106"/>
      <c r="AIG140" s="106"/>
      <c r="AIH140" s="106"/>
      <c r="AII140" s="107"/>
      <c r="AIK140" s="105"/>
      <c r="AIL140" s="109"/>
      <c r="AIM140" s="109"/>
      <c r="AIN140" s="106"/>
      <c r="AIO140" s="106"/>
      <c r="AIP140" s="106"/>
      <c r="AIQ140" s="107"/>
      <c r="AIS140" s="105"/>
      <c r="AIT140" s="109"/>
      <c r="AIU140" s="109"/>
      <c r="AIV140" s="106"/>
      <c r="AIW140" s="106"/>
      <c r="AIX140" s="106"/>
      <c r="AIY140" s="107"/>
      <c r="AJA140" s="105"/>
      <c r="AJB140" s="109"/>
      <c r="AJC140" s="109"/>
      <c r="AJD140" s="106"/>
      <c r="AJE140" s="106"/>
      <c r="AJF140" s="106"/>
      <c r="AJG140" s="107"/>
      <c r="AJI140" s="105"/>
      <c r="AJJ140" s="109"/>
      <c r="AJK140" s="109"/>
      <c r="AJL140" s="106"/>
      <c r="AJM140" s="106"/>
      <c r="AJN140" s="106"/>
      <c r="AJO140" s="107"/>
      <c r="AJQ140" s="105"/>
      <c r="AJR140" s="109"/>
      <c r="AJS140" s="109"/>
      <c r="AJT140" s="106"/>
      <c r="AJU140" s="106"/>
      <c r="AJV140" s="106"/>
      <c r="AJW140" s="107"/>
      <c r="AJY140" s="105"/>
      <c r="AJZ140" s="109"/>
      <c r="AKA140" s="109"/>
      <c r="AKB140" s="106"/>
      <c r="AKC140" s="106"/>
      <c r="AKD140" s="106"/>
      <c r="AKE140" s="107"/>
      <c r="AKG140" s="105"/>
      <c r="AKH140" s="109"/>
      <c r="AKI140" s="109"/>
      <c r="AKJ140" s="106"/>
      <c r="AKK140" s="106"/>
      <c r="AKL140" s="106"/>
      <c r="AKM140" s="107"/>
      <c r="AKO140" s="105"/>
      <c r="AKP140" s="109"/>
      <c r="AKQ140" s="109"/>
      <c r="AKR140" s="106"/>
      <c r="AKS140" s="106"/>
      <c r="AKT140" s="106"/>
      <c r="AKU140" s="107"/>
      <c r="AKW140" s="105"/>
      <c r="AKX140" s="109"/>
      <c r="AKY140" s="109"/>
      <c r="AKZ140" s="106"/>
      <c r="ALA140" s="106"/>
      <c r="ALB140" s="106"/>
      <c r="ALC140" s="107"/>
      <c r="ALE140" s="105"/>
      <c r="ALF140" s="109"/>
      <c r="ALG140" s="109"/>
      <c r="ALH140" s="106"/>
      <c r="ALI140" s="106"/>
      <c r="ALJ140" s="106"/>
      <c r="ALK140" s="107"/>
      <c r="ALM140" s="105"/>
      <c r="ALN140" s="109"/>
      <c r="ALO140" s="109"/>
      <c r="ALP140" s="106"/>
      <c r="ALQ140" s="106"/>
      <c r="ALR140" s="106"/>
      <c r="ALS140" s="107"/>
      <c r="ALU140" s="105"/>
      <c r="ALV140" s="109"/>
      <c r="ALW140" s="109"/>
      <c r="ALX140" s="106"/>
      <c r="ALY140" s="106"/>
      <c r="ALZ140" s="106"/>
      <c r="AMA140" s="107"/>
      <c r="AMC140" s="105"/>
      <c r="AMD140" s="109"/>
      <c r="AME140" s="109"/>
      <c r="AMF140" s="106"/>
      <c r="AMG140" s="106"/>
      <c r="AMH140" s="106"/>
      <c r="AMI140" s="107"/>
      <c r="AMK140" s="105"/>
      <c r="AML140" s="109"/>
      <c r="AMM140" s="109"/>
      <c r="AMN140" s="106"/>
      <c r="AMO140" s="106"/>
      <c r="AMP140" s="106"/>
      <c r="AMQ140" s="107"/>
      <c r="AMS140" s="105"/>
      <c r="AMT140" s="109"/>
      <c r="AMU140" s="109"/>
      <c r="AMV140" s="106"/>
      <c r="AMW140" s="106"/>
      <c r="AMX140" s="106"/>
      <c r="AMY140" s="107"/>
      <c r="ANA140" s="105"/>
      <c r="ANB140" s="109"/>
      <c r="ANC140" s="109"/>
      <c r="AND140" s="106"/>
      <c r="ANE140" s="106"/>
      <c r="ANF140" s="106"/>
      <c r="ANG140" s="107"/>
      <c r="ANI140" s="105"/>
      <c r="ANJ140" s="109"/>
      <c r="ANK140" s="109"/>
      <c r="ANL140" s="106"/>
      <c r="ANM140" s="106"/>
      <c r="ANN140" s="106"/>
      <c r="ANO140" s="107"/>
      <c r="ANQ140" s="105"/>
      <c r="ANR140" s="109"/>
      <c r="ANS140" s="109"/>
      <c r="ANT140" s="106"/>
      <c r="ANU140" s="106"/>
      <c r="ANV140" s="106"/>
      <c r="ANW140" s="107"/>
      <c r="ANY140" s="105"/>
      <c r="ANZ140" s="109"/>
      <c r="AOA140" s="109"/>
      <c r="AOB140" s="106"/>
      <c r="AOC140" s="106"/>
      <c r="AOD140" s="106"/>
      <c r="AOE140" s="107"/>
      <c r="AOG140" s="105"/>
      <c r="AOH140" s="109"/>
      <c r="AOI140" s="109"/>
      <c r="AOJ140" s="106"/>
      <c r="AOK140" s="106"/>
      <c r="AOL140" s="106"/>
      <c r="AOM140" s="107"/>
      <c r="AOO140" s="105"/>
      <c r="AOP140" s="109"/>
      <c r="AOQ140" s="109"/>
      <c r="AOR140" s="106"/>
      <c r="AOS140" s="106"/>
      <c r="AOT140" s="106"/>
      <c r="AOU140" s="107"/>
      <c r="AOW140" s="105"/>
      <c r="AOX140" s="109"/>
      <c r="AOY140" s="109"/>
      <c r="AOZ140" s="106"/>
      <c r="APA140" s="106"/>
      <c r="APB140" s="106"/>
      <c r="APC140" s="107"/>
      <c r="APE140" s="105"/>
      <c r="APF140" s="109"/>
      <c r="APG140" s="109"/>
      <c r="APH140" s="106"/>
      <c r="API140" s="106"/>
      <c r="APJ140" s="106"/>
      <c r="APK140" s="107"/>
      <c r="APM140" s="105"/>
      <c r="APN140" s="109"/>
      <c r="APO140" s="109"/>
      <c r="APP140" s="106"/>
      <c r="APQ140" s="106"/>
      <c r="APR140" s="106"/>
      <c r="APS140" s="107"/>
      <c r="APU140" s="105"/>
      <c r="APV140" s="109"/>
      <c r="APW140" s="109"/>
      <c r="APX140" s="106"/>
      <c r="APY140" s="106"/>
      <c r="APZ140" s="106"/>
      <c r="AQA140" s="107"/>
      <c r="AQC140" s="105"/>
      <c r="AQD140" s="109"/>
      <c r="AQE140" s="109"/>
      <c r="AQF140" s="106"/>
      <c r="AQG140" s="106"/>
      <c r="AQH140" s="106"/>
      <c r="AQI140" s="107"/>
      <c r="AQK140" s="105"/>
      <c r="AQL140" s="109"/>
      <c r="AQM140" s="109"/>
      <c r="AQN140" s="106"/>
      <c r="AQO140" s="106"/>
      <c r="AQP140" s="106"/>
      <c r="AQQ140" s="107"/>
      <c r="AQS140" s="105"/>
      <c r="AQT140" s="109"/>
      <c r="AQU140" s="109"/>
      <c r="AQV140" s="106"/>
      <c r="AQW140" s="106"/>
      <c r="AQX140" s="106"/>
      <c r="AQY140" s="107"/>
      <c r="ARA140" s="105"/>
      <c r="ARB140" s="109"/>
      <c r="ARC140" s="109"/>
      <c r="ARD140" s="106"/>
      <c r="ARE140" s="106"/>
      <c r="ARF140" s="106"/>
      <c r="ARG140" s="107"/>
      <c r="ARI140" s="105"/>
      <c r="ARJ140" s="109"/>
      <c r="ARK140" s="109"/>
      <c r="ARL140" s="106"/>
      <c r="ARM140" s="106"/>
      <c r="ARN140" s="106"/>
      <c r="ARO140" s="107"/>
      <c r="ARQ140" s="105"/>
      <c r="ARR140" s="109"/>
      <c r="ARS140" s="109"/>
      <c r="ART140" s="106"/>
      <c r="ARU140" s="106"/>
      <c r="ARV140" s="106"/>
      <c r="ARW140" s="107"/>
      <c r="ARY140" s="105"/>
      <c r="ARZ140" s="109"/>
      <c r="ASA140" s="109"/>
      <c r="ASB140" s="106"/>
      <c r="ASC140" s="106"/>
      <c r="ASD140" s="106"/>
      <c r="ASE140" s="107"/>
      <c r="ASG140" s="105"/>
      <c r="ASH140" s="109"/>
      <c r="ASI140" s="109"/>
      <c r="ASJ140" s="106"/>
      <c r="ASK140" s="106"/>
      <c r="ASL140" s="106"/>
      <c r="ASM140" s="107"/>
      <c r="ASO140" s="105"/>
      <c r="ASP140" s="109"/>
      <c r="ASQ140" s="109"/>
      <c r="ASR140" s="106"/>
      <c r="ASS140" s="106"/>
      <c r="AST140" s="106"/>
      <c r="ASU140" s="107"/>
      <c r="ASW140" s="105"/>
      <c r="ASX140" s="109"/>
      <c r="ASY140" s="109"/>
      <c r="ASZ140" s="106"/>
      <c r="ATA140" s="106"/>
      <c r="ATB140" s="106"/>
      <c r="ATC140" s="107"/>
      <c r="ATE140" s="105"/>
      <c r="ATF140" s="109"/>
      <c r="ATG140" s="109"/>
      <c r="ATH140" s="106"/>
      <c r="ATI140" s="106"/>
      <c r="ATJ140" s="106"/>
      <c r="ATK140" s="107"/>
      <c r="ATM140" s="105"/>
      <c r="ATN140" s="109"/>
      <c r="ATO140" s="109"/>
      <c r="ATP140" s="106"/>
      <c r="ATQ140" s="106"/>
      <c r="ATR140" s="106"/>
      <c r="ATS140" s="107"/>
      <c r="ATU140" s="105"/>
      <c r="ATV140" s="109"/>
      <c r="ATW140" s="109"/>
      <c r="ATX140" s="106"/>
      <c r="ATY140" s="106"/>
      <c r="ATZ140" s="106"/>
      <c r="AUA140" s="107"/>
      <c r="AUC140" s="105"/>
      <c r="AUD140" s="109"/>
      <c r="AUE140" s="109"/>
      <c r="AUF140" s="106"/>
      <c r="AUG140" s="106"/>
      <c r="AUH140" s="106"/>
      <c r="AUI140" s="107"/>
      <c r="AUK140" s="105"/>
      <c r="AUL140" s="109"/>
      <c r="AUM140" s="109"/>
      <c r="AUN140" s="106"/>
      <c r="AUO140" s="106"/>
      <c r="AUP140" s="106"/>
      <c r="AUQ140" s="107"/>
      <c r="AUS140" s="105"/>
      <c r="AUT140" s="109"/>
      <c r="AUU140" s="109"/>
      <c r="AUV140" s="106"/>
      <c r="AUW140" s="106"/>
      <c r="AUX140" s="106"/>
      <c r="AUY140" s="107"/>
      <c r="AVA140" s="105"/>
      <c r="AVB140" s="109"/>
      <c r="AVC140" s="109"/>
      <c r="AVD140" s="106"/>
      <c r="AVE140" s="106"/>
      <c r="AVF140" s="106"/>
      <c r="AVG140" s="107"/>
      <c r="AVI140" s="105"/>
      <c r="AVJ140" s="109"/>
      <c r="AVK140" s="109"/>
      <c r="AVL140" s="106"/>
      <c r="AVM140" s="106"/>
      <c r="AVN140" s="106"/>
      <c r="AVO140" s="107"/>
      <c r="AVQ140" s="105"/>
      <c r="AVR140" s="109"/>
      <c r="AVS140" s="109"/>
      <c r="AVT140" s="106"/>
      <c r="AVU140" s="106"/>
      <c r="AVV140" s="106"/>
      <c r="AVW140" s="107"/>
      <c r="AVY140" s="105"/>
      <c r="AVZ140" s="109"/>
      <c r="AWA140" s="109"/>
      <c r="AWB140" s="106"/>
      <c r="AWC140" s="106"/>
      <c r="AWD140" s="106"/>
      <c r="AWE140" s="107"/>
      <c r="AWG140" s="105"/>
      <c r="AWH140" s="109"/>
      <c r="AWI140" s="109"/>
      <c r="AWJ140" s="106"/>
      <c r="AWK140" s="106"/>
      <c r="AWL140" s="106"/>
      <c r="AWM140" s="107"/>
      <c r="AWO140" s="105"/>
      <c r="AWP140" s="109"/>
      <c r="AWQ140" s="109"/>
      <c r="AWR140" s="106"/>
      <c r="AWS140" s="106"/>
      <c r="AWT140" s="106"/>
      <c r="AWU140" s="107"/>
      <c r="AWW140" s="105"/>
      <c r="AWX140" s="109"/>
      <c r="AWY140" s="109"/>
      <c r="AWZ140" s="106"/>
      <c r="AXA140" s="106"/>
      <c r="AXB140" s="106"/>
      <c r="AXC140" s="107"/>
      <c r="AXE140" s="105"/>
      <c r="AXF140" s="109"/>
      <c r="AXG140" s="109"/>
      <c r="AXH140" s="106"/>
      <c r="AXI140" s="106"/>
      <c r="AXJ140" s="106"/>
      <c r="AXK140" s="107"/>
      <c r="AXM140" s="105"/>
      <c r="AXN140" s="109"/>
      <c r="AXO140" s="109"/>
      <c r="AXP140" s="106"/>
      <c r="AXQ140" s="106"/>
      <c r="AXR140" s="106"/>
      <c r="AXS140" s="107"/>
      <c r="AXU140" s="105"/>
      <c r="AXV140" s="109"/>
      <c r="AXW140" s="109"/>
      <c r="AXX140" s="106"/>
      <c r="AXY140" s="106"/>
      <c r="AXZ140" s="106"/>
      <c r="AYA140" s="107"/>
      <c r="AYC140" s="105"/>
      <c r="AYD140" s="109"/>
      <c r="AYE140" s="109"/>
      <c r="AYF140" s="106"/>
      <c r="AYG140" s="106"/>
      <c r="AYH140" s="106"/>
      <c r="AYI140" s="107"/>
      <c r="AYK140" s="105"/>
      <c r="AYL140" s="109"/>
      <c r="AYM140" s="109"/>
      <c r="AYN140" s="106"/>
      <c r="AYO140" s="106"/>
      <c r="AYP140" s="106"/>
      <c r="AYQ140" s="107"/>
      <c r="AYS140" s="105"/>
      <c r="AYT140" s="109"/>
      <c r="AYU140" s="109"/>
      <c r="AYV140" s="106"/>
      <c r="AYW140" s="106"/>
      <c r="AYX140" s="106"/>
      <c r="AYY140" s="107"/>
      <c r="AZA140" s="105"/>
      <c r="AZB140" s="109"/>
      <c r="AZC140" s="109"/>
      <c r="AZD140" s="106"/>
      <c r="AZE140" s="106"/>
      <c r="AZF140" s="106"/>
      <c r="AZG140" s="107"/>
      <c r="AZI140" s="105"/>
      <c r="AZJ140" s="109"/>
      <c r="AZK140" s="109"/>
      <c r="AZL140" s="106"/>
      <c r="AZM140" s="106"/>
      <c r="AZN140" s="106"/>
      <c r="AZO140" s="107"/>
      <c r="AZQ140" s="105"/>
      <c r="AZR140" s="109"/>
      <c r="AZS140" s="109"/>
      <c r="AZT140" s="106"/>
      <c r="AZU140" s="106"/>
      <c r="AZV140" s="106"/>
      <c r="AZW140" s="107"/>
      <c r="AZY140" s="105"/>
      <c r="AZZ140" s="109"/>
      <c r="BAA140" s="109"/>
      <c r="BAB140" s="106"/>
      <c r="BAC140" s="106"/>
      <c r="BAD140" s="106"/>
      <c r="BAE140" s="107"/>
      <c r="BAG140" s="105"/>
      <c r="BAH140" s="109"/>
      <c r="BAI140" s="109"/>
      <c r="BAJ140" s="106"/>
      <c r="BAK140" s="106"/>
      <c r="BAL140" s="106"/>
      <c r="BAM140" s="107"/>
      <c r="BAO140" s="105"/>
      <c r="BAP140" s="109"/>
      <c r="BAQ140" s="109"/>
      <c r="BAR140" s="106"/>
      <c r="BAS140" s="106"/>
      <c r="BAT140" s="106"/>
      <c r="BAU140" s="107"/>
      <c r="BAW140" s="105"/>
      <c r="BAX140" s="109"/>
      <c r="BAY140" s="109"/>
      <c r="BAZ140" s="106"/>
      <c r="BBA140" s="106"/>
      <c r="BBB140" s="106"/>
      <c r="BBC140" s="107"/>
      <c r="BBE140" s="105"/>
      <c r="BBF140" s="109"/>
      <c r="BBG140" s="109"/>
      <c r="BBH140" s="106"/>
      <c r="BBI140" s="106"/>
      <c r="BBJ140" s="106"/>
      <c r="BBK140" s="107"/>
      <c r="BBM140" s="105"/>
      <c r="BBN140" s="109"/>
      <c r="BBO140" s="109"/>
      <c r="BBP140" s="106"/>
      <c r="BBQ140" s="106"/>
      <c r="BBR140" s="106"/>
      <c r="BBS140" s="107"/>
      <c r="BBU140" s="105"/>
      <c r="BBV140" s="109"/>
      <c r="BBW140" s="109"/>
      <c r="BBX140" s="106"/>
      <c r="BBY140" s="106"/>
      <c r="BBZ140" s="106"/>
      <c r="BCA140" s="107"/>
      <c r="BCC140" s="105"/>
      <c r="BCD140" s="109"/>
      <c r="BCE140" s="109"/>
      <c r="BCF140" s="106"/>
      <c r="BCG140" s="106"/>
      <c r="BCH140" s="106"/>
      <c r="BCI140" s="107"/>
      <c r="BCK140" s="105"/>
      <c r="BCL140" s="109"/>
      <c r="BCM140" s="109"/>
      <c r="BCN140" s="106"/>
      <c r="BCO140" s="106"/>
      <c r="BCP140" s="106"/>
      <c r="BCQ140" s="107"/>
      <c r="BCS140" s="105"/>
      <c r="BCT140" s="109"/>
      <c r="BCU140" s="109"/>
      <c r="BCV140" s="106"/>
      <c r="BCW140" s="106"/>
      <c r="BCX140" s="106"/>
      <c r="BCY140" s="107"/>
      <c r="BDA140" s="105"/>
      <c r="BDB140" s="109"/>
      <c r="BDC140" s="109"/>
      <c r="BDD140" s="106"/>
      <c r="BDE140" s="106"/>
      <c r="BDF140" s="106"/>
      <c r="BDG140" s="107"/>
      <c r="BDI140" s="105"/>
      <c r="BDJ140" s="109"/>
      <c r="BDK140" s="109"/>
      <c r="BDL140" s="106"/>
      <c r="BDM140" s="106"/>
      <c r="BDN140" s="106"/>
      <c r="BDO140" s="107"/>
      <c r="BDQ140" s="105"/>
      <c r="BDR140" s="109"/>
      <c r="BDS140" s="109"/>
      <c r="BDT140" s="106"/>
      <c r="BDU140" s="106"/>
      <c r="BDV140" s="106"/>
      <c r="BDW140" s="107"/>
      <c r="BDY140" s="105"/>
      <c r="BDZ140" s="109"/>
      <c r="BEA140" s="109"/>
      <c r="BEB140" s="106"/>
      <c r="BEC140" s="106"/>
      <c r="BED140" s="106"/>
      <c r="BEE140" s="107"/>
      <c r="BEG140" s="105"/>
      <c r="BEH140" s="109"/>
      <c r="BEI140" s="109"/>
      <c r="BEJ140" s="106"/>
      <c r="BEK140" s="106"/>
      <c r="BEL140" s="106"/>
      <c r="BEM140" s="107"/>
      <c r="BEO140" s="105"/>
      <c r="BEP140" s="109"/>
      <c r="BEQ140" s="109"/>
      <c r="BER140" s="106"/>
      <c r="BES140" s="106"/>
      <c r="BET140" s="106"/>
      <c r="BEU140" s="107"/>
      <c r="BEW140" s="105"/>
      <c r="BEX140" s="109"/>
      <c r="BEY140" s="109"/>
      <c r="BEZ140" s="106"/>
      <c r="BFA140" s="106"/>
      <c r="BFB140" s="106"/>
      <c r="BFC140" s="107"/>
      <c r="BFE140" s="105"/>
      <c r="BFF140" s="109"/>
      <c r="BFG140" s="109"/>
      <c r="BFH140" s="106"/>
      <c r="BFI140" s="106"/>
      <c r="BFJ140" s="106"/>
      <c r="BFK140" s="107"/>
      <c r="BFM140" s="105"/>
      <c r="BFN140" s="109"/>
      <c r="BFO140" s="109"/>
      <c r="BFP140" s="106"/>
      <c r="BFQ140" s="106"/>
      <c r="BFR140" s="106"/>
      <c r="BFS140" s="107"/>
      <c r="BFU140" s="105"/>
      <c r="BFV140" s="109"/>
      <c r="BFW140" s="109"/>
      <c r="BFX140" s="106"/>
      <c r="BFY140" s="106"/>
      <c r="BFZ140" s="106"/>
      <c r="BGA140" s="107"/>
      <c r="BGC140" s="105"/>
      <c r="BGD140" s="109"/>
      <c r="BGE140" s="109"/>
      <c r="BGF140" s="106"/>
      <c r="BGG140" s="106"/>
      <c r="BGH140" s="106"/>
      <c r="BGI140" s="107"/>
      <c r="BGK140" s="105"/>
      <c r="BGL140" s="109"/>
      <c r="BGM140" s="109"/>
      <c r="BGN140" s="106"/>
      <c r="BGO140" s="106"/>
      <c r="BGP140" s="106"/>
      <c r="BGQ140" s="107"/>
      <c r="BGS140" s="105"/>
      <c r="BGT140" s="109"/>
      <c r="BGU140" s="109"/>
      <c r="BGV140" s="106"/>
      <c r="BGW140" s="106"/>
      <c r="BGX140" s="106"/>
      <c r="BGY140" s="107"/>
      <c r="BHA140" s="105"/>
      <c r="BHB140" s="109"/>
      <c r="BHC140" s="109"/>
      <c r="BHD140" s="106"/>
      <c r="BHE140" s="106"/>
      <c r="BHF140" s="106"/>
      <c r="BHG140" s="107"/>
      <c r="BHI140" s="105"/>
      <c r="BHJ140" s="109"/>
      <c r="BHK140" s="109"/>
      <c r="BHL140" s="106"/>
      <c r="BHM140" s="106"/>
      <c r="BHN140" s="106"/>
      <c r="BHO140" s="107"/>
      <c r="BHQ140" s="105"/>
      <c r="BHR140" s="109"/>
      <c r="BHS140" s="109"/>
      <c r="BHT140" s="106"/>
      <c r="BHU140" s="106"/>
      <c r="BHV140" s="106"/>
      <c r="BHW140" s="107"/>
      <c r="BHY140" s="105"/>
      <c r="BHZ140" s="109"/>
      <c r="BIA140" s="109"/>
      <c r="BIB140" s="106"/>
      <c r="BIC140" s="106"/>
      <c r="BID140" s="106"/>
      <c r="BIE140" s="107"/>
      <c r="BIG140" s="105"/>
      <c r="BIH140" s="109"/>
      <c r="BII140" s="109"/>
      <c r="BIJ140" s="106"/>
      <c r="BIK140" s="106"/>
      <c r="BIL140" s="106"/>
      <c r="BIM140" s="107"/>
      <c r="BIO140" s="105"/>
      <c r="BIP140" s="109"/>
      <c r="BIQ140" s="109"/>
      <c r="BIR140" s="106"/>
      <c r="BIS140" s="106"/>
      <c r="BIT140" s="106"/>
      <c r="BIU140" s="107"/>
      <c r="BIW140" s="105"/>
      <c r="BIX140" s="109"/>
      <c r="BIY140" s="109"/>
      <c r="BIZ140" s="106"/>
      <c r="BJA140" s="106"/>
      <c r="BJB140" s="106"/>
      <c r="BJC140" s="107"/>
      <c r="BJE140" s="105"/>
      <c r="BJF140" s="109"/>
      <c r="BJG140" s="109"/>
      <c r="BJH140" s="106"/>
      <c r="BJI140" s="106"/>
      <c r="BJJ140" s="106"/>
      <c r="BJK140" s="107"/>
      <c r="BJM140" s="105"/>
      <c r="BJN140" s="109"/>
      <c r="BJO140" s="109"/>
      <c r="BJP140" s="106"/>
      <c r="BJQ140" s="106"/>
      <c r="BJR140" s="106"/>
      <c r="BJS140" s="107"/>
      <c r="BJU140" s="105"/>
      <c r="BJV140" s="109"/>
      <c r="BJW140" s="109"/>
      <c r="BJX140" s="106"/>
      <c r="BJY140" s="106"/>
      <c r="BJZ140" s="106"/>
      <c r="BKA140" s="107"/>
      <c r="BKC140" s="105"/>
      <c r="BKD140" s="109"/>
      <c r="BKE140" s="109"/>
      <c r="BKF140" s="106"/>
      <c r="BKG140" s="106"/>
      <c r="BKH140" s="106"/>
      <c r="BKI140" s="107"/>
      <c r="BKK140" s="105"/>
      <c r="BKL140" s="109"/>
      <c r="BKM140" s="109"/>
      <c r="BKN140" s="106"/>
      <c r="BKO140" s="106"/>
      <c r="BKP140" s="106"/>
      <c r="BKQ140" s="107"/>
      <c r="BKS140" s="105"/>
      <c r="BKT140" s="109"/>
      <c r="BKU140" s="109"/>
      <c r="BKV140" s="106"/>
      <c r="BKW140" s="106"/>
      <c r="BKX140" s="106"/>
      <c r="BKY140" s="107"/>
      <c r="BLA140" s="105"/>
      <c r="BLB140" s="109"/>
      <c r="BLC140" s="109"/>
      <c r="BLD140" s="106"/>
      <c r="BLE140" s="106"/>
      <c r="BLF140" s="106"/>
      <c r="BLG140" s="107"/>
      <c r="BLI140" s="105"/>
      <c r="BLJ140" s="109"/>
      <c r="BLK140" s="109"/>
      <c r="BLL140" s="106"/>
      <c r="BLM140" s="106"/>
      <c r="BLN140" s="106"/>
      <c r="BLO140" s="107"/>
      <c r="BLQ140" s="105"/>
      <c r="BLR140" s="109"/>
      <c r="BLS140" s="109"/>
      <c r="BLT140" s="106"/>
      <c r="BLU140" s="106"/>
      <c r="BLV140" s="106"/>
      <c r="BLW140" s="107"/>
      <c r="BLY140" s="105"/>
      <c r="BLZ140" s="109"/>
      <c r="BMA140" s="109"/>
      <c r="BMB140" s="106"/>
      <c r="BMC140" s="106"/>
      <c r="BMD140" s="106"/>
      <c r="BME140" s="107"/>
      <c r="BMG140" s="105"/>
      <c r="BMH140" s="109"/>
      <c r="BMI140" s="109"/>
      <c r="BMJ140" s="106"/>
      <c r="BMK140" s="106"/>
      <c r="BML140" s="106"/>
      <c r="BMM140" s="107"/>
      <c r="BMO140" s="105"/>
      <c r="BMP140" s="109"/>
      <c r="BMQ140" s="109"/>
      <c r="BMR140" s="106"/>
      <c r="BMS140" s="106"/>
      <c r="BMT140" s="106"/>
      <c r="BMU140" s="107"/>
      <c r="BMW140" s="105"/>
      <c r="BMX140" s="109"/>
      <c r="BMY140" s="109"/>
      <c r="BMZ140" s="106"/>
      <c r="BNA140" s="106"/>
      <c r="BNB140" s="106"/>
      <c r="BNC140" s="107"/>
      <c r="BNE140" s="105"/>
      <c r="BNF140" s="109"/>
      <c r="BNG140" s="109"/>
      <c r="BNH140" s="106"/>
      <c r="BNI140" s="106"/>
      <c r="BNJ140" s="106"/>
      <c r="BNK140" s="107"/>
      <c r="BNM140" s="105"/>
      <c r="BNN140" s="109"/>
      <c r="BNO140" s="109"/>
      <c r="BNP140" s="106"/>
      <c r="BNQ140" s="106"/>
      <c r="BNR140" s="106"/>
      <c r="BNS140" s="107"/>
      <c r="BNU140" s="105"/>
      <c r="BNV140" s="109"/>
      <c r="BNW140" s="109"/>
      <c r="BNX140" s="106"/>
      <c r="BNY140" s="106"/>
      <c r="BNZ140" s="106"/>
      <c r="BOA140" s="107"/>
      <c r="BOC140" s="105"/>
      <c r="BOD140" s="109"/>
      <c r="BOE140" s="109"/>
      <c r="BOF140" s="106"/>
      <c r="BOG140" s="106"/>
      <c r="BOH140" s="106"/>
      <c r="BOI140" s="107"/>
      <c r="BOK140" s="105"/>
      <c r="BOL140" s="109"/>
      <c r="BOM140" s="109"/>
      <c r="BON140" s="106"/>
      <c r="BOO140" s="106"/>
      <c r="BOP140" s="106"/>
      <c r="BOQ140" s="107"/>
      <c r="BOS140" s="105"/>
      <c r="BOT140" s="109"/>
      <c r="BOU140" s="109"/>
      <c r="BOV140" s="106"/>
      <c r="BOW140" s="106"/>
      <c r="BOX140" s="106"/>
      <c r="BOY140" s="107"/>
      <c r="BPA140" s="105"/>
      <c r="BPB140" s="109"/>
      <c r="BPC140" s="109"/>
      <c r="BPD140" s="106"/>
      <c r="BPE140" s="106"/>
      <c r="BPF140" s="106"/>
      <c r="BPG140" s="107"/>
      <c r="BPI140" s="105"/>
      <c r="BPJ140" s="109"/>
      <c r="BPK140" s="109"/>
      <c r="BPL140" s="106"/>
      <c r="BPM140" s="106"/>
      <c r="BPN140" s="106"/>
      <c r="BPO140" s="107"/>
      <c r="BPQ140" s="105"/>
      <c r="BPR140" s="109"/>
      <c r="BPS140" s="109"/>
      <c r="BPT140" s="106"/>
      <c r="BPU140" s="106"/>
      <c r="BPV140" s="106"/>
      <c r="BPW140" s="107"/>
      <c r="BPY140" s="105"/>
      <c r="BPZ140" s="109"/>
      <c r="BQA140" s="109"/>
      <c r="BQB140" s="106"/>
      <c r="BQC140" s="106"/>
      <c r="BQD140" s="106"/>
      <c r="BQE140" s="107"/>
      <c r="BQG140" s="105"/>
      <c r="BQH140" s="109"/>
      <c r="BQI140" s="109"/>
      <c r="BQJ140" s="106"/>
      <c r="BQK140" s="106"/>
      <c r="BQL140" s="106"/>
      <c r="BQM140" s="107"/>
      <c r="BQO140" s="105"/>
      <c r="BQP140" s="109"/>
      <c r="BQQ140" s="109"/>
      <c r="BQR140" s="106"/>
      <c r="BQS140" s="106"/>
      <c r="BQT140" s="106"/>
      <c r="BQU140" s="107"/>
      <c r="BQW140" s="105"/>
      <c r="BQX140" s="109"/>
      <c r="BQY140" s="109"/>
      <c r="BQZ140" s="106"/>
      <c r="BRA140" s="106"/>
      <c r="BRB140" s="106"/>
      <c r="BRC140" s="107"/>
      <c r="BRE140" s="105"/>
      <c r="BRF140" s="109"/>
      <c r="BRG140" s="109"/>
      <c r="BRH140" s="106"/>
      <c r="BRI140" s="106"/>
      <c r="BRJ140" s="106"/>
      <c r="BRK140" s="107"/>
      <c r="BRM140" s="105"/>
      <c r="BRN140" s="109"/>
      <c r="BRO140" s="109"/>
      <c r="BRP140" s="106"/>
      <c r="BRQ140" s="106"/>
      <c r="BRR140" s="106"/>
      <c r="BRS140" s="107"/>
      <c r="BRU140" s="105"/>
      <c r="BRV140" s="109"/>
      <c r="BRW140" s="109"/>
      <c r="BRX140" s="106"/>
      <c r="BRY140" s="106"/>
      <c r="BRZ140" s="106"/>
      <c r="BSA140" s="107"/>
      <c r="BSC140" s="105"/>
      <c r="BSD140" s="109"/>
      <c r="BSE140" s="109"/>
      <c r="BSF140" s="106"/>
      <c r="BSG140" s="106"/>
      <c r="BSH140" s="106"/>
      <c r="BSI140" s="107"/>
      <c r="BSK140" s="105"/>
      <c r="BSL140" s="109"/>
      <c r="BSM140" s="109"/>
      <c r="BSN140" s="106"/>
      <c r="BSO140" s="106"/>
      <c r="BSP140" s="106"/>
      <c r="BSQ140" s="107"/>
      <c r="BSS140" s="105"/>
      <c r="BST140" s="109"/>
      <c r="BSU140" s="109"/>
      <c r="BSV140" s="106"/>
      <c r="BSW140" s="106"/>
      <c r="BSX140" s="106"/>
      <c r="BSY140" s="107"/>
      <c r="BTA140" s="105"/>
      <c r="BTB140" s="109"/>
      <c r="BTC140" s="109"/>
      <c r="BTD140" s="106"/>
      <c r="BTE140" s="106"/>
      <c r="BTF140" s="106"/>
      <c r="BTG140" s="107"/>
      <c r="BTI140" s="105"/>
      <c r="BTJ140" s="109"/>
      <c r="BTK140" s="109"/>
      <c r="BTL140" s="106"/>
      <c r="BTM140" s="106"/>
      <c r="BTN140" s="106"/>
      <c r="BTO140" s="107"/>
      <c r="BTQ140" s="105"/>
      <c r="BTR140" s="109"/>
      <c r="BTS140" s="109"/>
      <c r="BTT140" s="106"/>
      <c r="BTU140" s="106"/>
      <c r="BTV140" s="106"/>
      <c r="BTW140" s="107"/>
      <c r="BTY140" s="105"/>
      <c r="BTZ140" s="109"/>
      <c r="BUA140" s="109"/>
      <c r="BUB140" s="106"/>
      <c r="BUC140" s="106"/>
      <c r="BUD140" s="106"/>
      <c r="BUE140" s="107"/>
      <c r="BUG140" s="105"/>
      <c r="BUH140" s="109"/>
      <c r="BUI140" s="109"/>
      <c r="BUJ140" s="106"/>
      <c r="BUK140" s="106"/>
      <c r="BUL140" s="106"/>
      <c r="BUM140" s="107"/>
      <c r="BUO140" s="105"/>
      <c r="BUP140" s="109"/>
      <c r="BUQ140" s="109"/>
      <c r="BUR140" s="106"/>
      <c r="BUS140" s="106"/>
      <c r="BUT140" s="106"/>
      <c r="BUU140" s="107"/>
      <c r="BUW140" s="105"/>
      <c r="BUX140" s="109"/>
      <c r="BUY140" s="109"/>
      <c r="BUZ140" s="106"/>
      <c r="BVA140" s="106"/>
      <c r="BVB140" s="106"/>
      <c r="BVC140" s="107"/>
      <c r="BVE140" s="105"/>
      <c r="BVF140" s="109"/>
      <c r="BVG140" s="109"/>
      <c r="BVH140" s="106"/>
      <c r="BVI140" s="106"/>
      <c r="BVJ140" s="106"/>
      <c r="BVK140" s="107"/>
      <c r="BVM140" s="105"/>
      <c r="BVN140" s="109"/>
      <c r="BVO140" s="109"/>
      <c r="BVP140" s="106"/>
      <c r="BVQ140" s="106"/>
      <c r="BVR140" s="106"/>
      <c r="BVS140" s="107"/>
      <c r="BVU140" s="105"/>
      <c r="BVV140" s="109"/>
      <c r="BVW140" s="109"/>
      <c r="BVX140" s="106"/>
      <c r="BVY140" s="106"/>
      <c r="BVZ140" s="106"/>
      <c r="BWA140" s="107"/>
      <c r="BWC140" s="105"/>
      <c r="BWD140" s="109"/>
      <c r="BWE140" s="109"/>
      <c r="BWF140" s="106"/>
      <c r="BWG140" s="106"/>
      <c r="BWH140" s="106"/>
      <c r="BWI140" s="107"/>
      <c r="BWK140" s="105"/>
      <c r="BWL140" s="109"/>
      <c r="BWM140" s="109"/>
      <c r="BWN140" s="106"/>
      <c r="BWO140" s="106"/>
      <c r="BWP140" s="106"/>
      <c r="BWQ140" s="107"/>
      <c r="BWS140" s="105"/>
      <c r="BWT140" s="109"/>
      <c r="BWU140" s="109"/>
      <c r="BWV140" s="106"/>
      <c r="BWW140" s="106"/>
      <c r="BWX140" s="106"/>
      <c r="BWY140" s="107"/>
      <c r="BXA140" s="105"/>
      <c r="BXB140" s="109"/>
      <c r="BXC140" s="109"/>
      <c r="BXD140" s="106"/>
      <c r="BXE140" s="106"/>
      <c r="BXF140" s="106"/>
      <c r="BXG140" s="107"/>
      <c r="BXI140" s="105"/>
      <c r="BXJ140" s="109"/>
      <c r="BXK140" s="109"/>
      <c r="BXL140" s="106"/>
      <c r="BXM140" s="106"/>
      <c r="BXN140" s="106"/>
      <c r="BXO140" s="107"/>
      <c r="BXQ140" s="105"/>
      <c r="BXR140" s="109"/>
      <c r="BXS140" s="109"/>
      <c r="BXT140" s="106"/>
      <c r="BXU140" s="106"/>
      <c r="BXV140" s="106"/>
      <c r="BXW140" s="107"/>
      <c r="BXY140" s="105"/>
      <c r="BXZ140" s="109"/>
      <c r="BYA140" s="109"/>
      <c r="BYB140" s="106"/>
      <c r="BYC140" s="106"/>
      <c r="BYD140" s="106"/>
      <c r="BYE140" s="107"/>
      <c r="BYG140" s="105"/>
      <c r="BYH140" s="109"/>
      <c r="BYI140" s="109"/>
      <c r="BYJ140" s="106"/>
      <c r="BYK140" s="106"/>
      <c r="BYL140" s="106"/>
      <c r="BYM140" s="107"/>
      <c r="BYO140" s="105"/>
      <c r="BYP140" s="109"/>
      <c r="BYQ140" s="109"/>
      <c r="BYR140" s="106"/>
      <c r="BYS140" s="106"/>
      <c r="BYT140" s="106"/>
      <c r="BYU140" s="107"/>
      <c r="BYW140" s="105"/>
      <c r="BYX140" s="109"/>
      <c r="BYY140" s="109"/>
      <c r="BYZ140" s="106"/>
      <c r="BZA140" s="106"/>
      <c r="BZB140" s="106"/>
      <c r="BZC140" s="107"/>
      <c r="BZE140" s="105"/>
      <c r="BZF140" s="109"/>
      <c r="BZG140" s="109"/>
      <c r="BZH140" s="106"/>
      <c r="BZI140" s="106"/>
      <c r="BZJ140" s="106"/>
      <c r="BZK140" s="107"/>
      <c r="BZM140" s="105"/>
      <c r="BZN140" s="109"/>
      <c r="BZO140" s="109"/>
      <c r="BZP140" s="106"/>
      <c r="BZQ140" s="106"/>
      <c r="BZR140" s="106"/>
      <c r="BZS140" s="107"/>
      <c r="BZU140" s="105"/>
      <c r="BZV140" s="109"/>
      <c r="BZW140" s="109"/>
      <c r="BZX140" s="106"/>
      <c r="BZY140" s="106"/>
      <c r="BZZ140" s="106"/>
      <c r="CAA140" s="107"/>
      <c r="CAC140" s="105"/>
      <c r="CAD140" s="109"/>
      <c r="CAE140" s="109"/>
      <c r="CAF140" s="106"/>
      <c r="CAG140" s="106"/>
      <c r="CAH140" s="106"/>
      <c r="CAI140" s="107"/>
      <c r="CAK140" s="105"/>
      <c r="CAL140" s="109"/>
      <c r="CAM140" s="109"/>
      <c r="CAN140" s="106"/>
      <c r="CAO140" s="106"/>
      <c r="CAP140" s="106"/>
      <c r="CAQ140" s="107"/>
      <c r="CAS140" s="105"/>
      <c r="CAT140" s="109"/>
      <c r="CAU140" s="109"/>
      <c r="CAV140" s="106"/>
      <c r="CAW140" s="106"/>
      <c r="CAX140" s="106"/>
      <c r="CAY140" s="107"/>
      <c r="CBA140" s="105"/>
      <c r="CBB140" s="109"/>
      <c r="CBC140" s="109"/>
      <c r="CBD140" s="106"/>
      <c r="CBE140" s="106"/>
      <c r="CBF140" s="106"/>
      <c r="CBG140" s="107"/>
      <c r="CBI140" s="105"/>
      <c r="CBJ140" s="109"/>
      <c r="CBK140" s="109"/>
      <c r="CBL140" s="106"/>
      <c r="CBM140" s="106"/>
      <c r="CBN140" s="106"/>
      <c r="CBO140" s="107"/>
      <c r="CBQ140" s="105"/>
      <c r="CBR140" s="109"/>
      <c r="CBS140" s="109"/>
      <c r="CBT140" s="106"/>
      <c r="CBU140" s="106"/>
      <c r="CBV140" s="106"/>
      <c r="CBW140" s="107"/>
      <c r="CBY140" s="105"/>
      <c r="CBZ140" s="109"/>
      <c r="CCA140" s="109"/>
      <c r="CCB140" s="106"/>
      <c r="CCC140" s="106"/>
      <c r="CCD140" s="106"/>
      <c r="CCE140" s="107"/>
      <c r="CCG140" s="105"/>
      <c r="CCH140" s="109"/>
      <c r="CCI140" s="109"/>
      <c r="CCJ140" s="106"/>
      <c r="CCK140" s="106"/>
      <c r="CCL140" s="106"/>
      <c r="CCM140" s="107"/>
      <c r="CCO140" s="105"/>
      <c r="CCP140" s="109"/>
      <c r="CCQ140" s="109"/>
      <c r="CCR140" s="106"/>
      <c r="CCS140" s="106"/>
      <c r="CCT140" s="106"/>
      <c r="CCU140" s="107"/>
      <c r="CCW140" s="105"/>
      <c r="CCX140" s="109"/>
      <c r="CCY140" s="109"/>
      <c r="CCZ140" s="106"/>
      <c r="CDA140" s="106"/>
      <c r="CDB140" s="106"/>
      <c r="CDC140" s="107"/>
      <c r="CDE140" s="105"/>
      <c r="CDF140" s="109"/>
      <c r="CDG140" s="109"/>
      <c r="CDH140" s="106"/>
      <c r="CDI140" s="106"/>
      <c r="CDJ140" s="106"/>
      <c r="CDK140" s="107"/>
      <c r="CDM140" s="105"/>
      <c r="CDN140" s="109"/>
      <c r="CDO140" s="109"/>
      <c r="CDP140" s="106"/>
      <c r="CDQ140" s="106"/>
      <c r="CDR140" s="106"/>
      <c r="CDS140" s="107"/>
      <c r="CDU140" s="105"/>
      <c r="CDV140" s="109"/>
      <c r="CDW140" s="109"/>
      <c r="CDX140" s="106"/>
      <c r="CDY140" s="106"/>
      <c r="CDZ140" s="106"/>
      <c r="CEA140" s="107"/>
      <c r="CEC140" s="105"/>
      <c r="CED140" s="109"/>
      <c r="CEE140" s="109"/>
      <c r="CEF140" s="106"/>
      <c r="CEG140" s="106"/>
      <c r="CEH140" s="106"/>
      <c r="CEI140" s="107"/>
      <c r="CEK140" s="105"/>
      <c r="CEL140" s="109"/>
      <c r="CEM140" s="109"/>
      <c r="CEN140" s="106"/>
      <c r="CEO140" s="106"/>
      <c r="CEP140" s="106"/>
      <c r="CEQ140" s="107"/>
      <c r="CES140" s="105"/>
      <c r="CET140" s="109"/>
      <c r="CEU140" s="109"/>
      <c r="CEV140" s="106"/>
      <c r="CEW140" s="106"/>
      <c r="CEX140" s="106"/>
      <c r="CEY140" s="107"/>
      <c r="CFA140" s="105"/>
      <c r="CFB140" s="109"/>
      <c r="CFC140" s="109"/>
      <c r="CFD140" s="106"/>
      <c r="CFE140" s="106"/>
      <c r="CFF140" s="106"/>
      <c r="CFG140" s="107"/>
      <c r="CFI140" s="105"/>
      <c r="CFJ140" s="109"/>
      <c r="CFK140" s="109"/>
      <c r="CFL140" s="106"/>
      <c r="CFM140" s="106"/>
      <c r="CFN140" s="106"/>
      <c r="CFO140" s="107"/>
      <c r="CFQ140" s="105"/>
      <c r="CFR140" s="109"/>
      <c r="CFS140" s="109"/>
      <c r="CFT140" s="106"/>
      <c r="CFU140" s="106"/>
      <c r="CFV140" s="106"/>
      <c r="CFW140" s="107"/>
      <c r="CFY140" s="105"/>
      <c r="CFZ140" s="109"/>
      <c r="CGA140" s="109"/>
      <c r="CGB140" s="106"/>
      <c r="CGC140" s="106"/>
      <c r="CGD140" s="106"/>
      <c r="CGE140" s="107"/>
      <c r="CGG140" s="105"/>
      <c r="CGH140" s="109"/>
      <c r="CGI140" s="109"/>
      <c r="CGJ140" s="106"/>
      <c r="CGK140" s="106"/>
      <c r="CGL140" s="106"/>
      <c r="CGM140" s="107"/>
      <c r="CGO140" s="105"/>
      <c r="CGP140" s="109"/>
      <c r="CGQ140" s="109"/>
      <c r="CGR140" s="106"/>
      <c r="CGS140" s="106"/>
      <c r="CGT140" s="106"/>
      <c r="CGU140" s="107"/>
      <c r="CGW140" s="105"/>
      <c r="CGX140" s="109"/>
      <c r="CGY140" s="109"/>
      <c r="CGZ140" s="106"/>
      <c r="CHA140" s="106"/>
      <c r="CHB140" s="106"/>
      <c r="CHC140" s="107"/>
      <c r="CHE140" s="105"/>
      <c r="CHF140" s="109"/>
      <c r="CHG140" s="109"/>
      <c r="CHH140" s="106"/>
      <c r="CHI140" s="106"/>
      <c r="CHJ140" s="106"/>
      <c r="CHK140" s="107"/>
      <c r="CHM140" s="105"/>
      <c r="CHN140" s="109"/>
      <c r="CHO140" s="109"/>
      <c r="CHP140" s="106"/>
      <c r="CHQ140" s="106"/>
      <c r="CHR140" s="106"/>
      <c r="CHS140" s="107"/>
      <c r="CHU140" s="105"/>
      <c r="CHV140" s="109"/>
      <c r="CHW140" s="109"/>
      <c r="CHX140" s="106"/>
      <c r="CHY140" s="106"/>
      <c r="CHZ140" s="106"/>
      <c r="CIA140" s="107"/>
      <c r="CIC140" s="105"/>
      <c r="CID140" s="109"/>
      <c r="CIE140" s="109"/>
      <c r="CIF140" s="106"/>
      <c r="CIG140" s="106"/>
      <c r="CIH140" s="106"/>
      <c r="CII140" s="107"/>
      <c r="CIK140" s="105"/>
      <c r="CIL140" s="109"/>
      <c r="CIM140" s="109"/>
      <c r="CIN140" s="106"/>
      <c r="CIO140" s="106"/>
      <c r="CIP140" s="106"/>
      <c r="CIQ140" s="107"/>
      <c r="CIS140" s="105"/>
      <c r="CIT140" s="109"/>
      <c r="CIU140" s="109"/>
      <c r="CIV140" s="106"/>
      <c r="CIW140" s="106"/>
      <c r="CIX140" s="106"/>
      <c r="CIY140" s="107"/>
      <c r="CJA140" s="105"/>
      <c r="CJB140" s="109"/>
      <c r="CJC140" s="109"/>
      <c r="CJD140" s="106"/>
      <c r="CJE140" s="106"/>
      <c r="CJF140" s="106"/>
      <c r="CJG140" s="107"/>
      <c r="CJI140" s="105"/>
      <c r="CJJ140" s="109"/>
      <c r="CJK140" s="109"/>
      <c r="CJL140" s="106"/>
      <c r="CJM140" s="106"/>
      <c r="CJN140" s="106"/>
      <c r="CJO140" s="107"/>
      <c r="CJQ140" s="105"/>
      <c r="CJR140" s="109"/>
      <c r="CJS140" s="109"/>
      <c r="CJT140" s="106"/>
      <c r="CJU140" s="106"/>
      <c r="CJV140" s="106"/>
      <c r="CJW140" s="107"/>
      <c r="CJY140" s="105"/>
      <c r="CJZ140" s="109"/>
      <c r="CKA140" s="109"/>
      <c r="CKB140" s="106"/>
      <c r="CKC140" s="106"/>
      <c r="CKD140" s="106"/>
      <c r="CKE140" s="107"/>
      <c r="CKG140" s="105"/>
      <c r="CKH140" s="109"/>
      <c r="CKI140" s="109"/>
      <c r="CKJ140" s="106"/>
      <c r="CKK140" s="106"/>
      <c r="CKL140" s="106"/>
      <c r="CKM140" s="107"/>
      <c r="CKO140" s="105"/>
      <c r="CKP140" s="109"/>
      <c r="CKQ140" s="109"/>
      <c r="CKR140" s="106"/>
      <c r="CKS140" s="106"/>
      <c r="CKT140" s="106"/>
      <c r="CKU140" s="107"/>
      <c r="CKW140" s="105"/>
      <c r="CKX140" s="109"/>
      <c r="CKY140" s="109"/>
      <c r="CKZ140" s="106"/>
      <c r="CLA140" s="106"/>
      <c r="CLB140" s="106"/>
      <c r="CLC140" s="107"/>
      <c r="CLE140" s="105"/>
      <c r="CLF140" s="109"/>
      <c r="CLG140" s="109"/>
      <c r="CLH140" s="106"/>
      <c r="CLI140" s="106"/>
      <c r="CLJ140" s="106"/>
      <c r="CLK140" s="107"/>
      <c r="CLM140" s="105"/>
      <c r="CLN140" s="109"/>
      <c r="CLO140" s="109"/>
      <c r="CLP140" s="106"/>
      <c r="CLQ140" s="106"/>
      <c r="CLR140" s="106"/>
      <c r="CLS140" s="107"/>
      <c r="CLU140" s="105"/>
      <c r="CLV140" s="109"/>
      <c r="CLW140" s="109"/>
      <c r="CLX140" s="106"/>
      <c r="CLY140" s="106"/>
      <c r="CLZ140" s="106"/>
      <c r="CMA140" s="107"/>
      <c r="CMC140" s="105"/>
      <c r="CMD140" s="109"/>
      <c r="CME140" s="109"/>
      <c r="CMF140" s="106"/>
      <c r="CMG140" s="106"/>
      <c r="CMH140" s="106"/>
      <c r="CMI140" s="107"/>
      <c r="CMK140" s="105"/>
      <c r="CML140" s="109"/>
      <c r="CMM140" s="109"/>
      <c r="CMN140" s="106"/>
      <c r="CMO140" s="106"/>
      <c r="CMP140" s="106"/>
      <c r="CMQ140" s="107"/>
      <c r="CMS140" s="105"/>
      <c r="CMT140" s="109"/>
      <c r="CMU140" s="109"/>
      <c r="CMV140" s="106"/>
      <c r="CMW140" s="106"/>
      <c r="CMX140" s="106"/>
      <c r="CMY140" s="107"/>
      <c r="CNA140" s="105"/>
      <c r="CNB140" s="109"/>
      <c r="CNC140" s="109"/>
      <c r="CND140" s="106"/>
      <c r="CNE140" s="106"/>
      <c r="CNF140" s="106"/>
      <c r="CNG140" s="107"/>
      <c r="CNI140" s="105"/>
      <c r="CNJ140" s="109"/>
      <c r="CNK140" s="109"/>
      <c r="CNL140" s="106"/>
      <c r="CNM140" s="106"/>
      <c r="CNN140" s="106"/>
      <c r="CNO140" s="107"/>
      <c r="CNQ140" s="105"/>
      <c r="CNR140" s="109"/>
      <c r="CNS140" s="109"/>
      <c r="CNT140" s="106"/>
      <c r="CNU140" s="106"/>
      <c r="CNV140" s="106"/>
      <c r="CNW140" s="107"/>
      <c r="CNY140" s="105"/>
      <c r="CNZ140" s="109"/>
      <c r="COA140" s="109"/>
      <c r="COB140" s="106"/>
      <c r="COC140" s="106"/>
      <c r="COD140" s="106"/>
      <c r="COE140" s="107"/>
      <c r="COG140" s="105"/>
      <c r="COH140" s="109"/>
      <c r="COI140" s="109"/>
      <c r="COJ140" s="106"/>
      <c r="COK140" s="106"/>
      <c r="COL140" s="106"/>
      <c r="COM140" s="107"/>
      <c r="COO140" s="105"/>
      <c r="COP140" s="109"/>
      <c r="COQ140" s="109"/>
      <c r="COR140" s="106"/>
      <c r="COS140" s="106"/>
      <c r="COT140" s="106"/>
      <c r="COU140" s="107"/>
      <c r="COW140" s="105"/>
      <c r="COX140" s="109"/>
      <c r="COY140" s="109"/>
      <c r="COZ140" s="106"/>
      <c r="CPA140" s="106"/>
      <c r="CPB140" s="106"/>
      <c r="CPC140" s="107"/>
      <c r="CPE140" s="105"/>
      <c r="CPF140" s="109"/>
      <c r="CPG140" s="109"/>
      <c r="CPH140" s="106"/>
      <c r="CPI140" s="106"/>
      <c r="CPJ140" s="106"/>
      <c r="CPK140" s="107"/>
      <c r="CPM140" s="105"/>
      <c r="CPN140" s="109"/>
      <c r="CPO140" s="109"/>
      <c r="CPP140" s="106"/>
      <c r="CPQ140" s="106"/>
      <c r="CPR140" s="106"/>
      <c r="CPS140" s="107"/>
      <c r="CPU140" s="105"/>
      <c r="CPV140" s="109"/>
      <c r="CPW140" s="109"/>
      <c r="CPX140" s="106"/>
      <c r="CPY140" s="106"/>
      <c r="CPZ140" s="106"/>
      <c r="CQA140" s="107"/>
      <c r="CQC140" s="105"/>
      <c r="CQD140" s="109"/>
      <c r="CQE140" s="109"/>
      <c r="CQF140" s="106"/>
      <c r="CQG140" s="106"/>
      <c r="CQH140" s="106"/>
      <c r="CQI140" s="107"/>
      <c r="CQK140" s="105"/>
      <c r="CQL140" s="109"/>
      <c r="CQM140" s="109"/>
      <c r="CQN140" s="106"/>
      <c r="CQO140" s="106"/>
      <c r="CQP140" s="106"/>
      <c r="CQQ140" s="107"/>
      <c r="CQS140" s="105"/>
      <c r="CQT140" s="109"/>
      <c r="CQU140" s="109"/>
      <c r="CQV140" s="106"/>
      <c r="CQW140" s="106"/>
      <c r="CQX140" s="106"/>
      <c r="CQY140" s="107"/>
      <c r="CRA140" s="105"/>
      <c r="CRB140" s="109"/>
      <c r="CRC140" s="109"/>
      <c r="CRD140" s="106"/>
      <c r="CRE140" s="106"/>
      <c r="CRF140" s="106"/>
      <c r="CRG140" s="107"/>
      <c r="CRI140" s="105"/>
      <c r="CRJ140" s="109"/>
      <c r="CRK140" s="109"/>
      <c r="CRL140" s="106"/>
      <c r="CRM140" s="106"/>
      <c r="CRN140" s="106"/>
      <c r="CRO140" s="107"/>
      <c r="CRQ140" s="105"/>
      <c r="CRR140" s="109"/>
      <c r="CRS140" s="109"/>
      <c r="CRT140" s="106"/>
      <c r="CRU140" s="106"/>
      <c r="CRV140" s="106"/>
      <c r="CRW140" s="107"/>
      <c r="CRY140" s="105"/>
      <c r="CRZ140" s="109"/>
      <c r="CSA140" s="109"/>
      <c r="CSB140" s="106"/>
      <c r="CSC140" s="106"/>
      <c r="CSD140" s="106"/>
      <c r="CSE140" s="107"/>
      <c r="CSG140" s="105"/>
      <c r="CSH140" s="109"/>
      <c r="CSI140" s="109"/>
      <c r="CSJ140" s="106"/>
      <c r="CSK140" s="106"/>
      <c r="CSL140" s="106"/>
      <c r="CSM140" s="107"/>
      <c r="CSO140" s="105"/>
      <c r="CSP140" s="109"/>
      <c r="CSQ140" s="109"/>
      <c r="CSR140" s="106"/>
      <c r="CSS140" s="106"/>
      <c r="CST140" s="106"/>
      <c r="CSU140" s="107"/>
      <c r="CSW140" s="105"/>
      <c r="CSX140" s="109"/>
      <c r="CSY140" s="109"/>
      <c r="CSZ140" s="106"/>
      <c r="CTA140" s="106"/>
      <c r="CTB140" s="106"/>
      <c r="CTC140" s="107"/>
      <c r="CTE140" s="105"/>
      <c r="CTF140" s="109"/>
      <c r="CTG140" s="109"/>
      <c r="CTH140" s="106"/>
      <c r="CTI140" s="106"/>
      <c r="CTJ140" s="106"/>
      <c r="CTK140" s="107"/>
      <c r="CTM140" s="105"/>
      <c r="CTN140" s="109"/>
      <c r="CTO140" s="109"/>
      <c r="CTP140" s="106"/>
      <c r="CTQ140" s="106"/>
      <c r="CTR140" s="106"/>
      <c r="CTS140" s="107"/>
      <c r="CTU140" s="105"/>
      <c r="CTV140" s="109"/>
      <c r="CTW140" s="109"/>
      <c r="CTX140" s="106"/>
      <c r="CTY140" s="106"/>
      <c r="CTZ140" s="106"/>
      <c r="CUA140" s="107"/>
      <c r="CUC140" s="105"/>
      <c r="CUD140" s="109"/>
      <c r="CUE140" s="109"/>
      <c r="CUF140" s="106"/>
      <c r="CUG140" s="106"/>
      <c r="CUH140" s="106"/>
      <c r="CUI140" s="107"/>
      <c r="CUK140" s="105"/>
      <c r="CUL140" s="109"/>
      <c r="CUM140" s="109"/>
      <c r="CUN140" s="106"/>
      <c r="CUO140" s="106"/>
      <c r="CUP140" s="106"/>
      <c r="CUQ140" s="107"/>
      <c r="CUS140" s="105"/>
      <c r="CUT140" s="109"/>
      <c r="CUU140" s="109"/>
      <c r="CUV140" s="106"/>
      <c r="CUW140" s="106"/>
      <c r="CUX140" s="106"/>
      <c r="CUY140" s="107"/>
      <c r="CVA140" s="105"/>
      <c r="CVB140" s="109"/>
      <c r="CVC140" s="109"/>
      <c r="CVD140" s="106"/>
      <c r="CVE140" s="106"/>
      <c r="CVF140" s="106"/>
      <c r="CVG140" s="107"/>
      <c r="CVI140" s="105"/>
      <c r="CVJ140" s="109"/>
      <c r="CVK140" s="109"/>
      <c r="CVL140" s="106"/>
      <c r="CVM140" s="106"/>
      <c r="CVN140" s="106"/>
      <c r="CVO140" s="107"/>
      <c r="CVQ140" s="105"/>
      <c r="CVR140" s="109"/>
      <c r="CVS140" s="109"/>
      <c r="CVT140" s="106"/>
      <c r="CVU140" s="106"/>
      <c r="CVV140" s="106"/>
      <c r="CVW140" s="107"/>
      <c r="CVY140" s="105"/>
      <c r="CVZ140" s="109"/>
      <c r="CWA140" s="109"/>
      <c r="CWB140" s="106"/>
      <c r="CWC140" s="106"/>
      <c r="CWD140" s="106"/>
      <c r="CWE140" s="107"/>
      <c r="CWG140" s="105"/>
      <c r="CWH140" s="109"/>
      <c r="CWI140" s="109"/>
      <c r="CWJ140" s="106"/>
      <c r="CWK140" s="106"/>
      <c r="CWL140" s="106"/>
      <c r="CWM140" s="107"/>
      <c r="CWO140" s="105"/>
      <c r="CWP140" s="109"/>
      <c r="CWQ140" s="109"/>
      <c r="CWR140" s="106"/>
      <c r="CWS140" s="106"/>
      <c r="CWT140" s="106"/>
      <c r="CWU140" s="107"/>
      <c r="CWW140" s="105"/>
      <c r="CWX140" s="109"/>
      <c r="CWY140" s="109"/>
      <c r="CWZ140" s="106"/>
      <c r="CXA140" s="106"/>
      <c r="CXB140" s="106"/>
      <c r="CXC140" s="107"/>
      <c r="CXE140" s="105"/>
      <c r="CXF140" s="109"/>
      <c r="CXG140" s="109"/>
      <c r="CXH140" s="106"/>
      <c r="CXI140" s="106"/>
      <c r="CXJ140" s="106"/>
      <c r="CXK140" s="107"/>
      <c r="CXM140" s="105"/>
      <c r="CXN140" s="109"/>
      <c r="CXO140" s="109"/>
      <c r="CXP140" s="106"/>
      <c r="CXQ140" s="106"/>
      <c r="CXR140" s="106"/>
      <c r="CXS140" s="107"/>
      <c r="CXU140" s="105"/>
      <c r="CXV140" s="109"/>
      <c r="CXW140" s="109"/>
      <c r="CXX140" s="106"/>
      <c r="CXY140" s="106"/>
      <c r="CXZ140" s="106"/>
      <c r="CYA140" s="107"/>
      <c r="CYC140" s="105"/>
      <c r="CYD140" s="109"/>
      <c r="CYE140" s="109"/>
      <c r="CYF140" s="106"/>
      <c r="CYG140" s="106"/>
      <c r="CYH140" s="106"/>
      <c r="CYI140" s="107"/>
      <c r="CYK140" s="105"/>
      <c r="CYL140" s="109"/>
      <c r="CYM140" s="109"/>
      <c r="CYN140" s="106"/>
      <c r="CYO140" s="106"/>
      <c r="CYP140" s="106"/>
      <c r="CYQ140" s="107"/>
      <c r="CYS140" s="105"/>
      <c r="CYT140" s="109"/>
      <c r="CYU140" s="109"/>
      <c r="CYV140" s="106"/>
      <c r="CYW140" s="106"/>
      <c r="CYX140" s="106"/>
      <c r="CYY140" s="107"/>
      <c r="CZA140" s="105"/>
      <c r="CZB140" s="109"/>
      <c r="CZC140" s="109"/>
      <c r="CZD140" s="106"/>
      <c r="CZE140" s="106"/>
      <c r="CZF140" s="106"/>
      <c r="CZG140" s="107"/>
      <c r="CZI140" s="105"/>
      <c r="CZJ140" s="109"/>
      <c r="CZK140" s="109"/>
      <c r="CZL140" s="106"/>
      <c r="CZM140" s="106"/>
      <c r="CZN140" s="106"/>
      <c r="CZO140" s="107"/>
      <c r="CZQ140" s="105"/>
      <c r="CZR140" s="109"/>
      <c r="CZS140" s="109"/>
      <c r="CZT140" s="106"/>
      <c r="CZU140" s="106"/>
      <c r="CZV140" s="106"/>
      <c r="CZW140" s="107"/>
      <c r="CZY140" s="105"/>
      <c r="CZZ140" s="109"/>
      <c r="DAA140" s="109"/>
      <c r="DAB140" s="106"/>
      <c r="DAC140" s="106"/>
      <c r="DAD140" s="106"/>
      <c r="DAE140" s="107"/>
      <c r="DAG140" s="105"/>
      <c r="DAH140" s="109"/>
      <c r="DAI140" s="109"/>
      <c r="DAJ140" s="106"/>
      <c r="DAK140" s="106"/>
      <c r="DAL140" s="106"/>
      <c r="DAM140" s="107"/>
      <c r="DAO140" s="105"/>
      <c r="DAP140" s="109"/>
      <c r="DAQ140" s="109"/>
      <c r="DAR140" s="106"/>
      <c r="DAS140" s="106"/>
      <c r="DAT140" s="106"/>
      <c r="DAU140" s="107"/>
      <c r="DAW140" s="105"/>
      <c r="DAX140" s="109"/>
      <c r="DAY140" s="109"/>
      <c r="DAZ140" s="106"/>
      <c r="DBA140" s="106"/>
      <c r="DBB140" s="106"/>
      <c r="DBC140" s="107"/>
      <c r="DBE140" s="105"/>
      <c r="DBF140" s="109"/>
      <c r="DBG140" s="109"/>
      <c r="DBH140" s="106"/>
      <c r="DBI140" s="106"/>
      <c r="DBJ140" s="106"/>
      <c r="DBK140" s="107"/>
      <c r="DBM140" s="105"/>
      <c r="DBN140" s="109"/>
      <c r="DBO140" s="109"/>
      <c r="DBP140" s="106"/>
      <c r="DBQ140" s="106"/>
      <c r="DBR140" s="106"/>
      <c r="DBS140" s="107"/>
      <c r="DBU140" s="105"/>
      <c r="DBV140" s="109"/>
      <c r="DBW140" s="109"/>
      <c r="DBX140" s="106"/>
      <c r="DBY140" s="106"/>
      <c r="DBZ140" s="106"/>
      <c r="DCA140" s="107"/>
      <c r="DCC140" s="105"/>
      <c r="DCD140" s="109"/>
      <c r="DCE140" s="109"/>
      <c r="DCF140" s="106"/>
      <c r="DCG140" s="106"/>
      <c r="DCH140" s="106"/>
      <c r="DCI140" s="107"/>
      <c r="DCK140" s="105"/>
      <c r="DCL140" s="109"/>
      <c r="DCM140" s="109"/>
      <c r="DCN140" s="106"/>
      <c r="DCO140" s="106"/>
      <c r="DCP140" s="106"/>
      <c r="DCQ140" s="107"/>
      <c r="DCS140" s="105"/>
      <c r="DCT140" s="109"/>
      <c r="DCU140" s="109"/>
      <c r="DCV140" s="106"/>
      <c r="DCW140" s="106"/>
      <c r="DCX140" s="106"/>
      <c r="DCY140" s="107"/>
      <c r="DDA140" s="105"/>
      <c r="DDB140" s="109"/>
      <c r="DDC140" s="109"/>
      <c r="DDD140" s="106"/>
      <c r="DDE140" s="106"/>
      <c r="DDF140" s="106"/>
      <c r="DDG140" s="107"/>
      <c r="DDI140" s="105"/>
      <c r="DDJ140" s="109"/>
      <c r="DDK140" s="109"/>
      <c r="DDL140" s="106"/>
      <c r="DDM140" s="106"/>
      <c r="DDN140" s="106"/>
      <c r="DDO140" s="107"/>
      <c r="DDQ140" s="105"/>
      <c r="DDR140" s="109"/>
      <c r="DDS140" s="109"/>
      <c r="DDT140" s="106"/>
      <c r="DDU140" s="106"/>
      <c r="DDV140" s="106"/>
      <c r="DDW140" s="107"/>
      <c r="DDY140" s="105"/>
      <c r="DDZ140" s="109"/>
      <c r="DEA140" s="109"/>
      <c r="DEB140" s="106"/>
      <c r="DEC140" s="106"/>
      <c r="DED140" s="106"/>
      <c r="DEE140" s="107"/>
      <c r="DEG140" s="105"/>
      <c r="DEH140" s="109"/>
      <c r="DEI140" s="109"/>
      <c r="DEJ140" s="106"/>
      <c r="DEK140" s="106"/>
      <c r="DEL140" s="106"/>
      <c r="DEM140" s="107"/>
      <c r="DEO140" s="105"/>
      <c r="DEP140" s="109"/>
      <c r="DEQ140" s="109"/>
      <c r="DER140" s="106"/>
      <c r="DES140" s="106"/>
      <c r="DET140" s="106"/>
      <c r="DEU140" s="107"/>
      <c r="DEW140" s="105"/>
      <c r="DEX140" s="109"/>
      <c r="DEY140" s="109"/>
      <c r="DEZ140" s="106"/>
      <c r="DFA140" s="106"/>
      <c r="DFB140" s="106"/>
      <c r="DFC140" s="107"/>
      <c r="DFE140" s="105"/>
      <c r="DFF140" s="109"/>
      <c r="DFG140" s="109"/>
      <c r="DFH140" s="106"/>
      <c r="DFI140" s="106"/>
      <c r="DFJ140" s="106"/>
      <c r="DFK140" s="107"/>
      <c r="DFM140" s="105"/>
      <c r="DFN140" s="109"/>
      <c r="DFO140" s="109"/>
      <c r="DFP140" s="106"/>
      <c r="DFQ140" s="106"/>
      <c r="DFR140" s="106"/>
      <c r="DFS140" s="107"/>
      <c r="DFU140" s="105"/>
      <c r="DFV140" s="109"/>
      <c r="DFW140" s="109"/>
      <c r="DFX140" s="106"/>
      <c r="DFY140" s="106"/>
      <c r="DFZ140" s="106"/>
      <c r="DGA140" s="107"/>
      <c r="DGC140" s="105"/>
      <c r="DGD140" s="109"/>
      <c r="DGE140" s="109"/>
      <c r="DGF140" s="106"/>
      <c r="DGG140" s="106"/>
      <c r="DGH140" s="106"/>
      <c r="DGI140" s="107"/>
      <c r="DGK140" s="105"/>
      <c r="DGL140" s="109"/>
      <c r="DGM140" s="109"/>
      <c r="DGN140" s="106"/>
      <c r="DGO140" s="106"/>
      <c r="DGP140" s="106"/>
      <c r="DGQ140" s="107"/>
      <c r="DGS140" s="105"/>
      <c r="DGT140" s="109"/>
      <c r="DGU140" s="109"/>
      <c r="DGV140" s="106"/>
      <c r="DGW140" s="106"/>
      <c r="DGX140" s="106"/>
      <c r="DGY140" s="107"/>
      <c r="DHA140" s="105"/>
      <c r="DHB140" s="109"/>
      <c r="DHC140" s="109"/>
      <c r="DHD140" s="106"/>
      <c r="DHE140" s="106"/>
      <c r="DHF140" s="106"/>
      <c r="DHG140" s="107"/>
      <c r="DHI140" s="105"/>
      <c r="DHJ140" s="109"/>
      <c r="DHK140" s="109"/>
      <c r="DHL140" s="106"/>
      <c r="DHM140" s="106"/>
      <c r="DHN140" s="106"/>
      <c r="DHO140" s="107"/>
      <c r="DHQ140" s="105"/>
      <c r="DHR140" s="109"/>
      <c r="DHS140" s="109"/>
      <c r="DHT140" s="106"/>
      <c r="DHU140" s="106"/>
      <c r="DHV140" s="106"/>
      <c r="DHW140" s="107"/>
      <c r="DHY140" s="105"/>
      <c r="DHZ140" s="109"/>
      <c r="DIA140" s="109"/>
      <c r="DIB140" s="106"/>
      <c r="DIC140" s="106"/>
      <c r="DID140" s="106"/>
      <c r="DIE140" s="107"/>
      <c r="DIG140" s="105"/>
      <c r="DIH140" s="109"/>
      <c r="DII140" s="109"/>
      <c r="DIJ140" s="106"/>
      <c r="DIK140" s="106"/>
      <c r="DIL140" s="106"/>
      <c r="DIM140" s="107"/>
      <c r="DIO140" s="105"/>
      <c r="DIP140" s="109"/>
      <c r="DIQ140" s="109"/>
      <c r="DIR140" s="106"/>
      <c r="DIS140" s="106"/>
      <c r="DIT140" s="106"/>
      <c r="DIU140" s="107"/>
      <c r="DIW140" s="105"/>
      <c r="DIX140" s="109"/>
      <c r="DIY140" s="109"/>
      <c r="DIZ140" s="106"/>
      <c r="DJA140" s="106"/>
      <c r="DJB140" s="106"/>
      <c r="DJC140" s="107"/>
      <c r="DJE140" s="105"/>
      <c r="DJF140" s="109"/>
      <c r="DJG140" s="109"/>
      <c r="DJH140" s="106"/>
      <c r="DJI140" s="106"/>
      <c r="DJJ140" s="106"/>
      <c r="DJK140" s="107"/>
      <c r="DJM140" s="105"/>
      <c r="DJN140" s="109"/>
      <c r="DJO140" s="109"/>
      <c r="DJP140" s="106"/>
      <c r="DJQ140" s="106"/>
      <c r="DJR140" s="106"/>
      <c r="DJS140" s="107"/>
      <c r="DJU140" s="105"/>
      <c r="DJV140" s="109"/>
      <c r="DJW140" s="109"/>
      <c r="DJX140" s="106"/>
      <c r="DJY140" s="106"/>
      <c r="DJZ140" s="106"/>
      <c r="DKA140" s="107"/>
      <c r="DKC140" s="105"/>
      <c r="DKD140" s="109"/>
      <c r="DKE140" s="109"/>
      <c r="DKF140" s="106"/>
      <c r="DKG140" s="106"/>
      <c r="DKH140" s="106"/>
      <c r="DKI140" s="107"/>
      <c r="DKK140" s="105"/>
      <c r="DKL140" s="109"/>
      <c r="DKM140" s="109"/>
      <c r="DKN140" s="106"/>
      <c r="DKO140" s="106"/>
      <c r="DKP140" s="106"/>
      <c r="DKQ140" s="107"/>
      <c r="DKS140" s="105"/>
      <c r="DKT140" s="109"/>
      <c r="DKU140" s="109"/>
      <c r="DKV140" s="106"/>
      <c r="DKW140" s="106"/>
      <c r="DKX140" s="106"/>
      <c r="DKY140" s="107"/>
      <c r="DLA140" s="105"/>
      <c r="DLB140" s="109"/>
      <c r="DLC140" s="109"/>
      <c r="DLD140" s="106"/>
      <c r="DLE140" s="106"/>
      <c r="DLF140" s="106"/>
      <c r="DLG140" s="107"/>
      <c r="DLI140" s="105"/>
      <c r="DLJ140" s="109"/>
      <c r="DLK140" s="109"/>
      <c r="DLL140" s="106"/>
      <c r="DLM140" s="106"/>
      <c r="DLN140" s="106"/>
      <c r="DLO140" s="107"/>
      <c r="DLQ140" s="105"/>
      <c r="DLR140" s="109"/>
      <c r="DLS140" s="109"/>
      <c r="DLT140" s="106"/>
      <c r="DLU140" s="106"/>
      <c r="DLV140" s="106"/>
      <c r="DLW140" s="107"/>
      <c r="DLY140" s="105"/>
      <c r="DLZ140" s="109"/>
      <c r="DMA140" s="109"/>
      <c r="DMB140" s="106"/>
      <c r="DMC140" s="106"/>
      <c r="DMD140" s="106"/>
      <c r="DME140" s="107"/>
      <c r="DMG140" s="105"/>
      <c r="DMH140" s="109"/>
      <c r="DMI140" s="109"/>
      <c r="DMJ140" s="106"/>
      <c r="DMK140" s="106"/>
      <c r="DML140" s="106"/>
      <c r="DMM140" s="107"/>
      <c r="DMO140" s="105"/>
      <c r="DMP140" s="109"/>
      <c r="DMQ140" s="109"/>
      <c r="DMR140" s="106"/>
      <c r="DMS140" s="106"/>
      <c r="DMT140" s="106"/>
      <c r="DMU140" s="107"/>
      <c r="DMW140" s="105"/>
      <c r="DMX140" s="109"/>
      <c r="DMY140" s="109"/>
      <c r="DMZ140" s="106"/>
      <c r="DNA140" s="106"/>
      <c r="DNB140" s="106"/>
      <c r="DNC140" s="107"/>
      <c r="DNE140" s="105"/>
      <c r="DNF140" s="109"/>
      <c r="DNG140" s="109"/>
      <c r="DNH140" s="106"/>
      <c r="DNI140" s="106"/>
      <c r="DNJ140" s="106"/>
      <c r="DNK140" s="107"/>
      <c r="DNM140" s="105"/>
      <c r="DNN140" s="109"/>
      <c r="DNO140" s="109"/>
      <c r="DNP140" s="106"/>
      <c r="DNQ140" s="106"/>
      <c r="DNR140" s="106"/>
      <c r="DNS140" s="107"/>
      <c r="DNU140" s="105"/>
      <c r="DNV140" s="109"/>
      <c r="DNW140" s="109"/>
      <c r="DNX140" s="106"/>
      <c r="DNY140" s="106"/>
      <c r="DNZ140" s="106"/>
      <c r="DOA140" s="107"/>
      <c r="DOC140" s="105"/>
      <c r="DOD140" s="109"/>
      <c r="DOE140" s="109"/>
      <c r="DOF140" s="106"/>
      <c r="DOG140" s="106"/>
      <c r="DOH140" s="106"/>
      <c r="DOI140" s="107"/>
      <c r="DOK140" s="105"/>
      <c r="DOL140" s="109"/>
      <c r="DOM140" s="109"/>
      <c r="DON140" s="106"/>
      <c r="DOO140" s="106"/>
      <c r="DOP140" s="106"/>
      <c r="DOQ140" s="107"/>
      <c r="DOS140" s="105"/>
      <c r="DOT140" s="109"/>
      <c r="DOU140" s="109"/>
      <c r="DOV140" s="106"/>
      <c r="DOW140" s="106"/>
      <c r="DOX140" s="106"/>
      <c r="DOY140" s="107"/>
      <c r="DPA140" s="105"/>
      <c r="DPB140" s="109"/>
      <c r="DPC140" s="109"/>
      <c r="DPD140" s="106"/>
      <c r="DPE140" s="106"/>
      <c r="DPF140" s="106"/>
      <c r="DPG140" s="107"/>
      <c r="DPI140" s="105"/>
      <c r="DPJ140" s="109"/>
      <c r="DPK140" s="109"/>
      <c r="DPL140" s="106"/>
      <c r="DPM140" s="106"/>
      <c r="DPN140" s="106"/>
      <c r="DPO140" s="107"/>
      <c r="DPQ140" s="105"/>
      <c r="DPR140" s="109"/>
      <c r="DPS140" s="109"/>
      <c r="DPT140" s="106"/>
      <c r="DPU140" s="106"/>
      <c r="DPV140" s="106"/>
      <c r="DPW140" s="107"/>
      <c r="DPY140" s="105"/>
      <c r="DPZ140" s="109"/>
      <c r="DQA140" s="109"/>
      <c r="DQB140" s="106"/>
      <c r="DQC140" s="106"/>
      <c r="DQD140" s="106"/>
      <c r="DQE140" s="107"/>
      <c r="DQG140" s="105"/>
      <c r="DQH140" s="109"/>
      <c r="DQI140" s="109"/>
      <c r="DQJ140" s="106"/>
      <c r="DQK140" s="106"/>
      <c r="DQL140" s="106"/>
      <c r="DQM140" s="107"/>
      <c r="DQO140" s="105"/>
      <c r="DQP140" s="109"/>
      <c r="DQQ140" s="109"/>
      <c r="DQR140" s="106"/>
      <c r="DQS140" s="106"/>
      <c r="DQT140" s="106"/>
      <c r="DQU140" s="107"/>
      <c r="DQW140" s="105"/>
      <c r="DQX140" s="109"/>
      <c r="DQY140" s="109"/>
      <c r="DQZ140" s="106"/>
      <c r="DRA140" s="106"/>
      <c r="DRB140" s="106"/>
      <c r="DRC140" s="107"/>
      <c r="DRE140" s="105"/>
      <c r="DRF140" s="109"/>
      <c r="DRG140" s="109"/>
      <c r="DRH140" s="106"/>
      <c r="DRI140" s="106"/>
      <c r="DRJ140" s="106"/>
      <c r="DRK140" s="107"/>
      <c r="DRM140" s="105"/>
      <c r="DRN140" s="109"/>
      <c r="DRO140" s="109"/>
      <c r="DRP140" s="106"/>
      <c r="DRQ140" s="106"/>
      <c r="DRR140" s="106"/>
      <c r="DRS140" s="107"/>
      <c r="DRU140" s="105"/>
      <c r="DRV140" s="109"/>
      <c r="DRW140" s="109"/>
      <c r="DRX140" s="106"/>
      <c r="DRY140" s="106"/>
      <c r="DRZ140" s="106"/>
      <c r="DSA140" s="107"/>
      <c r="DSC140" s="105"/>
      <c r="DSD140" s="109"/>
      <c r="DSE140" s="109"/>
      <c r="DSF140" s="106"/>
      <c r="DSG140" s="106"/>
      <c r="DSH140" s="106"/>
      <c r="DSI140" s="107"/>
      <c r="DSK140" s="105"/>
      <c r="DSL140" s="109"/>
      <c r="DSM140" s="109"/>
      <c r="DSN140" s="106"/>
      <c r="DSO140" s="106"/>
      <c r="DSP140" s="106"/>
      <c r="DSQ140" s="107"/>
      <c r="DSS140" s="105"/>
      <c r="DST140" s="109"/>
      <c r="DSU140" s="109"/>
      <c r="DSV140" s="106"/>
      <c r="DSW140" s="106"/>
      <c r="DSX140" s="106"/>
      <c r="DSY140" s="107"/>
      <c r="DTA140" s="105"/>
      <c r="DTB140" s="109"/>
      <c r="DTC140" s="109"/>
      <c r="DTD140" s="106"/>
      <c r="DTE140" s="106"/>
      <c r="DTF140" s="106"/>
      <c r="DTG140" s="107"/>
      <c r="DTI140" s="105"/>
      <c r="DTJ140" s="109"/>
      <c r="DTK140" s="109"/>
      <c r="DTL140" s="106"/>
      <c r="DTM140" s="106"/>
      <c r="DTN140" s="106"/>
      <c r="DTO140" s="107"/>
      <c r="DTQ140" s="105"/>
      <c r="DTR140" s="109"/>
      <c r="DTS140" s="109"/>
      <c r="DTT140" s="106"/>
      <c r="DTU140" s="106"/>
      <c r="DTV140" s="106"/>
      <c r="DTW140" s="107"/>
      <c r="DTY140" s="105"/>
      <c r="DTZ140" s="109"/>
      <c r="DUA140" s="109"/>
      <c r="DUB140" s="106"/>
      <c r="DUC140" s="106"/>
      <c r="DUD140" s="106"/>
      <c r="DUE140" s="107"/>
      <c r="DUG140" s="105"/>
      <c r="DUH140" s="109"/>
      <c r="DUI140" s="109"/>
      <c r="DUJ140" s="106"/>
      <c r="DUK140" s="106"/>
      <c r="DUL140" s="106"/>
      <c r="DUM140" s="107"/>
      <c r="DUO140" s="105"/>
      <c r="DUP140" s="109"/>
      <c r="DUQ140" s="109"/>
      <c r="DUR140" s="106"/>
      <c r="DUS140" s="106"/>
      <c r="DUT140" s="106"/>
      <c r="DUU140" s="107"/>
      <c r="DUW140" s="105"/>
      <c r="DUX140" s="109"/>
      <c r="DUY140" s="109"/>
      <c r="DUZ140" s="106"/>
      <c r="DVA140" s="106"/>
      <c r="DVB140" s="106"/>
      <c r="DVC140" s="107"/>
      <c r="DVE140" s="105"/>
      <c r="DVF140" s="109"/>
      <c r="DVG140" s="109"/>
      <c r="DVH140" s="106"/>
      <c r="DVI140" s="106"/>
      <c r="DVJ140" s="106"/>
      <c r="DVK140" s="107"/>
      <c r="DVM140" s="105"/>
      <c r="DVN140" s="109"/>
      <c r="DVO140" s="109"/>
      <c r="DVP140" s="106"/>
      <c r="DVQ140" s="106"/>
      <c r="DVR140" s="106"/>
      <c r="DVS140" s="107"/>
      <c r="DVU140" s="105"/>
      <c r="DVV140" s="109"/>
      <c r="DVW140" s="109"/>
      <c r="DVX140" s="106"/>
      <c r="DVY140" s="106"/>
      <c r="DVZ140" s="106"/>
      <c r="DWA140" s="107"/>
      <c r="DWC140" s="105"/>
      <c r="DWD140" s="109"/>
      <c r="DWE140" s="109"/>
      <c r="DWF140" s="106"/>
      <c r="DWG140" s="106"/>
      <c r="DWH140" s="106"/>
      <c r="DWI140" s="107"/>
      <c r="DWK140" s="105"/>
      <c r="DWL140" s="109"/>
      <c r="DWM140" s="109"/>
      <c r="DWN140" s="106"/>
      <c r="DWO140" s="106"/>
      <c r="DWP140" s="106"/>
      <c r="DWQ140" s="107"/>
      <c r="DWS140" s="105"/>
      <c r="DWT140" s="109"/>
      <c r="DWU140" s="109"/>
      <c r="DWV140" s="106"/>
      <c r="DWW140" s="106"/>
      <c r="DWX140" s="106"/>
      <c r="DWY140" s="107"/>
      <c r="DXA140" s="105"/>
      <c r="DXB140" s="109"/>
      <c r="DXC140" s="109"/>
      <c r="DXD140" s="106"/>
      <c r="DXE140" s="106"/>
      <c r="DXF140" s="106"/>
      <c r="DXG140" s="107"/>
      <c r="DXI140" s="105"/>
      <c r="DXJ140" s="109"/>
      <c r="DXK140" s="109"/>
      <c r="DXL140" s="106"/>
      <c r="DXM140" s="106"/>
      <c r="DXN140" s="106"/>
      <c r="DXO140" s="107"/>
      <c r="DXQ140" s="105"/>
      <c r="DXR140" s="109"/>
      <c r="DXS140" s="109"/>
      <c r="DXT140" s="106"/>
      <c r="DXU140" s="106"/>
      <c r="DXV140" s="106"/>
      <c r="DXW140" s="107"/>
      <c r="DXY140" s="105"/>
      <c r="DXZ140" s="109"/>
      <c r="DYA140" s="109"/>
      <c r="DYB140" s="106"/>
      <c r="DYC140" s="106"/>
      <c r="DYD140" s="106"/>
      <c r="DYE140" s="107"/>
      <c r="DYG140" s="105"/>
      <c r="DYH140" s="109"/>
      <c r="DYI140" s="109"/>
      <c r="DYJ140" s="106"/>
      <c r="DYK140" s="106"/>
      <c r="DYL140" s="106"/>
      <c r="DYM140" s="107"/>
      <c r="DYO140" s="105"/>
      <c r="DYP140" s="109"/>
      <c r="DYQ140" s="109"/>
      <c r="DYR140" s="106"/>
      <c r="DYS140" s="106"/>
      <c r="DYT140" s="106"/>
      <c r="DYU140" s="107"/>
      <c r="DYW140" s="105"/>
      <c r="DYX140" s="109"/>
      <c r="DYY140" s="109"/>
      <c r="DYZ140" s="106"/>
      <c r="DZA140" s="106"/>
      <c r="DZB140" s="106"/>
      <c r="DZC140" s="107"/>
      <c r="DZE140" s="105"/>
      <c r="DZF140" s="109"/>
      <c r="DZG140" s="109"/>
      <c r="DZH140" s="106"/>
      <c r="DZI140" s="106"/>
      <c r="DZJ140" s="106"/>
      <c r="DZK140" s="107"/>
      <c r="DZM140" s="105"/>
      <c r="DZN140" s="109"/>
      <c r="DZO140" s="109"/>
      <c r="DZP140" s="106"/>
      <c r="DZQ140" s="106"/>
      <c r="DZR140" s="106"/>
      <c r="DZS140" s="107"/>
      <c r="DZU140" s="105"/>
      <c r="DZV140" s="109"/>
      <c r="DZW140" s="109"/>
      <c r="DZX140" s="106"/>
      <c r="DZY140" s="106"/>
      <c r="DZZ140" s="106"/>
      <c r="EAA140" s="107"/>
      <c r="EAC140" s="105"/>
      <c r="EAD140" s="109"/>
      <c r="EAE140" s="109"/>
      <c r="EAF140" s="106"/>
      <c r="EAG140" s="106"/>
      <c r="EAH140" s="106"/>
      <c r="EAI140" s="107"/>
      <c r="EAK140" s="105"/>
      <c r="EAL140" s="109"/>
      <c r="EAM140" s="109"/>
      <c r="EAN140" s="106"/>
      <c r="EAO140" s="106"/>
      <c r="EAP140" s="106"/>
      <c r="EAQ140" s="107"/>
      <c r="EAS140" s="105"/>
      <c r="EAT140" s="109"/>
      <c r="EAU140" s="109"/>
      <c r="EAV140" s="106"/>
      <c r="EAW140" s="106"/>
      <c r="EAX140" s="106"/>
      <c r="EAY140" s="107"/>
      <c r="EBA140" s="105"/>
      <c r="EBB140" s="109"/>
      <c r="EBC140" s="109"/>
      <c r="EBD140" s="106"/>
      <c r="EBE140" s="106"/>
      <c r="EBF140" s="106"/>
      <c r="EBG140" s="107"/>
      <c r="EBI140" s="105"/>
      <c r="EBJ140" s="109"/>
      <c r="EBK140" s="109"/>
      <c r="EBL140" s="106"/>
      <c r="EBM140" s="106"/>
      <c r="EBN140" s="106"/>
      <c r="EBO140" s="107"/>
      <c r="EBQ140" s="105"/>
      <c r="EBR140" s="109"/>
      <c r="EBS140" s="109"/>
      <c r="EBT140" s="106"/>
      <c r="EBU140" s="106"/>
      <c r="EBV140" s="106"/>
      <c r="EBW140" s="107"/>
      <c r="EBY140" s="105"/>
      <c r="EBZ140" s="109"/>
      <c r="ECA140" s="109"/>
      <c r="ECB140" s="106"/>
      <c r="ECC140" s="106"/>
      <c r="ECD140" s="106"/>
      <c r="ECE140" s="107"/>
      <c r="ECG140" s="105"/>
      <c r="ECH140" s="109"/>
      <c r="ECI140" s="109"/>
      <c r="ECJ140" s="106"/>
      <c r="ECK140" s="106"/>
      <c r="ECL140" s="106"/>
      <c r="ECM140" s="107"/>
      <c r="ECO140" s="105"/>
      <c r="ECP140" s="109"/>
      <c r="ECQ140" s="109"/>
      <c r="ECR140" s="106"/>
      <c r="ECS140" s="106"/>
      <c r="ECT140" s="106"/>
      <c r="ECU140" s="107"/>
      <c r="ECW140" s="105"/>
      <c r="ECX140" s="109"/>
      <c r="ECY140" s="109"/>
      <c r="ECZ140" s="106"/>
      <c r="EDA140" s="106"/>
      <c r="EDB140" s="106"/>
      <c r="EDC140" s="107"/>
      <c r="EDE140" s="105"/>
      <c r="EDF140" s="109"/>
      <c r="EDG140" s="109"/>
      <c r="EDH140" s="106"/>
      <c r="EDI140" s="106"/>
      <c r="EDJ140" s="106"/>
      <c r="EDK140" s="107"/>
      <c r="EDM140" s="105"/>
      <c r="EDN140" s="109"/>
      <c r="EDO140" s="109"/>
      <c r="EDP140" s="106"/>
      <c r="EDQ140" s="106"/>
      <c r="EDR140" s="106"/>
      <c r="EDS140" s="107"/>
      <c r="EDU140" s="105"/>
      <c r="EDV140" s="109"/>
      <c r="EDW140" s="109"/>
      <c r="EDX140" s="106"/>
      <c r="EDY140" s="106"/>
      <c r="EDZ140" s="106"/>
      <c r="EEA140" s="107"/>
      <c r="EEC140" s="105"/>
      <c r="EED140" s="109"/>
      <c r="EEE140" s="109"/>
      <c r="EEF140" s="106"/>
      <c r="EEG140" s="106"/>
      <c r="EEH140" s="106"/>
      <c r="EEI140" s="107"/>
      <c r="EEK140" s="105"/>
      <c r="EEL140" s="109"/>
      <c r="EEM140" s="109"/>
      <c r="EEN140" s="106"/>
      <c r="EEO140" s="106"/>
      <c r="EEP140" s="106"/>
      <c r="EEQ140" s="107"/>
      <c r="EES140" s="105"/>
      <c r="EET140" s="109"/>
      <c r="EEU140" s="109"/>
      <c r="EEV140" s="106"/>
      <c r="EEW140" s="106"/>
      <c r="EEX140" s="106"/>
      <c r="EEY140" s="107"/>
      <c r="EFA140" s="105"/>
      <c r="EFB140" s="109"/>
      <c r="EFC140" s="109"/>
      <c r="EFD140" s="106"/>
      <c r="EFE140" s="106"/>
      <c r="EFF140" s="106"/>
      <c r="EFG140" s="107"/>
      <c r="EFI140" s="105"/>
      <c r="EFJ140" s="109"/>
      <c r="EFK140" s="109"/>
      <c r="EFL140" s="106"/>
      <c r="EFM140" s="106"/>
      <c r="EFN140" s="106"/>
      <c r="EFO140" s="107"/>
      <c r="EFQ140" s="105"/>
      <c r="EFR140" s="109"/>
      <c r="EFS140" s="109"/>
      <c r="EFT140" s="106"/>
      <c r="EFU140" s="106"/>
      <c r="EFV140" s="106"/>
      <c r="EFW140" s="107"/>
      <c r="EFY140" s="105"/>
      <c r="EFZ140" s="109"/>
      <c r="EGA140" s="109"/>
      <c r="EGB140" s="106"/>
      <c r="EGC140" s="106"/>
      <c r="EGD140" s="106"/>
      <c r="EGE140" s="107"/>
      <c r="EGG140" s="105"/>
      <c r="EGH140" s="109"/>
      <c r="EGI140" s="109"/>
      <c r="EGJ140" s="106"/>
      <c r="EGK140" s="106"/>
      <c r="EGL140" s="106"/>
      <c r="EGM140" s="107"/>
      <c r="EGO140" s="105"/>
      <c r="EGP140" s="109"/>
      <c r="EGQ140" s="109"/>
      <c r="EGR140" s="106"/>
      <c r="EGS140" s="106"/>
      <c r="EGT140" s="106"/>
      <c r="EGU140" s="107"/>
      <c r="EGW140" s="105"/>
      <c r="EGX140" s="109"/>
      <c r="EGY140" s="109"/>
      <c r="EGZ140" s="106"/>
      <c r="EHA140" s="106"/>
      <c r="EHB140" s="106"/>
      <c r="EHC140" s="107"/>
      <c r="EHE140" s="105"/>
      <c r="EHF140" s="109"/>
      <c r="EHG140" s="109"/>
      <c r="EHH140" s="106"/>
      <c r="EHI140" s="106"/>
      <c r="EHJ140" s="106"/>
      <c r="EHK140" s="107"/>
      <c r="EHM140" s="105"/>
      <c r="EHN140" s="109"/>
      <c r="EHO140" s="109"/>
      <c r="EHP140" s="106"/>
      <c r="EHQ140" s="106"/>
      <c r="EHR140" s="106"/>
      <c r="EHS140" s="107"/>
      <c r="EHU140" s="105"/>
      <c r="EHV140" s="109"/>
      <c r="EHW140" s="109"/>
      <c r="EHX140" s="106"/>
      <c r="EHY140" s="106"/>
      <c r="EHZ140" s="106"/>
      <c r="EIA140" s="107"/>
      <c r="EIC140" s="105"/>
      <c r="EID140" s="109"/>
      <c r="EIE140" s="109"/>
      <c r="EIF140" s="106"/>
      <c r="EIG140" s="106"/>
      <c r="EIH140" s="106"/>
      <c r="EII140" s="107"/>
      <c r="EIK140" s="105"/>
      <c r="EIL140" s="109"/>
      <c r="EIM140" s="109"/>
      <c r="EIN140" s="106"/>
      <c r="EIO140" s="106"/>
      <c r="EIP140" s="106"/>
      <c r="EIQ140" s="107"/>
      <c r="EIS140" s="105"/>
      <c r="EIT140" s="109"/>
      <c r="EIU140" s="109"/>
      <c r="EIV140" s="106"/>
      <c r="EIW140" s="106"/>
      <c r="EIX140" s="106"/>
      <c r="EIY140" s="107"/>
      <c r="EJA140" s="105"/>
      <c r="EJB140" s="109"/>
      <c r="EJC140" s="109"/>
      <c r="EJD140" s="106"/>
      <c r="EJE140" s="106"/>
      <c r="EJF140" s="106"/>
      <c r="EJG140" s="107"/>
      <c r="EJI140" s="105"/>
      <c r="EJJ140" s="109"/>
      <c r="EJK140" s="109"/>
      <c r="EJL140" s="106"/>
      <c r="EJM140" s="106"/>
      <c r="EJN140" s="106"/>
      <c r="EJO140" s="107"/>
      <c r="EJQ140" s="105"/>
      <c r="EJR140" s="109"/>
      <c r="EJS140" s="109"/>
      <c r="EJT140" s="106"/>
      <c r="EJU140" s="106"/>
      <c r="EJV140" s="106"/>
      <c r="EJW140" s="107"/>
      <c r="EJY140" s="105"/>
      <c r="EJZ140" s="109"/>
      <c r="EKA140" s="109"/>
      <c r="EKB140" s="106"/>
      <c r="EKC140" s="106"/>
      <c r="EKD140" s="106"/>
      <c r="EKE140" s="107"/>
      <c r="EKG140" s="105"/>
      <c r="EKH140" s="109"/>
      <c r="EKI140" s="109"/>
      <c r="EKJ140" s="106"/>
      <c r="EKK140" s="106"/>
      <c r="EKL140" s="106"/>
      <c r="EKM140" s="107"/>
      <c r="EKO140" s="105"/>
      <c r="EKP140" s="109"/>
      <c r="EKQ140" s="109"/>
      <c r="EKR140" s="106"/>
      <c r="EKS140" s="106"/>
      <c r="EKT140" s="106"/>
      <c r="EKU140" s="107"/>
      <c r="EKW140" s="105"/>
      <c r="EKX140" s="109"/>
      <c r="EKY140" s="109"/>
      <c r="EKZ140" s="106"/>
      <c r="ELA140" s="106"/>
      <c r="ELB140" s="106"/>
      <c r="ELC140" s="107"/>
      <c r="ELE140" s="105"/>
      <c r="ELF140" s="109"/>
      <c r="ELG140" s="109"/>
      <c r="ELH140" s="106"/>
      <c r="ELI140" s="106"/>
      <c r="ELJ140" s="106"/>
      <c r="ELK140" s="107"/>
      <c r="ELM140" s="105"/>
      <c r="ELN140" s="109"/>
      <c r="ELO140" s="109"/>
      <c r="ELP140" s="106"/>
      <c r="ELQ140" s="106"/>
      <c r="ELR140" s="106"/>
      <c r="ELS140" s="107"/>
      <c r="ELU140" s="105"/>
      <c r="ELV140" s="109"/>
      <c r="ELW140" s="109"/>
      <c r="ELX140" s="106"/>
      <c r="ELY140" s="106"/>
      <c r="ELZ140" s="106"/>
      <c r="EMA140" s="107"/>
      <c r="EMC140" s="105"/>
      <c r="EMD140" s="109"/>
      <c r="EME140" s="109"/>
      <c r="EMF140" s="106"/>
      <c r="EMG140" s="106"/>
      <c r="EMH140" s="106"/>
      <c r="EMI140" s="107"/>
      <c r="EMK140" s="105"/>
      <c r="EML140" s="109"/>
      <c r="EMM140" s="109"/>
      <c r="EMN140" s="106"/>
      <c r="EMO140" s="106"/>
      <c r="EMP140" s="106"/>
      <c r="EMQ140" s="107"/>
      <c r="EMS140" s="105"/>
      <c r="EMT140" s="109"/>
      <c r="EMU140" s="109"/>
      <c r="EMV140" s="106"/>
      <c r="EMW140" s="106"/>
      <c r="EMX140" s="106"/>
      <c r="EMY140" s="107"/>
      <c r="ENA140" s="105"/>
      <c r="ENB140" s="109"/>
      <c r="ENC140" s="109"/>
      <c r="END140" s="106"/>
      <c r="ENE140" s="106"/>
      <c r="ENF140" s="106"/>
      <c r="ENG140" s="107"/>
      <c r="ENI140" s="105"/>
      <c r="ENJ140" s="109"/>
      <c r="ENK140" s="109"/>
      <c r="ENL140" s="106"/>
      <c r="ENM140" s="106"/>
      <c r="ENN140" s="106"/>
      <c r="ENO140" s="107"/>
      <c r="ENQ140" s="105"/>
      <c r="ENR140" s="109"/>
      <c r="ENS140" s="109"/>
      <c r="ENT140" s="106"/>
      <c r="ENU140" s="106"/>
      <c r="ENV140" s="106"/>
      <c r="ENW140" s="107"/>
      <c r="ENY140" s="105"/>
      <c r="ENZ140" s="109"/>
      <c r="EOA140" s="109"/>
      <c r="EOB140" s="106"/>
      <c r="EOC140" s="106"/>
      <c r="EOD140" s="106"/>
      <c r="EOE140" s="107"/>
      <c r="EOG140" s="105"/>
      <c r="EOH140" s="109"/>
      <c r="EOI140" s="109"/>
      <c r="EOJ140" s="106"/>
      <c r="EOK140" s="106"/>
      <c r="EOL140" s="106"/>
      <c r="EOM140" s="107"/>
      <c r="EOO140" s="105"/>
      <c r="EOP140" s="109"/>
      <c r="EOQ140" s="109"/>
      <c r="EOR140" s="106"/>
      <c r="EOS140" s="106"/>
      <c r="EOT140" s="106"/>
      <c r="EOU140" s="107"/>
      <c r="EOW140" s="105"/>
      <c r="EOX140" s="109"/>
      <c r="EOY140" s="109"/>
      <c r="EOZ140" s="106"/>
      <c r="EPA140" s="106"/>
      <c r="EPB140" s="106"/>
      <c r="EPC140" s="107"/>
      <c r="EPE140" s="105"/>
      <c r="EPF140" s="109"/>
      <c r="EPG140" s="109"/>
      <c r="EPH140" s="106"/>
      <c r="EPI140" s="106"/>
      <c r="EPJ140" s="106"/>
      <c r="EPK140" s="107"/>
      <c r="EPM140" s="105"/>
      <c r="EPN140" s="109"/>
      <c r="EPO140" s="109"/>
      <c r="EPP140" s="106"/>
      <c r="EPQ140" s="106"/>
      <c r="EPR140" s="106"/>
      <c r="EPS140" s="107"/>
      <c r="EPU140" s="105"/>
      <c r="EPV140" s="109"/>
      <c r="EPW140" s="109"/>
      <c r="EPX140" s="106"/>
      <c r="EPY140" s="106"/>
      <c r="EPZ140" s="106"/>
      <c r="EQA140" s="107"/>
      <c r="EQC140" s="105"/>
      <c r="EQD140" s="109"/>
      <c r="EQE140" s="109"/>
      <c r="EQF140" s="106"/>
      <c r="EQG140" s="106"/>
      <c r="EQH140" s="106"/>
      <c r="EQI140" s="107"/>
      <c r="EQK140" s="105"/>
      <c r="EQL140" s="109"/>
      <c r="EQM140" s="109"/>
      <c r="EQN140" s="106"/>
      <c r="EQO140" s="106"/>
      <c r="EQP140" s="106"/>
      <c r="EQQ140" s="107"/>
      <c r="EQS140" s="105"/>
      <c r="EQT140" s="109"/>
      <c r="EQU140" s="109"/>
      <c r="EQV140" s="106"/>
      <c r="EQW140" s="106"/>
      <c r="EQX140" s="106"/>
      <c r="EQY140" s="107"/>
      <c r="ERA140" s="105"/>
      <c r="ERB140" s="109"/>
      <c r="ERC140" s="109"/>
      <c r="ERD140" s="106"/>
      <c r="ERE140" s="106"/>
      <c r="ERF140" s="106"/>
      <c r="ERG140" s="107"/>
      <c r="ERI140" s="105"/>
      <c r="ERJ140" s="109"/>
      <c r="ERK140" s="109"/>
      <c r="ERL140" s="106"/>
      <c r="ERM140" s="106"/>
      <c r="ERN140" s="106"/>
      <c r="ERO140" s="107"/>
      <c r="ERQ140" s="105"/>
      <c r="ERR140" s="109"/>
      <c r="ERS140" s="109"/>
      <c r="ERT140" s="106"/>
      <c r="ERU140" s="106"/>
      <c r="ERV140" s="106"/>
      <c r="ERW140" s="107"/>
      <c r="ERY140" s="105"/>
      <c r="ERZ140" s="109"/>
      <c r="ESA140" s="109"/>
      <c r="ESB140" s="106"/>
      <c r="ESC140" s="106"/>
      <c r="ESD140" s="106"/>
      <c r="ESE140" s="107"/>
      <c r="ESG140" s="105"/>
      <c r="ESH140" s="109"/>
      <c r="ESI140" s="109"/>
      <c r="ESJ140" s="106"/>
      <c r="ESK140" s="106"/>
      <c r="ESL140" s="106"/>
      <c r="ESM140" s="107"/>
      <c r="ESO140" s="105"/>
      <c r="ESP140" s="109"/>
      <c r="ESQ140" s="109"/>
      <c r="ESR140" s="106"/>
      <c r="ESS140" s="106"/>
      <c r="EST140" s="106"/>
      <c r="ESU140" s="107"/>
      <c r="ESW140" s="105"/>
      <c r="ESX140" s="109"/>
      <c r="ESY140" s="109"/>
      <c r="ESZ140" s="106"/>
      <c r="ETA140" s="106"/>
      <c r="ETB140" s="106"/>
      <c r="ETC140" s="107"/>
      <c r="ETE140" s="105"/>
      <c r="ETF140" s="109"/>
      <c r="ETG140" s="109"/>
      <c r="ETH140" s="106"/>
      <c r="ETI140" s="106"/>
      <c r="ETJ140" s="106"/>
      <c r="ETK140" s="107"/>
      <c r="ETM140" s="105"/>
      <c r="ETN140" s="109"/>
      <c r="ETO140" s="109"/>
      <c r="ETP140" s="106"/>
      <c r="ETQ140" s="106"/>
      <c r="ETR140" s="106"/>
      <c r="ETS140" s="107"/>
      <c r="ETU140" s="105"/>
      <c r="ETV140" s="109"/>
      <c r="ETW140" s="109"/>
      <c r="ETX140" s="106"/>
      <c r="ETY140" s="106"/>
      <c r="ETZ140" s="106"/>
      <c r="EUA140" s="107"/>
      <c r="EUC140" s="105"/>
      <c r="EUD140" s="109"/>
      <c r="EUE140" s="109"/>
      <c r="EUF140" s="106"/>
      <c r="EUG140" s="106"/>
      <c r="EUH140" s="106"/>
      <c r="EUI140" s="107"/>
      <c r="EUK140" s="105"/>
      <c r="EUL140" s="109"/>
      <c r="EUM140" s="109"/>
      <c r="EUN140" s="106"/>
      <c r="EUO140" s="106"/>
      <c r="EUP140" s="106"/>
      <c r="EUQ140" s="107"/>
      <c r="EUS140" s="105"/>
      <c r="EUT140" s="109"/>
      <c r="EUU140" s="109"/>
      <c r="EUV140" s="106"/>
      <c r="EUW140" s="106"/>
      <c r="EUX140" s="106"/>
      <c r="EUY140" s="107"/>
      <c r="EVA140" s="105"/>
      <c r="EVB140" s="109"/>
      <c r="EVC140" s="109"/>
      <c r="EVD140" s="106"/>
      <c r="EVE140" s="106"/>
      <c r="EVF140" s="106"/>
      <c r="EVG140" s="107"/>
      <c r="EVI140" s="105"/>
      <c r="EVJ140" s="109"/>
      <c r="EVK140" s="109"/>
      <c r="EVL140" s="106"/>
      <c r="EVM140" s="106"/>
      <c r="EVN140" s="106"/>
      <c r="EVO140" s="107"/>
      <c r="EVQ140" s="105"/>
      <c r="EVR140" s="109"/>
      <c r="EVS140" s="109"/>
      <c r="EVT140" s="106"/>
      <c r="EVU140" s="106"/>
      <c r="EVV140" s="106"/>
      <c r="EVW140" s="107"/>
      <c r="EVY140" s="105"/>
      <c r="EVZ140" s="109"/>
      <c r="EWA140" s="109"/>
      <c r="EWB140" s="106"/>
      <c r="EWC140" s="106"/>
      <c r="EWD140" s="106"/>
      <c r="EWE140" s="107"/>
      <c r="EWG140" s="105"/>
      <c r="EWH140" s="109"/>
      <c r="EWI140" s="109"/>
      <c r="EWJ140" s="106"/>
      <c r="EWK140" s="106"/>
      <c r="EWL140" s="106"/>
      <c r="EWM140" s="107"/>
      <c r="EWO140" s="105"/>
      <c r="EWP140" s="109"/>
      <c r="EWQ140" s="109"/>
      <c r="EWR140" s="106"/>
      <c r="EWS140" s="106"/>
      <c r="EWT140" s="106"/>
      <c r="EWU140" s="107"/>
      <c r="EWW140" s="105"/>
      <c r="EWX140" s="109"/>
      <c r="EWY140" s="109"/>
      <c r="EWZ140" s="106"/>
      <c r="EXA140" s="106"/>
      <c r="EXB140" s="106"/>
      <c r="EXC140" s="107"/>
      <c r="EXE140" s="105"/>
      <c r="EXF140" s="109"/>
      <c r="EXG140" s="109"/>
      <c r="EXH140" s="106"/>
      <c r="EXI140" s="106"/>
      <c r="EXJ140" s="106"/>
      <c r="EXK140" s="107"/>
      <c r="EXM140" s="105"/>
      <c r="EXN140" s="109"/>
      <c r="EXO140" s="109"/>
      <c r="EXP140" s="106"/>
      <c r="EXQ140" s="106"/>
      <c r="EXR140" s="106"/>
      <c r="EXS140" s="107"/>
      <c r="EXU140" s="105"/>
      <c r="EXV140" s="109"/>
      <c r="EXW140" s="109"/>
      <c r="EXX140" s="106"/>
      <c r="EXY140" s="106"/>
      <c r="EXZ140" s="106"/>
      <c r="EYA140" s="107"/>
      <c r="EYC140" s="105"/>
      <c r="EYD140" s="109"/>
      <c r="EYE140" s="109"/>
      <c r="EYF140" s="106"/>
      <c r="EYG140" s="106"/>
      <c r="EYH140" s="106"/>
      <c r="EYI140" s="107"/>
      <c r="EYK140" s="105"/>
      <c r="EYL140" s="109"/>
      <c r="EYM140" s="109"/>
      <c r="EYN140" s="106"/>
      <c r="EYO140" s="106"/>
      <c r="EYP140" s="106"/>
      <c r="EYQ140" s="107"/>
      <c r="EYS140" s="105"/>
      <c r="EYT140" s="109"/>
      <c r="EYU140" s="109"/>
      <c r="EYV140" s="106"/>
      <c r="EYW140" s="106"/>
      <c r="EYX140" s="106"/>
      <c r="EYY140" s="107"/>
      <c r="EZA140" s="105"/>
      <c r="EZB140" s="109"/>
      <c r="EZC140" s="109"/>
      <c r="EZD140" s="106"/>
      <c r="EZE140" s="106"/>
      <c r="EZF140" s="106"/>
      <c r="EZG140" s="107"/>
      <c r="EZI140" s="105"/>
      <c r="EZJ140" s="109"/>
      <c r="EZK140" s="109"/>
      <c r="EZL140" s="106"/>
      <c r="EZM140" s="106"/>
      <c r="EZN140" s="106"/>
      <c r="EZO140" s="107"/>
      <c r="EZQ140" s="105"/>
      <c r="EZR140" s="109"/>
      <c r="EZS140" s="109"/>
      <c r="EZT140" s="106"/>
      <c r="EZU140" s="106"/>
      <c r="EZV140" s="106"/>
      <c r="EZW140" s="107"/>
      <c r="EZY140" s="105"/>
      <c r="EZZ140" s="109"/>
      <c r="FAA140" s="109"/>
      <c r="FAB140" s="106"/>
      <c r="FAC140" s="106"/>
      <c r="FAD140" s="106"/>
      <c r="FAE140" s="107"/>
      <c r="FAG140" s="105"/>
      <c r="FAH140" s="109"/>
      <c r="FAI140" s="109"/>
      <c r="FAJ140" s="106"/>
      <c r="FAK140" s="106"/>
      <c r="FAL140" s="106"/>
      <c r="FAM140" s="107"/>
      <c r="FAO140" s="105"/>
      <c r="FAP140" s="109"/>
      <c r="FAQ140" s="109"/>
      <c r="FAR140" s="106"/>
      <c r="FAS140" s="106"/>
      <c r="FAT140" s="106"/>
      <c r="FAU140" s="107"/>
      <c r="FAW140" s="105"/>
      <c r="FAX140" s="109"/>
      <c r="FAY140" s="109"/>
      <c r="FAZ140" s="106"/>
      <c r="FBA140" s="106"/>
      <c r="FBB140" s="106"/>
      <c r="FBC140" s="107"/>
      <c r="FBE140" s="105"/>
      <c r="FBF140" s="109"/>
      <c r="FBG140" s="109"/>
      <c r="FBH140" s="106"/>
      <c r="FBI140" s="106"/>
      <c r="FBJ140" s="106"/>
      <c r="FBK140" s="107"/>
      <c r="FBM140" s="105"/>
      <c r="FBN140" s="109"/>
      <c r="FBO140" s="109"/>
      <c r="FBP140" s="106"/>
      <c r="FBQ140" s="106"/>
      <c r="FBR140" s="106"/>
      <c r="FBS140" s="107"/>
      <c r="FBU140" s="105"/>
      <c r="FBV140" s="109"/>
      <c r="FBW140" s="109"/>
      <c r="FBX140" s="106"/>
      <c r="FBY140" s="106"/>
      <c r="FBZ140" s="106"/>
      <c r="FCA140" s="107"/>
      <c r="FCC140" s="105"/>
      <c r="FCD140" s="109"/>
      <c r="FCE140" s="109"/>
      <c r="FCF140" s="106"/>
      <c r="FCG140" s="106"/>
      <c r="FCH140" s="106"/>
      <c r="FCI140" s="107"/>
      <c r="FCK140" s="105"/>
      <c r="FCL140" s="109"/>
      <c r="FCM140" s="109"/>
      <c r="FCN140" s="106"/>
      <c r="FCO140" s="106"/>
      <c r="FCP140" s="106"/>
      <c r="FCQ140" s="107"/>
      <c r="FCS140" s="105"/>
      <c r="FCT140" s="109"/>
      <c r="FCU140" s="109"/>
      <c r="FCV140" s="106"/>
      <c r="FCW140" s="106"/>
      <c r="FCX140" s="106"/>
      <c r="FCY140" s="107"/>
      <c r="FDA140" s="105"/>
      <c r="FDB140" s="109"/>
      <c r="FDC140" s="109"/>
      <c r="FDD140" s="106"/>
      <c r="FDE140" s="106"/>
      <c r="FDF140" s="106"/>
      <c r="FDG140" s="107"/>
      <c r="FDI140" s="105"/>
      <c r="FDJ140" s="109"/>
      <c r="FDK140" s="109"/>
      <c r="FDL140" s="106"/>
      <c r="FDM140" s="106"/>
      <c r="FDN140" s="106"/>
      <c r="FDO140" s="107"/>
      <c r="FDQ140" s="105"/>
      <c r="FDR140" s="109"/>
      <c r="FDS140" s="109"/>
      <c r="FDT140" s="106"/>
      <c r="FDU140" s="106"/>
      <c r="FDV140" s="106"/>
      <c r="FDW140" s="107"/>
      <c r="FDY140" s="105"/>
      <c r="FDZ140" s="109"/>
      <c r="FEA140" s="109"/>
      <c r="FEB140" s="106"/>
      <c r="FEC140" s="106"/>
      <c r="FED140" s="106"/>
      <c r="FEE140" s="107"/>
      <c r="FEG140" s="105"/>
      <c r="FEH140" s="109"/>
      <c r="FEI140" s="109"/>
      <c r="FEJ140" s="106"/>
      <c r="FEK140" s="106"/>
      <c r="FEL140" s="106"/>
      <c r="FEM140" s="107"/>
      <c r="FEO140" s="105"/>
      <c r="FEP140" s="109"/>
      <c r="FEQ140" s="109"/>
      <c r="FER140" s="106"/>
      <c r="FES140" s="106"/>
      <c r="FET140" s="106"/>
      <c r="FEU140" s="107"/>
      <c r="FEW140" s="105"/>
      <c r="FEX140" s="109"/>
      <c r="FEY140" s="109"/>
      <c r="FEZ140" s="106"/>
      <c r="FFA140" s="106"/>
      <c r="FFB140" s="106"/>
      <c r="FFC140" s="107"/>
      <c r="FFE140" s="105"/>
      <c r="FFF140" s="109"/>
      <c r="FFG140" s="109"/>
      <c r="FFH140" s="106"/>
      <c r="FFI140" s="106"/>
      <c r="FFJ140" s="106"/>
      <c r="FFK140" s="107"/>
      <c r="FFM140" s="105"/>
      <c r="FFN140" s="109"/>
      <c r="FFO140" s="109"/>
      <c r="FFP140" s="106"/>
      <c r="FFQ140" s="106"/>
      <c r="FFR140" s="106"/>
      <c r="FFS140" s="107"/>
      <c r="FFU140" s="105"/>
      <c r="FFV140" s="109"/>
      <c r="FFW140" s="109"/>
      <c r="FFX140" s="106"/>
      <c r="FFY140" s="106"/>
      <c r="FFZ140" s="106"/>
      <c r="FGA140" s="107"/>
      <c r="FGC140" s="105"/>
      <c r="FGD140" s="109"/>
      <c r="FGE140" s="109"/>
      <c r="FGF140" s="106"/>
      <c r="FGG140" s="106"/>
      <c r="FGH140" s="106"/>
      <c r="FGI140" s="107"/>
      <c r="FGK140" s="105"/>
      <c r="FGL140" s="109"/>
      <c r="FGM140" s="109"/>
      <c r="FGN140" s="106"/>
      <c r="FGO140" s="106"/>
      <c r="FGP140" s="106"/>
      <c r="FGQ140" s="107"/>
      <c r="FGS140" s="105"/>
      <c r="FGT140" s="109"/>
      <c r="FGU140" s="109"/>
      <c r="FGV140" s="106"/>
      <c r="FGW140" s="106"/>
      <c r="FGX140" s="106"/>
      <c r="FGY140" s="107"/>
      <c r="FHA140" s="105"/>
      <c r="FHB140" s="109"/>
      <c r="FHC140" s="109"/>
      <c r="FHD140" s="106"/>
      <c r="FHE140" s="106"/>
      <c r="FHF140" s="106"/>
      <c r="FHG140" s="107"/>
      <c r="FHI140" s="105"/>
      <c r="FHJ140" s="109"/>
      <c r="FHK140" s="109"/>
      <c r="FHL140" s="106"/>
      <c r="FHM140" s="106"/>
      <c r="FHN140" s="106"/>
      <c r="FHO140" s="107"/>
      <c r="FHQ140" s="105"/>
      <c r="FHR140" s="109"/>
      <c r="FHS140" s="109"/>
      <c r="FHT140" s="106"/>
      <c r="FHU140" s="106"/>
      <c r="FHV140" s="106"/>
      <c r="FHW140" s="107"/>
      <c r="FHY140" s="105"/>
      <c r="FHZ140" s="109"/>
      <c r="FIA140" s="109"/>
      <c r="FIB140" s="106"/>
      <c r="FIC140" s="106"/>
      <c r="FID140" s="106"/>
      <c r="FIE140" s="107"/>
      <c r="FIG140" s="105"/>
      <c r="FIH140" s="109"/>
      <c r="FII140" s="109"/>
      <c r="FIJ140" s="106"/>
      <c r="FIK140" s="106"/>
      <c r="FIL140" s="106"/>
      <c r="FIM140" s="107"/>
      <c r="FIO140" s="105"/>
      <c r="FIP140" s="109"/>
      <c r="FIQ140" s="109"/>
      <c r="FIR140" s="106"/>
      <c r="FIS140" s="106"/>
      <c r="FIT140" s="106"/>
      <c r="FIU140" s="107"/>
      <c r="FIW140" s="105"/>
      <c r="FIX140" s="109"/>
      <c r="FIY140" s="109"/>
      <c r="FIZ140" s="106"/>
      <c r="FJA140" s="106"/>
      <c r="FJB140" s="106"/>
      <c r="FJC140" s="107"/>
      <c r="FJE140" s="105"/>
      <c r="FJF140" s="109"/>
      <c r="FJG140" s="109"/>
      <c r="FJH140" s="106"/>
      <c r="FJI140" s="106"/>
      <c r="FJJ140" s="106"/>
      <c r="FJK140" s="107"/>
      <c r="FJM140" s="105"/>
      <c r="FJN140" s="109"/>
      <c r="FJO140" s="109"/>
      <c r="FJP140" s="106"/>
      <c r="FJQ140" s="106"/>
      <c r="FJR140" s="106"/>
      <c r="FJS140" s="107"/>
      <c r="FJU140" s="105"/>
      <c r="FJV140" s="109"/>
      <c r="FJW140" s="109"/>
      <c r="FJX140" s="106"/>
      <c r="FJY140" s="106"/>
      <c r="FJZ140" s="106"/>
      <c r="FKA140" s="107"/>
      <c r="FKC140" s="105"/>
      <c r="FKD140" s="109"/>
      <c r="FKE140" s="109"/>
      <c r="FKF140" s="106"/>
      <c r="FKG140" s="106"/>
      <c r="FKH140" s="106"/>
      <c r="FKI140" s="107"/>
      <c r="FKK140" s="105"/>
      <c r="FKL140" s="109"/>
      <c r="FKM140" s="109"/>
      <c r="FKN140" s="106"/>
      <c r="FKO140" s="106"/>
      <c r="FKP140" s="106"/>
      <c r="FKQ140" s="107"/>
      <c r="FKS140" s="105"/>
      <c r="FKT140" s="109"/>
      <c r="FKU140" s="109"/>
      <c r="FKV140" s="106"/>
      <c r="FKW140" s="106"/>
      <c r="FKX140" s="106"/>
      <c r="FKY140" s="107"/>
      <c r="FLA140" s="105"/>
      <c r="FLB140" s="109"/>
      <c r="FLC140" s="109"/>
      <c r="FLD140" s="106"/>
      <c r="FLE140" s="106"/>
      <c r="FLF140" s="106"/>
      <c r="FLG140" s="107"/>
      <c r="FLI140" s="105"/>
      <c r="FLJ140" s="109"/>
      <c r="FLK140" s="109"/>
      <c r="FLL140" s="106"/>
      <c r="FLM140" s="106"/>
      <c r="FLN140" s="106"/>
      <c r="FLO140" s="107"/>
      <c r="FLQ140" s="105"/>
      <c r="FLR140" s="109"/>
      <c r="FLS140" s="109"/>
      <c r="FLT140" s="106"/>
      <c r="FLU140" s="106"/>
      <c r="FLV140" s="106"/>
      <c r="FLW140" s="107"/>
      <c r="FLY140" s="105"/>
      <c r="FLZ140" s="109"/>
      <c r="FMA140" s="109"/>
      <c r="FMB140" s="106"/>
      <c r="FMC140" s="106"/>
      <c r="FMD140" s="106"/>
      <c r="FME140" s="107"/>
      <c r="FMG140" s="105"/>
      <c r="FMH140" s="109"/>
      <c r="FMI140" s="109"/>
      <c r="FMJ140" s="106"/>
      <c r="FMK140" s="106"/>
      <c r="FML140" s="106"/>
      <c r="FMM140" s="107"/>
      <c r="FMO140" s="105"/>
      <c r="FMP140" s="109"/>
      <c r="FMQ140" s="109"/>
      <c r="FMR140" s="106"/>
      <c r="FMS140" s="106"/>
      <c r="FMT140" s="106"/>
      <c r="FMU140" s="107"/>
      <c r="FMW140" s="105"/>
      <c r="FMX140" s="109"/>
      <c r="FMY140" s="109"/>
      <c r="FMZ140" s="106"/>
      <c r="FNA140" s="106"/>
      <c r="FNB140" s="106"/>
      <c r="FNC140" s="107"/>
      <c r="FNE140" s="105"/>
      <c r="FNF140" s="109"/>
      <c r="FNG140" s="109"/>
      <c r="FNH140" s="106"/>
      <c r="FNI140" s="106"/>
      <c r="FNJ140" s="106"/>
      <c r="FNK140" s="107"/>
      <c r="FNM140" s="105"/>
      <c r="FNN140" s="109"/>
      <c r="FNO140" s="109"/>
      <c r="FNP140" s="106"/>
      <c r="FNQ140" s="106"/>
      <c r="FNR140" s="106"/>
      <c r="FNS140" s="107"/>
      <c r="FNU140" s="105"/>
      <c r="FNV140" s="109"/>
      <c r="FNW140" s="109"/>
      <c r="FNX140" s="106"/>
      <c r="FNY140" s="106"/>
      <c r="FNZ140" s="106"/>
      <c r="FOA140" s="107"/>
      <c r="FOC140" s="105"/>
      <c r="FOD140" s="109"/>
      <c r="FOE140" s="109"/>
      <c r="FOF140" s="106"/>
      <c r="FOG140" s="106"/>
      <c r="FOH140" s="106"/>
      <c r="FOI140" s="107"/>
      <c r="FOK140" s="105"/>
      <c r="FOL140" s="109"/>
      <c r="FOM140" s="109"/>
      <c r="FON140" s="106"/>
      <c r="FOO140" s="106"/>
      <c r="FOP140" s="106"/>
      <c r="FOQ140" s="107"/>
      <c r="FOS140" s="105"/>
      <c r="FOT140" s="109"/>
      <c r="FOU140" s="109"/>
      <c r="FOV140" s="106"/>
      <c r="FOW140" s="106"/>
      <c r="FOX140" s="106"/>
      <c r="FOY140" s="107"/>
      <c r="FPA140" s="105"/>
      <c r="FPB140" s="109"/>
      <c r="FPC140" s="109"/>
      <c r="FPD140" s="106"/>
      <c r="FPE140" s="106"/>
      <c r="FPF140" s="106"/>
      <c r="FPG140" s="107"/>
      <c r="FPI140" s="105"/>
      <c r="FPJ140" s="109"/>
      <c r="FPK140" s="109"/>
      <c r="FPL140" s="106"/>
      <c r="FPM140" s="106"/>
      <c r="FPN140" s="106"/>
      <c r="FPO140" s="107"/>
      <c r="FPQ140" s="105"/>
      <c r="FPR140" s="109"/>
      <c r="FPS140" s="109"/>
      <c r="FPT140" s="106"/>
      <c r="FPU140" s="106"/>
      <c r="FPV140" s="106"/>
      <c r="FPW140" s="107"/>
      <c r="FPY140" s="105"/>
      <c r="FPZ140" s="109"/>
      <c r="FQA140" s="109"/>
      <c r="FQB140" s="106"/>
      <c r="FQC140" s="106"/>
      <c r="FQD140" s="106"/>
      <c r="FQE140" s="107"/>
      <c r="FQG140" s="105"/>
      <c r="FQH140" s="109"/>
      <c r="FQI140" s="109"/>
      <c r="FQJ140" s="106"/>
      <c r="FQK140" s="106"/>
      <c r="FQL140" s="106"/>
      <c r="FQM140" s="107"/>
      <c r="FQO140" s="105"/>
      <c r="FQP140" s="109"/>
      <c r="FQQ140" s="109"/>
      <c r="FQR140" s="106"/>
      <c r="FQS140" s="106"/>
      <c r="FQT140" s="106"/>
      <c r="FQU140" s="107"/>
      <c r="FQW140" s="105"/>
      <c r="FQX140" s="109"/>
      <c r="FQY140" s="109"/>
      <c r="FQZ140" s="106"/>
      <c r="FRA140" s="106"/>
      <c r="FRB140" s="106"/>
      <c r="FRC140" s="107"/>
      <c r="FRE140" s="105"/>
      <c r="FRF140" s="109"/>
      <c r="FRG140" s="109"/>
      <c r="FRH140" s="106"/>
      <c r="FRI140" s="106"/>
      <c r="FRJ140" s="106"/>
      <c r="FRK140" s="107"/>
      <c r="FRM140" s="105"/>
      <c r="FRN140" s="109"/>
      <c r="FRO140" s="109"/>
      <c r="FRP140" s="106"/>
      <c r="FRQ140" s="106"/>
      <c r="FRR140" s="106"/>
      <c r="FRS140" s="107"/>
      <c r="FRU140" s="105"/>
      <c r="FRV140" s="109"/>
      <c r="FRW140" s="109"/>
      <c r="FRX140" s="106"/>
      <c r="FRY140" s="106"/>
      <c r="FRZ140" s="106"/>
      <c r="FSA140" s="107"/>
      <c r="FSC140" s="105"/>
      <c r="FSD140" s="109"/>
      <c r="FSE140" s="109"/>
      <c r="FSF140" s="106"/>
      <c r="FSG140" s="106"/>
      <c r="FSH140" s="106"/>
      <c r="FSI140" s="107"/>
      <c r="FSK140" s="105"/>
      <c r="FSL140" s="109"/>
      <c r="FSM140" s="109"/>
      <c r="FSN140" s="106"/>
      <c r="FSO140" s="106"/>
      <c r="FSP140" s="106"/>
      <c r="FSQ140" s="107"/>
      <c r="FSS140" s="105"/>
      <c r="FST140" s="109"/>
      <c r="FSU140" s="109"/>
      <c r="FSV140" s="106"/>
      <c r="FSW140" s="106"/>
      <c r="FSX140" s="106"/>
      <c r="FSY140" s="107"/>
      <c r="FTA140" s="105"/>
      <c r="FTB140" s="109"/>
      <c r="FTC140" s="109"/>
      <c r="FTD140" s="106"/>
      <c r="FTE140" s="106"/>
      <c r="FTF140" s="106"/>
      <c r="FTG140" s="107"/>
      <c r="FTI140" s="105"/>
      <c r="FTJ140" s="109"/>
      <c r="FTK140" s="109"/>
      <c r="FTL140" s="106"/>
      <c r="FTM140" s="106"/>
      <c r="FTN140" s="106"/>
      <c r="FTO140" s="107"/>
      <c r="FTQ140" s="105"/>
      <c r="FTR140" s="109"/>
      <c r="FTS140" s="109"/>
      <c r="FTT140" s="106"/>
      <c r="FTU140" s="106"/>
      <c r="FTV140" s="106"/>
      <c r="FTW140" s="107"/>
      <c r="FTY140" s="105"/>
      <c r="FTZ140" s="109"/>
      <c r="FUA140" s="109"/>
      <c r="FUB140" s="106"/>
      <c r="FUC140" s="106"/>
      <c r="FUD140" s="106"/>
      <c r="FUE140" s="107"/>
      <c r="FUG140" s="105"/>
      <c r="FUH140" s="109"/>
      <c r="FUI140" s="109"/>
      <c r="FUJ140" s="106"/>
      <c r="FUK140" s="106"/>
      <c r="FUL140" s="106"/>
      <c r="FUM140" s="107"/>
      <c r="FUO140" s="105"/>
      <c r="FUP140" s="109"/>
      <c r="FUQ140" s="109"/>
      <c r="FUR140" s="106"/>
      <c r="FUS140" s="106"/>
      <c r="FUT140" s="106"/>
      <c r="FUU140" s="107"/>
      <c r="FUW140" s="105"/>
      <c r="FUX140" s="109"/>
      <c r="FUY140" s="109"/>
      <c r="FUZ140" s="106"/>
      <c r="FVA140" s="106"/>
      <c r="FVB140" s="106"/>
      <c r="FVC140" s="107"/>
      <c r="FVE140" s="105"/>
      <c r="FVF140" s="109"/>
      <c r="FVG140" s="109"/>
      <c r="FVH140" s="106"/>
      <c r="FVI140" s="106"/>
      <c r="FVJ140" s="106"/>
      <c r="FVK140" s="107"/>
      <c r="FVM140" s="105"/>
      <c r="FVN140" s="109"/>
      <c r="FVO140" s="109"/>
      <c r="FVP140" s="106"/>
      <c r="FVQ140" s="106"/>
      <c r="FVR140" s="106"/>
      <c r="FVS140" s="107"/>
      <c r="FVU140" s="105"/>
      <c r="FVV140" s="109"/>
      <c r="FVW140" s="109"/>
      <c r="FVX140" s="106"/>
      <c r="FVY140" s="106"/>
      <c r="FVZ140" s="106"/>
      <c r="FWA140" s="107"/>
      <c r="FWC140" s="105"/>
      <c r="FWD140" s="109"/>
      <c r="FWE140" s="109"/>
      <c r="FWF140" s="106"/>
      <c r="FWG140" s="106"/>
      <c r="FWH140" s="106"/>
      <c r="FWI140" s="107"/>
      <c r="FWK140" s="105"/>
      <c r="FWL140" s="109"/>
      <c r="FWM140" s="109"/>
      <c r="FWN140" s="106"/>
      <c r="FWO140" s="106"/>
      <c r="FWP140" s="106"/>
      <c r="FWQ140" s="107"/>
      <c r="FWS140" s="105"/>
      <c r="FWT140" s="109"/>
      <c r="FWU140" s="109"/>
      <c r="FWV140" s="106"/>
      <c r="FWW140" s="106"/>
      <c r="FWX140" s="106"/>
      <c r="FWY140" s="107"/>
      <c r="FXA140" s="105"/>
      <c r="FXB140" s="109"/>
      <c r="FXC140" s="109"/>
      <c r="FXD140" s="106"/>
      <c r="FXE140" s="106"/>
      <c r="FXF140" s="106"/>
      <c r="FXG140" s="107"/>
      <c r="FXI140" s="105"/>
      <c r="FXJ140" s="109"/>
      <c r="FXK140" s="109"/>
      <c r="FXL140" s="106"/>
      <c r="FXM140" s="106"/>
      <c r="FXN140" s="106"/>
      <c r="FXO140" s="107"/>
      <c r="FXQ140" s="105"/>
      <c r="FXR140" s="109"/>
      <c r="FXS140" s="109"/>
      <c r="FXT140" s="106"/>
      <c r="FXU140" s="106"/>
      <c r="FXV140" s="106"/>
      <c r="FXW140" s="107"/>
      <c r="FXY140" s="105"/>
      <c r="FXZ140" s="109"/>
      <c r="FYA140" s="109"/>
      <c r="FYB140" s="106"/>
      <c r="FYC140" s="106"/>
      <c r="FYD140" s="106"/>
      <c r="FYE140" s="107"/>
      <c r="FYG140" s="105"/>
      <c r="FYH140" s="109"/>
      <c r="FYI140" s="109"/>
      <c r="FYJ140" s="106"/>
      <c r="FYK140" s="106"/>
      <c r="FYL140" s="106"/>
      <c r="FYM140" s="107"/>
      <c r="FYO140" s="105"/>
      <c r="FYP140" s="109"/>
      <c r="FYQ140" s="109"/>
      <c r="FYR140" s="106"/>
      <c r="FYS140" s="106"/>
      <c r="FYT140" s="106"/>
      <c r="FYU140" s="107"/>
      <c r="FYW140" s="105"/>
      <c r="FYX140" s="109"/>
      <c r="FYY140" s="109"/>
      <c r="FYZ140" s="106"/>
      <c r="FZA140" s="106"/>
      <c r="FZB140" s="106"/>
      <c r="FZC140" s="107"/>
      <c r="FZE140" s="105"/>
      <c r="FZF140" s="109"/>
      <c r="FZG140" s="109"/>
      <c r="FZH140" s="106"/>
      <c r="FZI140" s="106"/>
      <c r="FZJ140" s="106"/>
      <c r="FZK140" s="107"/>
      <c r="FZM140" s="105"/>
      <c r="FZN140" s="109"/>
      <c r="FZO140" s="109"/>
      <c r="FZP140" s="106"/>
      <c r="FZQ140" s="106"/>
      <c r="FZR140" s="106"/>
      <c r="FZS140" s="107"/>
      <c r="FZU140" s="105"/>
      <c r="FZV140" s="109"/>
      <c r="FZW140" s="109"/>
      <c r="FZX140" s="106"/>
      <c r="FZY140" s="106"/>
      <c r="FZZ140" s="106"/>
      <c r="GAA140" s="107"/>
      <c r="GAC140" s="105"/>
      <c r="GAD140" s="109"/>
      <c r="GAE140" s="109"/>
      <c r="GAF140" s="106"/>
      <c r="GAG140" s="106"/>
      <c r="GAH140" s="106"/>
      <c r="GAI140" s="107"/>
      <c r="GAK140" s="105"/>
      <c r="GAL140" s="109"/>
      <c r="GAM140" s="109"/>
      <c r="GAN140" s="106"/>
      <c r="GAO140" s="106"/>
      <c r="GAP140" s="106"/>
      <c r="GAQ140" s="107"/>
      <c r="GAS140" s="105"/>
      <c r="GAT140" s="109"/>
      <c r="GAU140" s="109"/>
      <c r="GAV140" s="106"/>
      <c r="GAW140" s="106"/>
      <c r="GAX140" s="106"/>
      <c r="GAY140" s="107"/>
      <c r="GBA140" s="105"/>
      <c r="GBB140" s="109"/>
      <c r="GBC140" s="109"/>
      <c r="GBD140" s="106"/>
      <c r="GBE140" s="106"/>
      <c r="GBF140" s="106"/>
      <c r="GBG140" s="107"/>
      <c r="GBI140" s="105"/>
      <c r="GBJ140" s="109"/>
      <c r="GBK140" s="109"/>
      <c r="GBL140" s="106"/>
      <c r="GBM140" s="106"/>
      <c r="GBN140" s="106"/>
      <c r="GBO140" s="107"/>
      <c r="GBQ140" s="105"/>
      <c r="GBR140" s="109"/>
      <c r="GBS140" s="109"/>
      <c r="GBT140" s="106"/>
      <c r="GBU140" s="106"/>
      <c r="GBV140" s="106"/>
      <c r="GBW140" s="107"/>
      <c r="GBY140" s="105"/>
      <c r="GBZ140" s="109"/>
      <c r="GCA140" s="109"/>
      <c r="GCB140" s="106"/>
      <c r="GCC140" s="106"/>
      <c r="GCD140" s="106"/>
      <c r="GCE140" s="107"/>
      <c r="GCG140" s="105"/>
      <c r="GCH140" s="109"/>
      <c r="GCI140" s="109"/>
      <c r="GCJ140" s="106"/>
      <c r="GCK140" s="106"/>
      <c r="GCL140" s="106"/>
      <c r="GCM140" s="107"/>
      <c r="GCO140" s="105"/>
      <c r="GCP140" s="109"/>
      <c r="GCQ140" s="109"/>
      <c r="GCR140" s="106"/>
      <c r="GCS140" s="106"/>
      <c r="GCT140" s="106"/>
      <c r="GCU140" s="107"/>
      <c r="GCW140" s="105"/>
      <c r="GCX140" s="109"/>
      <c r="GCY140" s="109"/>
      <c r="GCZ140" s="106"/>
      <c r="GDA140" s="106"/>
      <c r="GDB140" s="106"/>
      <c r="GDC140" s="107"/>
      <c r="GDE140" s="105"/>
      <c r="GDF140" s="109"/>
      <c r="GDG140" s="109"/>
      <c r="GDH140" s="106"/>
      <c r="GDI140" s="106"/>
      <c r="GDJ140" s="106"/>
      <c r="GDK140" s="107"/>
      <c r="GDM140" s="105"/>
      <c r="GDN140" s="109"/>
      <c r="GDO140" s="109"/>
      <c r="GDP140" s="106"/>
      <c r="GDQ140" s="106"/>
      <c r="GDR140" s="106"/>
      <c r="GDS140" s="107"/>
      <c r="GDU140" s="105"/>
      <c r="GDV140" s="109"/>
      <c r="GDW140" s="109"/>
      <c r="GDX140" s="106"/>
      <c r="GDY140" s="106"/>
      <c r="GDZ140" s="106"/>
      <c r="GEA140" s="107"/>
      <c r="GEC140" s="105"/>
      <c r="GED140" s="109"/>
      <c r="GEE140" s="109"/>
      <c r="GEF140" s="106"/>
      <c r="GEG140" s="106"/>
      <c r="GEH140" s="106"/>
      <c r="GEI140" s="107"/>
      <c r="GEK140" s="105"/>
      <c r="GEL140" s="109"/>
      <c r="GEM140" s="109"/>
      <c r="GEN140" s="106"/>
      <c r="GEO140" s="106"/>
      <c r="GEP140" s="106"/>
      <c r="GEQ140" s="107"/>
      <c r="GES140" s="105"/>
      <c r="GET140" s="109"/>
      <c r="GEU140" s="109"/>
      <c r="GEV140" s="106"/>
      <c r="GEW140" s="106"/>
      <c r="GEX140" s="106"/>
      <c r="GEY140" s="107"/>
      <c r="GFA140" s="105"/>
      <c r="GFB140" s="109"/>
      <c r="GFC140" s="109"/>
      <c r="GFD140" s="106"/>
      <c r="GFE140" s="106"/>
      <c r="GFF140" s="106"/>
      <c r="GFG140" s="107"/>
      <c r="GFI140" s="105"/>
      <c r="GFJ140" s="109"/>
      <c r="GFK140" s="109"/>
      <c r="GFL140" s="106"/>
      <c r="GFM140" s="106"/>
      <c r="GFN140" s="106"/>
      <c r="GFO140" s="107"/>
      <c r="GFQ140" s="105"/>
      <c r="GFR140" s="109"/>
      <c r="GFS140" s="109"/>
      <c r="GFT140" s="106"/>
      <c r="GFU140" s="106"/>
      <c r="GFV140" s="106"/>
      <c r="GFW140" s="107"/>
      <c r="GFY140" s="105"/>
      <c r="GFZ140" s="109"/>
      <c r="GGA140" s="109"/>
      <c r="GGB140" s="106"/>
      <c r="GGC140" s="106"/>
      <c r="GGD140" s="106"/>
      <c r="GGE140" s="107"/>
      <c r="GGG140" s="105"/>
      <c r="GGH140" s="109"/>
      <c r="GGI140" s="109"/>
      <c r="GGJ140" s="106"/>
      <c r="GGK140" s="106"/>
      <c r="GGL140" s="106"/>
      <c r="GGM140" s="107"/>
      <c r="GGO140" s="105"/>
      <c r="GGP140" s="109"/>
      <c r="GGQ140" s="109"/>
      <c r="GGR140" s="106"/>
      <c r="GGS140" s="106"/>
      <c r="GGT140" s="106"/>
      <c r="GGU140" s="107"/>
      <c r="GGW140" s="105"/>
      <c r="GGX140" s="109"/>
      <c r="GGY140" s="109"/>
      <c r="GGZ140" s="106"/>
      <c r="GHA140" s="106"/>
      <c r="GHB140" s="106"/>
      <c r="GHC140" s="107"/>
      <c r="GHE140" s="105"/>
      <c r="GHF140" s="109"/>
      <c r="GHG140" s="109"/>
      <c r="GHH140" s="106"/>
      <c r="GHI140" s="106"/>
      <c r="GHJ140" s="106"/>
      <c r="GHK140" s="107"/>
      <c r="GHM140" s="105"/>
      <c r="GHN140" s="109"/>
      <c r="GHO140" s="109"/>
      <c r="GHP140" s="106"/>
      <c r="GHQ140" s="106"/>
      <c r="GHR140" s="106"/>
      <c r="GHS140" s="107"/>
      <c r="GHU140" s="105"/>
      <c r="GHV140" s="109"/>
      <c r="GHW140" s="109"/>
      <c r="GHX140" s="106"/>
      <c r="GHY140" s="106"/>
      <c r="GHZ140" s="106"/>
      <c r="GIA140" s="107"/>
      <c r="GIC140" s="105"/>
      <c r="GID140" s="109"/>
      <c r="GIE140" s="109"/>
      <c r="GIF140" s="106"/>
      <c r="GIG140" s="106"/>
      <c r="GIH140" s="106"/>
      <c r="GII140" s="107"/>
      <c r="GIK140" s="105"/>
      <c r="GIL140" s="109"/>
      <c r="GIM140" s="109"/>
      <c r="GIN140" s="106"/>
      <c r="GIO140" s="106"/>
      <c r="GIP140" s="106"/>
      <c r="GIQ140" s="107"/>
      <c r="GIS140" s="105"/>
      <c r="GIT140" s="109"/>
      <c r="GIU140" s="109"/>
      <c r="GIV140" s="106"/>
      <c r="GIW140" s="106"/>
      <c r="GIX140" s="106"/>
      <c r="GIY140" s="107"/>
      <c r="GJA140" s="105"/>
      <c r="GJB140" s="109"/>
      <c r="GJC140" s="109"/>
      <c r="GJD140" s="106"/>
      <c r="GJE140" s="106"/>
      <c r="GJF140" s="106"/>
      <c r="GJG140" s="107"/>
      <c r="GJI140" s="105"/>
      <c r="GJJ140" s="109"/>
      <c r="GJK140" s="109"/>
      <c r="GJL140" s="106"/>
      <c r="GJM140" s="106"/>
      <c r="GJN140" s="106"/>
      <c r="GJO140" s="107"/>
      <c r="GJQ140" s="105"/>
      <c r="GJR140" s="109"/>
      <c r="GJS140" s="109"/>
      <c r="GJT140" s="106"/>
      <c r="GJU140" s="106"/>
      <c r="GJV140" s="106"/>
      <c r="GJW140" s="107"/>
      <c r="GJY140" s="105"/>
      <c r="GJZ140" s="109"/>
      <c r="GKA140" s="109"/>
      <c r="GKB140" s="106"/>
      <c r="GKC140" s="106"/>
      <c r="GKD140" s="106"/>
      <c r="GKE140" s="107"/>
      <c r="GKG140" s="105"/>
      <c r="GKH140" s="109"/>
      <c r="GKI140" s="109"/>
      <c r="GKJ140" s="106"/>
      <c r="GKK140" s="106"/>
      <c r="GKL140" s="106"/>
      <c r="GKM140" s="107"/>
      <c r="GKO140" s="105"/>
      <c r="GKP140" s="109"/>
      <c r="GKQ140" s="109"/>
      <c r="GKR140" s="106"/>
      <c r="GKS140" s="106"/>
      <c r="GKT140" s="106"/>
      <c r="GKU140" s="107"/>
      <c r="GKW140" s="105"/>
      <c r="GKX140" s="109"/>
      <c r="GKY140" s="109"/>
      <c r="GKZ140" s="106"/>
      <c r="GLA140" s="106"/>
      <c r="GLB140" s="106"/>
      <c r="GLC140" s="107"/>
      <c r="GLE140" s="105"/>
      <c r="GLF140" s="109"/>
      <c r="GLG140" s="109"/>
      <c r="GLH140" s="106"/>
      <c r="GLI140" s="106"/>
      <c r="GLJ140" s="106"/>
      <c r="GLK140" s="107"/>
      <c r="GLM140" s="105"/>
      <c r="GLN140" s="109"/>
      <c r="GLO140" s="109"/>
      <c r="GLP140" s="106"/>
      <c r="GLQ140" s="106"/>
      <c r="GLR140" s="106"/>
      <c r="GLS140" s="107"/>
      <c r="GLU140" s="105"/>
      <c r="GLV140" s="109"/>
      <c r="GLW140" s="109"/>
      <c r="GLX140" s="106"/>
      <c r="GLY140" s="106"/>
      <c r="GLZ140" s="106"/>
      <c r="GMA140" s="107"/>
      <c r="GMC140" s="105"/>
      <c r="GMD140" s="109"/>
      <c r="GME140" s="109"/>
      <c r="GMF140" s="106"/>
      <c r="GMG140" s="106"/>
      <c r="GMH140" s="106"/>
      <c r="GMI140" s="107"/>
      <c r="GMK140" s="105"/>
      <c r="GML140" s="109"/>
      <c r="GMM140" s="109"/>
      <c r="GMN140" s="106"/>
      <c r="GMO140" s="106"/>
      <c r="GMP140" s="106"/>
      <c r="GMQ140" s="107"/>
      <c r="GMS140" s="105"/>
      <c r="GMT140" s="109"/>
      <c r="GMU140" s="109"/>
      <c r="GMV140" s="106"/>
      <c r="GMW140" s="106"/>
      <c r="GMX140" s="106"/>
      <c r="GMY140" s="107"/>
      <c r="GNA140" s="105"/>
      <c r="GNB140" s="109"/>
      <c r="GNC140" s="109"/>
      <c r="GND140" s="106"/>
      <c r="GNE140" s="106"/>
      <c r="GNF140" s="106"/>
      <c r="GNG140" s="107"/>
      <c r="GNI140" s="105"/>
      <c r="GNJ140" s="109"/>
      <c r="GNK140" s="109"/>
      <c r="GNL140" s="106"/>
      <c r="GNM140" s="106"/>
      <c r="GNN140" s="106"/>
      <c r="GNO140" s="107"/>
      <c r="GNQ140" s="105"/>
      <c r="GNR140" s="109"/>
      <c r="GNS140" s="109"/>
      <c r="GNT140" s="106"/>
      <c r="GNU140" s="106"/>
      <c r="GNV140" s="106"/>
      <c r="GNW140" s="107"/>
      <c r="GNY140" s="105"/>
      <c r="GNZ140" s="109"/>
      <c r="GOA140" s="109"/>
      <c r="GOB140" s="106"/>
      <c r="GOC140" s="106"/>
      <c r="GOD140" s="106"/>
      <c r="GOE140" s="107"/>
      <c r="GOG140" s="105"/>
      <c r="GOH140" s="109"/>
      <c r="GOI140" s="109"/>
      <c r="GOJ140" s="106"/>
      <c r="GOK140" s="106"/>
      <c r="GOL140" s="106"/>
      <c r="GOM140" s="107"/>
      <c r="GOO140" s="105"/>
      <c r="GOP140" s="109"/>
      <c r="GOQ140" s="109"/>
      <c r="GOR140" s="106"/>
      <c r="GOS140" s="106"/>
      <c r="GOT140" s="106"/>
      <c r="GOU140" s="107"/>
      <c r="GOW140" s="105"/>
      <c r="GOX140" s="109"/>
      <c r="GOY140" s="109"/>
      <c r="GOZ140" s="106"/>
      <c r="GPA140" s="106"/>
      <c r="GPB140" s="106"/>
      <c r="GPC140" s="107"/>
      <c r="GPE140" s="105"/>
      <c r="GPF140" s="109"/>
      <c r="GPG140" s="109"/>
      <c r="GPH140" s="106"/>
      <c r="GPI140" s="106"/>
      <c r="GPJ140" s="106"/>
      <c r="GPK140" s="107"/>
      <c r="GPM140" s="105"/>
      <c r="GPN140" s="109"/>
      <c r="GPO140" s="109"/>
      <c r="GPP140" s="106"/>
      <c r="GPQ140" s="106"/>
      <c r="GPR140" s="106"/>
      <c r="GPS140" s="107"/>
      <c r="GPU140" s="105"/>
      <c r="GPV140" s="109"/>
      <c r="GPW140" s="109"/>
      <c r="GPX140" s="106"/>
      <c r="GPY140" s="106"/>
      <c r="GPZ140" s="106"/>
      <c r="GQA140" s="107"/>
      <c r="GQC140" s="105"/>
      <c r="GQD140" s="109"/>
      <c r="GQE140" s="109"/>
      <c r="GQF140" s="106"/>
      <c r="GQG140" s="106"/>
      <c r="GQH140" s="106"/>
      <c r="GQI140" s="107"/>
      <c r="GQK140" s="105"/>
      <c r="GQL140" s="109"/>
      <c r="GQM140" s="109"/>
      <c r="GQN140" s="106"/>
      <c r="GQO140" s="106"/>
      <c r="GQP140" s="106"/>
      <c r="GQQ140" s="107"/>
      <c r="GQS140" s="105"/>
      <c r="GQT140" s="109"/>
      <c r="GQU140" s="109"/>
      <c r="GQV140" s="106"/>
      <c r="GQW140" s="106"/>
      <c r="GQX140" s="106"/>
      <c r="GQY140" s="107"/>
      <c r="GRA140" s="105"/>
      <c r="GRB140" s="109"/>
      <c r="GRC140" s="109"/>
      <c r="GRD140" s="106"/>
      <c r="GRE140" s="106"/>
      <c r="GRF140" s="106"/>
      <c r="GRG140" s="107"/>
      <c r="GRI140" s="105"/>
      <c r="GRJ140" s="109"/>
      <c r="GRK140" s="109"/>
      <c r="GRL140" s="106"/>
      <c r="GRM140" s="106"/>
      <c r="GRN140" s="106"/>
      <c r="GRO140" s="107"/>
      <c r="GRQ140" s="105"/>
      <c r="GRR140" s="109"/>
      <c r="GRS140" s="109"/>
      <c r="GRT140" s="106"/>
      <c r="GRU140" s="106"/>
      <c r="GRV140" s="106"/>
      <c r="GRW140" s="107"/>
      <c r="GRY140" s="105"/>
      <c r="GRZ140" s="109"/>
      <c r="GSA140" s="109"/>
      <c r="GSB140" s="106"/>
      <c r="GSC140" s="106"/>
      <c r="GSD140" s="106"/>
      <c r="GSE140" s="107"/>
      <c r="GSG140" s="105"/>
      <c r="GSH140" s="109"/>
      <c r="GSI140" s="109"/>
      <c r="GSJ140" s="106"/>
      <c r="GSK140" s="106"/>
      <c r="GSL140" s="106"/>
      <c r="GSM140" s="107"/>
      <c r="GSO140" s="105"/>
      <c r="GSP140" s="109"/>
      <c r="GSQ140" s="109"/>
      <c r="GSR140" s="106"/>
      <c r="GSS140" s="106"/>
      <c r="GST140" s="106"/>
      <c r="GSU140" s="107"/>
      <c r="GSW140" s="105"/>
      <c r="GSX140" s="109"/>
      <c r="GSY140" s="109"/>
      <c r="GSZ140" s="106"/>
      <c r="GTA140" s="106"/>
      <c r="GTB140" s="106"/>
      <c r="GTC140" s="107"/>
      <c r="GTE140" s="105"/>
      <c r="GTF140" s="109"/>
      <c r="GTG140" s="109"/>
      <c r="GTH140" s="106"/>
      <c r="GTI140" s="106"/>
      <c r="GTJ140" s="106"/>
      <c r="GTK140" s="107"/>
      <c r="GTM140" s="105"/>
      <c r="GTN140" s="109"/>
      <c r="GTO140" s="109"/>
      <c r="GTP140" s="106"/>
      <c r="GTQ140" s="106"/>
      <c r="GTR140" s="106"/>
      <c r="GTS140" s="107"/>
      <c r="GTU140" s="105"/>
      <c r="GTV140" s="109"/>
      <c r="GTW140" s="109"/>
      <c r="GTX140" s="106"/>
      <c r="GTY140" s="106"/>
      <c r="GTZ140" s="106"/>
      <c r="GUA140" s="107"/>
      <c r="GUC140" s="105"/>
      <c r="GUD140" s="109"/>
      <c r="GUE140" s="109"/>
      <c r="GUF140" s="106"/>
      <c r="GUG140" s="106"/>
      <c r="GUH140" s="106"/>
      <c r="GUI140" s="107"/>
      <c r="GUK140" s="105"/>
      <c r="GUL140" s="109"/>
      <c r="GUM140" s="109"/>
      <c r="GUN140" s="106"/>
      <c r="GUO140" s="106"/>
      <c r="GUP140" s="106"/>
      <c r="GUQ140" s="107"/>
      <c r="GUS140" s="105"/>
      <c r="GUT140" s="109"/>
      <c r="GUU140" s="109"/>
      <c r="GUV140" s="106"/>
      <c r="GUW140" s="106"/>
      <c r="GUX140" s="106"/>
      <c r="GUY140" s="107"/>
      <c r="GVA140" s="105"/>
      <c r="GVB140" s="109"/>
      <c r="GVC140" s="109"/>
      <c r="GVD140" s="106"/>
      <c r="GVE140" s="106"/>
      <c r="GVF140" s="106"/>
      <c r="GVG140" s="107"/>
      <c r="GVI140" s="105"/>
      <c r="GVJ140" s="109"/>
      <c r="GVK140" s="109"/>
      <c r="GVL140" s="106"/>
      <c r="GVM140" s="106"/>
      <c r="GVN140" s="106"/>
      <c r="GVO140" s="107"/>
      <c r="GVQ140" s="105"/>
      <c r="GVR140" s="109"/>
      <c r="GVS140" s="109"/>
      <c r="GVT140" s="106"/>
      <c r="GVU140" s="106"/>
      <c r="GVV140" s="106"/>
      <c r="GVW140" s="107"/>
      <c r="GVY140" s="105"/>
      <c r="GVZ140" s="109"/>
      <c r="GWA140" s="109"/>
      <c r="GWB140" s="106"/>
      <c r="GWC140" s="106"/>
      <c r="GWD140" s="106"/>
      <c r="GWE140" s="107"/>
      <c r="GWG140" s="105"/>
      <c r="GWH140" s="109"/>
      <c r="GWI140" s="109"/>
      <c r="GWJ140" s="106"/>
      <c r="GWK140" s="106"/>
      <c r="GWL140" s="106"/>
      <c r="GWM140" s="107"/>
      <c r="GWO140" s="105"/>
      <c r="GWP140" s="109"/>
      <c r="GWQ140" s="109"/>
      <c r="GWR140" s="106"/>
      <c r="GWS140" s="106"/>
      <c r="GWT140" s="106"/>
      <c r="GWU140" s="107"/>
      <c r="GWW140" s="105"/>
      <c r="GWX140" s="109"/>
      <c r="GWY140" s="109"/>
      <c r="GWZ140" s="106"/>
      <c r="GXA140" s="106"/>
      <c r="GXB140" s="106"/>
      <c r="GXC140" s="107"/>
      <c r="GXE140" s="105"/>
      <c r="GXF140" s="109"/>
      <c r="GXG140" s="109"/>
      <c r="GXH140" s="106"/>
      <c r="GXI140" s="106"/>
      <c r="GXJ140" s="106"/>
      <c r="GXK140" s="107"/>
      <c r="GXM140" s="105"/>
      <c r="GXN140" s="109"/>
      <c r="GXO140" s="109"/>
      <c r="GXP140" s="106"/>
      <c r="GXQ140" s="106"/>
      <c r="GXR140" s="106"/>
      <c r="GXS140" s="107"/>
      <c r="GXU140" s="105"/>
      <c r="GXV140" s="109"/>
      <c r="GXW140" s="109"/>
      <c r="GXX140" s="106"/>
      <c r="GXY140" s="106"/>
      <c r="GXZ140" s="106"/>
      <c r="GYA140" s="107"/>
      <c r="GYC140" s="105"/>
      <c r="GYD140" s="109"/>
      <c r="GYE140" s="109"/>
      <c r="GYF140" s="106"/>
      <c r="GYG140" s="106"/>
      <c r="GYH140" s="106"/>
      <c r="GYI140" s="107"/>
      <c r="GYK140" s="105"/>
      <c r="GYL140" s="109"/>
      <c r="GYM140" s="109"/>
      <c r="GYN140" s="106"/>
      <c r="GYO140" s="106"/>
      <c r="GYP140" s="106"/>
      <c r="GYQ140" s="107"/>
      <c r="GYS140" s="105"/>
      <c r="GYT140" s="109"/>
      <c r="GYU140" s="109"/>
      <c r="GYV140" s="106"/>
      <c r="GYW140" s="106"/>
      <c r="GYX140" s="106"/>
      <c r="GYY140" s="107"/>
      <c r="GZA140" s="105"/>
      <c r="GZB140" s="109"/>
      <c r="GZC140" s="109"/>
      <c r="GZD140" s="106"/>
      <c r="GZE140" s="106"/>
      <c r="GZF140" s="106"/>
      <c r="GZG140" s="107"/>
      <c r="GZI140" s="105"/>
      <c r="GZJ140" s="109"/>
      <c r="GZK140" s="109"/>
      <c r="GZL140" s="106"/>
      <c r="GZM140" s="106"/>
      <c r="GZN140" s="106"/>
      <c r="GZO140" s="107"/>
      <c r="GZQ140" s="105"/>
      <c r="GZR140" s="109"/>
      <c r="GZS140" s="109"/>
      <c r="GZT140" s="106"/>
      <c r="GZU140" s="106"/>
      <c r="GZV140" s="106"/>
      <c r="GZW140" s="107"/>
      <c r="GZY140" s="105"/>
      <c r="GZZ140" s="109"/>
      <c r="HAA140" s="109"/>
      <c r="HAB140" s="106"/>
      <c r="HAC140" s="106"/>
      <c r="HAD140" s="106"/>
      <c r="HAE140" s="107"/>
      <c r="HAG140" s="105"/>
      <c r="HAH140" s="109"/>
      <c r="HAI140" s="109"/>
      <c r="HAJ140" s="106"/>
      <c r="HAK140" s="106"/>
      <c r="HAL140" s="106"/>
      <c r="HAM140" s="107"/>
      <c r="HAO140" s="105"/>
      <c r="HAP140" s="109"/>
      <c r="HAQ140" s="109"/>
      <c r="HAR140" s="106"/>
      <c r="HAS140" s="106"/>
      <c r="HAT140" s="106"/>
      <c r="HAU140" s="107"/>
      <c r="HAW140" s="105"/>
      <c r="HAX140" s="109"/>
      <c r="HAY140" s="109"/>
      <c r="HAZ140" s="106"/>
      <c r="HBA140" s="106"/>
      <c r="HBB140" s="106"/>
      <c r="HBC140" s="107"/>
      <c r="HBE140" s="105"/>
      <c r="HBF140" s="109"/>
      <c r="HBG140" s="109"/>
      <c r="HBH140" s="106"/>
      <c r="HBI140" s="106"/>
      <c r="HBJ140" s="106"/>
      <c r="HBK140" s="107"/>
      <c r="HBM140" s="105"/>
      <c r="HBN140" s="109"/>
      <c r="HBO140" s="109"/>
      <c r="HBP140" s="106"/>
      <c r="HBQ140" s="106"/>
      <c r="HBR140" s="106"/>
      <c r="HBS140" s="107"/>
      <c r="HBU140" s="105"/>
      <c r="HBV140" s="109"/>
      <c r="HBW140" s="109"/>
      <c r="HBX140" s="106"/>
      <c r="HBY140" s="106"/>
      <c r="HBZ140" s="106"/>
      <c r="HCA140" s="107"/>
      <c r="HCC140" s="105"/>
      <c r="HCD140" s="109"/>
      <c r="HCE140" s="109"/>
      <c r="HCF140" s="106"/>
      <c r="HCG140" s="106"/>
      <c r="HCH140" s="106"/>
      <c r="HCI140" s="107"/>
      <c r="HCK140" s="105"/>
      <c r="HCL140" s="109"/>
      <c r="HCM140" s="109"/>
      <c r="HCN140" s="106"/>
      <c r="HCO140" s="106"/>
      <c r="HCP140" s="106"/>
      <c r="HCQ140" s="107"/>
      <c r="HCS140" s="105"/>
      <c r="HCT140" s="109"/>
      <c r="HCU140" s="109"/>
      <c r="HCV140" s="106"/>
      <c r="HCW140" s="106"/>
      <c r="HCX140" s="106"/>
      <c r="HCY140" s="107"/>
      <c r="HDA140" s="105"/>
      <c r="HDB140" s="109"/>
      <c r="HDC140" s="109"/>
      <c r="HDD140" s="106"/>
      <c r="HDE140" s="106"/>
      <c r="HDF140" s="106"/>
      <c r="HDG140" s="107"/>
      <c r="HDI140" s="105"/>
      <c r="HDJ140" s="109"/>
      <c r="HDK140" s="109"/>
      <c r="HDL140" s="106"/>
      <c r="HDM140" s="106"/>
      <c r="HDN140" s="106"/>
      <c r="HDO140" s="107"/>
      <c r="HDQ140" s="105"/>
      <c r="HDR140" s="109"/>
      <c r="HDS140" s="109"/>
      <c r="HDT140" s="106"/>
      <c r="HDU140" s="106"/>
      <c r="HDV140" s="106"/>
      <c r="HDW140" s="107"/>
      <c r="HDY140" s="105"/>
      <c r="HDZ140" s="109"/>
      <c r="HEA140" s="109"/>
      <c r="HEB140" s="106"/>
      <c r="HEC140" s="106"/>
      <c r="HED140" s="106"/>
      <c r="HEE140" s="107"/>
      <c r="HEG140" s="105"/>
      <c r="HEH140" s="109"/>
      <c r="HEI140" s="109"/>
      <c r="HEJ140" s="106"/>
      <c r="HEK140" s="106"/>
      <c r="HEL140" s="106"/>
      <c r="HEM140" s="107"/>
      <c r="HEO140" s="105"/>
      <c r="HEP140" s="109"/>
      <c r="HEQ140" s="109"/>
      <c r="HER140" s="106"/>
      <c r="HES140" s="106"/>
      <c r="HET140" s="106"/>
      <c r="HEU140" s="107"/>
      <c r="HEW140" s="105"/>
      <c r="HEX140" s="109"/>
      <c r="HEY140" s="109"/>
      <c r="HEZ140" s="106"/>
      <c r="HFA140" s="106"/>
      <c r="HFB140" s="106"/>
      <c r="HFC140" s="107"/>
      <c r="HFE140" s="105"/>
      <c r="HFF140" s="109"/>
      <c r="HFG140" s="109"/>
      <c r="HFH140" s="106"/>
      <c r="HFI140" s="106"/>
      <c r="HFJ140" s="106"/>
      <c r="HFK140" s="107"/>
      <c r="HFM140" s="105"/>
      <c r="HFN140" s="109"/>
      <c r="HFO140" s="109"/>
      <c r="HFP140" s="106"/>
      <c r="HFQ140" s="106"/>
      <c r="HFR140" s="106"/>
      <c r="HFS140" s="107"/>
      <c r="HFU140" s="105"/>
      <c r="HFV140" s="109"/>
      <c r="HFW140" s="109"/>
      <c r="HFX140" s="106"/>
      <c r="HFY140" s="106"/>
      <c r="HFZ140" s="106"/>
      <c r="HGA140" s="107"/>
      <c r="HGC140" s="105"/>
      <c r="HGD140" s="109"/>
      <c r="HGE140" s="109"/>
      <c r="HGF140" s="106"/>
      <c r="HGG140" s="106"/>
      <c r="HGH140" s="106"/>
      <c r="HGI140" s="107"/>
      <c r="HGK140" s="105"/>
      <c r="HGL140" s="109"/>
      <c r="HGM140" s="109"/>
      <c r="HGN140" s="106"/>
      <c r="HGO140" s="106"/>
      <c r="HGP140" s="106"/>
      <c r="HGQ140" s="107"/>
      <c r="HGS140" s="105"/>
      <c r="HGT140" s="109"/>
      <c r="HGU140" s="109"/>
      <c r="HGV140" s="106"/>
      <c r="HGW140" s="106"/>
      <c r="HGX140" s="106"/>
      <c r="HGY140" s="107"/>
      <c r="HHA140" s="105"/>
      <c r="HHB140" s="109"/>
      <c r="HHC140" s="109"/>
      <c r="HHD140" s="106"/>
      <c r="HHE140" s="106"/>
      <c r="HHF140" s="106"/>
      <c r="HHG140" s="107"/>
      <c r="HHI140" s="105"/>
      <c r="HHJ140" s="109"/>
      <c r="HHK140" s="109"/>
      <c r="HHL140" s="106"/>
      <c r="HHM140" s="106"/>
      <c r="HHN140" s="106"/>
      <c r="HHO140" s="107"/>
      <c r="HHQ140" s="105"/>
      <c r="HHR140" s="109"/>
      <c r="HHS140" s="109"/>
      <c r="HHT140" s="106"/>
      <c r="HHU140" s="106"/>
      <c r="HHV140" s="106"/>
      <c r="HHW140" s="107"/>
      <c r="HHY140" s="105"/>
      <c r="HHZ140" s="109"/>
      <c r="HIA140" s="109"/>
      <c r="HIB140" s="106"/>
      <c r="HIC140" s="106"/>
      <c r="HID140" s="106"/>
      <c r="HIE140" s="107"/>
      <c r="HIG140" s="105"/>
      <c r="HIH140" s="109"/>
      <c r="HII140" s="109"/>
      <c r="HIJ140" s="106"/>
      <c r="HIK140" s="106"/>
      <c r="HIL140" s="106"/>
      <c r="HIM140" s="107"/>
      <c r="HIO140" s="105"/>
      <c r="HIP140" s="109"/>
      <c r="HIQ140" s="109"/>
      <c r="HIR140" s="106"/>
      <c r="HIS140" s="106"/>
      <c r="HIT140" s="106"/>
      <c r="HIU140" s="107"/>
      <c r="HIW140" s="105"/>
      <c r="HIX140" s="109"/>
      <c r="HIY140" s="109"/>
      <c r="HIZ140" s="106"/>
      <c r="HJA140" s="106"/>
      <c r="HJB140" s="106"/>
      <c r="HJC140" s="107"/>
      <c r="HJE140" s="105"/>
      <c r="HJF140" s="109"/>
      <c r="HJG140" s="109"/>
      <c r="HJH140" s="106"/>
      <c r="HJI140" s="106"/>
      <c r="HJJ140" s="106"/>
      <c r="HJK140" s="107"/>
      <c r="HJM140" s="105"/>
      <c r="HJN140" s="109"/>
      <c r="HJO140" s="109"/>
      <c r="HJP140" s="106"/>
      <c r="HJQ140" s="106"/>
      <c r="HJR140" s="106"/>
      <c r="HJS140" s="107"/>
      <c r="HJU140" s="105"/>
      <c r="HJV140" s="109"/>
      <c r="HJW140" s="109"/>
      <c r="HJX140" s="106"/>
      <c r="HJY140" s="106"/>
      <c r="HJZ140" s="106"/>
      <c r="HKA140" s="107"/>
      <c r="HKC140" s="105"/>
      <c r="HKD140" s="109"/>
      <c r="HKE140" s="109"/>
      <c r="HKF140" s="106"/>
      <c r="HKG140" s="106"/>
      <c r="HKH140" s="106"/>
      <c r="HKI140" s="107"/>
      <c r="HKK140" s="105"/>
      <c r="HKL140" s="109"/>
      <c r="HKM140" s="109"/>
      <c r="HKN140" s="106"/>
      <c r="HKO140" s="106"/>
      <c r="HKP140" s="106"/>
      <c r="HKQ140" s="107"/>
      <c r="HKS140" s="105"/>
      <c r="HKT140" s="109"/>
      <c r="HKU140" s="109"/>
      <c r="HKV140" s="106"/>
      <c r="HKW140" s="106"/>
      <c r="HKX140" s="106"/>
      <c r="HKY140" s="107"/>
      <c r="HLA140" s="105"/>
      <c r="HLB140" s="109"/>
      <c r="HLC140" s="109"/>
      <c r="HLD140" s="106"/>
      <c r="HLE140" s="106"/>
      <c r="HLF140" s="106"/>
      <c r="HLG140" s="107"/>
      <c r="HLI140" s="105"/>
      <c r="HLJ140" s="109"/>
      <c r="HLK140" s="109"/>
      <c r="HLL140" s="106"/>
      <c r="HLM140" s="106"/>
      <c r="HLN140" s="106"/>
      <c r="HLO140" s="107"/>
      <c r="HLQ140" s="105"/>
      <c r="HLR140" s="109"/>
      <c r="HLS140" s="109"/>
      <c r="HLT140" s="106"/>
      <c r="HLU140" s="106"/>
      <c r="HLV140" s="106"/>
      <c r="HLW140" s="107"/>
      <c r="HLY140" s="105"/>
      <c r="HLZ140" s="109"/>
      <c r="HMA140" s="109"/>
      <c r="HMB140" s="106"/>
      <c r="HMC140" s="106"/>
      <c r="HMD140" s="106"/>
      <c r="HME140" s="107"/>
      <c r="HMG140" s="105"/>
      <c r="HMH140" s="109"/>
      <c r="HMI140" s="109"/>
      <c r="HMJ140" s="106"/>
      <c r="HMK140" s="106"/>
      <c r="HML140" s="106"/>
      <c r="HMM140" s="107"/>
      <c r="HMO140" s="105"/>
      <c r="HMP140" s="109"/>
      <c r="HMQ140" s="109"/>
      <c r="HMR140" s="106"/>
      <c r="HMS140" s="106"/>
      <c r="HMT140" s="106"/>
      <c r="HMU140" s="107"/>
      <c r="HMW140" s="105"/>
      <c r="HMX140" s="109"/>
      <c r="HMY140" s="109"/>
      <c r="HMZ140" s="106"/>
      <c r="HNA140" s="106"/>
      <c r="HNB140" s="106"/>
      <c r="HNC140" s="107"/>
      <c r="HNE140" s="105"/>
      <c r="HNF140" s="109"/>
      <c r="HNG140" s="109"/>
      <c r="HNH140" s="106"/>
      <c r="HNI140" s="106"/>
      <c r="HNJ140" s="106"/>
      <c r="HNK140" s="107"/>
      <c r="HNM140" s="105"/>
      <c r="HNN140" s="109"/>
      <c r="HNO140" s="109"/>
      <c r="HNP140" s="106"/>
      <c r="HNQ140" s="106"/>
      <c r="HNR140" s="106"/>
      <c r="HNS140" s="107"/>
      <c r="HNU140" s="105"/>
      <c r="HNV140" s="109"/>
      <c r="HNW140" s="109"/>
      <c r="HNX140" s="106"/>
      <c r="HNY140" s="106"/>
      <c r="HNZ140" s="106"/>
      <c r="HOA140" s="107"/>
      <c r="HOC140" s="105"/>
      <c r="HOD140" s="109"/>
      <c r="HOE140" s="109"/>
      <c r="HOF140" s="106"/>
      <c r="HOG140" s="106"/>
      <c r="HOH140" s="106"/>
      <c r="HOI140" s="107"/>
      <c r="HOK140" s="105"/>
      <c r="HOL140" s="109"/>
      <c r="HOM140" s="109"/>
      <c r="HON140" s="106"/>
      <c r="HOO140" s="106"/>
      <c r="HOP140" s="106"/>
      <c r="HOQ140" s="107"/>
      <c r="HOS140" s="105"/>
      <c r="HOT140" s="109"/>
      <c r="HOU140" s="109"/>
      <c r="HOV140" s="106"/>
      <c r="HOW140" s="106"/>
      <c r="HOX140" s="106"/>
      <c r="HOY140" s="107"/>
      <c r="HPA140" s="105"/>
      <c r="HPB140" s="109"/>
      <c r="HPC140" s="109"/>
      <c r="HPD140" s="106"/>
      <c r="HPE140" s="106"/>
      <c r="HPF140" s="106"/>
      <c r="HPG140" s="107"/>
      <c r="HPI140" s="105"/>
      <c r="HPJ140" s="109"/>
      <c r="HPK140" s="109"/>
      <c r="HPL140" s="106"/>
      <c r="HPM140" s="106"/>
      <c r="HPN140" s="106"/>
      <c r="HPO140" s="107"/>
      <c r="HPQ140" s="105"/>
      <c r="HPR140" s="109"/>
      <c r="HPS140" s="109"/>
      <c r="HPT140" s="106"/>
      <c r="HPU140" s="106"/>
      <c r="HPV140" s="106"/>
      <c r="HPW140" s="107"/>
      <c r="HPY140" s="105"/>
      <c r="HPZ140" s="109"/>
      <c r="HQA140" s="109"/>
      <c r="HQB140" s="106"/>
      <c r="HQC140" s="106"/>
      <c r="HQD140" s="106"/>
      <c r="HQE140" s="107"/>
      <c r="HQG140" s="105"/>
      <c r="HQH140" s="109"/>
      <c r="HQI140" s="109"/>
      <c r="HQJ140" s="106"/>
      <c r="HQK140" s="106"/>
      <c r="HQL140" s="106"/>
      <c r="HQM140" s="107"/>
      <c r="HQO140" s="105"/>
      <c r="HQP140" s="109"/>
      <c r="HQQ140" s="109"/>
      <c r="HQR140" s="106"/>
      <c r="HQS140" s="106"/>
      <c r="HQT140" s="106"/>
      <c r="HQU140" s="107"/>
      <c r="HQW140" s="105"/>
      <c r="HQX140" s="109"/>
      <c r="HQY140" s="109"/>
      <c r="HQZ140" s="106"/>
      <c r="HRA140" s="106"/>
      <c r="HRB140" s="106"/>
      <c r="HRC140" s="107"/>
      <c r="HRE140" s="105"/>
      <c r="HRF140" s="109"/>
      <c r="HRG140" s="109"/>
      <c r="HRH140" s="106"/>
      <c r="HRI140" s="106"/>
      <c r="HRJ140" s="106"/>
      <c r="HRK140" s="107"/>
      <c r="HRM140" s="105"/>
      <c r="HRN140" s="109"/>
      <c r="HRO140" s="109"/>
      <c r="HRP140" s="106"/>
      <c r="HRQ140" s="106"/>
      <c r="HRR140" s="106"/>
      <c r="HRS140" s="107"/>
      <c r="HRU140" s="105"/>
      <c r="HRV140" s="109"/>
      <c r="HRW140" s="109"/>
      <c r="HRX140" s="106"/>
      <c r="HRY140" s="106"/>
      <c r="HRZ140" s="106"/>
      <c r="HSA140" s="107"/>
      <c r="HSC140" s="105"/>
      <c r="HSD140" s="109"/>
      <c r="HSE140" s="109"/>
      <c r="HSF140" s="106"/>
      <c r="HSG140" s="106"/>
      <c r="HSH140" s="106"/>
      <c r="HSI140" s="107"/>
      <c r="HSK140" s="105"/>
      <c r="HSL140" s="109"/>
      <c r="HSM140" s="109"/>
      <c r="HSN140" s="106"/>
      <c r="HSO140" s="106"/>
      <c r="HSP140" s="106"/>
      <c r="HSQ140" s="107"/>
      <c r="HSS140" s="105"/>
      <c r="HST140" s="109"/>
      <c r="HSU140" s="109"/>
      <c r="HSV140" s="106"/>
      <c r="HSW140" s="106"/>
      <c r="HSX140" s="106"/>
      <c r="HSY140" s="107"/>
      <c r="HTA140" s="105"/>
      <c r="HTB140" s="109"/>
      <c r="HTC140" s="109"/>
      <c r="HTD140" s="106"/>
      <c r="HTE140" s="106"/>
      <c r="HTF140" s="106"/>
      <c r="HTG140" s="107"/>
      <c r="HTI140" s="105"/>
      <c r="HTJ140" s="109"/>
      <c r="HTK140" s="109"/>
      <c r="HTL140" s="106"/>
      <c r="HTM140" s="106"/>
      <c r="HTN140" s="106"/>
      <c r="HTO140" s="107"/>
      <c r="HTQ140" s="105"/>
      <c r="HTR140" s="109"/>
      <c r="HTS140" s="109"/>
      <c r="HTT140" s="106"/>
      <c r="HTU140" s="106"/>
      <c r="HTV140" s="106"/>
      <c r="HTW140" s="107"/>
      <c r="HTY140" s="105"/>
      <c r="HTZ140" s="109"/>
      <c r="HUA140" s="109"/>
      <c r="HUB140" s="106"/>
      <c r="HUC140" s="106"/>
      <c r="HUD140" s="106"/>
      <c r="HUE140" s="107"/>
      <c r="HUG140" s="105"/>
      <c r="HUH140" s="109"/>
      <c r="HUI140" s="109"/>
      <c r="HUJ140" s="106"/>
      <c r="HUK140" s="106"/>
      <c r="HUL140" s="106"/>
      <c r="HUM140" s="107"/>
      <c r="HUO140" s="105"/>
      <c r="HUP140" s="109"/>
      <c r="HUQ140" s="109"/>
      <c r="HUR140" s="106"/>
      <c r="HUS140" s="106"/>
      <c r="HUT140" s="106"/>
      <c r="HUU140" s="107"/>
      <c r="HUW140" s="105"/>
      <c r="HUX140" s="109"/>
      <c r="HUY140" s="109"/>
      <c r="HUZ140" s="106"/>
      <c r="HVA140" s="106"/>
      <c r="HVB140" s="106"/>
      <c r="HVC140" s="107"/>
      <c r="HVE140" s="105"/>
      <c r="HVF140" s="109"/>
      <c r="HVG140" s="109"/>
      <c r="HVH140" s="106"/>
      <c r="HVI140" s="106"/>
      <c r="HVJ140" s="106"/>
      <c r="HVK140" s="107"/>
      <c r="HVM140" s="105"/>
      <c r="HVN140" s="109"/>
      <c r="HVO140" s="109"/>
      <c r="HVP140" s="106"/>
      <c r="HVQ140" s="106"/>
      <c r="HVR140" s="106"/>
      <c r="HVS140" s="107"/>
      <c r="HVU140" s="105"/>
      <c r="HVV140" s="109"/>
      <c r="HVW140" s="109"/>
      <c r="HVX140" s="106"/>
      <c r="HVY140" s="106"/>
      <c r="HVZ140" s="106"/>
      <c r="HWA140" s="107"/>
      <c r="HWC140" s="105"/>
      <c r="HWD140" s="109"/>
      <c r="HWE140" s="109"/>
      <c r="HWF140" s="106"/>
      <c r="HWG140" s="106"/>
      <c r="HWH140" s="106"/>
      <c r="HWI140" s="107"/>
      <c r="HWK140" s="105"/>
      <c r="HWL140" s="109"/>
      <c r="HWM140" s="109"/>
      <c r="HWN140" s="106"/>
      <c r="HWO140" s="106"/>
      <c r="HWP140" s="106"/>
      <c r="HWQ140" s="107"/>
      <c r="HWS140" s="105"/>
      <c r="HWT140" s="109"/>
      <c r="HWU140" s="109"/>
      <c r="HWV140" s="106"/>
      <c r="HWW140" s="106"/>
      <c r="HWX140" s="106"/>
      <c r="HWY140" s="107"/>
      <c r="HXA140" s="105"/>
      <c r="HXB140" s="109"/>
      <c r="HXC140" s="109"/>
      <c r="HXD140" s="106"/>
      <c r="HXE140" s="106"/>
      <c r="HXF140" s="106"/>
      <c r="HXG140" s="107"/>
      <c r="HXI140" s="105"/>
      <c r="HXJ140" s="109"/>
      <c r="HXK140" s="109"/>
      <c r="HXL140" s="106"/>
      <c r="HXM140" s="106"/>
      <c r="HXN140" s="106"/>
      <c r="HXO140" s="107"/>
      <c r="HXQ140" s="105"/>
      <c r="HXR140" s="109"/>
      <c r="HXS140" s="109"/>
      <c r="HXT140" s="106"/>
      <c r="HXU140" s="106"/>
      <c r="HXV140" s="106"/>
      <c r="HXW140" s="107"/>
      <c r="HXY140" s="105"/>
      <c r="HXZ140" s="109"/>
      <c r="HYA140" s="109"/>
      <c r="HYB140" s="106"/>
      <c r="HYC140" s="106"/>
      <c r="HYD140" s="106"/>
      <c r="HYE140" s="107"/>
      <c r="HYG140" s="105"/>
      <c r="HYH140" s="109"/>
      <c r="HYI140" s="109"/>
      <c r="HYJ140" s="106"/>
      <c r="HYK140" s="106"/>
      <c r="HYL140" s="106"/>
      <c r="HYM140" s="107"/>
      <c r="HYO140" s="105"/>
      <c r="HYP140" s="109"/>
      <c r="HYQ140" s="109"/>
      <c r="HYR140" s="106"/>
      <c r="HYS140" s="106"/>
      <c r="HYT140" s="106"/>
      <c r="HYU140" s="107"/>
      <c r="HYW140" s="105"/>
      <c r="HYX140" s="109"/>
      <c r="HYY140" s="109"/>
      <c r="HYZ140" s="106"/>
      <c r="HZA140" s="106"/>
      <c r="HZB140" s="106"/>
      <c r="HZC140" s="107"/>
      <c r="HZE140" s="105"/>
      <c r="HZF140" s="109"/>
      <c r="HZG140" s="109"/>
      <c r="HZH140" s="106"/>
      <c r="HZI140" s="106"/>
      <c r="HZJ140" s="106"/>
      <c r="HZK140" s="107"/>
      <c r="HZM140" s="105"/>
      <c r="HZN140" s="109"/>
      <c r="HZO140" s="109"/>
      <c r="HZP140" s="106"/>
      <c r="HZQ140" s="106"/>
      <c r="HZR140" s="106"/>
      <c r="HZS140" s="107"/>
      <c r="HZU140" s="105"/>
      <c r="HZV140" s="109"/>
      <c r="HZW140" s="109"/>
      <c r="HZX140" s="106"/>
      <c r="HZY140" s="106"/>
      <c r="HZZ140" s="106"/>
      <c r="IAA140" s="107"/>
      <c r="IAC140" s="105"/>
      <c r="IAD140" s="109"/>
      <c r="IAE140" s="109"/>
      <c r="IAF140" s="106"/>
      <c r="IAG140" s="106"/>
      <c r="IAH140" s="106"/>
      <c r="IAI140" s="107"/>
      <c r="IAK140" s="105"/>
      <c r="IAL140" s="109"/>
      <c r="IAM140" s="109"/>
      <c r="IAN140" s="106"/>
      <c r="IAO140" s="106"/>
      <c r="IAP140" s="106"/>
      <c r="IAQ140" s="107"/>
      <c r="IAS140" s="105"/>
      <c r="IAT140" s="109"/>
      <c r="IAU140" s="109"/>
      <c r="IAV140" s="106"/>
      <c r="IAW140" s="106"/>
      <c r="IAX140" s="106"/>
      <c r="IAY140" s="107"/>
      <c r="IBA140" s="105"/>
      <c r="IBB140" s="109"/>
      <c r="IBC140" s="109"/>
      <c r="IBD140" s="106"/>
      <c r="IBE140" s="106"/>
      <c r="IBF140" s="106"/>
      <c r="IBG140" s="107"/>
      <c r="IBI140" s="105"/>
      <c r="IBJ140" s="109"/>
      <c r="IBK140" s="109"/>
      <c r="IBL140" s="106"/>
      <c r="IBM140" s="106"/>
      <c r="IBN140" s="106"/>
      <c r="IBO140" s="107"/>
      <c r="IBQ140" s="105"/>
      <c r="IBR140" s="109"/>
      <c r="IBS140" s="109"/>
      <c r="IBT140" s="106"/>
      <c r="IBU140" s="106"/>
      <c r="IBV140" s="106"/>
      <c r="IBW140" s="107"/>
      <c r="IBY140" s="105"/>
      <c r="IBZ140" s="109"/>
      <c r="ICA140" s="109"/>
      <c r="ICB140" s="106"/>
      <c r="ICC140" s="106"/>
      <c r="ICD140" s="106"/>
      <c r="ICE140" s="107"/>
      <c r="ICG140" s="105"/>
      <c r="ICH140" s="109"/>
      <c r="ICI140" s="109"/>
      <c r="ICJ140" s="106"/>
      <c r="ICK140" s="106"/>
      <c r="ICL140" s="106"/>
      <c r="ICM140" s="107"/>
      <c r="ICO140" s="105"/>
      <c r="ICP140" s="109"/>
      <c r="ICQ140" s="109"/>
      <c r="ICR140" s="106"/>
      <c r="ICS140" s="106"/>
      <c r="ICT140" s="106"/>
      <c r="ICU140" s="107"/>
      <c r="ICW140" s="105"/>
      <c r="ICX140" s="109"/>
      <c r="ICY140" s="109"/>
      <c r="ICZ140" s="106"/>
      <c r="IDA140" s="106"/>
      <c r="IDB140" s="106"/>
      <c r="IDC140" s="107"/>
      <c r="IDE140" s="105"/>
      <c r="IDF140" s="109"/>
      <c r="IDG140" s="109"/>
      <c r="IDH140" s="106"/>
      <c r="IDI140" s="106"/>
      <c r="IDJ140" s="106"/>
      <c r="IDK140" s="107"/>
      <c r="IDM140" s="105"/>
      <c r="IDN140" s="109"/>
      <c r="IDO140" s="109"/>
      <c r="IDP140" s="106"/>
      <c r="IDQ140" s="106"/>
      <c r="IDR140" s="106"/>
      <c r="IDS140" s="107"/>
      <c r="IDU140" s="105"/>
      <c r="IDV140" s="109"/>
      <c r="IDW140" s="109"/>
      <c r="IDX140" s="106"/>
      <c r="IDY140" s="106"/>
      <c r="IDZ140" s="106"/>
      <c r="IEA140" s="107"/>
      <c r="IEC140" s="105"/>
      <c r="IED140" s="109"/>
      <c r="IEE140" s="109"/>
      <c r="IEF140" s="106"/>
      <c r="IEG140" s="106"/>
      <c r="IEH140" s="106"/>
      <c r="IEI140" s="107"/>
      <c r="IEK140" s="105"/>
      <c r="IEL140" s="109"/>
      <c r="IEM140" s="109"/>
      <c r="IEN140" s="106"/>
      <c r="IEO140" s="106"/>
      <c r="IEP140" s="106"/>
      <c r="IEQ140" s="107"/>
      <c r="IES140" s="105"/>
      <c r="IET140" s="109"/>
      <c r="IEU140" s="109"/>
      <c r="IEV140" s="106"/>
      <c r="IEW140" s="106"/>
      <c r="IEX140" s="106"/>
      <c r="IEY140" s="107"/>
      <c r="IFA140" s="105"/>
      <c r="IFB140" s="109"/>
      <c r="IFC140" s="109"/>
      <c r="IFD140" s="106"/>
      <c r="IFE140" s="106"/>
      <c r="IFF140" s="106"/>
      <c r="IFG140" s="107"/>
      <c r="IFI140" s="105"/>
      <c r="IFJ140" s="109"/>
      <c r="IFK140" s="109"/>
      <c r="IFL140" s="106"/>
      <c r="IFM140" s="106"/>
      <c r="IFN140" s="106"/>
      <c r="IFO140" s="107"/>
      <c r="IFQ140" s="105"/>
      <c r="IFR140" s="109"/>
      <c r="IFS140" s="109"/>
      <c r="IFT140" s="106"/>
      <c r="IFU140" s="106"/>
      <c r="IFV140" s="106"/>
      <c r="IFW140" s="107"/>
      <c r="IFY140" s="105"/>
      <c r="IFZ140" s="109"/>
      <c r="IGA140" s="109"/>
      <c r="IGB140" s="106"/>
      <c r="IGC140" s="106"/>
      <c r="IGD140" s="106"/>
      <c r="IGE140" s="107"/>
      <c r="IGG140" s="105"/>
      <c r="IGH140" s="109"/>
      <c r="IGI140" s="109"/>
      <c r="IGJ140" s="106"/>
      <c r="IGK140" s="106"/>
      <c r="IGL140" s="106"/>
      <c r="IGM140" s="107"/>
      <c r="IGO140" s="105"/>
      <c r="IGP140" s="109"/>
      <c r="IGQ140" s="109"/>
      <c r="IGR140" s="106"/>
      <c r="IGS140" s="106"/>
      <c r="IGT140" s="106"/>
      <c r="IGU140" s="107"/>
      <c r="IGW140" s="105"/>
      <c r="IGX140" s="109"/>
      <c r="IGY140" s="109"/>
      <c r="IGZ140" s="106"/>
      <c r="IHA140" s="106"/>
      <c r="IHB140" s="106"/>
      <c r="IHC140" s="107"/>
      <c r="IHE140" s="105"/>
      <c r="IHF140" s="109"/>
      <c r="IHG140" s="109"/>
      <c r="IHH140" s="106"/>
      <c r="IHI140" s="106"/>
      <c r="IHJ140" s="106"/>
      <c r="IHK140" s="107"/>
      <c r="IHM140" s="105"/>
      <c r="IHN140" s="109"/>
      <c r="IHO140" s="109"/>
      <c r="IHP140" s="106"/>
      <c r="IHQ140" s="106"/>
      <c r="IHR140" s="106"/>
      <c r="IHS140" s="107"/>
      <c r="IHU140" s="105"/>
      <c r="IHV140" s="109"/>
      <c r="IHW140" s="109"/>
      <c r="IHX140" s="106"/>
      <c r="IHY140" s="106"/>
      <c r="IHZ140" s="106"/>
      <c r="IIA140" s="107"/>
      <c r="IIC140" s="105"/>
      <c r="IID140" s="109"/>
      <c r="IIE140" s="109"/>
      <c r="IIF140" s="106"/>
      <c r="IIG140" s="106"/>
      <c r="IIH140" s="106"/>
      <c r="III140" s="107"/>
      <c r="IIK140" s="105"/>
      <c r="IIL140" s="109"/>
      <c r="IIM140" s="109"/>
      <c r="IIN140" s="106"/>
      <c r="IIO140" s="106"/>
      <c r="IIP140" s="106"/>
      <c r="IIQ140" s="107"/>
      <c r="IIS140" s="105"/>
      <c r="IIT140" s="109"/>
      <c r="IIU140" s="109"/>
      <c r="IIV140" s="106"/>
      <c r="IIW140" s="106"/>
      <c r="IIX140" s="106"/>
      <c r="IIY140" s="107"/>
      <c r="IJA140" s="105"/>
      <c r="IJB140" s="109"/>
      <c r="IJC140" s="109"/>
      <c r="IJD140" s="106"/>
      <c r="IJE140" s="106"/>
      <c r="IJF140" s="106"/>
      <c r="IJG140" s="107"/>
      <c r="IJI140" s="105"/>
      <c r="IJJ140" s="109"/>
      <c r="IJK140" s="109"/>
      <c r="IJL140" s="106"/>
      <c r="IJM140" s="106"/>
      <c r="IJN140" s="106"/>
      <c r="IJO140" s="107"/>
      <c r="IJQ140" s="105"/>
      <c r="IJR140" s="109"/>
      <c r="IJS140" s="109"/>
      <c r="IJT140" s="106"/>
      <c r="IJU140" s="106"/>
      <c r="IJV140" s="106"/>
      <c r="IJW140" s="107"/>
      <c r="IJY140" s="105"/>
      <c r="IJZ140" s="109"/>
      <c r="IKA140" s="109"/>
      <c r="IKB140" s="106"/>
      <c r="IKC140" s="106"/>
      <c r="IKD140" s="106"/>
      <c r="IKE140" s="107"/>
      <c r="IKG140" s="105"/>
      <c r="IKH140" s="109"/>
      <c r="IKI140" s="109"/>
      <c r="IKJ140" s="106"/>
      <c r="IKK140" s="106"/>
      <c r="IKL140" s="106"/>
      <c r="IKM140" s="107"/>
      <c r="IKO140" s="105"/>
      <c r="IKP140" s="109"/>
      <c r="IKQ140" s="109"/>
      <c r="IKR140" s="106"/>
      <c r="IKS140" s="106"/>
      <c r="IKT140" s="106"/>
      <c r="IKU140" s="107"/>
      <c r="IKW140" s="105"/>
      <c r="IKX140" s="109"/>
      <c r="IKY140" s="109"/>
      <c r="IKZ140" s="106"/>
      <c r="ILA140" s="106"/>
      <c r="ILB140" s="106"/>
      <c r="ILC140" s="107"/>
      <c r="ILE140" s="105"/>
      <c r="ILF140" s="109"/>
      <c r="ILG140" s="109"/>
      <c r="ILH140" s="106"/>
      <c r="ILI140" s="106"/>
      <c r="ILJ140" s="106"/>
      <c r="ILK140" s="107"/>
      <c r="ILM140" s="105"/>
      <c r="ILN140" s="109"/>
      <c r="ILO140" s="109"/>
      <c r="ILP140" s="106"/>
      <c r="ILQ140" s="106"/>
      <c r="ILR140" s="106"/>
      <c r="ILS140" s="107"/>
      <c r="ILU140" s="105"/>
      <c r="ILV140" s="109"/>
      <c r="ILW140" s="109"/>
      <c r="ILX140" s="106"/>
      <c r="ILY140" s="106"/>
      <c r="ILZ140" s="106"/>
      <c r="IMA140" s="107"/>
      <c r="IMC140" s="105"/>
      <c r="IMD140" s="109"/>
      <c r="IME140" s="109"/>
      <c r="IMF140" s="106"/>
      <c r="IMG140" s="106"/>
      <c r="IMH140" s="106"/>
      <c r="IMI140" s="107"/>
      <c r="IMK140" s="105"/>
      <c r="IML140" s="109"/>
      <c r="IMM140" s="109"/>
      <c r="IMN140" s="106"/>
      <c r="IMO140" s="106"/>
      <c r="IMP140" s="106"/>
      <c r="IMQ140" s="107"/>
      <c r="IMS140" s="105"/>
      <c r="IMT140" s="109"/>
      <c r="IMU140" s="109"/>
      <c r="IMV140" s="106"/>
      <c r="IMW140" s="106"/>
      <c r="IMX140" s="106"/>
      <c r="IMY140" s="107"/>
      <c r="INA140" s="105"/>
      <c r="INB140" s="109"/>
      <c r="INC140" s="109"/>
      <c r="IND140" s="106"/>
      <c r="INE140" s="106"/>
      <c r="INF140" s="106"/>
      <c r="ING140" s="107"/>
      <c r="INI140" s="105"/>
      <c r="INJ140" s="109"/>
      <c r="INK140" s="109"/>
      <c r="INL140" s="106"/>
      <c r="INM140" s="106"/>
      <c r="INN140" s="106"/>
      <c r="INO140" s="107"/>
      <c r="INQ140" s="105"/>
      <c r="INR140" s="109"/>
      <c r="INS140" s="109"/>
      <c r="INT140" s="106"/>
      <c r="INU140" s="106"/>
      <c r="INV140" s="106"/>
      <c r="INW140" s="107"/>
      <c r="INY140" s="105"/>
      <c r="INZ140" s="109"/>
      <c r="IOA140" s="109"/>
      <c r="IOB140" s="106"/>
      <c r="IOC140" s="106"/>
      <c r="IOD140" s="106"/>
      <c r="IOE140" s="107"/>
      <c r="IOG140" s="105"/>
      <c r="IOH140" s="109"/>
      <c r="IOI140" s="109"/>
      <c r="IOJ140" s="106"/>
      <c r="IOK140" s="106"/>
      <c r="IOL140" s="106"/>
      <c r="IOM140" s="107"/>
      <c r="IOO140" s="105"/>
      <c r="IOP140" s="109"/>
      <c r="IOQ140" s="109"/>
      <c r="IOR140" s="106"/>
      <c r="IOS140" s="106"/>
      <c r="IOT140" s="106"/>
      <c r="IOU140" s="107"/>
      <c r="IOW140" s="105"/>
      <c r="IOX140" s="109"/>
      <c r="IOY140" s="109"/>
      <c r="IOZ140" s="106"/>
      <c r="IPA140" s="106"/>
      <c r="IPB140" s="106"/>
      <c r="IPC140" s="107"/>
      <c r="IPE140" s="105"/>
      <c r="IPF140" s="109"/>
      <c r="IPG140" s="109"/>
      <c r="IPH140" s="106"/>
      <c r="IPI140" s="106"/>
      <c r="IPJ140" s="106"/>
      <c r="IPK140" s="107"/>
      <c r="IPM140" s="105"/>
      <c r="IPN140" s="109"/>
      <c r="IPO140" s="109"/>
      <c r="IPP140" s="106"/>
      <c r="IPQ140" s="106"/>
      <c r="IPR140" s="106"/>
      <c r="IPS140" s="107"/>
      <c r="IPU140" s="105"/>
      <c r="IPV140" s="109"/>
      <c r="IPW140" s="109"/>
      <c r="IPX140" s="106"/>
      <c r="IPY140" s="106"/>
      <c r="IPZ140" s="106"/>
      <c r="IQA140" s="107"/>
      <c r="IQC140" s="105"/>
      <c r="IQD140" s="109"/>
      <c r="IQE140" s="109"/>
      <c r="IQF140" s="106"/>
      <c r="IQG140" s="106"/>
      <c r="IQH140" s="106"/>
      <c r="IQI140" s="107"/>
      <c r="IQK140" s="105"/>
      <c r="IQL140" s="109"/>
      <c r="IQM140" s="109"/>
      <c r="IQN140" s="106"/>
      <c r="IQO140" s="106"/>
      <c r="IQP140" s="106"/>
      <c r="IQQ140" s="107"/>
      <c r="IQS140" s="105"/>
      <c r="IQT140" s="109"/>
      <c r="IQU140" s="109"/>
      <c r="IQV140" s="106"/>
      <c r="IQW140" s="106"/>
      <c r="IQX140" s="106"/>
      <c r="IQY140" s="107"/>
      <c r="IRA140" s="105"/>
      <c r="IRB140" s="109"/>
      <c r="IRC140" s="109"/>
      <c r="IRD140" s="106"/>
      <c r="IRE140" s="106"/>
      <c r="IRF140" s="106"/>
      <c r="IRG140" s="107"/>
      <c r="IRI140" s="105"/>
      <c r="IRJ140" s="109"/>
      <c r="IRK140" s="109"/>
      <c r="IRL140" s="106"/>
      <c r="IRM140" s="106"/>
      <c r="IRN140" s="106"/>
      <c r="IRO140" s="107"/>
      <c r="IRQ140" s="105"/>
      <c r="IRR140" s="109"/>
      <c r="IRS140" s="109"/>
      <c r="IRT140" s="106"/>
      <c r="IRU140" s="106"/>
      <c r="IRV140" s="106"/>
      <c r="IRW140" s="107"/>
      <c r="IRY140" s="105"/>
      <c r="IRZ140" s="109"/>
      <c r="ISA140" s="109"/>
      <c r="ISB140" s="106"/>
      <c r="ISC140" s="106"/>
      <c r="ISD140" s="106"/>
      <c r="ISE140" s="107"/>
      <c r="ISG140" s="105"/>
      <c r="ISH140" s="109"/>
      <c r="ISI140" s="109"/>
      <c r="ISJ140" s="106"/>
      <c r="ISK140" s="106"/>
      <c r="ISL140" s="106"/>
      <c r="ISM140" s="107"/>
      <c r="ISO140" s="105"/>
      <c r="ISP140" s="109"/>
      <c r="ISQ140" s="109"/>
      <c r="ISR140" s="106"/>
      <c r="ISS140" s="106"/>
      <c r="IST140" s="106"/>
      <c r="ISU140" s="107"/>
      <c r="ISW140" s="105"/>
      <c r="ISX140" s="109"/>
      <c r="ISY140" s="109"/>
      <c r="ISZ140" s="106"/>
      <c r="ITA140" s="106"/>
      <c r="ITB140" s="106"/>
      <c r="ITC140" s="107"/>
      <c r="ITE140" s="105"/>
      <c r="ITF140" s="109"/>
      <c r="ITG140" s="109"/>
      <c r="ITH140" s="106"/>
      <c r="ITI140" s="106"/>
      <c r="ITJ140" s="106"/>
      <c r="ITK140" s="107"/>
      <c r="ITM140" s="105"/>
      <c r="ITN140" s="109"/>
      <c r="ITO140" s="109"/>
      <c r="ITP140" s="106"/>
      <c r="ITQ140" s="106"/>
      <c r="ITR140" s="106"/>
      <c r="ITS140" s="107"/>
      <c r="ITU140" s="105"/>
      <c r="ITV140" s="109"/>
      <c r="ITW140" s="109"/>
      <c r="ITX140" s="106"/>
      <c r="ITY140" s="106"/>
      <c r="ITZ140" s="106"/>
      <c r="IUA140" s="107"/>
      <c r="IUC140" s="105"/>
      <c r="IUD140" s="109"/>
      <c r="IUE140" s="109"/>
      <c r="IUF140" s="106"/>
      <c r="IUG140" s="106"/>
      <c r="IUH140" s="106"/>
      <c r="IUI140" s="107"/>
      <c r="IUK140" s="105"/>
      <c r="IUL140" s="109"/>
      <c r="IUM140" s="109"/>
      <c r="IUN140" s="106"/>
      <c r="IUO140" s="106"/>
      <c r="IUP140" s="106"/>
      <c r="IUQ140" s="107"/>
      <c r="IUS140" s="105"/>
      <c r="IUT140" s="109"/>
      <c r="IUU140" s="109"/>
      <c r="IUV140" s="106"/>
      <c r="IUW140" s="106"/>
      <c r="IUX140" s="106"/>
      <c r="IUY140" s="107"/>
      <c r="IVA140" s="105"/>
      <c r="IVB140" s="109"/>
      <c r="IVC140" s="109"/>
      <c r="IVD140" s="106"/>
      <c r="IVE140" s="106"/>
      <c r="IVF140" s="106"/>
      <c r="IVG140" s="107"/>
      <c r="IVI140" s="105"/>
      <c r="IVJ140" s="109"/>
      <c r="IVK140" s="109"/>
      <c r="IVL140" s="106"/>
      <c r="IVM140" s="106"/>
      <c r="IVN140" s="106"/>
      <c r="IVO140" s="107"/>
      <c r="IVQ140" s="105"/>
      <c r="IVR140" s="109"/>
      <c r="IVS140" s="109"/>
      <c r="IVT140" s="106"/>
      <c r="IVU140" s="106"/>
      <c r="IVV140" s="106"/>
      <c r="IVW140" s="107"/>
      <c r="IVY140" s="105"/>
      <c r="IVZ140" s="109"/>
      <c r="IWA140" s="109"/>
      <c r="IWB140" s="106"/>
      <c r="IWC140" s="106"/>
      <c r="IWD140" s="106"/>
      <c r="IWE140" s="107"/>
      <c r="IWG140" s="105"/>
      <c r="IWH140" s="109"/>
      <c r="IWI140" s="109"/>
      <c r="IWJ140" s="106"/>
      <c r="IWK140" s="106"/>
      <c r="IWL140" s="106"/>
      <c r="IWM140" s="107"/>
      <c r="IWO140" s="105"/>
      <c r="IWP140" s="109"/>
      <c r="IWQ140" s="109"/>
      <c r="IWR140" s="106"/>
      <c r="IWS140" s="106"/>
      <c r="IWT140" s="106"/>
      <c r="IWU140" s="107"/>
      <c r="IWW140" s="105"/>
      <c r="IWX140" s="109"/>
      <c r="IWY140" s="109"/>
      <c r="IWZ140" s="106"/>
      <c r="IXA140" s="106"/>
      <c r="IXB140" s="106"/>
      <c r="IXC140" s="107"/>
      <c r="IXE140" s="105"/>
      <c r="IXF140" s="109"/>
      <c r="IXG140" s="109"/>
      <c r="IXH140" s="106"/>
      <c r="IXI140" s="106"/>
      <c r="IXJ140" s="106"/>
      <c r="IXK140" s="107"/>
      <c r="IXM140" s="105"/>
      <c r="IXN140" s="109"/>
      <c r="IXO140" s="109"/>
      <c r="IXP140" s="106"/>
      <c r="IXQ140" s="106"/>
      <c r="IXR140" s="106"/>
      <c r="IXS140" s="107"/>
      <c r="IXU140" s="105"/>
      <c r="IXV140" s="109"/>
      <c r="IXW140" s="109"/>
      <c r="IXX140" s="106"/>
      <c r="IXY140" s="106"/>
      <c r="IXZ140" s="106"/>
      <c r="IYA140" s="107"/>
      <c r="IYC140" s="105"/>
      <c r="IYD140" s="109"/>
      <c r="IYE140" s="109"/>
      <c r="IYF140" s="106"/>
      <c r="IYG140" s="106"/>
      <c r="IYH140" s="106"/>
      <c r="IYI140" s="107"/>
      <c r="IYK140" s="105"/>
      <c r="IYL140" s="109"/>
      <c r="IYM140" s="109"/>
      <c r="IYN140" s="106"/>
      <c r="IYO140" s="106"/>
      <c r="IYP140" s="106"/>
      <c r="IYQ140" s="107"/>
      <c r="IYS140" s="105"/>
      <c r="IYT140" s="109"/>
      <c r="IYU140" s="109"/>
      <c r="IYV140" s="106"/>
      <c r="IYW140" s="106"/>
      <c r="IYX140" s="106"/>
      <c r="IYY140" s="107"/>
      <c r="IZA140" s="105"/>
      <c r="IZB140" s="109"/>
      <c r="IZC140" s="109"/>
      <c r="IZD140" s="106"/>
      <c r="IZE140" s="106"/>
      <c r="IZF140" s="106"/>
      <c r="IZG140" s="107"/>
      <c r="IZI140" s="105"/>
      <c r="IZJ140" s="109"/>
      <c r="IZK140" s="109"/>
      <c r="IZL140" s="106"/>
      <c r="IZM140" s="106"/>
      <c r="IZN140" s="106"/>
      <c r="IZO140" s="107"/>
      <c r="IZQ140" s="105"/>
      <c r="IZR140" s="109"/>
      <c r="IZS140" s="109"/>
      <c r="IZT140" s="106"/>
      <c r="IZU140" s="106"/>
      <c r="IZV140" s="106"/>
      <c r="IZW140" s="107"/>
      <c r="IZY140" s="105"/>
      <c r="IZZ140" s="109"/>
      <c r="JAA140" s="109"/>
      <c r="JAB140" s="106"/>
      <c r="JAC140" s="106"/>
      <c r="JAD140" s="106"/>
      <c r="JAE140" s="107"/>
      <c r="JAG140" s="105"/>
      <c r="JAH140" s="109"/>
      <c r="JAI140" s="109"/>
      <c r="JAJ140" s="106"/>
      <c r="JAK140" s="106"/>
      <c r="JAL140" s="106"/>
      <c r="JAM140" s="107"/>
      <c r="JAO140" s="105"/>
      <c r="JAP140" s="109"/>
      <c r="JAQ140" s="109"/>
      <c r="JAR140" s="106"/>
      <c r="JAS140" s="106"/>
      <c r="JAT140" s="106"/>
      <c r="JAU140" s="107"/>
      <c r="JAW140" s="105"/>
      <c r="JAX140" s="109"/>
      <c r="JAY140" s="109"/>
      <c r="JAZ140" s="106"/>
      <c r="JBA140" s="106"/>
      <c r="JBB140" s="106"/>
      <c r="JBC140" s="107"/>
      <c r="JBE140" s="105"/>
      <c r="JBF140" s="109"/>
      <c r="JBG140" s="109"/>
      <c r="JBH140" s="106"/>
      <c r="JBI140" s="106"/>
      <c r="JBJ140" s="106"/>
      <c r="JBK140" s="107"/>
      <c r="JBM140" s="105"/>
      <c r="JBN140" s="109"/>
      <c r="JBO140" s="109"/>
      <c r="JBP140" s="106"/>
      <c r="JBQ140" s="106"/>
      <c r="JBR140" s="106"/>
      <c r="JBS140" s="107"/>
      <c r="JBU140" s="105"/>
      <c r="JBV140" s="109"/>
      <c r="JBW140" s="109"/>
      <c r="JBX140" s="106"/>
      <c r="JBY140" s="106"/>
      <c r="JBZ140" s="106"/>
      <c r="JCA140" s="107"/>
      <c r="JCC140" s="105"/>
      <c r="JCD140" s="109"/>
      <c r="JCE140" s="109"/>
      <c r="JCF140" s="106"/>
      <c r="JCG140" s="106"/>
      <c r="JCH140" s="106"/>
      <c r="JCI140" s="107"/>
      <c r="JCK140" s="105"/>
      <c r="JCL140" s="109"/>
      <c r="JCM140" s="109"/>
      <c r="JCN140" s="106"/>
      <c r="JCO140" s="106"/>
      <c r="JCP140" s="106"/>
      <c r="JCQ140" s="107"/>
      <c r="JCS140" s="105"/>
      <c r="JCT140" s="109"/>
      <c r="JCU140" s="109"/>
      <c r="JCV140" s="106"/>
      <c r="JCW140" s="106"/>
      <c r="JCX140" s="106"/>
      <c r="JCY140" s="107"/>
      <c r="JDA140" s="105"/>
      <c r="JDB140" s="109"/>
      <c r="JDC140" s="109"/>
      <c r="JDD140" s="106"/>
      <c r="JDE140" s="106"/>
      <c r="JDF140" s="106"/>
      <c r="JDG140" s="107"/>
      <c r="JDI140" s="105"/>
      <c r="JDJ140" s="109"/>
      <c r="JDK140" s="109"/>
      <c r="JDL140" s="106"/>
      <c r="JDM140" s="106"/>
      <c r="JDN140" s="106"/>
      <c r="JDO140" s="107"/>
      <c r="JDQ140" s="105"/>
      <c r="JDR140" s="109"/>
      <c r="JDS140" s="109"/>
      <c r="JDT140" s="106"/>
      <c r="JDU140" s="106"/>
      <c r="JDV140" s="106"/>
      <c r="JDW140" s="107"/>
      <c r="JDY140" s="105"/>
      <c r="JDZ140" s="109"/>
      <c r="JEA140" s="109"/>
      <c r="JEB140" s="106"/>
      <c r="JEC140" s="106"/>
      <c r="JED140" s="106"/>
      <c r="JEE140" s="107"/>
      <c r="JEG140" s="105"/>
      <c r="JEH140" s="109"/>
      <c r="JEI140" s="109"/>
      <c r="JEJ140" s="106"/>
      <c r="JEK140" s="106"/>
      <c r="JEL140" s="106"/>
      <c r="JEM140" s="107"/>
      <c r="JEO140" s="105"/>
      <c r="JEP140" s="109"/>
      <c r="JEQ140" s="109"/>
      <c r="JER140" s="106"/>
      <c r="JES140" s="106"/>
      <c r="JET140" s="106"/>
      <c r="JEU140" s="107"/>
      <c r="JEW140" s="105"/>
      <c r="JEX140" s="109"/>
      <c r="JEY140" s="109"/>
      <c r="JEZ140" s="106"/>
      <c r="JFA140" s="106"/>
      <c r="JFB140" s="106"/>
      <c r="JFC140" s="107"/>
      <c r="JFE140" s="105"/>
      <c r="JFF140" s="109"/>
      <c r="JFG140" s="109"/>
      <c r="JFH140" s="106"/>
      <c r="JFI140" s="106"/>
      <c r="JFJ140" s="106"/>
      <c r="JFK140" s="107"/>
      <c r="JFM140" s="105"/>
      <c r="JFN140" s="109"/>
      <c r="JFO140" s="109"/>
      <c r="JFP140" s="106"/>
      <c r="JFQ140" s="106"/>
      <c r="JFR140" s="106"/>
      <c r="JFS140" s="107"/>
      <c r="JFU140" s="105"/>
      <c r="JFV140" s="109"/>
      <c r="JFW140" s="109"/>
      <c r="JFX140" s="106"/>
      <c r="JFY140" s="106"/>
      <c r="JFZ140" s="106"/>
      <c r="JGA140" s="107"/>
      <c r="JGC140" s="105"/>
      <c r="JGD140" s="109"/>
      <c r="JGE140" s="109"/>
      <c r="JGF140" s="106"/>
      <c r="JGG140" s="106"/>
      <c r="JGH140" s="106"/>
      <c r="JGI140" s="107"/>
      <c r="JGK140" s="105"/>
      <c r="JGL140" s="109"/>
      <c r="JGM140" s="109"/>
      <c r="JGN140" s="106"/>
      <c r="JGO140" s="106"/>
      <c r="JGP140" s="106"/>
      <c r="JGQ140" s="107"/>
      <c r="JGS140" s="105"/>
      <c r="JGT140" s="109"/>
      <c r="JGU140" s="109"/>
      <c r="JGV140" s="106"/>
      <c r="JGW140" s="106"/>
      <c r="JGX140" s="106"/>
      <c r="JGY140" s="107"/>
      <c r="JHA140" s="105"/>
      <c r="JHB140" s="109"/>
      <c r="JHC140" s="109"/>
      <c r="JHD140" s="106"/>
      <c r="JHE140" s="106"/>
      <c r="JHF140" s="106"/>
      <c r="JHG140" s="107"/>
      <c r="JHI140" s="105"/>
      <c r="JHJ140" s="109"/>
      <c r="JHK140" s="109"/>
      <c r="JHL140" s="106"/>
      <c r="JHM140" s="106"/>
      <c r="JHN140" s="106"/>
      <c r="JHO140" s="107"/>
      <c r="JHQ140" s="105"/>
      <c r="JHR140" s="109"/>
      <c r="JHS140" s="109"/>
      <c r="JHT140" s="106"/>
      <c r="JHU140" s="106"/>
      <c r="JHV140" s="106"/>
      <c r="JHW140" s="107"/>
      <c r="JHY140" s="105"/>
      <c r="JHZ140" s="109"/>
      <c r="JIA140" s="109"/>
      <c r="JIB140" s="106"/>
      <c r="JIC140" s="106"/>
      <c r="JID140" s="106"/>
      <c r="JIE140" s="107"/>
      <c r="JIG140" s="105"/>
      <c r="JIH140" s="109"/>
      <c r="JII140" s="109"/>
      <c r="JIJ140" s="106"/>
      <c r="JIK140" s="106"/>
      <c r="JIL140" s="106"/>
      <c r="JIM140" s="107"/>
      <c r="JIO140" s="105"/>
      <c r="JIP140" s="109"/>
      <c r="JIQ140" s="109"/>
      <c r="JIR140" s="106"/>
      <c r="JIS140" s="106"/>
      <c r="JIT140" s="106"/>
      <c r="JIU140" s="107"/>
      <c r="JIW140" s="105"/>
      <c r="JIX140" s="109"/>
      <c r="JIY140" s="109"/>
      <c r="JIZ140" s="106"/>
      <c r="JJA140" s="106"/>
      <c r="JJB140" s="106"/>
      <c r="JJC140" s="107"/>
      <c r="JJE140" s="105"/>
      <c r="JJF140" s="109"/>
      <c r="JJG140" s="109"/>
      <c r="JJH140" s="106"/>
      <c r="JJI140" s="106"/>
      <c r="JJJ140" s="106"/>
      <c r="JJK140" s="107"/>
      <c r="JJM140" s="105"/>
      <c r="JJN140" s="109"/>
      <c r="JJO140" s="109"/>
      <c r="JJP140" s="106"/>
      <c r="JJQ140" s="106"/>
      <c r="JJR140" s="106"/>
      <c r="JJS140" s="107"/>
      <c r="JJU140" s="105"/>
      <c r="JJV140" s="109"/>
      <c r="JJW140" s="109"/>
      <c r="JJX140" s="106"/>
      <c r="JJY140" s="106"/>
      <c r="JJZ140" s="106"/>
      <c r="JKA140" s="107"/>
      <c r="JKC140" s="105"/>
      <c r="JKD140" s="109"/>
      <c r="JKE140" s="109"/>
      <c r="JKF140" s="106"/>
      <c r="JKG140" s="106"/>
      <c r="JKH140" s="106"/>
      <c r="JKI140" s="107"/>
      <c r="JKK140" s="105"/>
      <c r="JKL140" s="109"/>
      <c r="JKM140" s="109"/>
      <c r="JKN140" s="106"/>
      <c r="JKO140" s="106"/>
      <c r="JKP140" s="106"/>
      <c r="JKQ140" s="107"/>
      <c r="JKS140" s="105"/>
      <c r="JKT140" s="109"/>
      <c r="JKU140" s="109"/>
      <c r="JKV140" s="106"/>
      <c r="JKW140" s="106"/>
      <c r="JKX140" s="106"/>
      <c r="JKY140" s="107"/>
      <c r="JLA140" s="105"/>
      <c r="JLB140" s="109"/>
      <c r="JLC140" s="109"/>
      <c r="JLD140" s="106"/>
      <c r="JLE140" s="106"/>
      <c r="JLF140" s="106"/>
      <c r="JLG140" s="107"/>
      <c r="JLI140" s="105"/>
      <c r="JLJ140" s="109"/>
      <c r="JLK140" s="109"/>
      <c r="JLL140" s="106"/>
      <c r="JLM140" s="106"/>
      <c r="JLN140" s="106"/>
      <c r="JLO140" s="107"/>
      <c r="JLQ140" s="105"/>
      <c r="JLR140" s="109"/>
      <c r="JLS140" s="109"/>
      <c r="JLT140" s="106"/>
      <c r="JLU140" s="106"/>
      <c r="JLV140" s="106"/>
      <c r="JLW140" s="107"/>
      <c r="JLY140" s="105"/>
      <c r="JLZ140" s="109"/>
      <c r="JMA140" s="109"/>
      <c r="JMB140" s="106"/>
      <c r="JMC140" s="106"/>
      <c r="JMD140" s="106"/>
      <c r="JME140" s="107"/>
      <c r="JMG140" s="105"/>
      <c r="JMH140" s="109"/>
      <c r="JMI140" s="109"/>
      <c r="JMJ140" s="106"/>
      <c r="JMK140" s="106"/>
      <c r="JML140" s="106"/>
      <c r="JMM140" s="107"/>
      <c r="JMO140" s="105"/>
      <c r="JMP140" s="109"/>
      <c r="JMQ140" s="109"/>
      <c r="JMR140" s="106"/>
      <c r="JMS140" s="106"/>
      <c r="JMT140" s="106"/>
      <c r="JMU140" s="107"/>
      <c r="JMW140" s="105"/>
      <c r="JMX140" s="109"/>
      <c r="JMY140" s="109"/>
      <c r="JMZ140" s="106"/>
      <c r="JNA140" s="106"/>
      <c r="JNB140" s="106"/>
      <c r="JNC140" s="107"/>
      <c r="JNE140" s="105"/>
      <c r="JNF140" s="109"/>
      <c r="JNG140" s="109"/>
      <c r="JNH140" s="106"/>
      <c r="JNI140" s="106"/>
      <c r="JNJ140" s="106"/>
      <c r="JNK140" s="107"/>
      <c r="JNM140" s="105"/>
      <c r="JNN140" s="109"/>
      <c r="JNO140" s="109"/>
      <c r="JNP140" s="106"/>
      <c r="JNQ140" s="106"/>
      <c r="JNR140" s="106"/>
      <c r="JNS140" s="107"/>
      <c r="JNU140" s="105"/>
      <c r="JNV140" s="109"/>
      <c r="JNW140" s="109"/>
      <c r="JNX140" s="106"/>
      <c r="JNY140" s="106"/>
      <c r="JNZ140" s="106"/>
      <c r="JOA140" s="107"/>
      <c r="JOC140" s="105"/>
      <c r="JOD140" s="109"/>
      <c r="JOE140" s="109"/>
      <c r="JOF140" s="106"/>
      <c r="JOG140" s="106"/>
      <c r="JOH140" s="106"/>
      <c r="JOI140" s="107"/>
      <c r="JOK140" s="105"/>
      <c r="JOL140" s="109"/>
      <c r="JOM140" s="109"/>
      <c r="JON140" s="106"/>
      <c r="JOO140" s="106"/>
      <c r="JOP140" s="106"/>
      <c r="JOQ140" s="107"/>
      <c r="JOS140" s="105"/>
      <c r="JOT140" s="109"/>
      <c r="JOU140" s="109"/>
      <c r="JOV140" s="106"/>
      <c r="JOW140" s="106"/>
      <c r="JOX140" s="106"/>
      <c r="JOY140" s="107"/>
      <c r="JPA140" s="105"/>
      <c r="JPB140" s="109"/>
      <c r="JPC140" s="109"/>
      <c r="JPD140" s="106"/>
      <c r="JPE140" s="106"/>
      <c r="JPF140" s="106"/>
      <c r="JPG140" s="107"/>
      <c r="JPI140" s="105"/>
      <c r="JPJ140" s="109"/>
      <c r="JPK140" s="109"/>
      <c r="JPL140" s="106"/>
      <c r="JPM140" s="106"/>
      <c r="JPN140" s="106"/>
      <c r="JPO140" s="107"/>
      <c r="JPQ140" s="105"/>
      <c r="JPR140" s="109"/>
      <c r="JPS140" s="109"/>
      <c r="JPT140" s="106"/>
      <c r="JPU140" s="106"/>
      <c r="JPV140" s="106"/>
      <c r="JPW140" s="107"/>
      <c r="JPY140" s="105"/>
      <c r="JPZ140" s="109"/>
      <c r="JQA140" s="109"/>
      <c r="JQB140" s="106"/>
      <c r="JQC140" s="106"/>
      <c r="JQD140" s="106"/>
      <c r="JQE140" s="107"/>
      <c r="JQG140" s="105"/>
      <c r="JQH140" s="109"/>
      <c r="JQI140" s="109"/>
      <c r="JQJ140" s="106"/>
      <c r="JQK140" s="106"/>
      <c r="JQL140" s="106"/>
      <c r="JQM140" s="107"/>
      <c r="JQO140" s="105"/>
      <c r="JQP140" s="109"/>
      <c r="JQQ140" s="109"/>
      <c r="JQR140" s="106"/>
      <c r="JQS140" s="106"/>
      <c r="JQT140" s="106"/>
      <c r="JQU140" s="107"/>
      <c r="JQW140" s="105"/>
      <c r="JQX140" s="109"/>
      <c r="JQY140" s="109"/>
      <c r="JQZ140" s="106"/>
      <c r="JRA140" s="106"/>
      <c r="JRB140" s="106"/>
      <c r="JRC140" s="107"/>
      <c r="JRE140" s="105"/>
      <c r="JRF140" s="109"/>
      <c r="JRG140" s="109"/>
      <c r="JRH140" s="106"/>
      <c r="JRI140" s="106"/>
      <c r="JRJ140" s="106"/>
      <c r="JRK140" s="107"/>
      <c r="JRM140" s="105"/>
      <c r="JRN140" s="109"/>
      <c r="JRO140" s="109"/>
      <c r="JRP140" s="106"/>
      <c r="JRQ140" s="106"/>
      <c r="JRR140" s="106"/>
      <c r="JRS140" s="107"/>
      <c r="JRU140" s="105"/>
      <c r="JRV140" s="109"/>
      <c r="JRW140" s="109"/>
      <c r="JRX140" s="106"/>
      <c r="JRY140" s="106"/>
      <c r="JRZ140" s="106"/>
      <c r="JSA140" s="107"/>
      <c r="JSC140" s="105"/>
      <c r="JSD140" s="109"/>
      <c r="JSE140" s="109"/>
      <c r="JSF140" s="106"/>
      <c r="JSG140" s="106"/>
      <c r="JSH140" s="106"/>
      <c r="JSI140" s="107"/>
      <c r="JSK140" s="105"/>
      <c r="JSL140" s="109"/>
      <c r="JSM140" s="109"/>
      <c r="JSN140" s="106"/>
      <c r="JSO140" s="106"/>
      <c r="JSP140" s="106"/>
      <c r="JSQ140" s="107"/>
      <c r="JSS140" s="105"/>
      <c r="JST140" s="109"/>
      <c r="JSU140" s="109"/>
      <c r="JSV140" s="106"/>
      <c r="JSW140" s="106"/>
      <c r="JSX140" s="106"/>
      <c r="JSY140" s="107"/>
      <c r="JTA140" s="105"/>
      <c r="JTB140" s="109"/>
      <c r="JTC140" s="109"/>
      <c r="JTD140" s="106"/>
      <c r="JTE140" s="106"/>
      <c r="JTF140" s="106"/>
      <c r="JTG140" s="107"/>
      <c r="JTI140" s="105"/>
      <c r="JTJ140" s="109"/>
      <c r="JTK140" s="109"/>
      <c r="JTL140" s="106"/>
      <c r="JTM140" s="106"/>
      <c r="JTN140" s="106"/>
      <c r="JTO140" s="107"/>
      <c r="JTQ140" s="105"/>
      <c r="JTR140" s="109"/>
      <c r="JTS140" s="109"/>
      <c r="JTT140" s="106"/>
      <c r="JTU140" s="106"/>
      <c r="JTV140" s="106"/>
      <c r="JTW140" s="107"/>
      <c r="JTY140" s="105"/>
      <c r="JTZ140" s="109"/>
      <c r="JUA140" s="109"/>
      <c r="JUB140" s="106"/>
      <c r="JUC140" s="106"/>
      <c r="JUD140" s="106"/>
      <c r="JUE140" s="107"/>
      <c r="JUG140" s="105"/>
      <c r="JUH140" s="109"/>
      <c r="JUI140" s="109"/>
      <c r="JUJ140" s="106"/>
      <c r="JUK140" s="106"/>
      <c r="JUL140" s="106"/>
      <c r="JUM140" s="107"/>
      <c r="JUO140" s="105"/>
      <c r="JUP140" s="109"/>
      <c r="JUQ140" s="109"/>
      <c r="JUR140" s="106"/>
      <c r="JUS140" s="106"/>
      <c r="JUT140" s="106"/>
      <c r="JUU140" s="107"/>
      <c r="JUW140" s="105"/>
      <c r="JUX140" s="109"/>
      <c r="JUY140" s="109"/>
      <c r="JUZ140" s="106"/>
      <c r="JVA140" s="106"/>
      <c r="JVB140" s="106"/>
      <c r="JVC140" s="107"/>
      <c r="JVE140" s="105"/>
      <c r="JVF140" s="109"/>
      <c r="JVG140" s="109"/>
      <c r="JVH140" s="106"/>
      <c r="JVI140" s="106"/>
      <c r="JVJ140" s="106"/>
      <c r="JVK140" s="107"/>
      <c r="JVM140" s="105"/>
      <c r="JVN140" s="109"/>
      <c r="JVO140" s="109"/>
      <c r="JVP140" s="106"/>
      <c r="JVQ140" s="106"/>
      <c r="JVR140" s="106"/>
      <c r="JVS140" s="107"/>
      <c r="JVU140" s="105"/>
      <c r="JVV140" s="109"/>
      <c r="JVW140" s="109"/>
      <c r="JVX140" s="106"/>
      <c r="JVY140" s="106"/>
      <c r="JVZ140" s="106"/>
      <c r="JWA140" s="107"/>
      <c r="JWC140" s="105"/>
      <c r="JWD140" s="109"/>
      <c r="JWE140" s="109"/>
      <c r="JWF140" s="106"/>
      <c r="JWG140" s="106"/>
      <c r="JWH140" s="106"/>
      <c r="JWI140" s="107"/>
      <c r="JWK140" s="105"/>
      <c r="JWL140" s="109"/>
      <c r="JWM140" s="109"/>
      <c r="JWN140" s="106"/>
      <c r="JWO140" s="106"/>
      <c r="JWP140" s="106"/>
      <c r="JWQ140" s="107"/>
      <c r="JWS140" s="105"/>
      <c r="JWT140" s="109"/>
      <c r="JWU140" s="109"/>
      <c r="JWV140" s="106"/>
      <c r="JWW140" s="106"/>
      <c r="JWX140" s="106"/>
      <c r="JWY140" s="107"/>
      <c r="JXA140" s="105"/>
      <c r="JXB140" s="109"/>
      <c r="JXC140" s="109"/>
      <c r="JXD140" s="106"/>
      <c r="JXE140" s="106"/>
      <c r="JXF140" s="106"/>
      <c r="JXG140" s="107"/>
      <c r="JXI140" s="105"/>
      <c r="JXJ140" s="109"/>
      <c r="JXK140" s="109"/>
      <c r="JXL140" s="106"/>
      <c r="JXM140" s="106"/>
      <c r="JXN140" s="106"/>
      <c r="JXO140" s="107"/>
      <c r="JXQ140" s="105"/>
      <c r="JXR140" s="109"/>
      <c r="JXS140" s="109"/>
      <c r="JXT140" s="106"/>
      <c r="JXU140" s="106"/>
      <c r="JXV140" s="106"/>
      <c r="JXW140" s="107"/>
      <c r="JXY140" s="105"/>
      <c r="JXZ140" s="109"/>
      <c r="JYA140" s="109"/>
      <c r="JYB140" s="106"/>
      <c r="JYC140" s="106"/>
      <c r="JYD140" s="106"/>
      <c r="JYE140" s="107"/>
      <c r="JYG140" s="105"/>
      <c r="JYH140" s="109"/>
      <c r="JYI140" s="109"/>
      <c r="JYJ140" s="106"/>
      <c r="JYK140" s="106"/>
      <c r="JYL140" s="106"/>
      <c r="JYM140" s="107"/>
      <c r="JYO140" s="105"/>
      <c r="JYP140" s="109"/>
      <c r="JYQ140" s="109"/>
      <c r="JYR140" s="106"/>
      <c r="JYS140" s="106"/>
      <c r="JYT140" s="106"/>
      <c r="JYU140" s="107"/>
      <c r="JYW140" s="105"/>
      <c r="JYX140" s="109"/>
      <c r="JYY140" s="109"/>
      <c r="JYZ140" s="106"/>
      <c r="JZA140" s="106"/>
      <c r="JZB140" s="106"/>
      <c r="JZC140" s="107"/>
      <c r="JZE140" s="105"/>
      <c r="JZF140" s="109"/>
      <c r="JZG140" s="109"/>
      <c r="JZH140" s="106"/>
      <c r="JZI140" s="106"/>
      <c r="JZJ140" s="106"/>
      <c r="JZK140" s="107"/>
      <c r="JZM140" s="105"/>
      <c r="JZN140" s="109"/>
      <c r="JZO140" s="109"/>
      <c r="JZP140" s="106"/>
      <c r="JZQ140" s="106"/>
      <c r="JZR140" s="106"/>
      <c r="JZS140" s="107"/>
      <c r="JZU140" s="105"/>
      <c r="JZV140" s="109"/>
      <c r="JZW140" s="109"/>
      <c r="JZX140" s="106"/>
      <c r="JZY140" s="106"/>
      <c r="JZZ140" s="106"/>
      <c r="KAA140" s="107"/>
      <c r="KAC140" s="105"/>
      <c r="KAD140" s="109"/>
      <c r="KAE140" s="109"/>
      <c r="KAF140" s="106"/>
      <c r="KAG140" s="106"/>
      <c r="KAH140" s="106"/>
      <c r="KAI140" s="107"/>
      <c r="KAK140" s="105"/>
      <c r="KAL140" s="109"/>
      <c r="KAM140" s="109"/>
      <c r="KAN140" s="106"/>
      <c r="KAO140" s="106"/>
      <c r="KAP140" s="106"/>
      <c r="KAQ140" s="107"/>
      <c r="KAS140" s="105"/>
      <c r="KAT140" s="109"/>
      <c r="KAU140" s="109"/>
      <c r="KAV140" s="106"/>
      <c r="KAW140" s="106"/>
      <c r="KAX140" s="106"/>
      <c r="KAY140" s="107"/>
      <c r="KBA140" s="105"/>
      <c r="KBB140" s="109"/>
      <c r="KBC140" s="109"/>
      <c r="KBD140" s="106"/>
      <c r="KBE140" s="106"/>
      <c r="KBF140" s="106"/>
      <c r="KBG140" s="107"/>
      <c r="KBI140" s="105"/>
      <c r="KBJ140" s="109"/>
      <c r="KBK140" s="109"/>
      <c r="KBL140" s="106"/>
      <c r="KBM140" s="106"/>
      <c r="KBN140" s="106"/>
      <c r="KBO140" s="107"/>
      <c r="KBQ140" s="105"/>
      <c r="KBR140" s="109"/>
      <c r="KBS140" s="109"/>
      <c r="KBT140" s="106"/>
      <c r="KBU140" s="106"/>
      <c r="KBV140" s="106"/>
      <c r="KBW140" s="107"/>
      <c r="KBY140" s="105"/>
      <c r="KBZ140" s="109"/>
      <c r="KCA140" s="109"/>
      <c r="KCB140" s="106"/>
      <c r="KCC140" s="106"/>
      <c r="KCD140" s="106"/>
      <c r="KCE140" s="107"/>
      <c r="KCG140" s="105"/>
      <c r="KCH140" s="109"/>
      <c r="KCI140" s="109"/>
      <c r="KCJ140" s="106"/>
      <c r="KCK140" s="106"/>
      <c r="KCL140" s="106"/>
      <c r="KCM140" s="107"/>
      <c r="KCO140" s="105"/>
      <c r="KCP140" s="109"/>
      <c r="KCQ140" s="109"/>
      <c r="KCR140" s="106"/>
      <c r="KCS140" s="106"/>
      <c r="KCT140" s="106"/>
      <c r="KCU140" s="107"/>
      <c r="KCW140" s="105"/>
      <c r="KCX140" s="109"/>
      <c r="KCY140" s="109"/>
      <c r="KCZ140" s="106"/>
      <c r="KDA140" s="106"/>
      <c r="KDB140" s="106"/>
      <c r="KDC140" s="107"/>
      <c r="KDE140" s="105"/>
      <c r="KDF140" s="109"/>
      <c r="KDG140" s="109"/>
      <c r="KDH140" s="106"/>
      <c r="KDI140" s="106"/>
      <c r="KDJ140" s="106"/>
      <c r="KDK140" s="107"/>
      <c r="KDM140" s="105"/>
      <c r="KDN140" s="109"/>
      <c r="KDO140" s="109"/>
      <c r="KDP140" s="106"/>
      <c r="KDQ140" s="106"/>
      <c r="KDR140" s="106"/>
      <c r="KDS140" s="107"/>
      <c r="KDU140" s="105"/>
      <c r="KDV140" s="109"/>
      <c r="KDW140" s="109"/>
      <c r="KDX140" s="106"/>
      <c r="KDY140" s="106"/>
      <c r="KDZ140" s="106"/>
      <c r="KEA140" s="107"/>
      <c r="KEC140" s="105"/>
      <c r="KED140" s="109"/>
      <c r="KEE140" s="109"/>
      <c r="KEF140" s="106"/>
      <c r="KEG140" s="106"/>
      <c r="KEH140" s="106"/>
      <c r="KEI140" s="107"/>
      <c r="KEK140" s="105"/>
      <c r="KEL140" s="109"/>
      <c r="KEM140" s="109"/>
      <c r="KEN140" s="106"/>
      <c r="KEO140" s="106"/>
      <c r="KEP140" s="106"/>
      <c r="KEQ140" s="107"/>
      <c r="KES140" s="105"/>
      <c r="KET140" s="109"/>
      <c r="KEU140" s="109"/>
      <c r="KEV140" s="106"/>
      <c r="KEW140" s="106"/>
      <c r="KEX140" s="106"/>
      <c r="KEY140" s="107"/>
      <c r="KFA140" s="105"/>
      <c r="KFB140" s="109"/>
      <c r="KFC140" s="109"/>
      <c r="KFD140" s="106"/>
      <c r="KFE140" s="106"/>
      <c r="KFF140" s="106"/>
      <c r="KFG140" s="107"/>
      <c r="KFI140" s="105"/>
      <c r="KFJ140" s="109"/>
      <c r="KFK140" s="109"/>
      <c r="KFL140" s="106"/>
      <c r="KFM140" s="106"/>
      <c r="KFN140" s="106"/>
      <c r="KFO140" s="107"/>
      <c r="KFQ140" s="105"/>
      <c r="KFR140" s="109"/>
      <c r="KFS140" s="109"/>
      <c r="KFT140" s="106"/>
      <c r="KFU140" s="106"/>
      <c r="KFV140" s="106"/>
      <c r="KFW140" s="107"/>
      <c r="KFY140" s="105"/>
      <c r="KFZ140" s="109"/>
      <c r="KGA140" s="109"/>
      <c r="KGB140" s="106"/>
      <c r="KGC140" s="106"/>
      <c r="KGD140" s="106"/>
      <c r="KGE140" s="107"/>
      <c r="KGG140" s="105"/>
      <c r="KGH140" s="109"/>
      <c r="KGI140" s="109"/>
      <c r="KGJ140" s="106"/>
      <c r="KGK140" s="106"/>
      <c r="KGL140" s="106"/>
      <c r="KGM140" s="107"/>
      <c r="KGO140" s="105"/>
      <c r="KGP140" s="109"/>
      <c r="KGQ140" s="109"/>
      <c r="KGR140" s="106"/>
      <c r="KGS140" s="106"/>
      <c r="KGT140" s="106"/>
      <c r="KGU140" s="107"/>
      <c r="KGW140" s="105"/>
      <c r="KGX140" s="109"/>
      <c r="KGY140" s="109"/>
      <c r="KGZ140" s="106"/>
      <c r="KHA140" s="106"/>
      <c r="KHB140" s="106"/>
      <c r="KHC140" s="107"/>
      <c r="KHE140" s="105"/>
      <c r="KHF140" s="109"/>
      <c r="KHG140" s="109"/>
      <c r="KHH140" s="106"/>
      <c r="KHI140" s="106"/>
      <c r="KHJ140" s="106"/>
      <c r="KHK140" s="107"/>
      <c r="KHM140" s="105"/>
      <c r="KHN140" s="109"/>
      <c r="KHO140" s="109"/>
      <c r="KHP140" s="106"/>
      <c r="KHQ140" s="106"/>
      <c r="KHR140" s="106"/>
      <c r="KHS140" s="107"/>
      <c r="KHU140" s="105"/>
      <c r="KHV140" s="109"/>
      <c r="KHW140" s="109"/>
      <c r="KHX140" s="106"/>
      <c r="KHY140" s="106"/>
      <c r="KHZ140" s="106"/>
      <c r="KIA140" s="107"/>
      <c r="KIC140" s="105"/>
      <c r="KID140" s="109"/>
      <c r="KIE140" s="109"/>
      <c r="KIF140" s="106"/>
      <c r="KIG140" s="106"/>
      <c r="KIH140" s="106"/>
      <c r="KII140" s="107"/>
      <c r="KIK140" s="105"/>
      <c r="KIL140" s="109"/>
      <c r="KIM140" s="109"/>
      <c r="KIN140" s="106"/>
      <c r="KIO140" s="106"/>
      <c r="KIP140" s="106"/>
      <c r="KIQ140" s="107"/>
      <c r="KIS140" s="105"/>
      <c r="KIT140" s="109"/>
      <c r="KIU140" s="109"/>
      <c r="KIV140" s="106"/>
      <c r="KIW140" s="106"/>
      <c r="KIX140" s="106"/>
      <c r="KIY140" s="107"/>
      <c r="KJA140" s="105"/>
      <c r="KJB140" s="109"/>
      <c r="KJC140" s="109"/>
      <c r="KJD140" s="106"/>
      <c r="KJE140" s="106"/>
      <c r="KJF140" s="106"/>
      <c r="KJG140" s="107"/>
      <c r="KJI140" s="105"/>
      <c r="KJJ140" s="109"/>
      <c r="KJK140" s="109"/>
      <c r="KJL140" s="106"/>
      <c r="KJM140" s="106"/>
      <c r="KJN140" s="106"/>
      <c r="KJO140" s="107"/>
      <c r="KJQ140" s="105"/>
      <c r="KJR140" s="109"/>
      <c r="KJS140" s="109"/>
      <c r="KJT140" s="106"/>
      <c r="KJU140" s="106"/>
      <c r="KJV140" s="106"/>
      <c r="KJW140" s="107"/>
      <c r="KJY140" s="105"/>
      <c r="KJZ140" s="109"/>
      <c r="KKA140" s="109"/>
      <c r="KKB140" s="106"/>
      <c r="KKC140" s="106"/>
      <c r="KKD140" s="106"/>
      <c r="KKE140" s="107"/>
      <c r="KKG140" s="105"/>
      <c r="KKH140" s="109"/>
      <c r="KKI140" s="109"/>
      <c r="KKJ140" s="106"/>
      <c r="KKK140" s="106"/>
      <c r="KKL140" s="106"/>
      <c r="KKM140" s="107"/>
      <c r="KKO140" s="105"/>
      <c r="KKP140" s="109"/>
      <c r="KKQ140" s="109"/>
      <c r="KKR140" s="106"/>
      <c r="KKS140" s="106"/>
      <c r="KKT140" s="106"/>
      <c r="KKU140" s="107"/>
      <c r="KKW140" s="105"/>
      <c r="KKX140" s="109"/>
      <c r="KKY140" s="109"/>
      <c r="KKZ140" s="106"/>
      <c r="KLA140" s="106"/>
      <c r="KLB140" s="106"/>
      <c r="KLC140" s="107"/>
      <c r="KLE140" s="105"/>
      <c r="KLF140" s="109"/>
      <c r="KLG140" s="109"/>
      <c r="KLH140" s="106"/>
      <c r="KLI140" s="106"/>
      <c r="KLJ140" s="106"/>
      <c r="KLK140" s="107"/>
      <c r="KLM140" s="105"/>
      <c r="KLN140" s="109"/>
      <c r="KLO140" s="109"/>
      <c r="KLP140" s="106"/>
      <c r="KLQ140" s="106"/>
      <c r="KLR140" s="106"/>
      <c r="KLS140" s="107"/>
      <c r="KLU140" s="105"/>
      <c r="KLV140" s="109"/>
      <c r="KLW140" s="109"/>
      <c r="KLX140" s="106"/>
      <c r="KLY140" s="106"/>
      <c r="KLZ140" s="106"/>
      <c r="KMA140" s="107"/>
      <c r="KMC140" s="105"/>
      <c r="KMD140" s="109"/>
      <c r="KME140" s="109"/>
      <c r="KMF140" s="106"/>
      <c r="KMG140" s="106"/>
      <c r="KMH140" s="106"/>
      <c r="KMI140" s="107"/>
      <c r="KMK140" s="105"/>
      <c r="KML140" s="109"/>
      <c r="KMM140" s="109"/>
      <c r="KMN140" s="106"/>
      <c r="KMO140" s="106"/>
      <c r="KMP140" s="106"/>
      <c r="KMQ140" s="107"/>
      <c r="KMS140" s="105"/>
      <c r="KMT140" s="109"/>
      <c r="KMU140" s="109"/>
      <c r="KMV140" s="106"/>
      <c r="KMW140" s="106"/>
      <c r="KMX140" s="106"/>
      <c r="KMY140" s="107"/>
      <c r="KNA140" s="105"/>
      <c r="KNB140" s="109"/>
      <c r="KNC140" s="109"/>
      <c r="KND140" s="106"/>
      <c r="KNE140" s="106"/>
      <c r="KNF140" s="106"/>
      <c r="KNG140" s="107"/>
      <c r="KNI140" s="105"/>
      <c r="KNJ140" s="109"/>
      <c r="KNK140" s="109"/>
      <c r="KNL140" s="106"/>
      <c r="KNM140" s="106"/>
      <c r="KNN140" s="106"/>
      <c r="KNO140" s="107"/>
      <c r="KNQ140" s="105"/>
      <c r="KNR140" s="109"/>
      <c r="KNS140" s="109"/>
      <c r="KNT140" s="106"/>
      <c r="KNU140" s="106"/>
      <c r="KNV140" s="106"/>
      <c r="KNW140" s="107"/>
      <c r="KNY140" s="105"/>
      <c r="KNZ140" s="109"/>
      <c r="KOA140" s="109"/>
      <c r="KOB140" s="106"/>
      <c r="KOC140" s="106"/>
      <c r="KOD140" s="106"/>
      <c r="KOE140" s="107"/>
      <c r="KOG140" s="105"/>
      <c r="KOH140" s="109"/>
      <c r="KOI140" s="109"/>
      <c r="KOJ140" s="106"/>
      <c r="KOK140" s="106"/>
      <c r="KOL140" s="106"/>
      <c r="KOM140" s="107"/>
      <c r="KOO140" s="105"/>
      <c r="KOP140" s="109"/>
      <c r="KOQ140" s="109"/>
      <c r="KOR140" s="106"/>
      <c r="KOS140" s="106"/>
      <c r="KOT140" s="106"/>
      <c r="KOU140" s="107"/>
      <c r="KOW140" s="105"/>
      <c r="KOX140" s="109"/>
      <c r="KOY140" s="109"/>
      <c r="KOZ140" s="106"/>
      <c r="KPA140" s="106"/>
      <c r="KPB140" s="106"/>
      <c r="KPC140" s="107"/>
      <c r="KPE140" s="105"/>
      <c r="KPF140" s="109"/>
      <c r="KPG140" s="109"/>
      <c r="KPH140" s="106"/>
      <c r="KPI140" s="106"/>
      <c r="KPJ140" s="106"/>
      <c r="KPK140" s="107"/>
      <c r="KPM140" s="105"/>
      <c r="KPN140" s="109"/>
      <c r="KPO140" s="109"/>
      <c r="KPP140" s="106"/>
      <c r="KPQ140" s="106"/>
      <c r="KPR140" s="106"/>
      <c r="KPS140" s="107"/>
      <c r="KPU140" s="105"/>
      <c r="KPV140" s="109"/>
      <c r="KPW140" s="109"/>
      <c r="KPX140" s="106"/>
      <c r="KPY140" s="106"/>
      <c r="KPZ140" s="106"/>
      <c r="KQA140" s="107"/>
      <c r="KQC140" s="105"/>
      <c r="KQD140" s="109"/>
      <c r="KQE140" s="109"/>
      <c r="KQF140" s="106"/>
      <c r="KQG140" s="106"/>
      <c r="KQH140" s="106"/>
      <c r="KQI140" s="107"/>
      <c r="KQK140" s="105"/>
      <c r="KQL140" s="109"/>
      <c r="KQM140" s="109"/>
      <c r="KQN140" s="106"/>
      <c r="KQO140" s="106"/>
      <c r="KQP140" s="106"/>
      <c r="KQQ140" s="107"/>
      <c r="KQS140" s="105"/>
      <c r="KQT140" s="109"/>
      <c r="KQU140" s="109"/>
      <c r="KQV140" s="106"/>
      <c r="KQW140" s="106"/>
      <c r="KQX140" s="106"/>
      <c r="KQY140" s="107"/>
      <c r="KRA140" s="105"/>
      <c r="KRB140" s="109"/>
      <c r="KRC140" s="109"/>
      <c r="KRD140" s="106"/>
      <c r="KRE140" s="106"/>
      <c r="KRF140" s="106"/>
      <c r="KRG140" s="107"/>
      <c r="KRI140" s="105"/>
      <c r="KRJ140" s="109"/>
      <c r="KRK140" s="109"/>
      <c r="KRL140" s="106"/>
      <c r="KRM140" s="106"/>
      <c r="KRN140" s="106"/>
      <c r="KRO140" s="107"/>
      <c r="KRQ140" s="105"/>
      <c r="KRR140" s="109"/>
      <c r="KRS140" s="109"/>
      <c r="KRT140" s="106"/>
      <c r="KRU140" s="106"/>
      <c r="KRV140" s="106"/>
      <c r="KRW140" s="107"/>
      <c r="KRY140" s="105"/>
      <c r="KRZ140" s="109"/>
      <c r="KSA140" s="109"/>
      <c r="KSB140" s="106"/>
      <c r="KSC140" s="106"/>
      <c r="KSD140" s="106"/>
      <c r="KSE140" s="107"/>
      <c r="KSG140" s="105"/>
      <c r="KSH140" s="109"/>
      <c r="KSI140" s="109"/>
      <c r="KSJ140" s="106"/>
      <c r="KSK140" s="106"/>
      <c r="KSL140" s="106"/>
      <c r="KSM140" s="107"/>
      <c r="KSO140" s="105"/>
      <c r="KSP140" s="109"/>
      <c r="KSQ140" s="109"/>
      <c r="KSR140" s="106"/>
      <c r="KSS140" s="106"/>
      <c r="KST140" s="106"/>
      <c r="KSU140" s="107"/>
      <c r="KSW140" s="105"/>
      <c r="KSX140" s="109"/>
      <c r="KSY140" s="109"/>
      <c r="KSZ140" s="106"/>
      <c r="KTA140" s="106"/>
      <c r="KTB140" s="106"/>
      <c r="KTC140" s="107"/>
      <c r="KTE140" s="105"/>
      <c r="KTF140" s="109"/>
      <c r="KTG140" s="109"/>
      <c r="KTH140" s="106"/>
      <c r="KTI140" s="106"/>
      <c r="KTJ140" s="106"/>
      <c r="KTK140" s="107"/>
      <c r="KTM140" s="105"/>
      <c r="KTN140" s="109"/>
      <c r="KTO140" s="109"/>
      <c r="KTP140" s="106"/>
      <c r="KTQ140" s="106"/>
      <c r="KTR140" s="106"/>
      <c r="KTS140" s="107"/>
      <c r="KTU140" s="105"/>
      <c r="KTV140" s="109"/>
      <c r="KTW140" s="109"/>
      <c r="KTX140" s="106"/>
      <c r="KTY140" s="106"/>
      <c r="KTZ140" s="106"/>
      <c r="KUA140" s="107"/>
      <c r="KUC140" s="105"/>
      <c r="KUD140" s="109"/>
      <c r="KUE140" s="109"/>
      <c r="KUF140" s="106"/>
      <c r="KUG140" s="106"/>
      <c r="KUH140" s="106"/>
      <c r="KUI140" s="107"/>
      <c r="KUK140" s="105"/>
      <c r="KUL140" s="109"/>
      <c r="KUM140" s="109"/>
      <c r="KUN140" s="106"/>
      <c r="KUO140" s="106"/>
      <c r="KUP140" s="106"/>
      <c r="KUQ140" s="107"/>
      <c r="KUS140" s="105"/>
      <c r="KUT140" s="109"/>
      <c r="KUU140" s="109"/>
      <c r="KUV140" s="106"/>
      <c r="KUW140" s="106"/>
      <c r="KUX140" s="106"/>
      <c r="KUY140" s="107"/>
      <c r="KVA140" s="105"/>
      <c r="KVB140" s="109"/>
      <c r="KVC140" s="109"/>
      <c r="KVD140" s="106"/>
      <c r="KVE140" s="106"/>
      <c r="KVF140" s="106"/>
      <c r="KVG140" s="107"/>
      <c r="KVI140" s="105"/>
      <c r="KVJ140" s="109"/>
      <c r="KVK140" s="109"/>
      <c r="KVL140" s="106"/>
      <c r="KVM140" s="106"/>
      <c r="KVN140" s="106"/>
      <c r="KVO140" s="107"/>
      <c r="KVQ140" s="105"/>
      <c r="KVR140" s="109"/>
      <c r="KVS140" s="109"/>
      <c r="KVT140" s="106"/>
      <c r="KVU140" s="106"/>
      <c r="KVV140" s="106"/>
      <c r="KVW140" s="107"/>
      <c r="KVY140" s="105"/>
      <c r="KVZ140" s="109"/>
      <c r="KWA140" s="109"/>
      <c r="KWB140" s="106"/>
      <c r="KWC140" s="106"/>
      <c r="KWD140" s="106"/>
      <c r="KWE140" s="107"/>
      <c r="KWG140" s="105"/>
      <c r="KWH140" s="109"/>
      <c r="KWI140" s="109"/>
      <c r="KWJ140" s="106"/>
      <c r="KWK140" s="106"/>
      <c r="KWL140" s="106"/>
      <c r="KWM140" s="107"/>
      <c r="KWO140" s="105"/>
      <c r="KWP140" s="109"/>
      <c r="KWQ140" s="109"/>
      <c r="KWR140" s="106"/>
      <c r="KWS140" s="106"/>
      <c r="KWT140" s="106"/>
      <c r="KWU140" s="107"/>
      <c r="KWW140" s="105"/>
      <c r="KWX140" s="109"/>
      <c r="KWY140" s="109"/>
      <c r="KWZ140" s="106"/>
      <c r="KXA140" s="106"/>
      <c r="KXB140" s="106"/>
      <c r="KXC140" s="107"/>
      <c r="KXE140" s="105"/>
      <c r="KXF140" s="109"/>
      <c r="KXG140" s="109"/>
      <c r="KXH140" s="106"/>
      <c r="KXI140" s="106"/>
      <c r="KXJ140" s="106"/>
      <c r="KXK140" s="107"/>
      <c r="KXM140" s="105"/>
      <c r="KXN140" s="109"/>
      <c r="KXO140" s="109"/>
      <c r="KXP140" s="106"/>
      <c r="KXQ140" s="106"/>
      <c r="KXR140" s="106"/>
      <c r="KXS140" s="107"/>
      <c r="KXU140" s="105"/>
      <c r="KXV140" s="109"/>
      <c r="KXW140" s="109"/>
      <c r="KXX140" s="106"/>
      <c r="KXY140" s="106"/>
      <c r="KXZ140" s="106"/>
      <c r="KYA140" s="107"/>
      <c r="KYC140" s="105"/>
      <c r="KYD140" s="109"/>
      <c r="KYE140" s="109"/>
      <c r="KYF140" s="106"/>
      <c r="KYG140" s="106"/>
      <c r="KYH140" s="106"/>
      <c r="KYI140" s="107"/>
      <c r="KYK140" s="105"/>
      <c r="KYL140" s="109"/>
      <c r="KYM140" s="109"/>
      <c r="KYN140" s="106"/>
      <c r="KYO140" s="106"/>
      <c r="KYP140" s="106"/>
      <c r="KYQ140" s="107"/>
      <c r="KYS140" s="105"/>
      <c r="KYT140" s="109"/>
      <c r="KYU140" s="109"/>
      <c r="KYV140" s="106"/>
      <c r="KYW140" s="106"/>
      <c r="KYX140" s="106"/>
      <c r="KYY140" s="107"/>
      <c r="KZA140" s="105"/>
      <c r="KZB140" s="109"/>
      <c r="KZC140" s="109"/>
      <c r="KZD140" s="106"/>
      <c r="KZE140" s="106"/>
      <c r="KZF140" s="106"/>
      <c r="KZG140" s="107"/>
      <c r="KZI140" s="105"/>
      <c r="KZJ140" s="109"/>
      <c r="KZK140" s="109"/>
      <c r="KZL140" s="106"/>
      <c r="KZM140" s="106"/>
      <c r="KZN140" s="106"/>
      <c r="KZO140" s="107"/>
      <c r="KZQ140" s="105"/>
      <c r="KZR140" s="109"/>
      <c r="KZS140" s="109"/>
      <c r="KZT140" s="106"/>
      <c r="KZU140" s="106"/>
      <c r="KZV140" s="106"/>
      <c r="KZW140" s="107"/>
      <c r="KZY140" s="105"/>
      <c r="KZZ140" s="109"/>
      <c r="LAA140" s="109"/>
      <c r="LAB140" s="106"/>
      <c r="LAC140" s="106"/>
      <c r="LAD140" s="106"/>
      <c r="LAE140" s="107"/>
      <c r="LAG140" s="105"/>
      <c r="LAH140" s="109"/>
      <c r="LAI140" s="109"/>
      <c r="LAJ140" s="106"/>
      <c r="LAK140" s="106"/>
      <c r="LAL140" s="106"/>
      <c r="LAM140" s="107"/>
      <c r="LAO140" s="105"/>
      <c r="LAP140" s="109"/>
      <c r="LAQ140" s="109"/>
      <c r="LAR140" s="106"/>
      <c r="LAS140" s="106"/>
      <c r="LAT140" s="106"/>
      <c r="LAU140" s="107"/>
      <c r="LAW140" s="105"/>
      <c r="LAX140" s="109"/>
      <c r="LAY140" s="109"/>
      <c r="LAZ140" s="106"/>
      <c r="LBA140" s="106"/>
      <c r="LBB140" s="106"/>
      <c r="LBC140" s="107"/>
      <c r="LBE140" s="105"/>
      <c r="LBF140" s="109"/>
      <c r="LBG140" s="109"/>
      <c r="LBH140" s="106"/>
      <c r="LBI140" s="106"/>
      <c r="LBJ140" s="106"/>
      <c r="LBK140" s="107"/>
      <c r="LBM140" s="105"/>
      <c r="LBN140" s="109"/>
      <c r="LBO140" s="109"/>
      <c r="LBP140" s="106"/>
      <c r="LBQ140" s="106"/>
      <c r="LBR140" s="106"/>
      <c r="LBS140" s="107"/>
      <c r="LBU140" s="105"/>
      <c r="LBV140" s="109"/>
      <c r="LBW140" s="109"/>
      <c r="LBX140" s="106"/>
      <c r="LBY140" s="106"/>
      <c r="LBZ140" s="106"/>
      <c r="LCA140" s="107"/>
      <c r="LCC140" s="105"/>
      <c r="LCD140" s="109"/>
      <c r="LCE140" s="109"/>
      <c r="LCF140" s="106"/>
      <c r="LCG140" s="106"/>
      <c r="LCH140" s="106"/>
      <c r="LCI140" s="107"/>
      <c r="LCK140" s="105"/>
      <c r="LCL140" s="109"/>
      <c r="LCM140" s="109"/>
      <c r="LCN140" s="106"/>
      <c r="LCO140" s="106"/>
      <c r="LCP140" s="106"/>
      <c r="LCQ140" s="107"/>
      <c r="LCS140" s="105"/>
      <c r="LCT140" s="109"/>
      <c r="LCU140" s="109"/>
      <c r="LCV140" s="106"/>
      <c r="LCW140" s="106"/>
      <c r="LCX140" s="106"/>
      <c r="LCY140" s="107"/>
      <c r="LDA140" s="105"/>
      <c r="LDB140" s="109"/>
      <c r="LDC140" s="109"/>
      <c r="LDD140" s="106"/>
      <c r="LDE140" s="106"/>
      <c r="LDF140" s="106"/>
      <c r="LDG140" s="107"/>
      <c r="LDI140" s="105"/>
      <c r="LDJ140" s="109"/>
      <c r="LDK140" s="109"/>
      <c r="LDL140" s="106"/>
      <c r="LDM140" s="106"/>
      <c r="LDN140" s="106"/>
      <c r="LDO140" s="107"/>
      <c r="LDQ140" s="105"/>
      <c r="LDR140" s="109"/>
      <c r="LDS140" s="109"/>
      <c r="LDT140" s="106"/>
      <c r="LDU140" s="106"/>
      <c r="LDV140" s="106"/>
      <c r="LDW140" s="107"/>
      <c r="LDY140" s="105"/>
      <c r="LDZ140" s="109"/>
      <c r="LEA140" s="109"/>
      <c r="LEB140" s="106"/>
      <c r="LEC140" s="106"/>
      <c r="LED140" s="106"/>
      <c r="LEE140" s="107"/>
      <c r="LEG140" s="105"/>
      <c r="LEH140" s="109"/>
      <c r="LEI140" s="109"/>
      <c r="LEJ140" s="106"/>
      <c r="LEK140" s="106"/>
      <c r="LEL140" s="106"/>
      <c r="LEM140" s="107"/>
      <c r="LEO140" s="105"/>
      <c r="LEP140" s="109"/>
      <c r="LEQ140" s="109"/>
      <c r="LER140" s="106"/>
      <c r="LES140" s="106"/>
      <c r="LET140" s="106"/>
      <c r="LEU140" s="107"/>
      <c r="LEW140" s="105"/>
      <c r="LEX140" s="109"/>
      <c r="LEY140" s="109"/>
      <c r="LEZ140" s="106"/>
      <c r="LFA140" s="106"/>
      <c r="LFB140" s="106"/>
      <c r="LFC140" s="107"/>
      <c r="LFE140" s="105"/>
      <c r="LFF140" s="109"/>
      <c r="LFG140" s="109"/>
      <c r="LFH140" s="106"/>
      <c r="LFI140" s="106"/>
      <c r="LFJ140" s="106"/>
      <c r="LFK140" s="107"/>
      <c r="LFM140" s="105"/>
      <c r="LFN140" s="109"/>
      <c r="LFO140" s="109"/>
      <c r="LFP140" s="106"/>
      <c r="LFQ140" s="106"/>
      <c r="LFR140" s="106"/>
      <c r="LFS140" s="107"/>
      <c r="LFU140" s="105"/>
      <c r="LFV140" s="109"/>
      <c r="LFW140" s="109"/>
      <c r="LFX140" s="106"/>
      <c r="LFY140" s="106"/>
      <c r="LFZ140" s="106"/>
      <c r="LGA140" s="107"/>
      <c r="LGC140" s="105"/>
      <c r="LGD140" s="109"/>
      <c r="LGE140" s="109"/>
      <c r="LGF140" s="106"/>
      <c r="LGG140" s="106"/>
      <c r="LGH140" s="106"/>
      <c r="LGI140" s="107"/>
      <c r="LGK140" s="105"/>
      <c r="LGL140" s="109"/>
      <c r="LGM140" s="109"/>
      <c r="LGN140" s="106"/>
      <c r="LGO140" s="106"/>
      <c r="LGP140" s="106"/>
      <c r="LGQ140" s="107"/>
      <c r="LGS140" s="105"/>
      <c r="LGT140" s="109"/>
      <c r="LGU140" s="109"/>
      <c r="LGV140" s="106"/>
      <c r="LGW140" s="106"/>
      <c r="LGX140" s="106"/>
      <c r="LGY140" s="107"/>
      <c r="LHA140" s="105"/>
      <c r="LHB140" s="109"/>
      <c r="LHC140" s="109"/>
      <c r="LHD140" s="106"/>
      <c r="LHE140" s="106"/>
      <c r="LHF140" s="106"/>
      <c r="LHG140" s="107"/>
      <c r="LHI140" s="105"/>
      <c r="LHJ140" s="109"/>
      <c r="LHK140" s="109"/>
      <c r="LHL140" s="106"/>
      <c r="LHM140" s="106"/>
      <c r="LHN140" s="106"/>
      <c r="LHO140" s="107"/>
      <c r="LHQ140" s="105"/>
      <c r="LHR140" s="109"/>
      <c r="LHS140" s="109"/>
      <c r="LHT140" s="106"/>
      <c r="LHU140" s="106"/>
      <c r="LHV140" s="106"/>
      <c r="LHW140" s="107"/>
      <c r="LHY140" s="105"/>
      <c r="LHZ140" s="109"/>
      <c r="LIA140" s="109"/>
      <c r="LIB140" s="106"/>
      <c r="LIC140" s="106"/>
      <c r="LID140" s="106"/>
      <c r="LIE140" s="107"/>
      <c r="LIG140" s="105"/>
      <c r="LIH140" s="109"/>
      <c r="LII140" s="109"/>
      <c r="LIJ140" s="106"/>
      <c r="LIK140" s="106"/>
      <c r="LIL140" s="106"/>
      <c r="LIM140" s="107"/>
      <c r="LIO140" s="105"/>
      <c r="LIP140" s="109"/>
      <c r="LIQ140" s="109"/>
      <c r="LIR140" s="106"/>
      <c r="LIS140" s="106"/>
      <c r="LIT140" s="106"/>
      <c r="LIU140" s="107"/>
      <c r="LIW140" s="105"/>
      <c r="LIX140" s="109"/>
      <c r="LIY140" s="109"/>
      <c r="LIZ140" s="106"/>
      <c r="LJA140" s="106"/>
      <c r="LJB140" s="106"/>
      <c r="LJC140" s="107"/>
      <c r="LJE140" s="105"/>
      <c r="LJF140" s="109"/>
      <c r="LJG140" s="109"/>
      <c r="LJH140" s="106"/>
      <c r="LJI140" s="106"/>
      <c r="LJJ140" s="106"/>
      <c r="LJK140" s="107"/>
      <c r="LJM140" s="105"/>
      <c r="LJN140" s="109"/>
      <c r="LJO140" s="109"/>
      <c r="LJP140" s="106"/>
      <c r="LJQ140" s="106"/>
      <c r="LJR140" s="106"/>
      <c r="LJS140" s="107"/>
      <c r="LJU140" s="105"/>
      <c r="LJV140" s="109"/>
      <c r="LJW140" s="109"/>
      <c r="LJX140" s="106"/>
      <c r="LJY140" s="106"/>
      <c r="LJZ140" s="106"/>
      <c r="LKA140" s="107"/>
      <c r="LKC140" s="105"/>
      <c r="LKD140" s="109"/>
      <c r="LKE140" s="109"/>
      <c r="LKF140" s="106"/>
      <c r="LKG140" s="106"/>
      <c r="LKH140" s="106"/>
      <c r="LKI140" s="107"/>
      <c r="LKK140" s="105"/>
      <c r="LKL140" s="109"/>
      <c r="LKM140" s="109"/>
      <c r="LKN140" s="106"/>
      <c r="LKO140" s="106"/>
      <c r="LKP140" s="106"/>
      <c r="LKQ140" s="107"/>
      <c r="LKS140" s="105"/>
      <c r="LKT140" s="109"/>
      <c r="LKU140" s="109"/>
      <c r="LKV140" s="106"/>
      <c r="LKW140" s="106"/>
      <c r="LKX140" s="106"/>
      <c r="LKY140" s="107"/>
      <c r="LLA140" s="105"/>
      <c r="LLB140" s="109"/>
      <c r="LLC140" s="109"/>
      <c r="LLD140" s="106"/>
      <c r="LLE140" s="106"/>
      <c r="LLF140" s="106"/>
      <c r="LLG140" s="107"/>
      <c r="LLI140" s="105"/>
      <c r="LLJ140" s="109"/>
      <c r="LLK140" s="109"/>
      <c r="LLL140" s="106"/>
      <c r="LLM140" s="106"/>
      <c r="LLN140" s="106"/>
      <c r="LLO140" s="107"/>
      <c r="LLQ140" s="105"/>
      <c r="LLR140" s="109"/>
      <c r="LLS140" s="109"/>
      <c r="LLT140" s="106"/>
      <c r="LLU140" s="106"/>
      <c r="LLV140" s="106"/>
      <c r="LLW140" s="107"/>
      <c r="LLY140" s="105"/>
      <c r="LLZ140" s="109"/>
      <c r="LMA140" s="109"/>
      <c r="LMB140" s="106"/>
      <c r="LMC140" s="106"/>
      <c r="LMD140" s="106"/>
      <c r="LME140" s="107"/>
      <c r="LMG140" s="105"/>
      <c r="LMH140" s="109"/>
      <c r="LMI140" s="109"/>
      <c r="LMJ140" s="106"/>
      <c r="LMK140" s="106"/>
      <c r="LML140" s="106"/>
      <c r="LMM140" s="107"/>
      <c r="LMO140" s="105"/>
      <c r="LMP140" s="109"/>
      <c r="LMQ140" s="109"/>
      <c r="LMR140" s="106"/>
      <c r="LMS140" s="106"/>
      <c r="LMT140" s="106"/>
      <c r="LMU140" s="107"/>
      <c r="LMW140" s="105"/>
      <c r="LMX140" s="109"/>
      <c r="LMY140" s="109"/>
      <c r="LMZ140" s="106"/>
      <c r="LNA140" s="106"/>
      <c r="LNB140" s="106"/>
      <c r="LNC140" s="107"/>
      <c r="LNE140" s="105"/>
      <c r="LNF140" s="109"/>
      <c r="LNG140" s="109"/>
      <c r="LNH140" s="106"/>
      <c r="LNI140" s="106"/>
      <c r="LNJ140" s="106"/>
      <c r="LNK140" s="107"/>
      <c r="LNM140" s="105"/>
      <c r="LNN140" s="109"/>
      <c r="LNO140" s="109"/>
      <c r="LNP140" s="106"/>
      <c r="LNQ140" s="106"/>
      <c r="LNR140" s="106"/>
      <c r="LNS140" s="107"/>
      <c r="LNU140" s="105"/>
      <c r="LNV140" s="109"/>
      <c r="LNW140" s="109"/>
      <c r="LNX140" s="106"/>
      <c r="LNY140" s="106"/>
      <c r="LNZ140" s="106"/>
      <c r="LOA140" s="107"/>
      <c r="LOC140" s="105"/>
      <c r="LOD140" s="109"/>
      <c r="LOE140" s="109"/>
      <c r="LOF140" s="106"/>
      <c r="LOG140" s="106"/>
      <c r="LOH140" s="106"/>
      <c r="LOI140" s="107"/>
      <c r="LOK140" s="105"/>
      <c r="LOL140" s="109"/>
      <c r="LOM140" s="109"/>
      <c r="LON140" s="106"/>
      <c r="LOO140" s="106"/>
      <c r="LOP140" s="106"/>
      <c r="LOQ140" s="107"/>
      <c r="LOS140" s="105"/>
      <c r="LOT140" s="109"/>
      <c r="LOU140" s="109"/>
      <c r="LOV140" s="106"/>
      <c r="LOW140" s="106"/>
      <c r="LOX140" s="106"/>
      <c r="LOY140" s="107"/>
      <c r="LPA140" s="105"/>
      <c r="LPB140" s="109"/>
      <c r="LPC140" s="109"/>
      <c r="LPD140" s="106"/>
      <c r="LPE140" s="106"/>
      <c r="LPF140" s="106"/>
      <c r="LPG140" s="107"/>
      <c r="LPI140" s="105"/>
      <c r="LPJ140" s="109"/>
      <c r="LPK140" s="109"/>
      <c r="LPL140" s="106"/>
      <c r="LPM140" s="106"/>
      <c r="LPN140" s="106"/>
      <c r="LPO140" s="107"/>
      <c r="LPQ140" s="105"/>
      <c r="LPR140" s="109"/>
      <c r="LPS140" s="109"/>
      <c r="LPT140" s="106"/>
      <c r="LPU140" s="106"/>
      <c r="LPV140" s="106"/>
      <c r="LPW140" s="107"/>
      <c r="LPY140" s="105"/>
      <c r="LPZ140" s="109"/>
      <c r="LQA140" s="109"/>
      <c r="LQB140" s="106"/>
      <c r="LQC140" s="106"/>
      <c r="LQD140" s="106"/>
      <c r="LQE140" s="107"/>
      <c r="LQG140" s="105"/>
      <c r="LQH140" s="109"/>
      <c r="LQI140" s="109"/>
      <c r="LQJ140" s="106"/>
      <c r="LQK140" s="106"/>
      <c r="LQL140" s="106"/>
      <c r="LQM140" s="107"/>
      <c r="LQO140" s="105"/>
      <c r="LQP140" s="109"/>
      <c r="LQQ140" s="109"/>
      <c r="LQR140" s="106"/>
      <c r="LQS140" s="106"/>
      <c r="LQT140" s="106"/>
      <c r="LQU140" s="107"/>
      <c r="LQW140" s="105"/>
      <c r="LQX140" s="109"/>
      <c r="LQY140" s="109"/>
      <c r="LQZ140" s="106"/>
      <c r="LRA140" s="106"/>
      <c r="LRB140" s="106"/>
      <c r="LRC140" s="107"/>
      <c r="LRE140" s="105"/>
      <c r="LRF140" s="109"/>
      <c r="LRG140" s="109"/>
      <c r="LRH140" s="106"/>
      <c r="LRI140" s="106"/>
      <c r="LRJ140" s="106"/>
      <c r="LRK140" s="107"/>
      <c r="LRM140" s="105"/>
      <c r="LRN140" s="109"/>
      <c r="LRO140" s="109"/>
      <c r="LRP140" s="106"/>
      <c r="LRQ140" s="106"/>
      <c r="LRR140" s="106"/>
      <c r="LRS140" s="107"/>
      <c r="LRU140" s="105"/>
      <c r="LRV140" s="109"/>
      <c r="LRW140" s="109"/>
      <c r="LRX140" s="106"/>
      <c r="LRY140" s="106"/>
      <c r="LRZ140" s="106"/>
      <c r="LSA140" s="107"/>
      <c r="LSC140" s="105"/>
      <c r="LSD140" s="109"/>
      <c r="LSE140" s="109"/>
      <c r="LSF140" s="106"/>
      <c r="LSG140" s="106"/>
      <c r="LSH140" s="106"/>
      <c r="LSI140" s="107"/>
      <c r="LSK140" s="105"/>
      <c r="LSL140" s="109"/>
      <c r="LSM140" s="109"/>
      <c r="LSN140" s="106"/>
      <c r="LSO140" s="106"/>
      <c r="LSP140" s="106"/>
      <c r="LSQ140" s="107"/>
      <c r="LSS140" s="105"/>
      <c r="LST140" s="109"/>
      <c r="LSU140" s="109"/>
      <c r="LSV140" s="106"/>
      <c r="LSW140" s="106"/>
      <c r="LSX140" s="106"/>
      <c r="LSY140" s="107"/>
      <c r="LTA140" s="105"/>
      <c r="LTB140" s="109"/>
      <c r="LTC140" s="109"/>
      <c r="LTD140" s="106"/>
      <c r="LTE140" s="106"/>
      <c r="LTF140" s="106"/>
      <c r="LTG140" s="107"/>
      <c r="LTI140" s="105"/>
      <c r="LTJ140" s="109"/>
      <c r="LTK140" s="109"/>
      <c r="LTL140" s="106"/>
      <c r="LTM140" s="106"/>
      <c r="LTN140" s="106"/>
      <c r="LTO140" s="107"/>
      <c r="LTQ140" s="105"/>
      <c r="LTR140" s="109"/>
      <c r="LTS140" s="109"/>
      <c r="LTT140" s="106"/>
      <c r="LTU140" s="106"/>
      <c r="LTV140" s="106"/>
      <c r="LTW140" s="107"/>
      <c r="LTY140" s="105"/>
      <c r="LTZ140" s="109"/>
      <c r="LUA140" s="109"/>
      <c r="LUB140" s="106"/>
      <c r="LUC140" s="106"/>
      <c r="LUD140" s="106"/>
      <c r="LUE140" s="107"/>
      <c r="LUG140" s="105"/>
      <c r="LUH140" s="109"/>
      <c r="LUI140" s="109"/>
      <c r="LUJ140" s="106"/>
      <c r="LUK140" s="106"/>
      <c r="LUL140" s="106"/>
      <c r="LUM140" s="107"/>
      <c r="LUO140" s="105"/>
      <c r="LUP140" s="109"/>
      <c r="LUQ140" s="109"/>
      <c r="LUR140" s="106"/>
      <c r="LUS140" s="106"/>
      <c r="LUT140" s="106"/>
      <c r="LUU140" s="107"/>
      <c r="LUW140" s="105"/>
      <c r="LUX140" s="109"/>
      <c r="LUY140" s="109"/>
      <c r="LUZ140" s="106"/>
      <c r="LVA140" s="106"/>
      <c r="LVB140" s="106"/>
      <c r="LVC140" s="107"/>
      <c r="LVE140" s="105"/>
      <c r="LVF140" s="109"/>
      <c r="LVG140" s="109"/>
      <c r="LVH140" s="106"/>
      <c r="LVI140" s="106"/>
      <c r="LVJ140" s="106"/>
      <c r="LVK140" s="107"/>
      <c r="LVM140" s="105"/>
      <c r="LVN140" s="109"/>
      <c r="LVO140" s="109"/>
      <c r="LVP140" s="106"/>
      <c r="LVQ140" s="106"/>
      <c r="LVR140" s="106"/>
      <c r="LVS140" s="107"/>
      <c r="LVU140" s="105"/>
      <c r="LVV140" s="109"/>
      <c r="LVW140" s="109"/>
      <c r="LVX140" s="106"/>
      <c r="LVY140" s="106"/>
      <c r="LVZ140" s="106"/>
      <c r="LWA140" s="107"/>
      <c r="LWC140" s="105"/>
      <c r="LWD140" s="109"/>
      <c r="LWE140" s="109"/>
      <c r="LWF140" s="106"/>
      <c r="LWG140" s="106"/>
      <c r="LWH140" s="106"/>
      <c r="LWI140" s="107"/>
      <c r="LWK140" s="105"/>
      <c r="LWL140" s="109"/>
      <c r="LWM140" s="109"/>
      <c r="LWN140" s="106"/>
      <c r="LWO140" s="106"/>
      <c r="LWP140" s="106"/>
      <c r="LWQ140" s="107"/>
      <c r="LWS140" s="105"/>
      <c r="LWT140" s="109"/>
      <c r="LWU140" s="109"/>
      <c r="LWV140" s="106"/>
      <c r="LWW140" s="106"/>
      <c r="LWX140" s="106"/>
      <c r="LWY140" s="107"/>
      <c r="LXA140" s="105"/>
      <c r="LXB140" s="109"/>
      <c r="LXC140" s="109"/>
      <c r="LXD140" s="106"/>
      <c r="LXE140" s="106"/>
      <c r="LXF140" s="106"/>
      <c r="LXG140" s="107"/>
      <c r="LXI140" s="105"/>
      <c r="LXJ140" s="109"/>
      <c r="LXK140" s="109"/>
      <c r="LXL140" s="106"/>
      <c r="LXM140" s="106"/>
      <c r="LXN140" s="106"/>
      <c r="LXO140" s="107"/>
      <c r="LXQ140" s="105"/>
      <c r="LXR140" s="109"/>
      <c r="LXS140" s="109"/>
      <c r="LXT140" s="106"/>
      <c r="LXU140" s="106"/>
      <c r="LXV140" s="106"/>
      <c r="LXW140" s="107"/>
      <c r="LXY140" s="105"/>
      <c r="LXZ140" s="109"/>
      <c r="LYA140" s="109"/>
      <c r="LYB140" s="106"/>
      <c r="LYC140" s="106"/>
      <c r="LYD140" s="106"/>
      <c r="LYE140" s="107"/>
      <c r="LYG140" s="105"/>
      <c r="LYH140" s="109"/>
      <c r="LYI140" s="109"/>
      <c r="LYJ140" s="106"/>
      <c r="LYK140" s="106"/>
      <c r="LYL140" s="106"/>
      <c r="LYM140" s="107"/>
      <c r="LYO140" s="105"/>
      <c r="LYP140" s="109"/>
      <c r="LYQ140" s="109"/>
      <c r="LYR140" s="106"/>
      <c r="LYS140" s="106"/>
      <c r="LYT140" s="106"/>
      <c r="LYU140" s="107"/>
      <c r="LYW140" s="105"/>
      <c r="LYX140" s="109"/>
      <c r="LYY140" s="109"/>
      <c r="LYZ140" s="106"/>
      <c r="LZA140" s="106"/>
      <c r="LZB140" s="106"/>
      <c r="LZC140" s="107"/>
      <c r="LZE140" s="105"/>
      <c r="LZF140" s="109"/>
      <c r="LZG140" s="109"/>
      <c r="LZH140" s="106"/>
      <c r="LZI140" s="106"/>
      <c r="LZJ140" s="106"/>
      <c r="LZK140" s="107"/>
      <c r="LZM140" s="105"/>
      <c r="LZN140" s="109"/>
      <c r="LZO140" s="109"/>
      <c r="LZP140" s="106"/>
      <c r="LZQ140" s="106"/>
      <c r="LZR140" s="106"/>
      <c r="LZS140" s="107"/>
      <c r="LZU140" s="105"/>
      <c r="LZV140" s="109"/>
      <c r="LZW140" s="109"/>
      <c r="LZX140" s="106"/>
      <c r="LZY140" s="106"/>
      <c r="LZZ140" s="106"/>
      <c r="MAA140" s="107"/>
      <c r="MAC140" s="105"/>
      <c r="MAD140" s="109"/>
      <c r="MAE140" s="109"/>
      <c r="MAF140" s="106"/>
      <c r="MAG140" s="106"/>
      <c r="MAH140" s="106"/>
      <c r="MAI140" s="107"/>
      <c r="MAK140" s="105"/>
      <c r="MAL140" s="109"/>
      <c r="MAM140" s="109"/>
      <c r="MAN140" s="106"/>
      <c r="MAO140" s="106"/>
      <c r="MAP140" s="106"/>
      <c r="MAQ140" s="107"/>
      <c r="MAS140" s="105"/>
      <c r="MAT140" s="109"/>
      <c r="MAU140" s="109"/>
      <c r="MAV140" s="106"/>
      <c r="MAW140" s="106"/>
      <c r="MAX140" s="106"/>
      <c r="MAY140" s="107"/>
      <c r="MBA140" s="105"/>
      <c r="MBB140" s="109"/>
      <c r="MBC140" s="109"/>
      <c r="MBD140" s="106"/>
      <c r="MBE140" s="106"/>
      <c r="MBF140" s="106"/>
      <c r="MBG140" s="107"/>
      <c r="MBI140" s="105"/>
      <c r="MBJ140" s="109"/>
      <c r="MBK140" s="109"/>
      <c r="MBL140" s="106"/>
      <c r="MBM140" s="106"/>
      <c r="MBN140" s="106"/>
      <c r="MBO140" s="107"/>
      <c r="MBQ140" s="105"/>
      <c r="MBR140" s="109"/>
      <c r="MBS140" s="109"/>
      <c r="MBT140" s="106"/>
      <c r="MBU140" s="106"/>
      <c r="MBV140" s="106"/>
      <c r="MBW140" s="107"/>
      <c r="MBY140" s="105"/>
      <c r="MBZ140" s="109"/>
      <c r="MCA140" s="109"/>
      <c r="MCB140" s="106"/>
      <c r="MCC140" s="106"/>
      <c r="MCD140" s="106"/>
      <c r="MCE140" s="107"/>
      <c r="MCG140" s="105"/>
      <c r="MCH140" s="109"/>
      <c r="MCI140" s="109"/>
      <c r="MCJ140" s="106"/>
      <c r="MCK140" s="106"/>
      <c r="MCL140" s="106"/>
      <c r="MCM140" s="107"/>
      <c r="MCO140" s="105"/>
      <c r="MCP140" s="109"/>
      <c r="MCQ140" s="109"/>
      <c r="MCR140" s="106"/>
      <c r="MCS140" s="106"/>
      <c r="MCT140" s="106"/>
      <c r="MCU140" s="107"/>
      <c r="MCW140" s="105"/>
      <c r="MCX140" s="109"/>
      <c r="MCY140" s="109"/>
      <c r="MCZ140" s="106"/>
      <c r="MDA140" s="106"/>
      <c r="MDB140" s="106"/>
      <c r="MDC140" s="107"/>
      <c r="MDE140" s="105"/>
      <c r="MDF140" s="109"/>
      <c r="MDG140" s="109"/>
      <c r="MDH140" s="106"/>
      <c r="MDI140" s="106"/>
      <c r="MDJ140" s="106"/>
      <c r="MDK140" s="107"/>
      <c r="MDM140" s="105"/>
      <c r="MDN140" s="109"/>
      <c r="MDO140" s="109"/>
      <c r="MDP140" s="106"/>
      <c r="MDQ140" s="106"/>
      <c r="MDR140" s="106"/>
      <c r="MDS140" s="107"/>
      <c r="MDU140" s="105"/>
      <c r="MDV140" s="109"/>
      <c r="MDW140" s="109"/>
      <c r="MDX140" s="106"/>
      <c r="MDY140" s="106"/>
      <c r="MDZ140" s="106"/>
      <c r="MEA140" s="107"/>
      <c r="MEC140" s="105"/>
      <c r="MED140" s="109"/>
      <c r="MEE140" s="109"/>
      <c r="MEF140" s="106"/>
      <c r="MEG140" s="106"/>
      <c r="MEH140" s="106"/>
      <c r="MEI140" s="107"/>
      <c r="MEK140" s="105"/>
      <c r="MEL140" s="109"/>
      <c r="MEM140" s="109"/>
      <c r="MEN140" s="106"/>
      <c r="MEO140" s="106"/>
      <c r="MEP140" s="106"/>
      <c r="MEQ140" s="107"/>
      <c r="MES140" s="105"/>
      <c r="MET140" s="109"/>
      <c r="MEU140" s="109"/>
      <c r="MEV140" s="106"/>
      <c r="MEW140" s="106"/>
      <c r="MEX140" s="106"/>
      <c r="MEY140" s="107"/>
      <c r="MFA140" s="105"/>
      <c r="MFB140" s="109"/>
      <c r="MFC140" s="109"/>
      <c r="MFD140" s="106"/>
      <c r="MFE140" s="106"/>
      <c r="MFF140" s="106"/>
      <c r="MFG140" s="107"/>
      <c r="MFI140" s="105"/>
      <c r="MFJ140" s="109"/>
      <c r="MFK140" s="109"/>
      <c r="MFL140" s="106"/>
      <c r="MFM140" s="106"/>
      <c r="MFN140" s="106"/>
      <c r="MFO140" s="107"/>
      <c r="MFQ140" s="105"/>
      <c r="MFR140" s="109"/>
      <c r="MFS140" s="109"/>
      <c r="MFT140" s="106"/>
      <c r="MFU140" s="106"/>
      <c r="MFV140" s="106"/>
      <c r="MFW140" s="107"/>
      <c r="MFY140" s="105"/>
      <c r="MFZ140" s="109"/>
      <c r="MGA140" s="109"/>
      <c r="MGB140" s="106"/>
      <c r="MGC140" s="106"/>
      <c r="MGD140" s="106"/>
      <c r="MGE140" s="107"/>
      <c r="MGG140" s="105"/>
      <c r="MGH140" s="109"/>
      <c r="MGI140" s="109"/>
      <c r="MGJ140" s="106"/>
      <c r="MGK140" s="106"/>
      <c r="MGL140" s="106"/>
      <c r="MGM140" s="107"/>
      <c r="MGO140" s="105"/>
      <c r="MGP140" s="109"/>
      <c r="MGQ140" s="109"/>
      <c r="MGR140" s="106"/>
      <c r="MGS140" s="106"/>
      <c r="MGT140" s="106"/>
      <c r="MGU140" s="107"/>
      <c r="MGW140" s="105"/>
      <c r="MGX140" s="109"/>
      <c r="MGY140" s="109"/>
      <c r="MGZ140" s="106"/>
      <c r="MHA140" s="106"/>
      <c r="MHB140" s="106"/>
      <c r="MHC140" s="107"/>
      <c r="MHE140" s="105"/>
      <c r="MHF140" s="109"/>
      <c r="MHG140" s="109"/>
      <c r="MHH140" s="106"/>
      <c r="MHI140" s="106"/>
      <c r="MHJ140" s="106"/>
      <c r="MHK140" s="107"/>
      <c r="MHM140" s="105"/>
      <c r="MHN140" s="109"/>
      <c r="MHO140" s="109"/>
      <c r="MHP140" s="106"/>
      <c r="MHQ140" s="106"/>
      <c r="MHR140" s="106"/>
      <c r="MHS140" s="107"/>
      <c r="MHU140" s="105"/>
      <c r="MHV140" s="109"/>
      <c r="MHW140" s="109"/>
      <c r="MHX140" s="106"/>
      <c r="MHY140" s="106"/>
      <c r="MHZ140" s="106"/>
      <c r="MIA140" s="107"/>
      <c r="MIC140" s="105"/>
      <c r="MID140" s="109"/>
      <c r="MIE140" s="109"/>
      <c r="MIF140" s="106"/>
      <c r="MIG140" s="106"/>
      <c r="MIH140" s="106"/>
      <c r="MII140" s="107"/>
      <c r="MIK140" s="105"/>
      <c r="MIL140" s="109"/>
      <c r="MIM140" s="109"/>
      <c r="MIN140" s="106"/>
      <c r="MIO140" s="106"/>
      <c r="MIP140" s="106"/>
      <c r="MIQ140" s="107"/>
      <c r="MIS140" s="105"/>
      <c r="MIT140" s="109"/>
      <c r="MIU140" s="109"/>
      <c r="MIV140" s="106"/>
      <c r="MIW140" s="106"/>
      <c r="MIX140" s="106"/>
      <c r="MIY140" s="107"/>
      <c r="MJA140" s="105"/>
      <c r="MJB140" s="109"/>
      <c r="MJC140" s="109"/>
      <c r="MJD140" s="106"/>
      <c r="MJE140" s="106"/>
      <c r="MJF140" s="106"/>
      <c r="MJG140" s="107"/>
      <c r="MJI140" s="105"/>
      <c r="MJJ140" s="109"/>
      <c r="MJK140" s="109"/>
      <c r="MJL140" s="106"/>
      <c r="MJM140" s="106"/>
      <c r="MJN140" s="106"/>
      <c r="MJO140" s="107"/>
      <c r="MJQ140" s="105"/>
      <c r="MJR140" s="109"/>
      <c r="MJS140" s="109"/>
      <c r="MJT140" s="106"/>
      <c r="MJU140" s="106"/>
      <c r="MJV140" s="106"/>
      <c r="MJW140" s="107"/>
      <c r="MJY140" s="105"/>
      <c r="MJZ140" s="109"/>
      <c r="MKA140" s="109"/>
      <c r="MKB140" s="106"/>
      <c r="MKC140" s="106"/>
      <c r="MKD140" s="106"/>
      <c r="MKE140" s="107"/>
      <c r="MKG140" s="105"/>
      <c r="MKH140" s="109"/>
      <c r="MKI140" s="109"/>
      <c r="MKJ140" s="106"/>
      <c r="MKK140" s="106"/>
      <c r="MKL140" s="106"/>
      <c r="MKM140" s="107"/>
      <c r="MKO140" s="105"/>
      <c r="MKP140" s="109"/>
      <c r="MKQ140" s="109"/>
      <c r="MKR140" s="106"/>
      <c r="MKS140" s="106"/>
      <c r="MKT140" s="106"/>
      <c r="MKU140" s="107"/>
      <c r="MKW140" s="105"/>
      <c r="MKX140" s="109"/>
      <c r="MKY140" s="109"/>
      <c r="MKZ140" s="106"/>
      <c r="MLA140" s="106"/>
      <c r="MLB140" s="106"/>
      <c r="MLC140" s="107"/>
      <c r="MLE140" s="105"/>
      <c r="MLF140" s="109"/>
      <c r="MLG140" s="109"/>
      <c r="MLH140" s="106"/>
      <c r="MLI140" s="106"/>
      <c r="MLJ140" s="106"/>
      <c r="MLK140" s="107"/>
      <c r="MLM140" s="105"/>
      <c r="MLN140" s="109"/>
      <c r="MLO140" s="109"/>
      <c r="MLP140" s="106"/>
      <c r="MLQ140" s="106"/>
      <c r="MLR140" s="106"/>
      <c r="MLS140" s="107"/>
      <c r="MLU140" s="105"/>
      <c r="MLV140" s="109"/>
      <c r="MLW140" s="109"/>
      <c r="MLX140" s="106"/>
      <c r="MLY140" s="106"/>
      <c r="MLZ140" s="106"/>
      <c r="MMA140" s="107"/>
      <c r="MMC140" s="105"/>
      <c r="MMD140" s="109"/>
      <c r="MME140" s="109"/>
      <c r="MMF140" s="106"/>
      <c r="MMG140" s="106"/>
      <c r="MMH140" s="106"/>
      <c r="MMI140" s="107"/>
      <c r="MMK140" s="105"/>
      <c r="MML140" s="109"/>
      <c r="MMM140" s="109"/>
      <c r="MMN140" s="106"/>
      <c r="MMO140" s="106"/>
      <c r="MMP140" s="106"/>
      <c r="MMQ140" s="107"/>
      <c r="MMS140" s="105"/>
      <c r="MMT140" s="109"/>
      <c r="MMU140" s="109"/>
      <c r="MMV140" s="106"/>
      <c r="MMW140" s="106"/>
      <c r="MMX140" s="106"/>
      <c r="MMY140" s="107"/>
      <c r="MNA140" s="105"/>
      <c r="MNB140" s="109"/>
      <c r="MNC140" s="109"/>
      <c r="MND140" s="106"/>
      <c r="MNE140" s="106"/>
      <c r="MNF140" s="106"/>
      <c r="MNG140" s="107"/>
      <c r="MNI140" s="105"/>
      <c r="MNJ140" s="109"/>
      <c r="MNK140" s="109"/>
      <c r="MNL140" s="106"/>
      <c r="MNM140" s="106"/>
      <c r="MNN140" s="106"/>
      <c r="MNO140" s="107"/>
      <c r="MNQ140" s="105"/>
      <c r="MNR140" s="109"/>
      <c r="MNS140" s="109"/>
      <c r="MNT140" s="106"/>
      <c r="MNU140" s="106"/>
      <c r="MNV140" s="106"/>
      <c r="MNW140" s="107"/>
      <c r="MNY140" s="105"/>
      <c r="MNZ140" s="109"/>
      <c r="MOA140" s="109"/>
      <c r="MOB140" s="106"/>
      <c r="MOC140" s="106"/>
      <c r="MOD140" s="106"/>
      <c r="MOE140" s="107"/>
      <c r="MOG140" s="105"/>
      <c r="MOH140" s="109"/>
      <c r="MOI140" s="109"/>
      <c r="MOJ140" s="106"/>
      <c r="MOK140" s="106"/>
      <c r="MOL140" s="106"/>
      <c r="MOM140" s="107"/>
      <c r="MOO140" s="105"/>
      <c r="MOP140" s="109"/>
      <c r="MOQ140" s="109"/>
      <c r="MOR140" s="106"/>
      <c r="MOS140" s="106"/>
      <c r="MOT140" s="106"/>
      <c r="MOU140" s="107"/>
      <c r="MOW140" s="105"/>
      <c r="MOX140" s="109"/>
      <c r="MOY140" s="109"/>
      <c r="MOZ140" s="106"/>
      <c r="MPA140" s="106"/>
      <c r="MPB140" s="106"/>
      <c r="MPC140" s="107"/>
      <c r="MPE140" s="105"/>
      <c r="MPF140" s="109"/>
      <c r="MPG140" s="109"/>
      <c r="MPH140" s="106"/>
      <c r="MPI140" s="106"/>
      <c r="MPJ140" s="106"/>
      <c r="MPK140" s="107"/>
      <c r="MPM140" s="105"/>
      <c r="MPN140" s="109"/>
      <c r="MPO140" s="109"/>
      <c r="MPP140" s="106"/>
      <c r="MPQ140" s="106"/>
      <c r="MPR140" s="106"/>
      <c r="MPS140" s="107"/>
      <c r="MPU140" s="105"/>
      <c r="MPV140" s="109"/>
      <c r="MPW140" s="109"/>
      <c r="MPX140" s="106"/>
      <c r="MPY140" s="106"/>
      <c r="MPZ140" s="106"/>
      <c r="MQA140" s="107"/>
      <c r="MQC140" s="105"/>
      <c r="MQD140" s="109"/>
      <c r="MQE140" s="109"/>
      <c r="MQF140" s="106"/>
      <c r="MQG140" s="106"/>
      <c r="MQH140" s="106"/>
      <c r="MQI140" s="107"/>
      <c r="MQK140" s="105"/>
      <c r="MQL140" s="109"/>
      <c r="MQM140" s="109"/>
      <c r="MQN140" s="106"/>
      <c r="MQO140" s="106"/>
      <c r="MQP140" s="106"/>
      <c r="MQQ140" s="107"/>
      <c r="MQS140" s="105"/>
      <c r="MQT140" s="109"/>
      <c r="MQU140" s="109"/>
      <c r="MQV140" s="106"/>
      <c r="MQW140" s="106"/>
      <c r="MQX140" s="106"/>
      <c r="MQY140" s="107"/>
      <c r="MRA140" s="105"/>
      <c r="MRB140" s="109"/>
      <c r="MRC140" s="109"/>
      <c r="MRD140" s="106"/>
      <c r="MRE140" s="106"/>
      <c r="MRF140" s="106"/>
      <c r="MRG140" s="107"/>
      <c r="MRI140" s="105"/>
      <c r="MRJ140" s="109"/>
      <c r="MRK140" s="109"/>
      <c r="MRL140" s="106"/>
      <c r="MRM140" s="106"/>
      <c r="MRN140" s="106"/>
      <c r="MRO140" s="107"/>
      <c r="MRQ140" s="105"/>
      <c r="MRR140" s="109"/>
      <c r="MRS140" s="109"/>
      <c r="MRT140" s="106"/>
      <c r="MRU140" s="106"/>
      <c r="MRV140" s="106"/>
      <c r="MRW140" s="107"/>
      <c r="MRY140" s="105"/>
      <c r="MRZ140" s="109"/>
      <c r="MSA140" s="109"/>
      <c r="MSB140" s="106"/>
      <c r="MSC140" s="106"/>
      <c r="MSD140" s="106"/>
      <c r="MSE140" s="107"/>
      <c r="MSG140" s="105"/>
      <c r="MSH140" s="109"/>
      <c r="MSI140" s="109"/>
      <c r="MSJ140" s="106"/>
      <c r="MSK140" s="106"/>
      <c r="MSL140" s="106"/>
      <c r="MSM140" s="107"/>
      <c r="MSO140" s="105"/>
      <c r="MSP140" s="109"/>
      <c r="MSQ140" s="109"/>
      <c r="MSR140" s="106"/>
      <c r="MSS140" s="106"/>
      <c r="MST140" s="106"/>
      <c r="MSU140" s="107"/>
      <c r="MSW140" s="105"/>
      <c r="MSX140" s="109"/>
      <c r="MSY140" s="109"/>
      <c r="MSZ140" s="106"/>
      <c r="MTA140" s="106"/>
      <c r="MTB140" s="106"/>
      <c r="MTC140" s="107"/>
      <c r="MTE140" s="105"/>
      <c r="MTF140" s="109"/>
      <c r="MTG140" s="109"/>
      <c r="MTH140" s="106"/>
      <c r="MTI140" s="106"/>
      <c r="MTJ140" s="106"/>
      <c r="MTK140" s="107"/>
      <c r="MTM140" s="105"/>
      <c r="MTN140" s="109"/>
      <c r="MTO140" s="109"/>
      <c r="MTP140" s="106"/>
      <c r="MTQ140" s="106"/>
      <c r="MTR140" s="106"/>
      <c r="MTS140" s="107"/>
      <c r="MTU140" s="105"/>
      <c r="MTV140" s="109"/>
      <c r="MTW140" s="109"/>
      <c r="MTX140" s="106"/>
      <c r="MTY140" s="106"/>
      <c r="MTZ140" s="106"/>
      <c r="MUA140" s="107"/>
      <c r="MUC140" s="105"/>
      <c r="MUD140" s="109"/>
      <c r="MUE140" s="109"/>
      <c r="MUF140" s="106"/>
      <c r="MUG140" s="106"/>
      <c r="MUH140" s="106"/>
      <c r="MUI140" s="107"/>
      <c r="MUK140" s="105"/>
      <c r="MUL140" s="109"/>
      <c r="MUM140" s="109"/>
      <c r="MUN140" s="106"/>
      <c r="MUO140" s="106"/>
      <c r="MUP140" s="106"/>
      <c r="MUQ140" s="107"/>
      <c r="MUS140" s="105"/>
      <c r="MUT140" s="109"/>
      <c r="MUU140" s="109"/>
      <c r="MUV140" s="106"/>
      <c r="MUW140" s="106"/>
      <c r="MUX140" s="106"/>
      <c r="MUY140" s="107"/>
      <c r="MVA140" s="105"/>
      <c r="MVB140" s="109"/>
      <c r="MVC140" s="109"/>
      <c r="MVD140" s="106"/>
      <c r="MVE140" s="106"/>
      <c r="MVF140" s="106"/>
      <c r="MVG140" s="107"/>
      <c r="MVI140" s="105"/>
      <c r="MVJ140" s="109"/>
      <c r="MVK140" s="109"/>
      <c r="MVL140" s="106"/>
      <c r="MVM140" s="106"/>
      <c r="MVN140" s="106"/>
      <c r="MVO140" s="107"/>
      <c r="MVQ140" s="105"/>
      <c r="MVR140" s="109"/>
      <c r="MVS140" s="109"/>
      <c r="MVT140" s="106"/>
      <c r="MVU140" s="106"/>
      <c r="MVV140" s="106"/>
      <c r="MVW140" s="107"/>
      <c r="MVY140" s="105"/>
      <c r="MVZ140" s="109"/>
      <c r="MWA140" s="109"/>
      <c r="MWB140" s="106"/>
      <c r="MWC140" s="106"/>
      <c r="MWD140" s="106"/>
      <c r="MWE140" s="107"/>
      <c r="MWG140" s="105"/>
      <c r="MWH140" s="109"/>
      <c r="MWI140" s="109"/>
      <c r="MWJ140" s="106"/>
      <c r="MWK140" s="106"/>
      <c r="MWL140" s="106"/>
      <c r="MWM140" s="107"/>
      <c r="MWO140" s="105"/>
      <c r="MWP140" s="109"/>
      <c r="MWQ140" s="109"/>
      <c r="MWR140" s="106"/>
      <c r="MWS140" s="106"/>
      <c r="MWT140" s="106"/>
      <c r="MWU140" s="107"/>
      <c r="MWW140" s="105"/>
      <c r="MWX140" s="109"/>
      <c r="MWY140" s="109"/>
      <c r="MWZ140" s="106"/>
      <c r="MXA140" s="106"/>
      <c r="MXB140" s="106"/>
      <c r="MXC140" s="107"/>
      <c r="MXE140" s="105"/>
      <c r="MXF140" s="109"/>
      <c r="MXG140" s="109"/>
      <c r="MXH140" s="106"/>
      <c r="MXI140" s="106"/>
      <c r="MXJ140" s="106"/>
      <c r="MXK140" s="107"/>
      <c r="MXM140" s="105"/>
      <c r="MXN140" s="109"/>
      <c r="MXO140" s="109"/>
      <c r="MXP140" s="106"/>
      <c r="MXQ140" s="106"/>
      <c r="MXR140" s="106"/>
      <c r="MXS140" s="107"/>
      <c r="MXU140" s="105"/>
      <c r="MXV140" s="109"/>
      <c r="MXW140" s="109"/>
      <c r="MXX140" s="106"/>
      <c r="MXY140" s="106"/>
      <c r="MXZ140" s="106"/>
      <c r="MYA140" s="107"/>
      <c r="MYC140" s="105"/>
      <c r="MYD140" s="109"/>
      <c r="MYE140" s="109"/>
      <c r="MYF140" s="106"/>
      <c r="MYG140" s="106"/>
      <c r="MYH140" s="106"/>
      <c r="MYI140" s="107"/>
      <c r="MYK140" s="105"/>
      <c r="MYL140" s="109"/>
      <c r="MYM140" s="109"/>
      <c r="MYN140" s="106"/>
      <c r="MYO140" s="106"/>
      <c r="MYP140" s="106"/>
      <c r="MYQ140" s="107"/>
      <c r="MYS140" s="105"/>
      <c r="MYT140" s="109"/>
      <c r="MYU140" s="109"/>
      <c r="MYV140" s="106"/>
      <c r="MYW140" s="106"/>
      <c r="MYX140" s="106"/>
      <c r="MYY140" s="107"/>
      <c r="MZA140" s="105"/>
      <c r="MZB140" s="109"/>
      <c r="MZC140" s="109"/>
      <c r="MZD140" s="106"/>
      <c r="MZE140" s="106"/>
      <c r="MZF140" s="106"/>
      <c r="MZG140" s="107"/>
      <c r="MZI140" s="105"/>
      <c r="MZJ140" s="109"/>
      <c r="MZK140" s="109"/>
      <c r="MZL140" s="106"/>
      <c r="MZM140" s="106"/>
      <c r="MZN140" s="106"/>
      <c r="MZO140" s="107"/>
      <c r="MZQ140" s="105"/>
      <c r="MZR140" s="109"/>
      <c r="MZS140" s="109"/>
      <c r="MZT140" s="106"/>
      <c r="MZU140" s="106"/>
      <c r="MZV140" s="106"/>
      <c r="MZW140" s="107"/>
      <c r="MZY140" s="105"/>
      <c r="MZZ140" s="109"/>
      <c r="NAA140" s="109"/>
      <c r="NAB140" s="106"/>
      <c r="NAC140" s="106"/>
      <c r="NAD140" s="106"/>
      <c r="NAE140" s="107"/>
      <c r="NAG140" s="105"/>
      <c r="NAH140" s="109"/>
      <c r="NAI140" s="109"/>
      <c r="NAJ140" s="106"/>
      <c r="NAK140" s="106"/>
      <c r="NAL140" s="106"/>
      <c r="NAM140" s="107"/>
      <c r="NAO140" s="105"/>
      <c r="NAP140" s="109"/>
      <c r="NAQ140" s="109"/>
      <c r="NAR140" s="106"/>
      <c r="NAS140" s="106"/>
      <c r="NAT140" s="106"/>
      <c r="NAU140" s="107"/>
      <c r="NAW140" s="105"/>
      <c r="NAX140" s="109"/>
      <c r="NAY140" s="109"/>
      <c r="NAZ140" s="106"/>
      <c r="NBA140" s="106"/>
      <c r="NBB140" s="106"/>
      <c r="NBC140" s="107"/>
      <c r="NBE140" s="105"/>
      <c r="NBF140" s="109"/>
      <c r="NBG140" s="109"/>
      <c r="NBH140" s="106"/>
      <c r="NBI140" s="106"/>
      <c r="NBJ140" s="106"/>
      <c r="NBK140" s="107"/>
      <c r="NBM140" s="105"/>
      <c r="NBN140" s="109"/>
      <c r="NBO140" s="109"/>
      <c r="NBP140" s="106"/>
      <c r="NBQ140" s="106"/>
      <c r="NBR140" s="106"/>
      <c r="NBS140" s="107"/>
      <c r="NBU140" s="105"/>
      <c r="NBV140" s="109"/>
      <c r="NBW140" s="109"/>
      <c r="NBX140" s="106"/>
      <c r="NBY140" s="106"/>
      <c r="NBZ140" s="106"/>
      <c r="NCA140" s="107"/>
      <c r="NCC140" s="105"/>
      <c r="NCD140" s="109"/>
      <c r="NCE140" s="109"/>
      <c r="NCF140" s="106"/>
      <c r="NCG140" s="106"/>
      <c r="NCH140" s="106"/>
      <c r="NCI140" s="107"/>
      <c r="NCK140" s="105"/>
      <c r="NCL140" s="109"/>
      <c r="NCM140" s="109"/>
      <c r="NCN140" s="106"/>
      <c r="NCO140" s="106"/>
      <c r="NCP140" s="106"/>
      <c r="NCQ140" s="107"/>
      <c r="NCS140" s="105"/>
      <c r="NCT140" s="109"/>
      <c r="NCU140" s="109"/>
      <c r="NCV140" s="106"/>
      <c r="NCW140" s="106"/>
      <c r="NCX140" s="106"/>
      <c r="NCY140" s="107"/>
      <c r="NDA140" s="105"/>
      <c r="NDB140" s="109"/>
      <c r="NDC140" s="109"/>
      <c r="NDD140" s="106"/>
      <c r="NDE140" s="106"/>
      <c r="NDF140" s="106"/>
      <c r="NDG140" s="107"/>
      <c r="NDI140" s="105"/>
      <c r="NDJ140" s="109"/>
      <c r="NDK140" s="109"/>
      <c r="NDL140" s="106"/>
      <c r="NDM140" s="106"/>
      <c r="NDN140" s="106"/>
      <c r="NDO140" s="107"/>
      <c r="NDQ140" s="105"/>
      <c r="NDR140" s="109"/>
      <c r="NDS140" s="109"/>
      <c r="NDT140" s="106"/>
      <c r="NDU140" s="106"/>
      <c r="NDV140" s="106"/>
      <c r="NDW140" s="107"/>
      <c r="NDY140" s="105"/>
      <c r="NDZ140" s="109"/>
      <c r="NEA140" s="109"/>
      <c r="NEB140" s="106"/>
      <c r="NEC140" s="106"/>
      <c r="NED140" s="106"/>
      <c r="NEE140" s="107"/>
      <c r="NEG140" s="105"/>
      <c r="NEH140" s="109"/>
      <c r="NEI140" s="109"/>
      <c r="NEJ140" s="106"/>
      <c r="NEK140" s="106"/>
      <c r="NEL140" s="106"/>
      <c r="NEM140" s="107"/>
      <c r="NEO140" s="105"/>
      <c r="NEP140" s="109"/>
      <c r="NEQ140" s="109"/>
      <c r="NER140" s="106"/>
      <c r="NES140" s="106"/>
      <c r="NET140" s="106"/>
      <c r="NEU140" s="107"/>
      <c r="NEW140" s="105"/>
      <c r="NEX140" s="109"/>
      <c r="NEY140" s="109"/>
      <c r="NEZ140" s="106"/>
      <c r="NFA140" s="106"/>
      <c r="NFB140" s="106"/>
      <c r="NFC140" s="107"/>
      <c r="NFE140" s="105"/>
      <c r="NFF140" s="109"/>
      <c r="NFG140" s="109"/>
      <c r="NFH140" s="106"/>
      <c r="NFI140" s="106"/>
      <c r="NFJ140" s="106"/>
      <c r="NFK140" s="107"/>
      <c r="NFM140" s="105"/>
      <c r="NFN140" s="109"/>
      <c r="NFO140" s="109"/>
      <c r="NFP140" s="106"/>
      <c r="NFQ140" s="106"/>
      <c r="NFR140" s="106"/>
      <c r="NFS140" s="107"/>
      <c r="NFU140" s="105"/>
      <c r="NFV140" s="109"/>
      <c r="NFW140" s="109"/>
      <c r="NFX140" s="106"/>
      <c r="NFY140" s="106"/>
      <c r="NFZ140" s="106"/>
      <c r="NGA140" s="107"/>
      <c r="NGC140" s="105"/>
      <c r="NGD140" s="109"/>
      <c r="NGE140" s="109"/>
      <c r="NGF140" s="106"/>
      <c r="NGG140" s="106"/>
      <c r="NGH140" s="106"/>
      <c r="NGI140" s="107"/>
      <c r="NGK140" s="105"/>
      <c r="NGL140" s="109"/>
      <c r="NGM140" s="109"/>
      <c r="NGN140" s="106"/>
      <c r="NGO140" s="106"/>
      <c r="NGP140" s="106"/>
      <c r="NGQ140" s="107"/>
      <c r="NGS140" s="105"/>
      <c r="NGT140" s="109"/>
      <c r="NGU140" s="109"/>
      <c r="NGV140" s="106"/>
      <c r="NGW140" s="106"/>
      <c r="NGX140" s="106"/>
      <c r="NGY140" s="107"/>
      <c r="NHA140" s="105"/>
      <c r="NHB140" s="109"/>
      <c r="NHC140" s="109"/>
      <c r="NHD140" s="106"/>
      <c r="NHE140" s="106"/>
      <c r="NHF140" s="106"/>
      <c r="NHG140" s="107"/>
      <c r="NHI140" s="105"/>
      <c r="NHJ140" s="109"/>
      <c r="NHK140" s="109"/>
      <c r="NHL140" s="106"/>
      <c r="NHM140" s="106"/>
      <c r="NHN140" s="106"/>
      <c r="NHO140" s="107"/>
      <c r="NHQ140" s="105"/>
      <c r="NHR140" s="109"/>
      <c r="NHS140" s="109"/>
      <c r="NHT140" s="106"/>
      <c r="NHU140" s="106"/>
      <c r="NHV140" s="106"/>
      <c r="NHW140" s="107"/>
      <c r="NHY140" s="105"/>
      <c r="NHZ140" s="109"/>
      <c r="NIA140" s="109"/>
      <c r="NIB140" s="106"/>
      <c r="NIC140" s="106"/>
      <c r="NID140" s="106"/>
      <c r="NIE140" s="107"/>
      <c r="NIG140" s="105"/>
      <c r="NIH140" s="109"/>
      <c r="NII140" s="109"/>
      <c r="NIJ140" s="106"/>
      <c r="NIK140" s="106"/>
      <c r="NIL140" s="106"/>
      <c r="NIM140" s="107"/>
      <c r="NIO140" s="105"/>
      <c r="NIP140" s="109"/>
      <c r="NIQ140" s="109"/>
      <c r="NIR140" s="106"/>
      <c r="NIS140" s="106"/>
      <c r="NIT140" s="106"/>
      <c r="NIU140" s="107"/>
      <c r="NIW140" s="105"/>
      <c r="NIX140" s="109"/>
      <c r="NIY140" s="109"/>
      <c r="NIZ140" s="106"/>
      <c r="NJA140" s="106"/>
      <c r="NJB140" s="106"/>
      <c r="NJC140" s="107"/>
      <c r="NJE140" s="105"/>
      <c r="NJF140" s="109"/>
      <c r="NJG140" s="109"/>
      <c r="NJH140" s="106"/>
      <c r="NJI140" s="106"/>
      <c r="NJJ140" s="106"/>
      <c r="NJK140" s="107"/>
      <c r="NJM140" s="105"/>
      <c r="NJN140" s="109"/>
      <c r="NJO140" s="109"/>
      <c r="NJP140" s="106"/>
      <c r="NJQ140" s="106"/>
      <c r="NJR140" s="106"/>
      <c r="NJS140" s="107"/>
      <c r="NJU140" s="105"/>
      <c r="NJV140" s="109"/>
      <c r="NJW140" s="109"/>
      <c r="NJX140" s="106"/>
      <c r="NJY140" s="106"/>
      <c r="NJZ140" s="106"/>
      <c r="NKA140" s="107"/>
      <c r="NKC140" s="105"/>
      <c r="NKD140" s="109"/>
      <c r="NKE140" s="109"/>
      <c r="NKF140" s="106"/>
      <c r="NKG140" s="106"/>
      <c r="NKH140" s="106"/>
      <c r="NKI140" s="107"/>
      <c r="NKK140" s="105"/>
      <c r="NKL140" s="109"/>
      <c r="NKM140" s="109"/>
      <c r="NKN140" s="106"/>
      <c r="NKO140" s="106"/>
      <c r="NKP140" s="106"/>
      <c r="NKQ140" s="107"/>
      <c r="NKS140" s="105"/>
      <c r="NKT140" s="109"/>
      <c r="NKU140" s="109"/>
      <c r="NKV140" s="106"/>
      <c r="NKW140" s="106"/>
      <c r="NKX140" s="106"/>
      <c r="NKY140" s="107"/>
      <c r="NLA140" s="105"/>
      <c r="NLB140" s="109"/>
      <c r="NLC140" s="109"/>
      <c r="NLD140" s="106"/>
      <c r="NLE140" s="106"/>
      <c r="NLF140" s="106"/>
      <c r="NLG140" s="107"/>
      <c r="NLI140" s="105"/>
      <c r="NLJ140" s="109"/>
      <c r="NLK140" s="109"/>
      <c r="NLL140" s="106"/>
      <c r="NLM140" s="106"/>
      <c r="NLN140" s="106"/>
      <c r="NLO140" s="107"/>
      <c r="NLQ140" s="105"/>
      <c r="NLR140" s="109"/>
      <c r="NLS140" s="109"/>
      <c r="NLT140" s="106"/>
      <c r="NLU140" s="106"/>
      <c r="NLV140" s="106"/>
      <c r="NLW140" s="107"/>
      <c r="NLY140" s="105"/>
      <c r="NLZ140" s="109"/>
      <c r="NMA140" s="109"/>
      <c r="NMB140" s="106"/>
      <c r="NMC140" s="106"/>
      <c r="NMD140" s="106"/>
      <c r="NME140" s="107"/>
      <c r="NMG140" s="105"/>
      <c r="NMH140" s="109"/>
      <c r="NMI140" s="109"/>
      <c r="NMJ140" s="106"/>
      <c r="NMK140" s="106"/>
      <c r="NML140" s="106"/>
      <c r="NMM140" s="107"/>
      <c r="NMO140" s="105"/>
      <c r="NMP140" s="109"/>
      <c r="NMQ140" s="109"/>
      <c r="NMR140" s="106"/>
      <c r="NMS140" s="106"/>
      <c r="NMT140" s="106"/>
      <c r="NMU140" s="107"/>
      <c r="NMW140" s="105"/>
      <c r="NMX140" s="109"/>
      <c r="NMY140" s="109"/>
      <c r="NMZ140" s="106"/>
      <c r="NNA140" s="106"/>
      <c r="NNB140" s="106"/>
      <c r="NNC140" s="107"/>
      <c r="NNE140" s="105"/>
      <c r="NNF140" s="109"/>
      <c r="NNG140" s="109"/>
      <c r="NNH140" s="106"/>
      <c r="NNI140" s="106"/>
      <c r="NNJ140" s="106"/>
      <c r="NNK140" s="107"/>
      <c r="NNM140" s="105"/>
      <c r="NNN140" s="109"/>
      <c r="NNO140" s="109"/>
      <c r="NNP140" s="106"/>
      <c r="NNQ140" s="106"/>
      <c r="NNR140" s="106"/>
      <c r="NNS140" s="107"/>
      <c r="NNU140" s="105"/>
      <c r="NNV140" s="109"/>
      <c r="NNW140" s="109"/>
      <c r="NNX140" s="106"/>
      <c r="NNY140" s="106"/>
      <c r="NNZ140" s="106"/>
      <c r="NOA140" s="107"/>
      <c r="NOC140" s="105"/>
      <c r="NOD140" s="109"/>
      <c r="NOE140" s="109"/>
      <c r="NOF140" s="106"/>
      <c r="NOG140" s="106"/>
      <c r="NOH140" s="106"/>
      <c r="NOI140" s="107"/>
      <c r="NOK140" s="105"/>
      <c r="NOL140" s="109"/>
      <c r="NOM140" s="109"/>
      <c r="NON140" s="106"/>
      <c r="NOO140" s="106"/>
      <c r="NOP140" s="106"/>
      <c r="NOQ140" s="107"/>
      <c r="NOS140" s="105"/>
      <c r="NOT140" s="109"/>
      <c r="NOU140" s="109"/>
      <c r="NOV140" s="106"/>
      <c r="NOW140" s="106"/>
      <c r="NOX140" s="106"/>
      <c r="NOY140" s="107"/>
      <c r="NPA140" s="105"/>
      <c r="NPB140" s="109"/>
      <c r="NPC140" s="109"/>
      <c r="NPD140" s="106"/>
      <c r="NPE140" s="106"/>
      <c r="NPF140" s="106"/>
      <c r="NPG140" s="107"/>
      <c r="NPI140" s="105"/>
      <c r="NPJ140" s="109"/>
      <c r="NPK140" s="109"/>
      <c r="NPL140" s="106"/>
      <c r="NPM140" s="106"/>
      <c r="NPN140" s="106"/>
      <c r="NPO140" s="107"/>
      <c r="NPQ140" s="105"/>
      <c r="NPR140" s="109"/>
      <c r="NPS140" s="109"/>
      <c r="NPT140" s="106"/>
      <c r="NPU140" s="106"/>
      <c r="NPV140" s="106"/>
      <c r="NPW140" s="107"/>
      <c r="NPY140" s="105"/>
      <c r="NPZ140" s="109"/>
      <c r="NQA140" s="109"/>
      <c r="NQB140" s="106"/>
      <c r="NQC140" s="106"/>
      <c r="NQD140" s="106"/>
      <c r="NQE140" s="107"/>
      <c r="NQG140" s="105"/>
      <c r="NQH140" s="109"/>
      <c r="NQI140" s="109"/>
      <c r="NQJ140" s="106"/>
      <c r="NQK140" s="106"/>
      <c r="NQL140" s="106"/>
      <c r="NQM140" s="107"/>
      <c r="NQO140" s="105"/>
      <c r="NQP140" s="109"/>
      <c r="NQQ140" s="109"/>
      <c r="NQR140" s="106"/>
      <c r="NQS140" s="106"/>
      <c r="NQT140" s="106"/>
      <c r="NQU140" s="107"/>
      <c r="NQW140" s="105"/>
      <c r="NQX140" s="109"/>
      <c r="NQY140" s="109"/>
      <c r="NQZ140" s="106"/>
      <c r="NRA140" s="106"/>
      <c r="NRB140" s="106"/>
      <c r="NRC140" s="107"/>
      <c r="NRE140" s="105"/>
      <c r="NRF140" s="109"/>
      <c r="NRG140" s="109"/>
      <c r="NRH140" s="106"/>
      <c r="NRI140" s="106"/>
      <c r="NRJ140" s="106"/>
      <c r="NRK140" s="107"/>
      <c r="NRM140" s="105"/>
      <c r="NRN140" s="109"/>
      <c r="NRO140" s="109"/>
      <c r="NRP140" s="106"/>
      <c r="NRQ140" s="106"/>
      <c r="NRR140" s="106"/>
      <c r="NRS140" s="107"/>
      <c r="NRU140" s="105"/>
      <c r="NRV140" s="109"/>
      <c r="NRW140" s="109"/>
      <c r="NRX140" s="106"/>
      <c r="NRY140" s="106"/>
      <c r="NRZ140" s="106"/>
      <c r="NSA140" s="107"/>
      <c r="NSC140" s="105"/>
      <c r="NSD140" s="109"/>
      <c r="NSE140" s="109"/>
      <c r="NSF140" s="106"/>
      <c r="NSG140" s="106"/>
      <c r="NSH140" s="106"/>
      <c r="NSI140" s="107"/>
      <c r="NSK140" s="105"/>
      <c r="NSL140" s="109"/>
      <c r="NSM140" s="109"/>
      <c r="NSN140" s="106"/>
      <c r="NSO140" s="106"/>
      <c r="NSP140" s="106"/>
      <c r="NSQ140" s="107"/>
      <c r="NSS140" s="105"/>
      <c r="NST140" s="109"/>
      <c r="NSU140" s="109"/>
      <c r="NSV140" s="106"/>
      <c r="NSW140" s="106"/>
      <c r="NSX140" s="106"/>
      <c r="NSY140" s="107"/>
      <c r="NTA140" s="105"/>
      <c r="NTB140" s="109"/>
      <c r="NTC140" s="109"/>
      <c r="NTD140" s="106"/>
      <c r="NTE140" s="106"/>
      <c r="NTF140" s="106"/>
      <c r="NTG140" s="107"/>
      <c r="NTI140" s="105"/>
      <c r="NTJ140" s="109"/>
      <c r="NTK140" s="109"/>
      <c r="NTL140" s="106"/>
      <c r="NTM140" s="106"/>
      <c r="NTN140" s="106"/>
      <c r="NTO140" s="107"/>
      <c r="NTQ140" s="105"/>
      <c r="NTR140" s="109"/>
      <c r="NTS140" s="109"/>
      <c r="NTT140" s="106"/>
      <c r="NTU140" s="106"/>
      <c r="NTV140" s="106"/>
      <c r="NTW140" s="107"/>
      <c r="NTY140" s="105"/>
      <c r="NTZ140" s="109"/>
      <c r="NUA140" s="109"/>
      <c r="NUB140" s="106"/>
      <c r="NUC140" s="106"/>
      <c r="NUD140" s="106"/>
      <c r="NUE140" s="107"/>
      <c r="NUG140" s="105"/>
      <c r="NUH140" s="109"/>
      <c r="NUI140" s="109"/>
      <c r="NUJ140" s="106"/>
      <c r="NUK140" s="106"/>
      <c r="NUL140" s="106"/>
      <c r="NUM140" s="107"/>
      <c r="NUO140" s="105"/>
      <c r="NUP140" s="109"/>
      <c r="NUQ140" s="109"/>
      <c r="NUR140" s="106"/>
      <c r="NUS140" s="106"/>
      <c r="NUT140" s="106"/>
      <c r="NUU140" s="107"/>
      <c r="NUW140" s="105"/>
      <c r="NUX140" s="109"/>
      <c r="NUY140" s="109"/>
      <c r="NUZ140" s="106"/>
      <c r="NVA140" s="106"/>
      <c r="NVB140" s="106"/>
      <c r="NVC140" s="107"/>
      <c r="NVE140" s="105"/>
      <c r="NVF140" s="109"/>
      <c r="NVG140" s="109"/>
      <c r="NVH140" s="106"/>
      <c r="NVI140" s="106"/>
      <c r="NVJ140" s="106"/>
      <c r="NVK140" s="107"/>
      <c r="NVM140" s="105"/>
      <c r="NVN140" s="109"/>
      <c r="NVO140" s="109"/>
      <c r="NVP140" s="106"/>
      <c r="NVQ140" s="106"/>
      <c r="NVR140" s="106"/>
      <c r="NVS140" s="107"/>
      <c r="NVU140" s="105"/>
      <c r="NVV140" s="109"/>
      <c r="NVW140" s="109"/>
      <c r="NVX140" s="106"/>
      <c r="NVY140" s="106"/>
      <c r="NVZ140" s="106"/>
      <c r="NWA140" s="107"/>
      <c r="NWC140" s="105"/>
      <c r="NWD140" s="109"/>
      <c r="NWE140" s="109"/>
      <c r="NWF140" s="106"/>
      <c r="NWG140" s="106"/>
      <c r="NWH140" s="106"/>
      <c r="NWI140" s="107"/>
      <c r="NWK140" s="105"/>
      <c r="NWL140" s="109"/>
      <c r="NWM140" s="109"/>
      <c r="NWN140" s="106"/>
      <c r="NWO140" s="106"/>
      <c r="NWP140" s="106"/>
      <c r="NWQ140" s="107"/>
      <c r="NWS140" s="105"/>
      <c r="NWT140" s="109"/>
      <c r="NWU140" s="109"/>
      <c r="NWV140" s="106"/>
      <c r="NWW140" s="106"/>
      <c r="NWX140" s="106"/>
      <c r="NWY140" s="107"/>
      <c r="NXA140" s="105"/>
      <c r="NXB140" s="109"/>
      <c r="NXC140" s="109"/>
      <c r="NXD140" s="106"/>
      <c r="NXE140" s="106"/>
      <c r="NXF140" s="106"/>
      <c r="NXG140" s="107"/>
      <c r="NXI140" s="105"/>
      <c r="NXJ140" s="109"/>
      <c r="NXK140" s="109"/>
      <c r="NXL140" s="106"/>
      <c r="NXM140" s="106"/>
      <c r="NXN140" s="106"/>
      <c r="NXO140" s="107"/>
      <c r="NXQ140" s="105"/>
      <c r="NXR140" s="109"/>
      <c r="NXS140" s="109"/>
      <c r="NXT140" s="106"/>
      <c r="NXU140" s="106"/>
      <c r="NXV140" s="106"/>
      <c r="NXW140" s="107"/>
      <c r="NXY140" s="105"/>
      <c r="NXZ140" s="109"/>
      <c r="NYA140" s="109"/>
      <c r="NYB140" s="106"/>
      <c r="NYC140" s="106"/>
      <c r="NYD140" s="106"/>
      <c r="NYE140" s="107"/>
      <c r="NYG140" s="105"/>
      <c r="NYH140" s="109"/>
      <c r="NYI140" s="109"/>
      <c r="NYJ140" s="106"/>
      <c r="NYK140" s="106"/>
      <c r="NYL140" s="106"/>
      <c r="NYM140" s="107"/>
      <c r="NYO140" s="105"/>
      <c r="NYP140" s="109"/>
      <c r="NYQ140" s="109"/>
      <c r="NYR140" s="106"/>
      <c r="NYS140" s="106"/>
      <c r="NYT140" s="106"/>
      <c r="NYU140" s="107"/>
      <c r="NYW140" s="105"/>
      <c r="NYX140" s="109"/>
      <c r="NYY140" s="109"/>
      <c r="NYZ140" s="106"/>
      <c r="NZA140" s="106"/>
      <c r="NZB140" s="106"/>
      <c r="NZC140" s="107"/>
      <c r="NZE140" s="105"/>
      <c r="NZF140" s="109"/>
      <c r="NZG140" s="109"/>
      <c r="NZH140" s="106"/>
      <c r="NZI140" s="106"/>
      <c r="NZJ140" s="106"/>
      <c r="NZK140" s="107"/>
      <c r="NZM140" s="105"/>
      <c r="NZN140" s="109"/>
      <c r="NZO140" s="109"/>
      <c r="NZP140" s="106"/>
      <c r="NZQ140" s="106"/>
      <c r="NZR140" s="106"/>
      <c r="NZS140" s="107"/>
      <c r="NZU140" s="105"/>
      <c r="NZV140" s="109"/>
      <c r="NZW140" s="109"/>
      <c r="NZX140" s="106"/>
      <c r="NZY140" s="106"/>
      <c r="NZZ140" s="106"/>
      <c r="OAA140" s="107"/>
      <c r="OAC140" s="105"/>
      <c r="OAD140" s="109"/>
      <c r="OAE140" s="109"/>
      <c r="OAF140" s="106"/>
      <c r="OAG140" s="106"/>
      <c r="OAH140" s="106"/>
      <c r="OAI140" s="107"/>
      <c r="OAK140" s="105"/>
      <c r="OAL140" s="109"/>
      <c r="OAM140" s="109"/>
      <c r="OAN140" s="106"/>
      <c r="OAO140" s="106"/>
      <c r="OAP140" s="106"/>
      <c r="OAQ140" s="107"/>
      <c r="OAS140" s="105"/>
      <c r="OAT140" s="109"/>
      <c r="OAU140" s="109"/>
      <c r="OAV140" s="106"/>
      <c r="OAW140" s="106"/>
      <c r="OAX140" s="106"/>
      <c r="OAY140" s="107"/>
      <c r="OBA140" s="105"/>
      <c r="OBB140" s="109"/>
      <c r="OBC140" s="109"/>
      <c r="OBD140" s="106"/>
      <c r="OBE140" s="106"/>
      <c r="OBF140" s="106"/>
      <c r="OBG140" s="107"/>
      <c r="OBI140" s="105"/>
      <c r="OBJ140" s="109"/>
      <c r="OBK140" s="109"/>
      <c r="OBL140" s="106"/>
      <c r="OBM140" s="106"/>
      <c r="OBN140" s="106"/>
      <c r="OBO140" s="107"/>
      <c r="OBQ140" s="105"/>
      <c r="OBR140" s="109"/>
      <c r="OBS140" s="109"/>
      <c r="OBT140" s="106"/>
      <c r="OBU140" s="106"/>
      <c r="OBV140" s="106"/>
      <c r="OBW140" s="107"/>
      <c r="OBY140" s="105"/>
      <c r="OBZ140" s="109"/>
      <c r="OCA140" s="109"/>
      <c r="OCB140" s="106"/>
      <c r="OCC140" s="106"/>
      <c r="OCD140" s="106"/>
      <c r="OCE140" s="107"/>
      <c r="OCG140" s="105"/>
      <c r="OCH140" s="109"/>
      <c r="OCI140" s="109"/>
      <c r="OCJ140" s="106"/>
      <c r="OCK140" s="106"/>
      <c r="OCL140" s="106"/>
      <c r="OCM140" s="107"/>
      <c r="OCO140" s="105"/>
      <c r="OCP140" s="109"/>
      <c r="OCQ140" s="109"/>
      <c r="OCR140" s="106"/>
      <c r="OCS140" s="106"/>
      <c r="OCT140" s="106"/>
      <c r="OCU140" s="107"/>
      <c r="OCW140" s="105"/>
      <c r="OCX140" s="109"/>
      <c r="OCY140" s="109"/>
      <c r="OCZ140" s="106"/>
      <c r="ODA140" s="106"/>
      <c r="ODB140" s="106"/>
      <c r="ODC140" s="107"/>
      <c r="ODE140" s="105"/>
      <c r="ODF140" s="109"/>
      <c r="ODG140" s="109"/>
      <c r="ODH140" s="106"/>
      <c r="ODI140" s="106"/>
      <c r="ODJ140" s="106"/>
      <c r="ODK140" s="107"/>
      <c r="ODM140" s="105"/>
      <c r="ODN140" s="109"/>
      <c r="ODO140" s="109"/>
      <c r="ODP140" s="106"/>
      <c r="ODQ140" s="106"/>
      <c r="ODR140" s="106"/>
      <c r="ODS140" s="107"/>
      <c r="ODU140" s="105"/>
      <c r="ODV140" s="109"/>
      <c r="ODW140" s="109"/>
      <c r="ODX140" s="106"/>
      <c r="ODY140" s="106"/>
      <c r="ODZ140" s="106"/>
      <c r="OEA140" s="107"/>
      <c r="OEC140" s="105"/>
      <c r="OED140" s="109"/>
      <c r="OEE140" s="109"/>
      <c r="OEF140" s="106"/>
      <c r="OEG140" s="106"/>
      <c r="OEH140" s="106"/>
      <c r="OEI140" s="107"/>
      <c r="OEK140" s="105"/>
      <c r="OEL140" s="109"/>
      <c r="OEM140" s="109"/>
      <c r="OEN140" s="106"/>
      <c r="OEO140" s="106"/>
      <c r="OEP140" s="106"/>
      <c r="OEQ140" s="107"/>
      <c r="OES140" s="105"/>
      <c r="OET140" s="109"/>
      <c r="OEU140" s="109"/>
      <c r="OEV140" s="106"/>
      <c r="OEW140" s="106"/>
      <c r="OEX140" s="106"/>
      <c r="OEY140" s="107"/>
      <c r="OFA140" s="105"/>
      <c r="OFB140" s="109"/>
      <c r="OFC140" s="109"/>
      <c r="OFD140" s="106"/>
      <c r="OFE140" s="106"/>
      <c r="OFF140" s="106"/>
      <c r="OFG140" s="107"/>
      <c r="OFI140" s="105"/>
      <c r="OFJ140" s="109"/>
      <c r="OFK140" s="109"/>
      <c r="OFL140" s="106"/>
      <c r="OFM140" s="106"/>
      <c r="OFN140" s="106"/>
      <c r="OFO140" s="107"/>
      <c r="OFQ140" s="105"/>
      <c r="OFR140" s="109"/>
      <c r="OFS140" s="109"/>
      <c r="OFT140" s="106"/>
      <c r="OFU140" s="106"/>
      <c r="OFV140" s="106"/>
      <c r="OFW140" s="107"/>
      <c r="OFY140" s="105"/>
      <c r="OFZ140" s="109"/>
      <c r="OGA140" s="109"/>
      <c r="OGB140" s="106"/>
      <c r="OGC140" s="106"/>
      <c r="OGD140" s="106"/>
      <c r="OGE140" s="107"/>
      <c r="OGG140" s="105"/>
      <c r="OGH140" s="109"/>
      <c r="OGI140" s="109"/>
      <c r="OGJ140" s="106"/>
      <c r="OGK140" s="106"/>
      <c r="OGL140" s="106"/>
      <c r="OGM140" s="107"/>
      <c r="OGO140" s="105"/>
      <c r="OGP140" s="109"/>
      <c r="OGQ140" s="109"/>
      <c r="OGR140" s="106"/>
      <c r="OGS140" s="106"/>
      <c r="OGT140" s="106"/>
      <c r="OGU140" s="107"/>
      <c r="OGW140" s="105"/>
      <c r="OGX140" s="109"/>
      <c r="OGY140" s="109"/>
      <c r="OGZ140" s="106"/>
      <c r="OHA140" s="106"/>
      <c r="OHB140" s="106"/>
      <c r="OHC140" s="107"/>
      <c r="OHE140" s="105"/>
      <c r="OHF140" s="109"/>
      <c r="OHG140" s="109"/>
      <c r="OHH140" s="106"/>
      <c r="OHI140" s="106"/>
      <c r="OHJ140" s="106"/>
      <c r="OHK140" s="107"/>
      <c r="OHM140" s="105"/>
      <c r="OHN140" s="109"/>
      <c r="OHO140" s="109"/>
      <c r="OHP140" s="106"/>
      <c r="OHQ140" s="106"/>
      <c r="OHR140" s="106"/>
      <c r="OHS140" s="107"/>
      <c r="OHU140" s="105"/>
      <c r="OHV140" s="109"/>
      <c r="OHW140" s="109"/>
      <c r="OHX140" s="106"/>
      <c r="OHY140" s="106"/>
      <c r="OHZ140" s="106"/>
      <c r="OIA140" s="107"/>
      <c r="OIC140" s="105"/>
      <c r="OID140" s="109"/>
      <c r="OIE140" s="109"/>
      <c r="OIF140" s="106"/>
      <c r="OIG140" s="106"/>
      <c r="OIH140" s="106"/>
      <c r="OII140" s="107"/>
      <c r="OIK140" s="105"/>
      <c r="OIL140" s="109"/>
      <c r="OIM140" s="109"/>
      <c r="OIN140" s="106"/>
      <c r="OIO140" s="106"/>
      <c r="OIP140" s="106"/>
      <c r="OIQ140" s="107"/>
      <c r="OIS140" s="105"/>
      <c r="OIT140" s="109"/>
      <c r="OIU140" s="109"/>
      <c r="OIV140" s="106"/>
      <c r="OIW140" s="106"/>
      <c r="OIX140" s="106"/>
      <c r="OIY140" s="107"/>
      <c r="OJA140" s="105"/>
      <c r="OJB140" s="109"/>
      <c r="OJC140" s="109"/>
      <c r="OJD140" s="106"/>
      <c r="OJE140" s="106"/>
      <c r="OJF140" s="106"/>
      <c r="OJG140" s="107"/>
      <c r="OJI140" s="105"/>
      <c r="OJJ140" s="109"/>
      <c r="OJK140" s="109"/>
      <c r="OJL140" s="106"/>
      <c r="OJM140" s="106"/>
      <c r="OJN140" s="106"/>
      <c r="OJO140" s="107"/>
      <c r="OJQ140" s="105"/>
      <c r="OJR140" s="109"/>
      <c r="OJS140" s="109"/>
      <c r="OJT140" s="106"/>
      <c r="OJU140" s="106"/>
      <c r="OJV140" s="106"/>
      <c r="OJW140" s="107"/>
      <c r="OJY140" s="105"/>
      <c r="OJZ140" s="109"/>
      <c r="OKA140" s="109"/>
      <c r="OKB140" s="106"/>
      <c r="OKC140" s="106"/>
      <c r="OKD140" s="106"/>
      <c r="OKE140" s="107"/>
      <c r="OKG140" s="105"/>
      <c r="OKH140" s="109"/>
      <c r="OKI140" s="109"/>
      <c r="OKJ140" s="106"/>
      <c r="OKK140" s="106"/>
      <c r="OKL140" s="106"/>
      <c r="OKM140" s="107"/>
      <c r="OKO140" s="105"/>
      <c r="OKP140" s="109"/>
      <c r="OKQ140" s="109"/>
      <c r="OKR140" s="106"/>
      <c r="OKS140" s="106"/>
      <c r="OKT140" s="106"/>
      <c r="OKU140" s="107"/>
      <c r="OKW140" s="105"/>
      <c r="OKX140" s="109"/>
      <c r="OKY140" s="109"/>
      <c r="OKZ140" s="106"/>
      <c r="OLA140" s="106"/>
      <c r="OLB140" s="106"/>
      <c r="OLC140" s="107"/>
      <c r="OLE140" s="105"/>
      <c r="OLF140" s="109"/>
      <c r="OLG140" s="109"/>
      <c r="OLH140" s="106"/>
      <c r="OLI140" s="106"/>
      <c r="OLJ140" s="106"/>
      <c r="OLK140" s="107"/>
      <c r="OLM140" s="105"/>
      <c r="OLN140" s="109"/>
      <c r="OLO140" s="109"/>
      <c r="OLP140" s="106"/>
      <c r="OLQ140" s="106"/>
      <c r="OLR140" s="106"/>
      <c r="OLS140" s="107"/>
      <c r="OLU140" s="105"/>
      <c r="OLV140" s="109"/>
      <c r="OLW140" s="109"/>
      <c r="OLX140" s="106"/>
      <c r="OLY140" s="106"/>
      <c r="OLZ140" s="106"/>
      <c r="OMA140" s="107"/>
      <c r="OMC140" s="105"/>
      <c r="OMD140" s="109"/>
      <c r="OME140" s="109"/>
      <c r="OMF140" s="106"/>
      <c r="OMG140" s="106"/>
      <c r="OMH140" s="106"/>
      <c r="OMI140" s="107"/>
      <c r="OMK140" s="105"/>
      <c r="OML140" s="109"/>
      <c r="OMM140" s="109"/>
      <c r="OMN140" s="106"/>
      <c r="OMO140" s="106"/>
      <c r="OMP140" s="106"/>
      <c r="OMQ140" s="107"/>
      <c r="OMS140" s="105"/>
      <c r="OMT140" s="109"/>
      <c r="OMU140" s="109"/>
      <c r="OMV140" s="106"/>
      <c r="OMW140" s="106"/>
      <c r="OMX140" s="106"/>
      <c r="OMY140" s="107"/>
      <c r="ONA140" s="105"/>
      <c r="ONB140" s="109"/>
      <c r="ONC140" s="109"/>
      <c r="OND140" s="106"/>
      <c r="ONE140" s="106"/>
      <c r="ONF140" s="106"/>
      <c r="ONG140" s="107"/>
      <c r="ONI140" s="105"/>
      <c r="ONJ140" s="109"/>
      <c r="ONK140" s="109"/>
      <c r="ONL140" s="106"/>
      <c r="ONM140" s="106"/>
      <c r="ONN140" s="106"/>
      <c r="ONO140" s="107"/>
      <c r="ONQ140" s="105"/>
      <c r="ONR140" s="109"/>
      <c r="ONS140" s="109"/>
      <c r="ONT140" s="106"/>
      <c r="ONU140" s="106"/>
      <c r="ONV140" s="106"/>
      <c r="ONW140" s="107"/>
      <c r="ONY140" s="105"/>
      <c r="ONZ140" s="109"/>
      <c r="OOA140" s="109"/>
      <c r="OOB140" s="106"/>
      <c r="OOC140" s="106"/>
      <c r="OOD140" s="106"/>
      <c r="OOE140" s="107"/>
      <c r="OOG140" s="105"/>
      <c r="OOH140" s="109"/>
      <c r="OOI140" s="109"/>
      <c r="OOJ140" s="106"/>
      <c r="OOK140" s="106"/>
      <c r="OOL140" s="106"/>
      <c r="OOM140" s="107"/>
      <c r="OOO140" s="105"/>
      <c r="OOP140" s="109"/>
      <c r="OOQ140" s="109"/>
      <c r="OOR140" s="106"/>
      <c r="OOS140" s="106"/>
      <c r="OOT140" s="106"/>
      <c r="OOU140" s="107"/>
      <c r="OOW140" s="105"/>
      <c r="OOX140" s="109"/>
      <c r="OOY140" s="109"/>
      <c r="OOZ140" s="106"/>
      <c r="OPA140" s="106"/>
      <c r="OPB140" s="106"/>
      <c r="OPC140" s="107"/>
      <c r="OPE140" s="105"/>
      <c r="OPF140" s="109"/>
      <c r="OPG140" s="109"/>
      <c r="OPH140" s="106"/>
      <c r="OPI140" s="106"/>
      <c r="OPJ140" s="106"/>
      <c r="OPK140" s="107"/>
      <c r="OPM140" s="105"/>
      <c r="OPN140" s="109"/>
      <c r="OPO140" s="109"/>
      <c r="OPP140" s="106"/>
      <c r="OPQ140" s="106"/>
      <c r="OPR140" s="106"/>
      <c r="OPS140" s="107"/>
      <c r="OPU140" s="105"/>
      <c r="OPV140" s="109"/>
      <c r="OPW140" s="109"/>
      <c r="OPX140" s="106"/>
      <c r="OPY140" s="106"/>
      <c r="OPZ140" s="106"/>
      <c r="OQA140" s="107"/>
      <c r="OQC140" s="105"/>
      <c r="OQD140" s="109"/>
      <c r="OQE140" s="109"/>
      <c r="OQF140" s="106"/>
      <c r="OQG140" s="106"/>
      <c r="OQH140" s="106"/>
      <c r="OQI140" s="107"/>
      <c r="OQK140" s="105"/>
      <c r="OQL140" s="109"/>
      <c r="OQM140" s="109"/>
      <c r="OQN140" s="106"/>
      <c r="OQO140" s="106"/>
      <c r="OQP140" s="106"/>
      <c r="OQQ140" s="107"/>
      <c r="OQS140" s="105"/>
      <c r="OQT140" s="109"/>
      <c r="OQU140" s="109"/>
      <c r="OQV140" s="106"/>
      <c r="OQW140" s="106"/>
      <c r="OQX140" s="106"/>
      <c r="OQY140" s="107"/>
      <c r="ORA140" s="105"/>
      <c r="ORB140" s="109"/>
      <c r="ORC140" s="109"/>
      <c r="ORD140" s="106"/>
      <c r="ORE140" s="106"/>
      <c r="ORF140" s="106"/>
      <c r="ORG140" s="107"/>
      <c r="ORI140" s="105"/>
      <c r="ORJ140" s="109"/>
      <c r="ORK140" s="109"/>
      <c r="ORL140" s="106"/>
      <c r="ORM140" s="106"/>
      <c r="ORN140" s="106"/>
      <c r="ORO140" s="107"/>
      <c r="ORQ140" s="105"/>
      <c r="ORR140" s="109"/>
      <c r="ORS140" s="109"/>
      <c r="ORT140" s="106"/>
      <c r="ORU140" s="106"/>
      <c r="ORV140" s="106"/>
      <c r="ORW140" s="107"/>
      <c r="ORY140" s="105"/>
      <c r="ORZ140" s="109"/>
      <c r="OSA140" s="109"/>
      <c r="OSB140" s="106"/>
      <c r="OSC140" s="106"/>
      <c r="OSD140" s="106"/>
      <c r="OSE140" s="107"/>
      <c r="OSG140" s="105"/>
      <c r="OSH140" s="109"/>
      <c r="OSI140" s="109"/>
      <c r="OSJ140" s="106"/>
      <c r="OSK140" s="106"/>
      <c r="OSL140" s="106"/>
      <c r="OSM140" s="107"/>
      <c r="OSO140" s="105"/>
      <c r="OSP140" s="109"/>
      <c r="OSQ140" s="109"/>
      <c r="OSR140" s="106"/>
      <c r="OSS140" s="106"/>
      <c r="OST140" s="106"/>
      <c r="OSU140" s="107"/>
      <c r="OSW140" s="105"/>
      <c r="OSX140" s="109"/>
      <c r="OSY140" s="109"/>
      <c r="OSZ140" s="106"/>
      <c r="OTA140" s="106"/>
      <c r="OTB140" s="106"/>
      <c r="OTC140" s="107"/>
      <c r="OTE140" s="105"/>
      <c r="OTF140" s="109"/>
      <c r="OTG140" s="109"/>
      <c r="OTH140" s="106"/>
      <c r="OTI140" s="106"/>
      <c r="OTJ140" s="106"/>
      <c r="OTK140" s="107"/>
      <c r="OTM140" s="105"/>
      <c r="OTN140" s="109"/>
      <c r="OTO140" s="109"/>
      <c r="OTP140" s="106"/>
      <c r="OTQ140" s="106"/>
      <c r="OTR140" s="106"/>
      <c r="OTS140" s="107"/>
      <c r="OTU140" s="105"/>
      <c r="OTV140" s="109"/>
      <c r="OTW140" s="109"/>
      <c r="OTX140" s="106"/>
      <c r="OTY140" s="106"/>
      <c r="OTZ140" s="106"/>
      <c r="OUA140" s="107"/>
      <c r="OUC140" s="105"/>
      <c r="OUD140" s="109"/>
      <c r="OUE140" s="109"/>
      <c r="OUF140" s="106"/>
      <c r="OUG140" s="106"/>
      <c r="OUH140" s="106"/>
      <c r="OUI140" s="107"/>
      <c r="OUK140" s="105"/>
      <c r="OUL140" s="109"/>
      <c r="OUM140" s="109"/>
      <c r="OUN140" s="106"/>
      <c r="OUO140" s="106"/>
      <c r="OUP140" s="106"/>
      <c r="OUQ140" s="107"/>
      <c r="OUS140" s="105"/>
      <c r="OUT140" s="109"/>
      <c r="OUU140" s="109"/>
      <c r="OUV140" s="106"/>
      <c r="OUW140" s="106"/>
      <c r="OUX140" s="106"/>
      <c r="OUY140" s="107"/>
      <c r="OVA140" s="105"/>
      <c r="OVB140" s="109"/>
      <c r="OVC140" s="109"/>
      <c r="OVD140" s="106"/>
      <c r="OVE140" s="106"/>
      <c r="OVF140" s="106"/>
      <c r="OVG140" s="107"/>
      <c r="OVI140" s="105"/>
      <c r="OVJ140" s="109"/>
      <c r="OVK140" s="109"/>
      <c r="OVL140" s="106"/>
      <c r="OVM140" s="106"/>
      <c r="OVN140" s="106"/>
      <c r="OVO140" s="107"/>
      <c r="OVQ140" s="105"/>
      <c r="OVR140" s="109"/>
      <c r="OVS140" s="109"/>
      <c r="OVT140" s="106"/>
      <c r="OVU140" s="106"/>
      <c r="OVV140" s="106"/>
      <c r="OVW140" s="107"/>
      <c r="OVY140" s="105"/>
      <c r="OVZ140" s="109"/>
      <c r="OWA140" s="109"/>
      <c r="OWB140" s="106"/>
      <c r="OWC140" s="106"/>
      <c r="OWD140" s="106"/>
      <c r="OWE140" s="107"/>
      <c r="OWG140" s="105"/>
      <c r="OWH140" s="109"/>
      <c r="OWI140" s="109"/>
      <c r="OWJ140" s="106"/>
      <c r="OWK140" s="106"/>
      <c r="OWL140" s="106"/>
      <c r="OWM140" s="107"/>
      <c r="OWO140" s="105"/>
      <c r="OWP140" s="109"/>
      <c r="OWQ140" s="109"/>
      <c r="OWR140" s="106"/>
      <c r="OWS140" s="106"/>
      <c r="OWT140" s="106"/>
      <c r="OWU140" s="107"/>
      <c r="OWW140" s="105"/>
      <c r="OWX140" s="109"/>
      <c r="OWY140" s="109"/>
      <c r="OWZ140" s="106"/>
      <c r="OXA140" s="106"/>
      <c r="OXB140" s="106"/>
      <c r="OXC140" s="107"/>
      <c r="OXE140" s="105"/>
      <c r="OXF140" s="109"/>
      <c r="OXG140" s="109"/>
      <c r="OXH140" s="106"/>
      <c r="OXI140" s="106"/>
      <c r="OXJ140" s="106"/>
      <c r="OXK140" s="107"/>
      <c r="OXM140" s="105"/>
      <c r="OXN140" s="109"/>
      <c r="OXO140" s="109"/>
      <c r="OXP140" s="106"/>
      <c r="OXQ140" s="106"/>
      <c r="OXR140" s="106"/>
      <c r="OXS140" s="107"/>
      <c r="OXU140" s="105"/>
      <c r="OXV140" s="109"/>
      <c r="OXW140" s="109"/>
      <c r="OXX140" s="106"/>
      <c r="OXY140" s="106"/>
      <c r="OXZ140" s="106"/>
      <c r="OYA140" s="107"/>
      <c r="OYC140" s="105"/>
      <c r="OYD140" s="109"/>
      <c r="OYE140" s="109"/>
      <c r="OYF140" s="106"/>
      <c r="OYG140" s="106"/>
      <c r="OYH140" s="106"/>
      <c r="OYI140" s="107"/>
      <c r="OYK140" s="105"/>
      <c r="OYL140" s="109"/>
      <c r="OYM140" s="109"/>
      <c r="OYN140" s="106"/>
      <c r="OYO140" s="106"/>
      <c r="OYP140" s="106"/>
      <c r="OYQ140" s="107"/>
      <c r="OYS140" s="105"/>
      <c r="OYT140" s="109"/>
      <c r="OYU140" s="109"/>
      <c r="OYV140" s="106"/>
      <c r="OYW140" s="106"/>
      <c r="OYX140" s="106"/>
      <c r="OYY140" s="107"/>
      <c r="OZA140" s="105"/>
      <c r="OZB140" s="109"/>
      <c r="OZC140" s="109"/>
      <c r="OZD140" s="106"/>
      <c r="OZE140" s="106"/>
      <c r="OZF140" s="106"/>
      <c r="OZG140" s="107"/>
      <c r="OZI140" s="105"/>
      <c r="OZJ140" s="109"/>
      <c r="OZK140" s="109"/>
      <c r="OZL140" s="106"/>
      <c r="OZM140" s="106"/>
      <c r="OZN140" s="106"/>
      <c r="OZO140" s="107"/>
      <c r="OZQ140" s="105"/>
      <c r="OZR140" s="109"/>
      <c r="OZS140" s="109"/>
      <c r="OZT140" s="106"/>
      <c r="OZU140" s="106"/>
      <c r="OZV140" s="106"/>
      <c r="OZW140" s="107"/>
      <c r="OZY140" s="105"/>
      <c r="OZZ140" s="109"/>
      <c r="PAA140" s="109"/>
      <c r="PAB140" s="106"/>
      <c r="PAC140" s="106"/>
      <c r="PAD140" s="106"/>
      <c r="PAE140" s="107"/>
      <c r="PAG140" s="105"/>
      <c r="PAH140" s="109"/>
      <c r="PAI140" s="109"/>
      <c r="PAJ140" s="106"/>
      <c r="PAK140" s="106"/>
      <c r="PAL140" s="106"/>
      <c r="PAM140" s="107"/>
      <c r="PAO140" s="105"/>
      <c r="PAP140" s="109"/>
      <c r="PAQ140" s="109"/>
      <c r="PAR140" s="106"/>
      <c r="PAS140" s="106"/>
      <c r="PAT140" s="106"/>
      <c r="PAU140" s="107"/>
      <c r="PAW140" s="105"/>
      <c r="PAX140" s="109"/>
      <c r="PAY140" s="109"/>
      <c r="PAZ140" s="106"/>
      <c r="PBA140" s="106"/>
      <c r="PBB140" s="106"/>
      <c r="PBC140" s="107"/>
      <c r="PBE140" s="105"/>
      <c r="PBF140" s="109"/>
      <c r="PBG140" s="109"/>
      <c r="PBH140" s="106"/>
      <c r="PBI140" s="106"/>
      <c r="PBJ140" s="106"/>
      <c r="PBK140" s="107"/>
      <c r="PBM140" s="105"/>
      <c r="PBN140" s="109"/>
      <c r="PBO140" s="109"/>
      <c r="PBP140" s="106"/>
      <c r="PBQ140" s="106"/>
      <c r="PBR140" s="106"/>
      <c r="PBS140" s="107"/>
      <c r="PBU140" s="105"/>
      <c r="PBV140" s="109"/>
      <c r="PBW140" s="109"/>
      <c r="PBX140" s="106"/>
      <c r="PBY140" s="106"/>
      <c r="PBZ140" s="106"/>
      <c r="PCA140" s="107"/>
      <c r="PCC140" s="105"/>
      <c r="PCD140" s="109"/>
      <c r="PCE140" s="109"/>
      <c r="PCF140" s="106"/>
      <c r="PCG140" s="106"/>
      <c r="PCH140" s="106"/>
      <c r="PCI140" s="107"/>
      <c r="PCK140" s="105"/>
      <c r="PCL140" s="109"/>
      <c r="PCM140" s="109"/>
      <c r="PCN140" s="106"/>
      <c r="PCO140" s="106"/>
      <c r="PCP140" s="106"/>
      <c r="PCQ140" s="107"/>
      <c r="PCS140" s="105"/>
      <c r="PCT140" s="109"/>
      <c r="PCU140" s="109"/>
      <c r="PCV140" s="106"/>
      <c r="PCW140" s="106"/>
      <c r="PCX140" s="106"/>
      <c r="PCY140" s="107"/>
      <c r="PDA140" s="105"/>
      <c r="PDB140" s="109"/>
      <c r="PDC140" s="109"/>
      <c r="PDD140" s="106"/>
      <c r="PDE140" s="106"/>
      <c r="PDF140" s="106"/>
      <c r="PDG140" s="107"/>
      <c r="PDI140" s="105"/>
      <c r="PDJ140" s="109"/>
      <c r="PDK140" s="109"/>
      <c r="PDL140" s="106"/>
      <c r="PDM140" s="106"/>
      <c r="PDN140" s="106"/>
      <c r="PDO140" s="107"/>
      <c r="PDQ140" s="105"/>
      <c r="PDR140" s="109"/>
      <c r="PDS140" s="109"/>
      <c r="PDT140" s="106"/>
      <c r="PDU140" s="106"/>
      <c r="PDV140" s="106"/>
      <c r="PDW140" s="107"/>
      <c r="PDY140" s="105"/>
      <c r="PDZ140" s="109"/>
      <c r="PEA140" s="109"/>
      <c r="PEB140" s="106"/>
      <c r="PEC140" s="106"/>
      <c r="PED140" s="106"/>
      <c r="PEE140" s="107"/>
      <c r="PEG140" s="105"/>
      <c r="PEH140" s="109"/>
      <c r="PEI140" s="109"/>
      <c r="PEJ140" s="106"/>
      <c r="PEK140" s="106"/>
      <c r="PEL140" s="106"/>
      <c r="PEM140" s="107"/>
      <c r="PEO140" s="105"/>
      <c r="PEP140" s="109"/>
      <c r="PEQ140" s="109"/>
      <c r="PER140" s="106"/>
      <c r="PES140" s="106"/>
      <c r="PET140" s="106"/>
      <c r="PEU140" s="107"/>
      <c r="PEW140" s="105"/>
      <c r="PEX140" s="109"/>
      <c r="PEY140" s="109"/>
      <c r="PEZ140" s="106"/>
      <c r="PFA140" s="106"/>
      <c r="PFB140" s="106"/>
      <c r="PFC140" s="107"/>
      <c r="PFE140" s="105"/>
      <c r="PFF140" s="109"/>
      <c r="PFG140" s="109"/>
      <c r="PFH140" s="106"/>
      <c r="PFI140" s="106"/>
      <c r="PFJ140" s="106"/>
      <c r="PFK140" s="107"/>
      <c r="PFM140" s="105"/>
      <c r="PFN140" s="109"/>
      <c r="PFO140" s="109"/>
      <c r="PFP140" s="106"/>
      <c r="PFQ140" s="106"/>
      <c r="PFR140" s="106"/>
      <c r="PFS140" s="107"/>
      <c r="PFU140" s="105"/>
      <c r="PFV140" s="109"/>
      <c r="PFW140" s="109"/>
      <c r="PFX140" s="106"/>
      <c r="PFY140" s="106"/>
      <c r="PFZ140" s="106"/>
      <c r="PGA140" s="107"/>
      <c r="PGC140" s="105"/>
      <c r="PGD140" s="109"/>
      <c r="PGE140" s="109"/>
      <c r="PGF140" s="106"/>
      <c r="PGG140" s="106"/>
      <c r="PGH140" s="106"/>
      <c r="PGI140" s="107"/>
      <c r="PGK140" s="105"/>
      <c r="PGL140" s="109"/>
      <c r="PGM140" s="109"/>
      <c r="PGN140" s="106"/>
      <c r="PGO140" s="106"/>
      <c r="PGP140" s="106"/>
      <c r="PGQ140" s="107"/>
      <c r="PGS140" s="105"/>
      <c r="PGT140" s="109"/>
      <c r="PGU140" s="109"/>
      <c r="PGV140" s="106"/>
      <c r="PGW140" s="106"/>
      <c r="PGX140" s="106"/>
      <c r="PGY140" s="107"/>
      <c r="PHA140" s="105"/>
      <c r="PHB140" s="109"/>
      <c r="PHC140" s="109"/>
      <c r="PHD140" s="106"/>
      <c r="PHE140" s="106"/>
      <c r="PHF140" s="106"/>
      <c r="PHG140" s="107"/>
      <c r="PHI140" s="105"/>
      <c r="PHJ140" s="109"/>
      <c r="PHK140" s="109"/>
      <c r="PHL140" s="106"/>
      <c r="PHM140" s="106"/>
      <c r="PHN140" s="106"/>
      <c r="PHO140" s="107"/>
      <c r="PHQ140" s="105"/>
      <c r="PHR140" s="109"/>
      <c r="PHS140" s="109"/>
      <c r="PHT140" s="106"/>
      <c r="PHU140" s="106"/>
      <c r="PHV140" s="106"/>
      <c r="PHW140" s="107"/>
      <c r="PHY140" s="105"/>
      <c r="PHZ140" s="109"/>
      <c r="PIA140" s="109"/>
      <c r="PIB140" s="106"/>
      <c r="PIC140" s="106"/>
      <c r="PID140" s="106"/>
      <c r="PIE140" s="107"/>
      <c r="PIG140" s="105"/>
      <c r="PIH140" s="109"/>
      <c r="PII140" s="109"/>
      <c r="PIJ140" s="106"/>
      <c r="PIK140" s="106"/>
      <c r="PIL140" s="106"/>
      <c r="PIM140" s="107"/>
      <c r="PIO140" s="105"/>
      <c r="PIP140" s="109"/>
      <c r="PIQ140" s="109"/>
      <c r="PIR140" s="106"/>
      <c r="PIS140" s="106"/>
      <c r="PIT140" s="106"/>
      <c r="PIU140" s="107"/>
      <c r="PIW140" s="105"/>
      <c r="PIX140" s="109"/>
      <c r="PIY140" s="109"/>
      <c r="PIZ140" s="106"/>
      <c r="PJA140" s="106"/>
      <c r="PJB140" s="106"/>
      <c r="PJC140" s="107"/>
      <c r="PJE140" s="105"/>
      <c r="PJF140" s="109"/>
      <c r="PJG140" s="109"/>
      <c r="PJH140" s="106"/>
      <c r="PJI140" s="106"/>
      <c r="PJJ140" s="106"/>
      <c r="PJK140" s="107"/>
      <c r="PJM140" s="105"/>
      <c r="PJN140" s="109"/>
      <c r="PJO140" s="109"/>
      <c r="PJP140" s="106"/>
      <c r="PJQ140" s="106"/>
      <c r="PJR140" s="106"/>
      <c r="PJS140" s="107"/>
      <c r="PJU140" s="105"/>
      <c r="PJV140" s="109"/>
      <c r="PJW140" s="109"/>
      <c r="PJX140" s="106"/>
      <c r="PJY140" s="106"/>
      <c r="PJZ140" s="106"/>
      <c r="PKA140" s="107"/>
      <c r="PKC140" s="105"/>
      <c r="PKD140" s="109"/>
      <c r="PKE140" s="109"/>
      <c r="PKF140" s="106"/>
      <c r="PKG140" s="106"/>
      <c r="PKH140" s="106"/>
      <c r="PKI140" s="107"/>
      <c r="PKK140" s="105"/>
      <c r="PKL140" s="109"/>
      <c r="PKM140" s="109"/>
      <c r="PKN140" s="106"/>
      <c r="PKO140" s="106"/>
      <c r="PKP140" s="106"/>
      <c r="PKQ140" s="107"/>
      <c r="PKS140" s="105"/>
      <c r="PKT140" s="109"/>
      <c r="PKU140" s="109"/>
      <c r="PKV140" s="106"/>
      <c r="PKW140" s="106"/>
      <c r="PKX140" s="106"/>
      <c r="PKY140" s="107"/>
      <c r="PLA140" s="105"/>
      <c r="PLB140" s="109"/>
      <c r="PLC140" s="109"/>
      <c r="PLD140" s="106"/>
      <c r="PLE140" s="106"/>
      <c r="PLF140" s="106"/>
      <c r="PLG140" s="107"/>
      <c r="PLI140" s="105"/>
      <c r="PLJ140" s="109"/>
      <c r="PLK140" s="109"/>
      <c r="PLL140" s="106"/>
      <c r="PLM140" s="106"/>
      <c r="PLN140" s="106"/>
      <c r="PLO140" s="107"/>
      <c r="PLQ140" s="105"/>
      <c r="PLR140" s="109"/>
      <c r="PLS140" s="109"/>
      <c r="PLT140" s="106"/>
      <c r="PLU140" s="106"/>
      <c r="PLV140" s="106"/>
      <c r="PLW140" s="107"/>
      <c r="PLY140" s="105"/>
      <c r="PLZ140" s="109"/>
      <c r="PMA140" s="109"/>
      <c r="PMB140" s="106"/>
      <c r="PMC140" s="106"/>
      <c r="PMD140" s="106"/>
      <c r="PME140" s="107"/>
      <c r="PMG140" s="105"/>
      <c r="PMH140" s="109"/>
      <c r="PMI140" s="109"/>
      <c r="PMJ140" s="106"/>
      <c r="PMK140" s="106"/>
      <c r="PML140" s="106"/>
      <c r="PMM140" s="107"/>
      <c r="PMO140" s="105"/>
      <c r="PMP140" s="109"/>
      <c r="PMQ140" s="109"/>
      <c r="PMR140" s="106"/>
      <c r="PMS140" s="106"/>
      <c r="PMT140" s="106"/>
      <c r="PMU140" s="107"/>
      <c r="PMW140" s="105"/>
      <c r="PMX140" s="109"/>
      <c r="PMY140" s="109"/>
      <c r="PMZ140" s="106"/>
      <c r="PNA140" s="106"/>
      <c r="PNB140" s="106"/>
      <c r="PNC140" s="107"/>
      <c r="PNE140" s="105"/>
      <c r="PNF140" s="109"/>
      <c r="PNG140" s="109"/>
      <c r="PNH140" s="106"/>
      <c r="PNI140" s="106"/>
      <c r="PNJ140" s="106"/>
      <c r="PNK140" s="107"/>
      <c r="PNM140" s="105"/>
      <c r="PNN140" s="109"/>
      <c r="PNO140" s="109"/>
      <c r="PNP140" s="106"/>
      <c r="PNQ140" s="106"/>
      <c r="PNR140" s="106"/>
      <c r="PNS140" s="107"/>
      <c r="PNU140" s="105"/>
      <c r="PNV140" s="109"/>
      <c r="PNW140" s="109"/>
      <c r="PNX140" s="106"/>
      <c r="PNY140" s="106"/>
      <c r="PNZ140" s="106"/>
      <c r="POA140" s="107"/>
      <c r="POC140" s="105"/>
      <c r="POD140" s="109"/>
      <c r="POE140" s="109"/>
      <c r="POF140" s="106"/>
      <c r="POG140" s="106"/>
      <c r="POH140" s="106"/>
      <c r="POI140" s="107"/>
      <c r="POK140" s="105"/>
      <c r="POL140" s="109"/>
      <c r="POM140" s="109"/>
      <c r="PON140" s="106"/>
      <c r="POO140" s="106"/>
      <c r="POP140" s="106"/>
      <c r="POQ140" s="107"/>
      <c r="POS140" s="105"/>
      <c r="POT140" s="109"/>
      <c r="POU140" s="109"/>
      <c r="POV140" s="106"/>
      <c r="POW140" s="106"/>
      <c r="POX140" s="106"/>
      <c r="POY140" s="107"/>
      <c r="PPA140" s="105"/>
      <c r="PPB140" s="109"/>
      <c r="PPC140" s="109"/>
      <c r="PPD140" s="106"/>
      <c r="PPE140" s="106"/>
      <c r="PPF140" s="106"/>
      <c r="PPG140" s="107"/>
      <c r="PPI140" s="105"/>
      <c r="PPJ140" s="109"/>
      <c r="PPK140" s="109"/>
      <c r="PPL140" s="106"/>
      <c r="PPM140" s="106"/>
      <c r="PPN140" s="106"/>
      <c r="PPO140" s="107"/>
      <c r="PPQ140" s="105"/>
      <c r="PPR140" s="109"/>
      <c r="PPS140" s="109"/>
      <c r="PPT140" s="106"/>
      <c r="PPU140" s="106"/>
      <c r="PPV140" s="106"/>
      <c r="PPW140" s="107"/>
      <c r="PPY140" s="105"/>
      <c r="PPZ140" s="109"/>
      <c r="PQA140" s="109"/>
      <c r="PQB140" s="106"/>
      <c r="PQC140" s="106"/>
      <c r="PQD140" s="106"/>
      <c r="PQE140" s="107"/>
      <c r="PQG140" s="105"/>
      <c r="PQH140" s="109"/>
      <c r="PQI140" s="109"/>
      <c r="PQJ140" s="106"/>
      <c r="PQK140" s="106"/>
      <c r="PQL140" s="106"/>
      <c r="PQM140" s="107"/>
      <c r="PQO140" s="105"/>
      <c r="PQP140" s="109"/>
      <c r="PQQ140" s="109"/>
      <c r="PQR140" s="106"/>
      <c r="PQS140" s="106"/>
      <c r="PQT140" s="106"/>
      <c r="PQU140" s="107"/>
      <c r="PQW140" s="105"/>
      <c r="PQX140" s="109"/>
      <c r="PQY140" s="109"/>
      <c r="PQZ140" s="106"/>
      <c r="PRA140" s="106"/>
      <c r="PRB140" s="106"/>
      <c r="PRC140" s="107"/>
      <c r="PRE140" s="105"/>
      <c r="PRF140" s="109"/>
      <c r="PRG140" s="109"/>
      <c r="PRH140" s="106"/>
      <c r="PRI140" s="106"/>
      <c r="PRJ140" s="106"/>
      <c r="PRK140" s="107"/>
      <c r="PRM140" s="105"/>
      <c r="PRN140" s="109"/>
      <c r="PRO140" s="109"/>
      <c r="PRP140" s="106"/>
      <c r="PRQ140" s="106"/>
      <c r="PRR140" s="106"/>
      <c r="PRS140" s="107"/>
      <c r="PRU140" s="105"/>
      <c r="PRV140" s="109"/>
      <c r="PRW140" s="109"/>
      <c r="PRX140" s="106"/>
      <c r="PRY140" s="106"/>
      <c r="PRZ140" s="106"/>
      <c r="PSA140" s="107"/>
      <c r="PSC140" s="105"/>
      <c r="PSD140" s="109"/>
      <c r="PSE140" s="109"/>
      <c r="PSF140" s="106"/>
      <c r="PSG140" s="106"/>
      <c r="PSH140" s="106"/>
      <c r="PSI140" s="107"/>
      <c r="PSK140" s="105"/>
      <c r="PSL140" s="109"/>
      <c r="PSM140" s="109"/>
      <c r="PSN140" s="106"/>
      <c r="PSO140" s="106"/>
      <c r="PSP140" s="106"/>
      <c r="PSQ140" s="107"/>
      <c r="PSS140" s="105"/>
      <c r="PST140" s="109"/>
      <c r="PSU140" s="109"/>
      <c r="PSV140" s="106"/>
      <c r="PSW140" s="106"/>
      <c r="PSX140" s="106"/>
      <c r="PSY140" s="107"/>
      <c r="PTA140" s="105"/>
      <c r="PTB140" s="109"/>
      <c r="PTC140" s="109"/>
      <c r="PTD140" s="106"/>
      <c r="PTE140" s="106"/>
      <c r="PTF140" s="106"/>
      <c r="PTG140" s="107"/>
      <c r="PTI140" s="105"/>
      <c r="PTJ140" s="109"/>
      <c r="PTK140" s="109"/>
      <c r="PTL140" s="106"/>
      <c r="PTM140" s="106"/>
      <c r="PTN140" s="106"/>
      <c r="PTO140" s="107"/>
      <c r="PTQ140" s="105"/>
      <c r="PTR140" s="109"/>
      <c r="PTS140" s="109"/>
      <c r="PTT140" s="106"/>
      <c r="PTU140" s="106"/>
      <c r="PTV140" s="106"/>
      <c r="PTW140" s="107"/>
      <c r="PTY140" s="105"/>
      <c r="PTZ140" s="109"/>
      <c r="PUA140" s="109"/>
      <c r="PUB140" s="106"/>
      <c r="PUC140" s="106"/>
      <c r="PUD140" s="106"/>
      <c r="PUE140" s="107"/>
      <c r="PUG140" s="105"/>
      <c r="PUH140" s="109"/>
      <c r="PUI140" s="109"/>
      <c r="PUJ140" s="106"/>
      <c r="PUK140" s="106"/>
      <c r="PUL140" s="106"/>
      <c r="PUM140" s="107"/>
      <c r="PUO140" s="105"/>
      <c r="PUP140" s="109"/>
      <c r="PUQ140" s="109"/>
      <c r="PUR140" s="106"/>
      <c r="PUS140" s="106"/>
      <c r="PUT140" s="106"/>
      <c r="PUU140" s="107"/>
      <c r="PUW140" s="105"/>
      <c r="PUX140" s="109"/>
      <c r="PUY140" s="109"/>
      <c r="PUZ140" s="106"/>
      <c r="PVA140" s="106"/>
      <c r="PVB140" s="106"/>
      <c r="PVC140" s="107"/>
      <c r="PVE140" s="105"/>
      <c r="PVF140" s="109"/>
      <c r="PVG140" s="109"/>
      <c r="PVH140" s="106"/>
      <c r="PVI140" s="106"/>
      <c r="PVJ140" s="106"/>
      <c r="PVK140" s="107"/>
      <c r="PVM140" s="105"/>
      <c r="PVN140" s="109"/>
      <c r="PVO140" s="109"/>
      <c r="PVP140" s="106"/>
      <c r="PVQ140" s="106"/>
      <c r="PVR140" s="106"/>
      <c r="PVS140" s="107"/>
      <c r="PVU140" s="105"/>
      <c r="PVV140" s="109"/>
      <c r="PVW140" s="109"/>
      <c r="PVX140" s="106"/>
      <c r="PVY140" s="106"/>
      <c r="PVZ140" s="106"/>
      <c r="PWA140" s="107"/>
      <c r="PWC140" s="105"/>
      <c r="PWD140" s="109"/>
      <c r="PWE140" s="109"/>
      <c r="PWF140" s="106"/>
      <c r="PWG140" s="106"/>
      <c r="PWH140" s="106"/>
      <c r="PWI140" s="107"/>
      <c r="PWK140" s="105"/>
      <c r="PWL140" s="109"/>
      <c r="PWM140" s="109"/>
      <c r="PWN140" s="106"/>
      <c r="PWO140" s="106"/>
      <c r="PWP140" s="106"/>
      <c r="PWQ140" s="107"/>
      <c r="PWS140" s="105"/>
      <c r="PWT140" s="109"/>
      <c r="PWU140" s="109"/>
      <c r="PWV140" s="106"/>
      <c r="PWW140" s="106"/>
      <c r="PWX140" s="106"/>
      <c r="PWY140" s="107"/>
      <c r="PXA140" s="105"/>
      <c r="PXB140" s="109"/>
      <c r="PXC140" s="109"/>
      <c r="PXD140" s="106"/>
      <c r="PXE140" s="106"/>
      <c r="PXF140" s="106"/>
      <c r="PXG140" s="107"/>
      <c r="PXI140" s="105"/>
      <c r="PXJ140" s="109"/>
      <c r="PXK140" s="109"/>
      <c r="PXL140" s="106"/>
      <c r="PXM140" s="106"/>
      <c r="PXN140" s="106"/>
      <c r="PXO140" s="107"/>
      <c r="PXQ140" s="105"/>
      <c r="PXR140" s="109"/>
      <c r="PXS140" s="109"/>
      <c r="PXT140" s="106"/>
      <c r="PXU140" s="106"/>
      <c r="PXV140" s="106"/>
      <c r="PXW140" s="107"/>
      <c r="PXY140" s="105"/>
      <c r="PXZ140" s="109"/>
      <c r="PYA140" s="109"/>
      <c r="PYB140" s="106"/>
      <c r="PYC140" s="106"/>
      <c r="PYD140" s="106"/>
      <c r="PYE140" s="107"/>
      <c r="PYG140" s="105"/>
      <c r="PYH140" s="109"/>
      <c r="PYI140" s="109"/>
      <c r="PYJ140" s="106"/>
      <c r="PYK140" s="106"/>
      <c r="PYL140" s="106"/>
      <c r="PYM140" s="107"/>
      <c r="PYO140" s="105"/>
      <c r="PYP140" s="109"/>
      <c r="PYQ140" s="109"/>
      <c r="PYR140" s="106"/>
      <c r="PYS140" s="106"/>
      <c r="PYT140" s="106"/>
      <c r="PYU140" s="107"/>
      <c r="PYW140" s="105"/>
      <c r="PYX140" s="109"/>
      <c r="PYY140" s="109"/>
      <c r="PYZ140" s="106"/>
      <c r="PZA140" s="106"/>
      <c r="PZB140" s="106"/>
      <c r="PZC140" s="107"/>
      <c r="PZE140" s="105"/>
      <c r="PZF140" s="109"/>
      <c r="PZG140" s="109"/>
      <c r="PZH140" s="106"/>
      <c r="PZI140" s="106"/>
      <c r="PZJ140" s="106"/>
      <c r="PZK140" s="107"/>
      <c r="PZM140" s="105"/>
      <c r="PZN140" s="109"/>
      <c r="PZO140" s="109"/>
      <c r="PZP140" s="106"/>
      <c r="PZQ140" s="106"/>
      <c r="PZR140" s="106"/>
      <c r="PZS140" s="107"/>
      <c r="PZU140" s="105"/>
      <c r="PZV140" s="109"/>
      <c r="PZW140" s="109"/>
      <c r="PZX140" s="106"/>
      <c r="PZY140" s="106"/>
      <c r="PZZ140" s="106"/>
      <c r="QAA140" s="107"/>
      <c r="QAC140" s="105"/>
      <c r="QAD140" s="109"/>
      <c r="QAE140" s="109"/>
      <c r="QAF140" s="106"/>
      <c r="QAG140" s="106"/>
      <c r="QAH140" s="106"/>
      <c r="QAI140" s="107"/>
      <c r="QAK140" s="105"/>
      <c r="QAL140" s="109"/>
      <c r="QAM140" s="109"/>
      <c r="QAN140" s="106"/>
      <c r="QAO140" s="106"/>
      <c r="QAP140" s="106"/>
      <c r="QAQ140" s="107"/>
      <c r="QAS140" s="105"/>
      <c r="QAT140" s="109"/>
      <c r="QAU140" s="109"/>
      <c r="QAV140" s="106"/>
      <c r="QAW140" s="106"/>
      <c r="QAX140" s="106"/>
      <c r="QAY140" s="107"/>
      <c r="QBA140" s="105"/>
      <c r="QBB140" s="109"/>
      <c r="QBC140" s="109"/>
      <c r="QBD140" s="106"/>
      <c r="QBE140" s="106"/>
      <c r="QBF140" s="106"/>
      <c r="QBG140" s="107"/>
      <c r="QBI140" s="105"/>
      <c r="QBJ140" s="109"/>
      <c r="QBK140" s="109"/>
      <c r="QBL140" s="106"/>
      <c r="QBM140" s="106"/>
      <c r="QBN140" s="106"/>
      <c r="QBO140" s="107"/>
      <c r="QBQ140" s="105"/>
      <c r="QBR140" s="109"/>
      <c r="QBS140" s="109"/>
      <c r="QBT140" s="106"/>
      <c r="QBU140" s="106"/>
      <c r="QBV140" s="106"/>
      <c r="QBW140" s="107"/>
      <c r="QBY140" s="105"/>
      <c r="QBZ140" s="109"/>
      <c r="QCA140" s="109"/>
      <c r="QCB140" s="106"/>
      <c r="QCC140" s="106"/>
      <c r="QCD140" s="106"/>
      <c r="QCE140" s="107"/>
      <c r="QCG140" s="105"/>
      <c r="QCH140" s="109"/>
      <c r="QCI140" s="109"/>
      <c r="QCJ140" s="106"/>
      <c r="QCK140" s="106"/>
      <c r="QCL140" s="106"/>
      <c r="QCM140" s="107"/>
      <c r="QCO140" s="105"/>
      <c r="QCP140" s="109"/>
      <c r="QCQ140" s="109"/>
      <c r="QCR140" s="106"/>
      <c r="QCS140" s="106"/>
      <c r="QCT140" s="106"/>
      <c r="QCU140" s="107"/>
      <c r="QCW140" s="105"/>
      <c r="QCX140" s="109"/>
      <c r="QCY140" s="109"/>
      <c r="QCZ140" s="106"/>
      <c r="QDA140" s="106"/>
      <c r="QDB140" s="106"/>
      <c r="QDC140" s="107"/>
      <c r="QDE140" s="105"/>
      <c r="QDF140" s="109"/>
      <c r="QDG140" s="109"/>
      <c r="QDH140" s="106"/>
      <c r="QDI140" s="106"/>
      <c r="QDJ140" s="106"/>
      <c r="QDK140" s="107"/>
      <c r="QDM140" s="105"/>
      <c r="QDN140" s="109"/>
      <c r="QDO140" s="109"/>
      <c r="QDP140" s="106"/>
      <c r="QDQ140" s="106"/>
      <c r="QDR140" s="106"/>
      <c r="QDS140" s="107"/>
      <c r="QDU140" s="105"/>
      <c r="QDV140" s="109"/>
      <c r="QDW140" s="109"/>
      <c r="QDX140" s="106"/>
      <c r="QDY140" s="106"/>
      <c r="QDZ140" s="106"/>
      <c r="QEA140" s="107"/>
      <c r="QEC140" s="105"/>
      <c r="QED140" s="109"/>
      <c r="QEE140" s="109"/>
      <c r="QEF140" s="106"/>
      <c r="QEG140" s="106"/>
      <c r="QEH140" s="106"/>
      <c r="QEI140" s="107"/>
      <c r="QEK140" s="105"/>
      <c r="QEL140" s="109"/>
      <c r="QEM140" s="109"/>
      <c r="QEN140" s="106"/>
      <c r="QEO140" s="106"/>
      <c r="QEP140" s="106"/>
      <c r="QEQ140" s="107"/>
      <c r="QES140" s="105"/>
      <c r="QET140" s="109"/>
      <c r="QEU140" s="109"/>
      <c r="QEV140" s="106"/>
      <c r="QEW140" s="106"/>
      <c r="QEX140" s="106"/>
      <c r="QEY140" s="107"/>
      <c r="QFA140" s="105"/>
      <c r="QFB140" s="109"/>
      <c r="QFC140" s="109"/>
      <c r="QFD140" s="106"/>
      <c r="QFE140" s="106"/>
      <c r="QFF140" s="106"/>
      <c r="QFG140" s="107"/>
      <c r="QFI140" s="105"/>
      <c r="QFJ140" s="109"/>
      <c r="QFK140" s="109"/>
      <c r="QFL140" s="106"/>
      <c r="QFM140" s="106"/>
      <c r="QFN140" s="106"/>
      <c r="QFO140" s="107"/>
      <c r="QFQ140" s="105"/>
      <c r="QFR140" s="109"/>
      <c r="QFS140" s="109"/>
      <c r="QFT140" s="106"/>
      <c r="QFU140" s="106"/>
      <c r="QFV140" s="106"/>
      <c r="QFW140" s="107"/>
      <c r="QFY140" s="105"/>
      <c r="QFZ140" s="109"/>
      <c r="QGA140" s="109"/>
      <c r="QGB140" s="106"/>
      <c r="QGC140" s="106"/>
      <c r="QGD140" s="106"/>
      <c r="QGE140" s="107"/>
      <c r="QGG140" s="105"/>
      <c r="QGH140" s="109"/>
      <c r="QGI140" s="109"/>
      <c r="QGJ140" s="106"/>
      <c r="QGK140" s="106"/>
      <c r="QGL140" s="106"/>
      <c r="QGM140" s="107"/>
      <c r="QGO140" s="105"/>
      <c r="QGP140" s="109"/>
      <c r="QGQ140" s="109"/>
      <c r="QGR140" s="106"/>
      <c r="QGS140" s="106"/>
      <c r="QGT140" s="106"/>
      <c r="QGU140" s="107"/>
      <c r="QGW140" s="105"/>
      <c r="QGX140" s="109"/>
      <c r="QGY140" s="109"/>
      <c r="QGZ140" s="106"/>
      <c r="QHA140" s="106"/>
      <c r="QHB140" s="106"/>
      <c r="QHC140" s="107"/>
      <c r="QHE140" s="105"/>
      <c r="QHF140" s="109"/>
      <c r="QHG140" s="109"/>
      <c r="QHH140" s="106"/>
      <c r="QHI140" s="106"/>
      <c r="QHJ140" s="106"/>
      <c r="QHK140" s="107"/>
      <c r="QHM140" s="105"/>
      <c r="QHN140" s="109"/>
      <c r="QHO140" s="109"/>
      <c r="QHP140" s="106"/>
      <c r="QHQ140" s="106"/>
      <c r="QHR140" s="106"/>
      <c r="QHS140" s="107"/>
      <c r="QHU140" s="105"/>
      <c r="QHV140" s="109"/>
      <c r="QHW140" s="109"/>
      <c r="QHX140" s="106"/>
      <c r="QHY140" s="106"/>
      <c r="QHZ140" s="106"/>
      <c r="QIA140" s="107"/>
      <c r="QIC140" s="105"/>
      <c r="QID140" s="109"/>
      <c r="QIE140" s="109"/>
      <c r="QIF140" s="106"/>
      <c r="QIG140" s="106"/>
      <c r="QIH140" s="106"/>
      <c r="QII140" s="107"/>
      <c r="QIK140" s="105"/>
      <c r="QIL140" s="109"/>
      <c r="QIM140" s="109"/>
      <c r="QIN140" s="106"/>
      <c r="QIO140" s="106"/>
      <c r="QIP140" s="106"/>
      <c r="QIQ140" s="107"/>
      <c r="QIS140" s="105"/>
      <c r="QIT140" s="109"/>
      <c r="QIU140" s="109"/>
      <c r="QIV140" s="106"/>
      <c r="QIW140" s="106"/>
      <c r="QIX140" s="106"/>
      <c r="QIY140" s="107"/>
      <c r="QJA140" s="105"/>
      <c r="QJB140" s="109"/>
      <c r="QJC140" s="109"/>
      <c r="QJD140" s="106"/>
      <c r="QJE140" s="106"/>
      <c r="QJF140" s="106"/>
      <c r="QJG140" s="107"/>
      <c r="QJI140" s="105"/>
      <c r="QJJ140" s="109"/>
      <c r="QJK140" s="109"/>
      <c r="QJL140" s="106"/>
      <c r="QJM140" s="106"/>
      <c r="QJN140" s="106"/>
      <c r="QJO140" s="107"/>
      <c r="QJQ140" s="105"/>
      <c r="QJR140" s="109"/>
      <c r="QJS140" s="109"/>
      <c r="QJT140" s="106"/>
      <c r="QJU140" s="106"/>
      <c r="QJV140" s="106"/>
      <c r="QJW140" s="107"/>
      <c r="QJY140" s="105"/>
      <c r="QJZ140" s="109"/>
      <c r="QKA140" s="109"/>
      <c r="QKB140" s="106"/>
      <c r="QKC140" s="106"/>
      <c r="QKD140" s="106"/>
      <c r="QKE140" s="107"/>
      <c r="QKG140" s="105"/>
      <c r="QKH140" s="109"/>
      <c r="QKI140" s="109"/>
      <c r="QKJ140" s="106"/>
      <c r="QKK140" s="106"/>
      <c r="QKL140" s="106"/>
      <c r="QKM140" s="107"/>
      <c r="QKO140" s="105"/>
      <c r="QKP140" s="109"/>
      <c r="QKQ140" s="109"/>
      <c r="QKR140" s="106"/>
      <c r="QKS140" s="106"/>
      <c r="QKT140" s="106"/>
      <c r="QKU140" s="107"/>
      <c r="QKW140" s="105"/>
      <c r="QKX140" s="109"/>
      <c r="QKY140" s="109"/>
      <c r="QKZ140" s="106"/>
      <c r="QLA140" s="106"/>
      <c r="QLB140" s="106"/>
      <c r="QLC140" s="107"/>
      <c r="QLE140" s="105"/>
      <c r="QLF140" s="109"/>
      <c r="QLG140" s="109"/>
      <c r="QLH140" s="106"/>
      <c r="QLI140" s="106"/>
      <c r="QLJ140" s="106"/>
      <c r="QLK140" s="107"/>
      <c r="QLM140" s="105"/>
      <c r="QLN140" s="109"/>
      <c r="QLO140" s="109"/>
      <c r="QLP140" s="106"/>
      <c r="QLQ140" s="106"/>
      <c r="QLR140" s="106"/>
      <c r="QLS140" s="107"/>
      <c r="QLU140" s="105"/>
      <c r="QLV140" s="109"/>
      <c r="QLW140" s="109"/>
      <c r="QLX140" s="106"/>
      <c r="QLY140" s="106"/>
      <c r="QLZ140" s="106"/>
      <c r="QMA140" s="107"/>
      <c r="QMC140" s="105"/>
      <c r="QMD140" s="109"/>
      <c r="QME140" s="109"/>
      <c r="QMF140" s="106"/>
      <c r="QMG140" s="106"/>
      <c r="QMH140" s="106"/>
      <c r="QMI140" s="107"/>
      <c r="QMK140" s="105"/>
      <c r="QML140" s="109"/>
      <c r="QMM140" s="109"/>
      <c r="QMN140" s="106"/>
      <c r="QMO140" s="106"/>
      <c r="QMP140" s="106"/>
      <c r="QMQ140" s="107"/>
      <c r="QMS140" s="105"/>
      <c r="QMT140" s="109"/>
      <c r="QMU140" s="109"/>
      <c r="QMV140" s="106"/>
      <c r="QMW140" s="106"/>
      <c r="QMX140" s="106"/>
      <c r="QMY140" s="107"/>
      <c r="QNA140" s="105"/>
      <c r="QNB140" s="109"/>
      <c r="QNC140" s="109"/>
      <c r="QND140" s="106"/>
      <c r="QNE140" s="106"/>
      <c r="QNF140" s="106"/>
      <c r="QNG140" s="107"/>
      <c r="QNI140" s="105"/>
      <c r="QNJ140" s="109"/>
      <c r="QNK140" s="109"/>
      <c r="QNL140" s="106"/>
      <c r="QNM140" s="106"/>
      <c r="QNN140" s="106"/>
      <c r="QNO140" s="107"/>
      <c r="QNQ140" s="105"/>
      <c r="QNR140" s="109"/>
      <c r="QNS140" s="109"/>
      <c r="QNT140" s="106"/>
      <c r="QNU140" s="106"/>
      <c r="QNV140" s="106"/>
      <c r="QNW140" s="107"/>
      <c r="QNY140" s="105"/>
      <c r="QNZ140" s="109"/>
      <c r="QOA140" s="109"/>
      <c r="QOB140" s="106"/>
      <c r="QOC140" s="106"/>
      <c r="QOD140" s="106"/>
      <c r="QOE140" s="107"/>
      <c r="QOG140" s="105"/>
      <c r="QOH140" s="109"/>
      <c r="QOI140" s="109"/>
      <c r="QOJ140" s="106"/>
      <c r="QOK140" s="106"/>
      <c r="QOL140" s="106"/>
      <c r="QOM140" s="107"/>
      <c r="QOO140" s="105"/>
      <c r="QOP140" s="109"/>
      <c r="QOQ140" s="109"/>
      <c r="QOR140" s="106"/>
      <c r="QOS140" s="106"/>
      <c r="QOT140" s="106"/>
      <c r="QOU140" s="107"/>
      <c r="QOW140" s="105"/>
      <c r="QOX140" s="109"/>
      <c r="QOY140" s="109"/>
      <c r="QOZ140" s="106"/>
      <c r="QPA140" s="106"/>
      <c r="QPB140" s="106"/>
      <c r="QPC140" s="107"/>
      <c r="QPE140" s="105"/>
      <c r="QPF140" s="109"/>
      <c r="QPG140" s="109"/>
      <c r="QPH140" s="106"/>
      <c r="QPI140" s="106"/>
      <c r="QPJ140" s="106"/>
      <c r="QPK140" s="107"/>
      <c r="QPM140" s="105"/>
      <c r="QPN140" s="109"/>
      <c r="QPO140" s="109"/>
      <c r="QPP140" s="106"/>
      <c r="QPQ140" s="106"/>
      <c r="QPR140" s="106"/>
      <c r="QPS140" s="107"/>
      <c r="QPU140" s="105"/>
      <c r="QPV140" s="109"/>
      <c r="QPW140" s="109"/>
      <c r="QPX140" s="106"/>
      <c r="QPY140" s="106"/>
      <c r="QPZ140" s="106"/>
      <c r="QQA140" s="107"/>
      <c r="QQC140" s="105"/>
      <c r="QQD140" s="109"/>
      <c r="QQE140" s="109"/>
      <c r="QQF140" s="106"/>
      <c r="QQG140" s="106"/>
      <c r="QQH140" s="106"/>
      <c r="QQI140" s="107"/>
      <c r="QQK140" s="105"/>
      <c r="QQL140" s="109"/>
      <c r="QQM140" s="109"/>
      <c r="QQN140" s="106"/>
      <c r="QQO140" s="106"/>
      <c r="QQP140" s="106"/>
      <c r="QQQ140" s="107"/>
      <c r="QQS140" s="105"/>
      <c r="QQT140" s="109"/>
      <c r="QQU140" s="109"/>
      <c r="QQV140" s="106"/>
      <c r="QQW140" s="106"/>
      <c r="QQX140" s="106"/>
      <c r="QQY140" s="107"/>
      <c r="QRA140" s="105"/>
      <c r="QRB140" s="109"/>
      <c r="QRC140" s="109"/>
      <c r="QRD140" s="106"/>
      <c r="QRE140" s="106"/>
      <c r="QRF140" s="106"/>
      <c r="QRG140" s="107"/>
      <c r="QRI140" s="105"/>
      <c r="QRJ140" s="109"/>
      <c r="QRK140" s="109"/>
      <c r="QRL140" s="106"/>
      <c r="QRM140" s="106"/>
      <c r="QRN140" s="106"/>
      <c r="QRO140" s="107"/>
      <c r="QRQ140" s="105"/>
      <c r="QRR140" s="109"/>
      <c r="QRS140" s="109"/>
      <c r="QRT140" s="106"/>
      <c r="QRU140" s="106"/>
      <c r="QRV140" s="106"/>
      <c r="QRW140" s="107"/>
      <c r="QRY140" s="105"/>
      <c r="QRZ140" s="109"/>
      <c r="QSA140" s="109"/>
      <c r="QSB140" s="106"/>
      <c r="QSC140" s="106"/>
      <c r="QSD140" s="106"/>
      <c r="QSE140" s="107"/>
      <c r="QSG140" s="105"/>
      <c r="QSH140" s="109"/>
      <c r="QSI140" s="109"/>
      <c r="QSJ140" s="106"/>
      <c r="QSK140" s="106"/>
      <c r="QSL140" s="106"/>
      <c r="QSM140" s="107"/>
      <c r="QSO140" s="105"/>
      <c r="QSP140" s="109"/>
      <c r="QSQ140" s="109"/>
      <c r="QSR140" s="106"/>
      <c r="QSS140" s="106"/>
      <c r="QST140" s="106"/>
      <c r="QSU140" s="107"/>
      <c r="QSW140" s="105"/>
      <c r="QSX140" s="109"/>
      <c r="QSY140" s="109"/>
      <c r="QSZ140" s="106"/>
      <c r="QTA140" s="106"/>
      <c r="QTB140" s="106"/>
      <c r="QTC140" s="107"/>
      <c r="QTE140" s="105"/>
      <c r="QTF140" s="109"/>
      <c r="QTG140" s="109"/>
      <c r="QTH140" s="106"/>
      <c r="QTI140" s="106"/>
      <c r="QTJ140" s="106"/>
      <c r="QTK140" s="107"/>
      <c r="QTM140" s="105"/>
      <c r="QTN140" s="109"/>
      <c r="QTO140" s="109"/>
      <c r="QTP140" s="106"/>
      <c r="QTQ140" s="106"/>
      <c r="QTR140" s="106"/>
      <c r="QTS140" s="107"/>
      <c r="QTU140" s="105"/>
      <c r="QTV140" s="109"/>
      <c r="QTW140" s="109"/>
      <c r="QTX140" s="106"/>
      <c r="QTY140" s="106"/>
      <c r="QTZ140" s="106"/>
      <c r="QUA140" s="107"/>
      <c r="QUC140" s="105"/>
      <c r="QUD140" s="109"/>
      <c r="QUE140" s="109"/>
      <c r="QUF140" s="106"/>
      <c r="QUG140" s="106"/>
      <c r="QUH140" s="106"/>
      <c r="QUI140" s="107"/>
      <c r="QUK140" s="105"/>
      <c r="QUL140" s="109"/>
      <c r="QUM140" s="109"/>
      <c r="QUN140" s="106"/>
      <c r="QUO140" s="106"/>
      <c r="QUP140" s="106"/>
      <c r="QUQ140" s="107"/>
      <c r="QUS140" s="105"/>
      <c r="QUT140" s="109"/>
      <c r="QUU140" s="109"/>
      <c r="QUV140" s="106"/>
      <c r="QUW140" s="106"/>
      <c r="QUX140" s="106"/>
      <c r="QUY140" s="107"/>
      <c r="QVA140" s="105"/>
      <c r="QVB140" s="109"/>
      <c r="QVC140" s="109"/>
      <c r="QVD140" s="106"/>
      <c r="QVE140" s="106"/>
      <c r="QVF140" s="106"/>
      <c r="QVG140" s="107"/>
      <c r="QVI140" s="105"/>
      <c r="QVJ140" s="109"/>
      <c r="QVK140" s="109"/>
      <c r="QVL140" s="106"/>
      <c r="QVM140" s="106"/>
      <c r="QVN140" s="106"/>
      <c r="QVO140" s="107"/>
      <c r="QVQ140" s="105"/>
      <c r="QVR140" s="109"/>
      <c r="QVS140" s="109"/>
      <c r="QVT140" s="106"/>
      <c r="QVU140" s="106"/>
      <c r="QVV140" s="106"/>
      <c r="QVW140" s="107"/>
      <c r="QVY140" s="105"/>
      <c r="QVZ140" s="109"/>
      <c r="QWA140" s="109"/>
      <c r="QWB140" s="106"/>
      <c r="QWC140" s="106"/>
      <c r="QWD140" s="106"/>
      <c r="QWE140" s="107"/>
      <c r="QWG140" s="105"/>
      <c r="QWH140" s="109"/>
      <c r="QWI140" s="109"/>
      <c r="QWJ140" s="106"/>
      <c r="QWK140" s="106"/>
      <c r="QWL140" s="106"/>
      <c r="QWM140" s="107"/>
      <c r="QWO140" s="105"/>
      <c r="QWP140" s="109"/>
      <c r="QWQ140" s="109"/>
      <c r="QWR140" s="106"/>
      <c r="QWS140" s="106"/>
      <c r="QWT140" s="106"/>
      <c r="QWU140" s="107"/>
      <c r="QWW140" s="105"/>
      <c r="QWX140" s="109"/>
      <c r="QWY140" s="109"/>
      <c r="QWZ140" s="106"/>
      <c r="QXA140" s="106"/>
      <c r="QXB140" s="106"/>
      <c r="QXC140" s="107"/>
      <c r="QXE140" s="105"/>
      <c r="QXF140" s="109"/>
      <c r="QXG140" s="109"/>
      <c r="QXH140" s="106"/>
      <c r="QXI140" s="106"/>
      <c r="QXJ140" s="106"/>
      <c r="QXK140" s="107"/>
      <c r="QXM140" s="105"/>
      <c r="QXN140" s="109"/>
      <c r="QXO140" s="109"/>
      <c r="QXP140" s="106"/>
      <c r="QXQ140" s="106"/>
      <c r="QXR140" s="106"/>
      <c r="QXS140" s="107"/>
      <c r="QXU140" s="105"/>
      <c r="QXV140" s="109"/>
      <c r="QXW140" s="109"/>
      <c r="QXX140" s="106"/>
      <c r="QXY140" s="106"/>
      <c r="QXZ140" s="106"/>
      <c r="QYA140" s="107"/>
      <c r="QYC140" s="105"/>
      <c r="QYD140" s="109"/>
      <c r="QYE140" s="109"/>
      <c r="QYF140" s="106"/>
      <c r="QYG140" s="106"/>
      <c r="QYH140" s="106"/>
      <c r="QYI140" s="107"/>
      <c r="QYK140" s="105"/>
      <c r="QYL140" s="109"/>
      <c r="QYM140" s="109"/>
      <c r="QYN140" s="106"/>
      <c r="QYO140" s="106"/>
      <c r="QYP140" s="106"/>
      <c r="QYQ140" s="107"/>
      <c r="QYS140" s="105"/>
      <c r="QYT140" s="109"/>
      <c r="QYU140" s="109"/>
      <c r="QYV140" s="106"/>
      <c r="QYW140" s="106"/>
      <c r="QYX140" s="106"/>
      <c r="QYY140" s="107"/>
      <c r="QZA140" s="105"/>
      <c r="QZB140" s="109"/>
      <c r="QZC140" s="109"/>
      <c r="QZD140" s="106"/>
      <c r="QZE140" s="106"/>
      <c r="QZF140" s="106"/>
      <c r="QZG140" s="107"/>
      <c r="QZI140" s="105"/>
      <c r="QZJ140" s="109"/>
      <c r="QZK140" s="109"/>
      <c r="QZL140" s="106"/>
      <c r="QZM140" s="106"/>
      <c r="QZN140" s="106"/>
      <c r="QZO140" s="107"/>
      <c r="QZQ140" s="105"/>
      <c r="QZR140" s="109"/>
      <c r="QZS140" s="109"/>
      <c r="QZT140" s="106"/>
      <c r="QZU140" s="106"/>
      <c r="QZV140" s="106"/>
      <c r="QZW140" s="107"/>
      <c r="QZY140" s="105"/>
      <c r="QZZ140" s="109"/>
      <c r="RAA140" s="109"/>
      <c r="RAB140" s="106"/>
      <c r="RAC140" s="106"/>
      <c r="RAD140" s="106"/>
      <c r="RAE140" s="107"/>
      <c r="RAG140" s="105"/>
      <c r="RAH140" s="109"/>
      <c r="RAI140" s="109"/>
      <c r="RAJ140" s="106"/>
      <c r="RAK140" s="106"/>
      <c r="RAL140" s="106"/>
      <c r="RAM140" s="107"/>
      <c r="RAO140" s="105"/>
      <c r="RAP140" s="109"/>
      <c r="RAQ140" s="109"/>
      <c r="RAR140" s="106"/>
      <c r="RAS140" s="106"/>
      <c r="RAT140" s="106"/>
      <c r="RAU140" s="107"/>
      <c r="RAW140" s="105"/>
      <c r="RAX140" s="109"/>
      <c r="RAY140" s="109"/>
      <c r="RAZ140" s="106"/>
      <c r="RBA140" s="106"/>
      <c r="RBB140" s="106"/>
      <c r="RBC140" s="107"/>
      <c r="RBE140" s="105"/>
      <c r="RBF140" s="109"/>
      <c r="RBG140" s="109"/>
      <c r="RBH140" s="106"/>
      <c r="RBI140" s="106"/>
      <c r="RBJ140" s="106"/>
      <c r="RBK140" s="107"/>
      <c r="RBM140" s="105"/>
      <c r="RBN140" s="109"/>
      <c r="RBO140" s="109"/>
      <c r="RBP140" s="106"/>
      <c r="RBQ140" s="106"/>
      <c r="RBR140" s="106"/>
      <c r="RBS140" s="107"/>
      <c r="RBU140" s="105"/>
      <c r="RBV140" s="109"/>
      <c r="RBW140" s="109"/>
      <c r="RBX140" s="106"/>
      <c r="RBY140" s="106"/>
      <c r="RBZ140" s="106"/>
      <c r="RCA140" s="107"/>
      <c r="RCC140" s="105"/>
      <c r="RCD140" s="109"/>
      <c r="RCE140" s="109"/>
      <c r="RCF140" s="106"/>
      <c r="RCG140" s="106"/>
      <c r="RCH140" s="106"/>
      <c r="RCI140" s="107"/>
      <c r="RCK140" s="105"/>
      <c r="RCL140" s="109"/>
      <c r="RCM140" s="109"/>
      <c r="RCN140" s="106"/>
      <c r="RCO140" s="106"/>
      <c r="RCP140" s="106"/>
      <c r="RCQ140" s="107"/>
      <c r="RCS140" s="105"/>
      <c r="RCT140" s="109"/>
      <c r="RCU140" s="109"/>
      <c r="RCV140" s="106"/>
      <c r="RCW140" s="106"/>
      <c r="RCX140" s="106"/>
      <c r="RCY140" s="107"/>
      <c r="RDA140" s="105"/>
      <c r="RDB140" s="109"/>
      <c r="RDC140" s="109"/>
      <c r="RDD140" s="106"/>
      <c r="RDE140" s="106"/>
      <c r="RDF140" s="106"/>
      <c r="RDG140" s="107"/>
      <c r="RDI140" s="105"/>
      <c r="RDJ140" s="109"/>
      <c r="RDK140" s="109"/>
      <c r="RDL140" s="106"/>
      <c r="RDM140" s="106"/>
      <c r="RDN140" s="106"/>
      <c r="RDO140" s="107"/>
      <c r="RDQ140" s="105"/>
      <c r="RDR140" s="109"/>
      <c r="RDS140" s="109"/>
      <c r="RDT140" s="106"/>
      <c r="RDU140" s="106"/>
      <c r="RDV140" s="106"/>
      <c r="RDW140" s="107"/>
      <c r="RDY140" s="105"/>
      <c r="RDZ140" s="109"/>
      <c r="REA140" s="109"/>
      <c r="REB140" s="106"/>
      <c r="REC140" s="106"/>
      <c r="RED140" s="106"/>
      <c r="REE140" s="107"/>
      <c r="REG140" s="105"/>
      <c r="REH140" s="109"/>
      <c r="REI140" s="109"/>
      <c r="REJ140" s="106"/>
      <c r="REK140" s="106"/>
      <c r="REL140" s="106"/>
      <c r="REM140" s="107"/>
      <c r="REO140" s="105"/>
      <c r="REP140" s="109"/>
      <c r="REQ140" s="109"/>
      <c r="RER140" s="106"/>
      <c r="RES140" s="106"/>
      <c r="RET140" s="106"/>
      <c r="REU140" s="107"/>
      <c r="REW140" s="105"/>
      <c r="REX140" s="109"/>
      <c r="REY140" s="109"/>
      <c r="REZ140" s="106"/>
      <c r="RFA140" s="106"/>
      <c r="RFB140" s="106"/>
      <c r="RFC140" s="107"/>
      <c r="RFE140" s="105"/>
      <c r="RFF140" s="109"/>
      <c r="RFG140" s="109"/>
      <c r="RFH140" s="106"/>
      <c r="RFI140" s="106"/>
      <c r="RFJ140" s="106"/>
      <c r="RFK140" s="107"/>
      <c r="RFM140" s="105"/>
      <c r="RFN140" s="109"/>
      <c r="RFO140" s="109"/>
      <c r="RFP140" s="106"/>
      <c r="RFQ140" s="106"/>
      <c r="RFR140" s="106"/>
      <c r="RFS140" s="107"/>
      <c r="RFU140" s="105"/>
      <c r="RFV140" s="109"/>
      <c r="RFW140" s="109"/>
      <c r="RFX140" s="106"/>
      <c r="RFY140" s="106"/>
      <c r="RFZ140" s="106"/>
      <c r="RGA140" s="107"/>
      <c r="RGC140" s="105"/>
      <c r="RGD140" s="109"/>
      <c r="RGE140" s="109"/>
      <c r="RGF140" s="106"/>
      <c r="RGG140" s="106"/>
      <c r="RGH140" s="106"/>
      <c r="RGI140" s="107"/>
      <c r="RGK140" s="105"/>
      <c r="RGL140" s="109"/>
      <c r="RGM140" s="109"/>
      <c r="RGN140" s="106"/>
      <c r="RGO140" s="106"/>
      <c r="RGP140" s="106"/>
      <c r="RGQ140" s="107"/>
      <c r="RGS140" s="105"/>
      <c r="RGT140" s="109"/>
      <c r="RGU140" s="109"/>
      <c r="RGV140" s="106"/>
      <c r="RGW140" s="106"/>
      <c r="RGX140" s="106"/>
      <c r="RGY140" s="107"/>
      <c r="RHA140" s="105"/>
      <c r="RHB140" s="109"/>
      <c r="RHC140" s="109"/>
      <c r="RHD140" s="106"/>
      <c r="RHE140" s="106"/>
      <c r="RHF140" s="106"/>
      <c r="RHG140" s="107"/>
      <c r="RHI140" s="105"/>
      <c r="RHJ140" s="109"/>
      <c r="RHK140" s="109"/>
      <c r="RHL140" s="106"/>
      <c r="RHM140" s="106"/>
      <c r="RHN140" s="106"/>
      <c r="RHO140" s="107"/>
      <c r="RHQ140" s="105"/>
      <c r="RHR140" s="109"/>
      <c r="RHS140" s="109"/>
      <c r="RHT140" s="106"/>
      <c r="RHU140" s="106"/>
      <c r="RHV140" s="106"/>
      <c r="RHW140" s="107"/>
      <c r="RHY140" s="105"/>
      <c r="RHZ140" s="109"/>
      <c r="RIA140" s="109"/>
      <c r="RIB140" s="106"/>
      <c r="RIC140" s="106"/>
      <c r="RID140" s="106"/>
      <c r="RIE140" s="107"/>
      <c r="RIG140" s="105"/>
      <c r="RIH140" s="109"/>
      <c r="RII140" s="109"/>
      <c r="RIJ140" s="106"/>
      <c r="RIK140" s="106"/>
      <c r="RIL140" s="106"/>
      <c r="RIM140" s="107"/>
      <c r="RIO140" s="105"/>
      <c r="RIP140" s="109"/>
      <c r="RIQ140" s="109"/>
      <c r="RIR140" s="106"/>
      <c r="RIS140" s="106"/>
      <c r="RIT140" s="106"/>
      <c r="RIU140" s="107"/>
      <c r="RIW140" s="105"/>
      <c r="RIX140" s="109"/>
      <c r="RIY140" s="109"/>
      <c r="RIZ140" s="106"/>
      <c r="RJA140" s="106"/>
      <c r="RJB140" s="106"/>
      <c r="RJC140" s="107"/>
      <c r="RJE140" s="105"/>
      <c r="RJF140" s="109"/>
      <c r="RJG140" s="109"/>
      <c r="RJH140" s="106"/>
      <c r="RJI140" s="106"/>
      <c r="RJJ140" s="106"/>
      <c r="RJK140" s="107"/>
      <c r="RJM140" s="105"/>
      <c r="RJN140" s="109"/>
      <c r="RJO140" s="109"/>
      <c r="RJP140" s="106"/>
      <c r="RJQ140" s="106"/>
      <c r="RJR140" s="106"/>
      <c r="RJS140" s="107"/>
      <c r="RJU140" s="105"/>
      <c r="RJV140" s="109"/>
      <c r="RJW140" s="109"/>
      <c r="RJX140" s="106"/>
      <c r="RJY140" s="106"/>
      <c r="RJZ140" s="106"/>
      <c r="RKA140" s="107"/>
      <c r="RKC140" s="105"/>
      <c r="RKD140" s="109"/>
      <c r="RKE140" s="109"/>
      <c r="RKF140" s="106"/>
      <c r="RKG140" s="106"/>
      <c r="RKH140" s="106"/>
      <c r="RKI140" s="107"/>
      <c r="RKK140" s="105"/>
      <c r="RKL140" s="109"/>
      <c r="RKM140" s="109"/>
      <c r="RKN140" s="106"/>
      <c r="RKO140" s="106"/>
      <c r="RKP140" s="106"/>
      <c r="RKQ140" s="107"/>
      <c r="RKS140" s="105"/>
      <c r="RKT140" s="109"/>
      <c r="RKU140" s="109"/>
      <c r="RKV140" s="106"/>
      <c r="RKW140" s="106"/>
      <c r="RKX140" s="106"/>
      <c r="RKY140" s="107"/>
      <c r="RLA140" s="105"/>
      <c r="RLB140" s="109"/>
      <c r="RLC140" s="109"/>
      <c r="RLD140" s="106"/>
      <c r="RLE140" s="106"/>
      <c r="RLF140" s="106"/>
      <c r="RLG140" s="107"/>
      <c r="RLI140" s="105"/>
      <c r="RLJ140" s="109"/>
      <c r="RLK140" s="109"/>
      <c r="RLL140" s="106"/>
      <c r="RLM140" s="106"/>
      <c r="RLN140" s="106"/>
      <c r="RLO140" s="107"/>
      <c r="RLQ140" s="105"/>
      <c r="RLR140" s="109"/>
      <c r="RLS140" s="109"/>
      <c r="RLT140" s="106"/>
      <c r="RLU140" s="106"/>
      <c r="RLV140" s="106"/>
      <c r="RLW140" s="107"/>
      <c r="RLY140" s="105"/>
      <c r="RLZ140" s="109"/>
      <c r="RMA140" s="109"/>
      <c r="RMB140" s="106"/>
      <c r="RMC140" s="106"/>
      <c r="RMD140" s="106"/>
      <c r="RME140" s="107"/>
      <c r="RMG140" s="105"/>
      <c r="RMH140" s="109"/>
      <c r="RMI140" s="109"/>
      <c r="RMJ140" s="106"/>
      <c r="RMK140" s="106"/>
      <c r="RML140" s="106"/>
      <c r="RMM140" s="107"/>
      <c r="RMO140" s="105"/>
      <c r="RMP140" s="109"/>
      <c r="RMQ140" s="109"/>
      <c r="RMR140" s="106"/>
      <c r="RMS140" s="106"/>
      <c r="RMT140" s="106"/>
      <c r="RMU140" s="107"/>
      <c r="RMW140" s="105"/>
      <c r="RMX140" s="109"/>
      <c r="RMY140" s="109"/>
      <c r="RMZ140" s="106"/>
      <c r="RNA140" s="106"/>
      <c r="RNB140" s="106"/>
      <c r="RNC140" s="107"/>
      <c r="RNE140" s="105"/>
      <c r="RNF140" s="109"/>
      <c r="RNG140" s="109"/>
      <c r="RNH140" s="106"/>
      <c r="RNI140" s="106"/>
      <c r="RNJ140" s="106"/>
      <c r="RNK140" s="107"/>
      <c r="RNM140" s="105"/>
      <c r="RNN140" s="109"/>
      <c r="RNO140" s="109"/>
      <c r="RNP140" s="106"/>
      <c r="RNQ140" s="106"/>
      <c r="RNR140" s="106"/>
      <c r="RNS140" s="107"/>
      <c r="RNU140" s="105"/>
      <c r="RNV140" s="109"/>
      <c r="RNW140" s="109"/>
      <c r="RNX140" s="106"/>
      <c r="RNY140" s="106"/>
      <c r="RNZ140" s="106"/>
      <c r="ROA140" s="107"/>
      <c r="ROC140" s="105"/>
      <c r="ROD140" s="109"/>
      <c r="ROE140" s="109"/>
      <c r="ROF140" s="106"/>
      <c r="ROG140" s="106"/>
      <c r="ROH140" s="106"/>
      <c r="ROI140" s="107"/>
      <c r="ROK140" s="105"/>
      <c r="ROL140" s="109"/>
      <c r="ROM140" s="109"/>
      <c r="RON140" s="106"/>
      <c r="ROO140" s="106"/>
      <c r="ROP140" s="106"/>
      <c r="ROQ140" s="107"/>
      <c r="ROS140" s="105"/>
      <c r="ROT140" s="109"/>
      <c r="ROU140" s="109"/>
      <c r="ROV140" s="106"/>
      <c r="ROW140" s="106"/>
      <c r="ROX140" s="106"/>
      <c r="ROY140" s="107"/>
      <c r="RPA140" s="105"/>
      <c r="RPB140" s="109"/>
      <c r="RPC140" s="109"/>
      <c r="RPD140" s="106"/>
      <c r="RPE140" s="106"/>
      <c r="RPF140" s="106"/>
      <c r="RPG140" s="107"/>
      <c r="RPI140" s="105"/>
      <c r="RPJ140" s="109"/>
      <c r="RPK140" s="109"/>
      <c r="RPL140" s="106"/>
      <c r="RPM140" s="106"/>
      <c r="RPN140" s="106"/>
      <c r="RPO140" s="107"/>
      <c r="RPQ140" s="105"/>
      <c r="RPR140" s="109"/>
      <c r="RPS140" s="109"/>
      <c r="RPT140" s="106"/>
      <c r="RPU140" s="106"/>
      <c r="RPV140" s="106"/>
      <c r="RPW140" s="107"/>
      <c r="RPY140" s="105"/>
      <c r="RPZ140" s="109"/>
      <c r="RQA140" s="109"/>
      <c r="RQB140" s="106"/>
      <c r="RQC140" s="106"/>
      <c r="RQD140" s="106"/>
      <c r="RQE140" s="107"/>
      <c r="RQG140" s="105"/>
      <c r="RQH140" s="109"/>
      <c r="RQI140" s="109"/>
      <c r="RQJ140" s="106"/>
      <c r="RQK140" s="106"/>
      <c r="RQL140" s="106"/>
      <c r="RQM140" s="107"/>
      <c r="RQO140" s="105"/>
      <c r="RQP140" s="109"/>
      <c r="RQQ140" s="109"/>
      <c r="RQR140" s="106"/>
      <c r="RQS140" s="106"/>
      <c r="RQT140" s="106"/>
      <c r="RQU140" s="107"/>
      <c r="RQW140" s="105"/>
      <c r="RQX140" s="109"/>
      <c r="RQY140" s="109"/>
      <c r="RQZ140" s="106"/>
      <c r="RRA140" s="106"/>
      <c r="RRB140" s="106"/>
      <c r="RRC140" s="107"/>
      <c r="RRE140" s="105"/>
      <c r="RRF140" s="109"/>
      <c r="RRG140" s="109"/>
      <c r="RRH140" s="106"/>
      <c r="RRI140" s="106"/>
      <c r="RRJ140" s="106"/>
      <c r="RRK140" s="107"/>
      <c r="RRM140" s="105"/>
      <c r="RRN140" s="109"/>
      <c r="RRO140" s="109"/>
      <c r="RRP140" s="106"/>
      <c r="RRQ140" s="106"/>
      <c r="RRR140" s="106"/>
      <c r="RRS140" s="107"/>
      <c r="RRU140" s="105"/>
      <c r="RRV140" s="109"/>
      <c r="RRW140" s="109"/>
      <c r="RRX140" s="106"/>
      <c r="RRY140" s="106"/>
      <c r="RRZ140" s="106"/>
      <c r="RSA140" s="107"/>
      <c r="RSC140" s="105"/>
      <c r="RSD140" s="109"/>
      <c r="RSE140" s="109"/>
      <c r="RSF140" s="106"/>
      <c r="RSG140" s="106"/>
      <c r="RSH140" s="106"/>
      <c r="RSI140" s="107"/>
      <c r="RSK140" s="105"/>
      <c r="RSL140" s="109"/>
      <c r="RSM140" s="109"/>
      <c r="RSN140" s="106"/>
      <c r="RSO140" s="106"/>
      <c r="RSP140" s="106"/>
      <c r="RSQ140" s="107"/>
      <c r="RSS140" s="105"/>
      <c r="RST140" s="109"/>
      <c r="RSU140" s="109"/>
      <c r="RSV140" s="106"/>
      <c r="RSW140" s="106"/>
      <c r="RSX140" s="106"/>
      <c r="RSY140" s="107"/>
      <c r="RTA140" s="105"/>
      <c r="RTB140" s="109"/>
      <c r="RTC140" s="109"/>
      <c r="RTD140" s="106"/>
      <c r="RTE140" s="106"/>
      <c r="RTF140" s="106"/>
      <c r="RTG140" s="107"/>
      <c r="RTI140" s="105"/>
      <c r="RTJ140" s="109"/>
      <c r="RTK140" s="109"/>
      <c r="RTL140" s="106"/>
      <c r="RTM140" s="106"/>
      <c r="RTN140" s="106"/>
      <c r="RTO140" s="107"/>
      <c r="RTQ140" s="105"/>
      <c r="RTR140" s="109"/>
      <c r="RTS140" s="109"/>
      <c r="RTT140" s="106"/>
      <c r="RTU140" s="106"/>
      <c r="RTV140" s="106"/>
      <c r="RTW140" s="107"/>
      <c r="RTY140" s="105"/>
      <c r="RTZ140" s="109"/>
      <c r="RUA140" s="109"/>
      <c r="RUB140" s="106"/>
      <c r="RUC140" s="106"/>
      <c r="RUD140" s="106"/>
      <c r="RUE140" s="107"/>
      <c r="RUG140" s="105"/>
      <c r="RUH140" s="109"/>
      <c r="RUI140" s="109"/>
      <c r="RUJ140" s="106"/>
      <c r="RUK140" s="106"/>
      <c r="RUL140" s="106"/>
      <c r="RUM140" s="107"/>
      <c r="RUO140" s="105"/>
      <c r="RUP140" s="109"/>
      <c r="RUQ140" s="109"/>
      <c r="RUR140" s="106"/>
      <c r="RUS140" s="106"/>
      <c r="RUT140" s="106"/>
      <c r="RUU140" s="107"/>
      <c r="RUW140" s="105"/>
      <c r="RUX140" s="109"/>
      <c r="RUY140" s="109"/>
      <c r="RUZ140" s="106"/>
      <c r="RVA140" s="106"/>
      <c r="RVB140" s="106"/>
      <c r="RVC140" s="107"/>
      <c r="RVE140" s="105"/>
      <c r="RVF140" s="109"/>
      <c r="RVG140" s="109"/>
      <c r="RVH140" s="106"/>
      <c r="RVI140" s="106"/>
      <c r="RVJ140" s="106"/>
      <c r="RVK140" s="107"/>
      <c r="RVM140" s="105"/>
      <c r="RVN140" s="109"/>
      <c r="RVO140" s="109"/>
      <c r="RVP140" s="106"/>
      <c r="RVQ140" s="106"/>
      <c r="RVR140" s="106"/>
      <c r="RVS140" s="107"/>
      <c r="RVU140" s="105"/>
      <c r="RVV140" s="109"/>
      <c r="RVW140" s="109"/>
      <c r="RVX140" s="106"/>
      <c r="RVY140" s="106"/>
      <c r="RVZ140" s="106"/>
      <c r="RWA140" s="107"/>
      <c r="RWC140" s="105"/>
      <c r="RWD140" s="109"/>
      <c r="RWE140" s="109"/>
      <c r="RWF140" s="106"/>
      <c r="RWG140" s="106"/>
      <c r="RWH140" s="106"/>
      <c r="RWI140" s="107"/>
      <c r="RWK140" s="105"/>
      <c r="RWL140" s="109"/>
      <c r="RWM140" s="109"/>
      <c r="RWN140" s="106"/>
      <c r="RWO140" s="106"/>
      <c r="RWP140" s="106"/>
      <c r="RWQ140" s="107"/>
      <c r="RWS140" s="105"/>
      <c r="RWT140" s="109"/>
      <c r="RWU140" s="109"/>
      <c r="RWV140" s="106"/>
      <c r="RWW140" s="106"/>
      <c r="RWX140" s="106"/>
      <c r="RWY140" s="107"/>
      <c r="RXA140" s="105"/>
      <c r="RXB140" s="109"/>
      <c r="RXC140" s="109"/>
      <c r="RXD140" s="106"/>
      <c r="RXE140" s="106"/>
      <c r="RXF140" s="106"/>
      <c r="RXG140" s="107"/>
      <c r="RXI140" s="105"/>
      <c r="RXJ140" s="109"/>
      <c r="RXK140" s="109"/>
      <c r="RXL140" s="106"/>
      <c r="RXM140" s="106"/>
      <c r="RXN140" s="106"/>
      <c r="RXO140" s="107"/>
      <c r="RXQ140" s="105"/>
      <c r="RXR140" s="109"/>
      <c r="RXS140" s="109"/>
      <c r="RXT140" s="106"/>
      <c r="RXU140" s="106"/>
      <c r="RXV140" s="106"/>
      <c r="RXW140" s="107"/>
      <c r="RXY140" s="105"/>
      <c r="RXZ140" s="109"/>
      <c r="RYA140" s="109"/>
      <c r="RYB140" s="106"/>
      <c r="RYC140" s="106"/>
      <c r="RYD140" s="106"/>
      <c r="RYE140" s="107"/>
      <c r="RYG140" s="105"/>
      <c r="RYH140" s="109"/>
      <c r="RYI140" s="109"/>
      <c r="RYJ140" s="106"/>
      <c r="RYK140" s="106"/>
      <c r="RYL140" s="106"/>
      <c r="RYM140" s="107"/>
      <c r="RYO140" s="105"/>
      <c r="RYP140" s="109"/>
      <c r="RYQ140" s="109"/>
      <c r="RYR140" s="106"/>
      <c r="RYS140" s="106"/>
      <c r="RYT140" s="106"/>
      <c r="RYU140" s="107"/>
      <c r="RYW140" s="105"/>
      <c r="RYX140" s="109"/>
      <c r="RYY140" s="109"/>
      <c r="RYZ140" s="106"/>
      <c r="RZA140" s="106"/>
      <c r="RZB140" s="106"/>
      <c r="RZC140" s="107"/>
      <c r="RZE140" s="105"/>
      <c r="RZF140" s="109"/>
      <c r="RZG140" s="109"/>
      <c r="RZH140" s="106"/>
      <c r="RZI140" s="106"/>
      <c r="RZJ140" s="106"/>
      <c r="RZK140" s="107"/>
      <c r="RZM140" s="105"/>
      <c r="RZN140" s="109"/>
      <c r="RZO140" s="109"/>
      <c r="RZP140" s="106"/>
      <c r="RZQ140" s="106"/>
      <c r="RZR140" s="106"/>
      <c r="RZS140" s="107"/>
      <c r="RZU140" s="105"/>
      <c r="RZV140" s="109"/>
      <c r="RZW140" s="109"/>
      <c r="RZX140" s="106"/>
      <c r="RZY140" s="106"/>
      <c r="RZZ140" s="106"/>
      <c r="SAA140" s="107"/>
      <c r="SAC140" s="105"/>
      <c r="SAD140" s="109"/>
      <c r="SAE140" s="109"/>
      <c r="SAF140" s="106"/>
      <c r="SAG140" s="106"/>
      <c r="SAH140" s="106"/>
      <c r="SAI140" s="107"/>
      <c r="SAK140" s="105"/>
      <c r="SAL140" s="109"/>
      <c r="SAM140" s="109"/>
      <c r="SAN140" s="106"/>
      <c r="SAO140" s="106"/>
      <c r="SAP140" s="106"/>
      <c r="SAQ140" s="107"/>
      <c r="SAS140" s="105"/>
      <c r="SAT140" s="109"/>
      <c r="SAU140" s="109"/>
      <c r="SAV140" s="106"/>
      <c r="SAW140" s="106"/>
      <c r="SAX140" s="106"/>
      <c r="SAY140" s="107"/>
      <c r="SBA140" s="105"/>
      <c r="SBB140" s="109"/>
      <c r="SBC140" s="109"/>
      <c r="SBD140" s="106"/>
      <c r="SBE140" s="106"/>
      <c r="SBF140" s="106"/>
      <c r="SBG140" s="107"/>
      <c r="SBI140" s="105"/>
      <c r="SBJ140" s="109"/>
      <c r="SBK140" s="109"/>
      <c r="SBL140" s="106"/>
      <c r="SBM140" s="106"/>
      <c r="SBN140" s="106"/>
      <c r="SBO140" s="107"/>
      <c r="SBQ140" s="105"/>
      <c r="SBR140" s="109"/>
      <c r="SBS140" s="109"/>
      <c r="SBT140" s="106"/>
      <c r="SBU140" s="106"/>
      <c r="SBV140" s="106"/>
      <c r="SBW140" s="107"/>
      <c r="SBY140" s="105"/>
      <c r="SBZ140" s="109"/>
      <c r="SCA140" s="109"/>
      <c r="SCB140" s="106"/>
      <c r="SCC140" s="106"/>
      <c r="SCD140" s="106"/>
      <c r="SCE140" s="107"/>
      <c r="SCG140" s="105"/>
      <c r="SCH140" s="109"/>
      <c r="SCI140" s="109"/>
      <c r="SCJ140" s="106"/>
      <c r="SCK140" s="106"/>
      <c r="SCL140" s="106"/>
      <c r="SCM140" s="107"/>
      <c r="SCO140" s="105"/>
      <c r="SCP140" s="109"/>
      <c r="SCQ140" s="109"/>
      <c r="SCR140" s="106"/>
      <c r="SCS140" s="106"/>
      <c r="SCT140" s="106"/>
      <c r="SCU140" s="107"/>
      <c r="SCW140" s="105"/>
      <c r="SCX140" s="109"/>
      <c r="SCY140" s="109"/>
      <c r="SCZ140" s="106"/>
      <c r="SDA140" s="106"/>
      <c r="SDB140" s="106"/>
      <c r="SDC140" s="107"/>
      <c r="SDE140" s="105"/>
      <c r="SDF140" s="109"/>
      <c r="SDG140" s="109"/>
      <c r="SDH140" s="106"/>
      <c r="SDI140" s="106"/>
      <c r="SDJ140" s="106"/>
      <c r="SDK140" s="107"/>
      <c r="SDM140" s="105"/>
      <c r="SDN140" s="109"/>
      <c r="SDO140" s="109"/>
      <c r="SDP140" s="106"/>
      <c r="SDQ140" s="106"/>
      <c r="SDR140" s="106"/>
      <c r="SDS140" s="107"/>
      <c r="SDU140" s="105"/>
      <c r="SDV140" s="109"/>
      <c r="SDW140" s="109"/>
      <c r="SDX140" s="106"/>
      <c r="SDY140" s="106"/>
      <c r="SDZ140" s="106"/>
      <c r="SEA140" s="107"/>
      <c r="SEC140" s="105"/>
      <c r="SED140" s="109"/>
      <c r="SEE140" s="109"/>
      <c r="SEF140" s="106"/>
      <c r="SEG140" s="106"/>
      <c r="SEH140" s="106"/>
      <c r="SEI140" s="107"/>
      <c r="SEK140" s="105"/>
      <c r="SEL140" s="109"/>
      <c r="SEM140" s="109"/>
      <c r="SEN140" s="106"/>
      <c r="SEO140" s="106"/>
      <c r="SEP140" s="106"/>
      <c r="SEQ140" s="107"/>
      <c r="SES140" s="105"/>
      <c r="SET140" s="109"/>
      <c r="SEU140" s="109"/>
      <c r="SEV140" s="106"/>
      <c r="SEW140" s="106"/>
      <c r="SEX140" s="106"/>
      <c r="SEY140" s="107"/>
      <c r="SFA140" s="105"/>
      <c r="SFB140" s="109"/>
      <c r="SFC140" s="109"/>
      <c r="SFD140" s="106"/>
      <c r="SFE140" s="106"/>
      <c r="SFF140" s="106"/>
      <c r="SFG140" s="107"/>
      <c r="SFI140" s="105"/>
      <c r="SFJ140" s="109"/>
      <c r="SFK140" s="109"/>
      <c r="SFL140" s="106"/>
      <c r="SFM140" s="106"/>
      <c r="SFN140" s="106"/>
      <c r="SFO140" s="107"/>
      <c r="SFQ140" s="105"/>
      <c r="SFR140" s="109"/>
      <c r="SFS140" s="109"/>
      <c r="SFT140" s="106"/>
      <c r="SFU140" s="106"/>
      <c r="SFV140" s="106"/>
      <c r="SFW140" s="107"/>
      <c r="SFY140" s="105"/>
      <c r="SFZ140" s="109"/>
      <c r="SGA140" s="109"/>
      <c r="SGB140" s="106"/>
      <c r="SGC140" s="106"/>
      <c r="SGD140" s="106"/>
      <c r="SGE140" s="107"/>
      <c r="SGG140" s="105"/>
      <c r="SGH140" s="109"/>
      <c r="SGI140" s="109"/>
      <c r="SGJ140" s="106"/>
      <c r="SGK140" s="106"/>
      <c r="SGL140" s="106"/>
      <c r="SGM140" s="107"/>
      <c r="SGO140" s="105"/>
      <c r="SGP140" s="109"/>
      <c r="SGQ140" s="109"/>
      <c r="SGR140" s="106"/>
      <c r="SGS140" s="106"/>
      <c r="SGT140" s="106"/>
      <c r="SGU140" s="107"/>
      <c r="SGW140" s="105"/>
      <c r="SGX140" s="109"/>
      <c r="SGY140" s="109"/>
      <c r="SGZ140" s="106"/>
      <c r="SHA140" s="106"/>
      <c r="SHB140" s="106"/>
      <c r="SHC140" s="107"/>
      <c r="SHE140" s="105"/>
      <c r="SHF140" s="109"/>
      <c r="SHG140" s="109"/>
      <c r="SHH140" s="106"/>
      <c r="SHI140" s="106"/>
      <c r="SHJ140" s="106"/>
      <c r="SHK140" s="107"/>
      <c r="SHM140" s="105"/>
      <c r="SHN140" s="109"/>
      <c r="SHO140" s="109"/>
      <c r="SHP140" s="106"/>
      <c r="SHQ140" s="106"/>
      <c r="SHR140" s="106"/>
      <c r="SHS140" s="107"/>
      <c r="SHU140" s="105"/>
      <c r="SHV140" s="109"/>
      <c r="SHW140" s="109"/>
      <c r="SHX140" s="106"/>
      <c r="SHY140" s="106"/>
      <c r="SHZ140" s="106"/>
      <c r="SIA140" s="107"/>
      <c r="SIC140" s="105"/>
      <c r="SID140" s="109"/>
      <c r="SIE140" s="109"/>
      <c r="SIF140" s="106"/>
      <c r="SIG140" s="106"/>
      <c r="SIH140" s="106"/>
      <c r="SII140" s="107"/>
      <c r="SIK140" s="105"/>
      <c r="SIL140" s="109"/>
      <c r="SIM140" s="109"/>
      <c r="SIN140" s="106"/>
      <c r="SIO140" s="106"/>
      <c r="SIP140" s="106"/>
      <c r="SIQ140" s="107"/>
      <c r="SIS140" s="105"/>
      <c r="SIT140" s="109"/>
      <c r="SIU140" s="109"/>
      <c r="SIV140" s="106"/>
      <c r="SIW140" s="106"/>
      <c r="SIX140" s="106"/>
      <c r="SIY140" s="107"/>
      <c r="SJA140" s="105"/>
      <c r="SJB140" s="109"/>
      <c r="SJC140" s="109"/>
      <c r="SJD140" s="106"/>
      <c r="SJE140" s="106"/>
      <c r="SJF140" s="106"/>
      <c r="SJG140" s="107"/>
      <c r="SJI140" s="105"/>
      <c r="SJJ140" s="109"/>
      <c r="SJK140" s="109"/>
      <c r="SJL140" s="106"/>
      <c r="SJM140" s="106"/>
      <c r="SJN140" s="106"/>
      <c r="SJO140" s="107"/>
      <c r="SJQ140" s="105"/>
      <c r="SJR140" s="109"/>
      <c r="SJS140" s="109"/>
      <c r="SJT140" s="106"/>
      <c r="SJU140" s="106"/>
      <c r="SJV140" s="106"/>
      <c r="SJW140" s="107"/>
      <c r="SJY140" s="105"/>
      <c r="SJZ140" s="109"/>
      <c r="SKA140" s="109"/>
      <c r="SKB140" s="106"/>
      <c r="SKC140" s="106"/>
      <c r="SKD140" s="106"/>
      <c r="SKE140" s="107"/>
      <c r="SKG140" s="105"/>
      <c r="SKH140" s="109"/>
      <c r="SKI140" s="109"/>
      <c r="SKJ140" s="106"/>
      <c r="SKK140" s="106"/>
      <c r="SKL140" s="106"/>
      <c r="SKM140" s="107"/>
      <c r="SKO140" s="105"/>
      <c r="SKP140" s="109"/>
      <c r="SKQ140" s="109"/>
      <c r="SKR140" s="106"/>
      <c r="SKS140" s="106"/>
      <c r="SKT140" s="106"/>
      <c r="SKU140" s="107"/>
      <c r="SKW140" s="105"/>
      <c r="SKX140" s="109"/>
      <c r="SKY140" s="109"/>
      <c r="SKZ140" s="106"/>
      <c r="SLA140" s="106"/>
      <c r="SLB140" s="106"/>
      <c r="SLC140" s="107"/>
      <c r="SLE140" s="105"/>
      <c r="SLF140" s="109"/>
      <c r="SLG140" s="109"/>
      <c r="SLH140" s="106"/>
      <c r="SLI140" s="106"/>
      <c r="SLJ140" s="106"/>
      <c r="SLK140" s="107"/>
      <c r="SLM140" s="105"/>
      <c r="SLN140" s="109"/>
      <c r="SLO140" s="109"/>
      <c r="SLP140" s="106"/>
      <c r="SLQ140" s="106"/>
      <c r="SLR140" s="106"/>
      <c r="SLS140" s="107"/>
      <c r="SLU140" s="105"/>
      <c r="SLV140" s="109"/>
      <c r="SLW140" s="109"/>
      <c r="SLX140" s="106"/>
      <c r="SLY140" s="106"/>
      <c r="SLZ140" s="106"/>
      <c r="SMA140" s="107"/>
      <c r="SMC140" s="105"/>
      <c r="SMD140" s="109"/>
      <c r="SME140" s="109"/>
      <c r="SMF140" s="106"/>
      <c r="SMG140" s="106"/>
      <c r="SMH140" s="106"/>
      <c r="SMI140" s="107"/>
      <c r="SMK140" s="105"/>
      <c r="SML140" s="109"/>
      <c r="SMM140" s="109"/>
      <c r="SMN140" s="106"/>
      <c r="SMO140" s="106"/>
      <c r="SMP140" s="106"/>
      <c r="SMQ140" s="107"/>
      <c r="SMS140" s="105"/>
      <c r="SMT140" s="109"/>
      <c r="SMU140" s="109"/>
      <c r="SMV140" s="106"/>
      <c r="SMW140" s="106"/>
      <c r="SMX140" s="106"/>
      <c r="SMY140" s="107"/>
      <c r="SNA140" s="105"/>
      <c r="SNB140" s="109"/>
      <c r="SNC140" s="109"/>
      <c r="SND140" s="106"/>
      <c r="SNE140" s="106"/>
      <c r="SNF140" s="106"/>
      <c r="SNG140" s="107"/>
      <c r="SNI140" s="105"/>
      <c r="SNJ140" s="109"/>
      <c r="SNK140" s="109"/>
      <c r="SNL140" s="106"/>
      <c r="SNM140" s="106"/>
      <c r="SNN140" s="106"/>
      <c r="SNO140" s="107"/>
      <c r="SNQ140" s="105"/>
      <c r="SNR140" s="109"/>
      <c r="SNS140" s="109"/>
      <c r="SNT140" s="106"/>
      <c r="SNU140" s="106"/>
      <c r="SNV140" s="106"/>
      <c r="SNW140" s="107"/>
      <c r="SNY140" s="105"/>
      <c r="SNZ140" s="109"/>
      <c r="SOA140" s="109"/>
      <c r="SOB140" s="106"/>
      <c r="SOC140" s="106"/>
      <c r="SOD140" s="106"/>
      <c r="SOE140" s="107"/>
      <c r="SOG140" s="105"/>
      <c r="SOH140" s="109"/>
      <c r="SOI140" s="109"/>
      <c r="SOJ140" s="106"/>
      <c r="SOK140" s="106"/>
      <c r="SOL140" s="106"/>
      <c r="SOM140" s="107"/>
      <c r="SOO140" s="105"/>
      <c r="SOP140" s="109"/>
      <c r="SOQ140" s="109"/>
      <c r="SOR140" s="106"/>
      <c r="SOS140" s="106"/>
      <c r="SOT140" s="106"/>
      <c r="SOU140" s="107"/>
      <c r="SOW140" s="105"/>
      <c r="SOX140" s="109"/>
      <c r="SOY140" s="109"/>
      <c r="SOZ140" s="106"/>
      <c r="SPA140" s="106"/>
      <c r="SPB140" s="106"/>
      <c r="SPC140" s="107"/>
      <c r="SPE140" s="105"/>
      <c r="SPF140" s="109"/>
      <c r="SPG140" s="109"/>
      <c r="SPH140" s="106"/>
      <c r="SPI140" s="106"/>
      <c r="SPJ140" s="106"/>
      <c r="SPK140" s="107"/>
      <c r="SPM140" s="105"/>
      <c r="SPN140" s="109"/>
      <c r="SPO140" s="109"/>
      <c r="SPP140" s="106"/>
      <c r="SPQ140" s="106"/>
      <c r="SPR140" s="106"/>
      <c r="SPS140" s="107"/>
      <c r="SPU140" s="105"/>
      <c r="SPV140" s="109"/>
      <c r="SPW140" s="109"/>
      <c r="SPX140" s="106"/>
      <c r="SPY140" s="106"/>
      <c r="SPZ140" s="106"/>
      <c r="SQA140" s="107"/>
      <c r="SQC140" s="105"/>
      <c r="SQD140" s="109"/>
      <c r="SQE140" s="109"/>
      <c r="SQF140" s="106"/>
      <c r="SQG140" s="106"/>
      <c r="SQH140" s="106"/>
      <c r="SQI140" s="107"/>
      <c r="SQK140" s="105"/>
      <c r="SQL140" s="109"/>
      <c r="SQM140" s="109"/>
      <c r="SQN140" s="106"/>
      <c r="SQO140" s="106"/>
      <c r="SQP140" s="106"/>
      <c r="SQQ140" s="107"/>
      <c r="SQS140" s="105"/>
      <c r="SQT140" s="109"/>
      <c r="SQU140" s="109"/>
      <c r="SQV140" s="106"/>
      <c r="SQW140" s="106"/>
      <c r="SQX140" s="106"/>
      <c r="SQY140" s="107"/>
      <c r="SRA140" s="105"/>
      <c r="SRB140" s="109"/>
      <c r="SRC140" s="109"/>
      <c r="SRD140" s="106"/>
      <c r="SRE140" s="106"/>
      <c r="SRF140" s="106"/>
      <c r="SRG140" s="107"/>
      <c r="SRI140" s="105"/>
      <c r="SRJ140" s="109"/>
      <c r="SRK140" s="109"/>
      <c r="SRL140" s="106"/>
      <c r="SRM140" s="106"/>
      <c r="SRN140" s="106"/>
      <c r="SRO140" s="107"/>
      <c r="SRQ140" s="105"/>
      <c r="SRR140" s="109"/>
      <c r="SRS140" s="109"/>
      <c r="SRT140" s="106"/>
      <c r="SRU140" s="106"/>
      <c r="SRV140" s="106"/>
      <c r="SRW140" s="107"/>
      <c r="SRY140" s="105"/>
      <c r="SRZ140" s="109"/>
      <c r="SSA140" s="109"/>
      <c r="SSB140" s="106"/>
      <c r="SSC140" s="106"/>
      <c r="SSD140" s="106"/>
      <c r="SSE140" s="107"/>
      <c r="SSG140" s="105"/>
      <c r="SSH140" s="109"/>
      <c r="SSI140" s="109"/>
      <c r="SSJ140" s="106"/>
      <c r="SSK140" s="106"/>
      <c r="SSL140" s="106"/>
      <c r="SSM140" s="107"/>
      <c r="SSO140" s="105"/>
      <c r="SSP140" s="109"/>
      <c r="SSQ140" s="109"/>
      <c r="SSR140" s="106"/>
      <c r="SSS140" s="106"/>
      <c r="SST140" s="106"/>
      <c r="SSU140" s="107"/>
      <c r="SSW140" s="105"/>
      <c r="SSX140" s="109"/>
      <c r="SSY140" s="109"/>
      <c r="SSZ140" s="106"/>
      <c r="STA140" s="106"/>
      <c r="STB140" s="106"/>
      <c r="STC140" s="107"/>
      <c r="STE140" s="105"/>
      <c r="STF140" s="109"/>
      <c r="STG140" s="109"/>
      <c r="STH140" s="106"/>
      <c r="STI140" s="106"/>
      <c r="STJ140" s="106"/>
      <c r="STK140" s="107"/>
      <c r="STM140" s="105"/>
      <c r="STN140" s="109"/>
      <c r="STO140" s="109"/>
      <c r="STP140" s="106"/>
      <c r="STQ140" s="106"/>
      <c r="STR140" s="106"/>
      <c r="STS140" s="107"/>
      <c r="STU140" s="105"/>
      <c r="STV140" s="109"/>
      <c r="STW140" s="109"/>
      <c r="STX140" s="106"/>
      <c r="STY140" s="106"/>
      <c r="STZ140" s="106"/>
      <c r="SUA140" s="107"/>
      <c r="SUC140" s="105"/>
      <c r="SUD140" s="109"/>
      <c r="SUE140" s="109"/>
      <c r="SUF140" s="106"/>
      <c r="SUG140" s="106"/>
      <c r="SUH140" s="106"/>
      <c r="SUI140" s="107"/>
      <c r="SUK140" s="105"/>
      <c r="SUL140" s="109"/>
      <c r="SUM140" s="109"/>
      <c r="SUN140" s="106"/>
      <c r="SUO140" s="106"/>
      <c r="SUP140" s="106"/>
      <c r="SUQ140" s="107"/>
      <c r="SUS140" s="105"/>
      <c r="SUT140" s="109"/>
      <c r="SUU140" s="109"/>
      <c r="SUV140" s="106"/>
      <c r="SUW140" s="106"/>
      <c r="SUX140" s="106"/>
      <c r="SUY140" s="107"/>
      <c r="SVA140" s="105"/>
      <c r="SVB140" s="109"/>
      <c r="SVC140" s="109"/>
      <c r="SVD140" s="106"/>
      <c r="SVE140" s="106"/>
      <c r="SVF140" s="106"/>
      <c r="SVG140" s="107"/>
      <c r="SVI140" s="105"/>
      <c r="SVJ140" s="109"/>
      <c r="SVK140" s="109"/>
      <c r="SVL140" s="106"/>
      <c r="SVM140" s="106"/>
      <c r="SVN140" s="106"/>
      <c r="SVO140" s="107"/>
      <c r="SVQ140" s="105"/>
      <c r="SVR140" s="109"/>
      <c r="SVS140" s="109"/>
      <c r="SVT140" s="106"/>
      <c r="SVU140" s="106"/>
      <c r="SVV140" s="106"/>
      <c r="SVW140" s="107"/>
      <c r="SVY140" s="105"/>
      <c r="SVZ140" s="109"/>
      <c r="SWA140" s="109"/>
      <c r="SWB140" s="106"/>
      <c r="SWC140" s="106"/>
      <c r="SWD140" s="106"/>
      <c r="SWE140" s="107"/>
      <c r="SWG140" s="105"/>
      <c r="SWH140" s="109"/>
      <c r="SWI140" s="109"/>
      <c r="SWJ140" s="106"/>
      <c r="SWK140" s="106"/>
      <c r="SWL140" s="106"/>
      <c r="SWM140" s="107"/>
      <c r="SWO140" s="105"/>
      <c r="SWP140" s="109"/>
      <c r="SWQ140" s="109"/>
      <c r="SWR140" s="106"/>
      <c r="SWS140" s="106"/>
      <c r="SWT140" s="106"/>
      <c r="SWU140" s="107"/>
      <c r="SWW140" s="105"/>
      <c r="SWX140" s="109"/>
      <c r="SWY140" s="109"/>
      <c r="SWZ140" s="106"/>
      <c r="SXA140" s="106"/>
      <c r="SXB140" s="106"/>
      <c r="SXC140" s="107"/>
      <c r="SXE140" s="105"/>
      <c r="SXF140" s="109"/>
      <c r="SXG140" s="109"/>
      <c r="SXH140" s="106"/>
      <c r="SXI140" s="106"/>
      <c r="SXJ140" s="106"/>
      <c r="SXK140" s="107"/>
      <c r="SXM140" s="105"/>
      <c r="SXN140" s="109"/>
      <c r="SXO140" s="109"/>
      <c r="SXP140" s="106"/>
      <c r="SXQ140" s="106"/>
      <c r="SXR140" s="106"/>
      <c r="SXS140" s="107"/>
      <c r="SXU140" s="105"/>
      <c r="SXV140" s="109"/>
      <c r="SXW140" s="109"/>
      <c r="SXX140" s="106"/>
      <c r="SXY140" s="106"/>
      <c r="SXZ140" s="106"/>
      <c r="SYA140" s="107"/>
      <c r="SYC140" s="105"/>
      <c r="SYD140" s="109"/>
      <c r="SYE140" s="109"/>
      <c r="SYF140" s="106"/>
      <c r="SYG140" s="106"/>
      <c r="SYH140" s="106"/>
      <c r="SYI140" s="107"/>
      <c r="SYK140" s="105"/>
      <c r="SYL140" s="109"/>
      <c r="SYM140" s="109"/>
      <c r="SYN140" s="106"/>
      <c r="SYO140" s="106"/>
      <c r="SYP140" s="106"/>
      <c r="SYQ140" s="107"/>
      <c r="SYS140" s="105"/>
      <c r="SYT140" s="109"/>
      <c r="SYU140" s="109"/>
      <c r="SYV140" s="106"/>
      <c r="SYW140" s="106"/>
      <c r="SYX140" s="106"/>
      <c r="SYY140" s="107"/>
      <c r="SZA140" s="105"/>
      <c r="SZB140" s="109"/>
      <c r="SZC140" s="109"/>
      <c r="SZD140" s="106"/>
      <c r="SZE140" s="106"/>
      <c r="SZF140" s="106"/>
      <c r="SZG140" s="107"/>
      <c r="SZI140" s="105"/>
      <c r="SZJ140" s="109"/>
      <c r="SZK140" s="109"/>
      <c r="SZL140" s="106"/>
      <c r="SZM140" s="106"/>
      <c r="SZN140" s="106"/>
      <c r="SZO140" s="107"/>
      <c r="SZQ140" s="105"/>
      <c r="SZR140" s="109"/>
      <c r="SZS140" s="109"/>
      <c r="SZT140" s="106"/>
      <c r="SZU140" s="106"/>
      <c r="SZV140" s="106"/>
      <c r="SZW140" s="107"/>
      <c r="SZY140" s="105"/>
      <c r="SZZ140" s="109"/>
      <c r="TAA140" s="109"/>
      <c r="TAB140" s="106"/>
      <c r="TAC140" s="106"/>
      <c r="TAD140" s="106"/>
      <c r="TAE140" s="107"/>
      <c r="TAG140" s="105"/>
      <c r="TAH140" s="109"/>
      <c r="TAI140" s="109"/>
      <c r="TAJ140" s="106"/>
      <c r="TAK140" s="106"/>
      <c r="TAL140" s="106"/>
      <c r="TAM140" s="107"/>
      <c r="TAO140" s="105"/>
      <c r="TAP140" s="109"/>
      <c r="TAQ140" s="109"/>
      <c r="TAR140" s="106"/>
      <c r="TAS140" s="106"/>
      <c r="TAT140" s="106"/>
      <c r="TAU140" s="107"/>
      <c r="TAW140" s="105"/>
      <c r="TAX140" s="109"/>
      <c r="TAY140" s="109"/>
      <c r="TAZ140" s="106"/>
      <c r="TBA140" s="106"/>
      <c r="TBB140" s="106"/>
      <c r="TBC140" s="107"/>
      <c r="TBE140" s="105"/>
      <c r="TBF140" s="109"/>
      <c r="TBG140" s="109"/>
      <c r="TBH140" s="106"/>
      <c r="TBI140" s="106"/>
      <c r="TBJ140" s="106"/>
      <c r="TBK140" s="107"/>
      <c r="TBM140" s="105"/>
      <c r="TBN140" s="109"/>
      <c r="TBO140" s="109"/>
      <c r="TBP140" s="106"/>
      <c r="TBQ140" s="106"/>
      <c r="TBR140" s="106"/>
      <c r="TBS140" s="107"/>
      <c r="TBU140" s="105"/>
      <c r="TBV140" s="109"/>
      <c r="TBW140" s="109"/>
      <c r="TBX140" s="106"/>
      <c r="TBY140" s="106"/>
      <c r="TBZ140" s="106"/>
      <c r="TCA140" s="107"/>
      <c r="TCC140" s="105"/>
      <c r="TCD140" s="109"/>
      <c r="TCE140" s="109"/>
      <c r="TCF140" s="106"/>
      <c r="TCG140" s="106"/>
      <c r="TCH140" s="106"/>
      <c r="TCI140" s="107"/>
      <c r="TCK140" s="105"/>
      <c r="TCL140" s="109"/>
      <c r="TCM140" s="109"/>
      <c r="TCN140" s="106"/>
      <c r="TCO140" s="106"/>
      <c r="TCP140" s="106"/>
      <c r="TCQ140" s="107"/>
      <c r="TCS140" s="105"/>
      <c r="TCT140" s="109"/>
      <c r="TCU140" s="109"/>
      <c r="TCV140" s="106"/>
      <c r="TCW140" s="106"/>
      <c r="TCX140" s="106"/>
      <c r="TCY140" s="107"/>
      <c r="TDA140" s="105"/>
      <c r="TDB140" s="109"/>
      <c r="TDC140" s="109"/>
      <c r="TDD140" s="106"/>
      <c r="TDE140" s="106"/>
      <c r="TDF140" s="106"/>
      <c r="TDG140" s="107"/>
      <c r="TDI140" s="105"/>
      <c r="TDJ140" s="109"/>
      <c r="TDK140" s="109"/>
      <c r="TDL140" s="106"/>
      <c r="TDM140" s="106"/>
      <c r="TDN140" s="106"/>
      <c r="TDO140" s="107"/>
      <c r="TDQ140" s="105"/>
      <c r="TDR140" s="109"/>
      <c r="TDS140" s="109"/>
      <c r="TDT140" s="106"/>
      <c r="TDU140" s="106"/>
      <c r="TDV140" s="106"/>
      <c r="TDW140" s="107"/>
      <c r="TDY140" s="105"/>
      <c r="TDZ140" s="109"/>
      <c r="TEA140" s="109"/>
      <c r="TEB140" s="106"/>
      <c r="TEC140" s="106"/>
      <c r="TED140" s="106"/>
      <c r="TEE140" s="107"/>
      <c r="TEG140" s="105"/>
      <c r="TEH140" s="109"/>
      <c r="TEI140" s="109"/>
      <c r="TEJ140" s="106"/>
      <c r="TEK140" s="106"/>
      <c r="TEL140" s="106"/>
      <c r="TEM140" s="107"/>
      <c r="TEO140" s="105"/>
      <c r="TEP140" s="109"/>
      <c r="TEQ140" s="109"/>
      <c r="TER140" s="106"/>
      <c r="TES140" s="106"/>
      <c r="TET140" s="106"/>
      <c r="TEU140" s="107"/>
      <c r="TEW140" s="105"/>
      <c r="TEX140" s="109"/>
      <c r="TEY140" s="109"/>
      <c r="TEZ140" s="106"/>
      <c r="TFA140" s="106"/>
      <c r="TFB140" s="106"/>
      <c r="TFC140" s="107"/>
      <c r="TFE140" s="105"/>
      <c r="TFF140" s="109"/>
      <c r="TFG140" s="109"/>
      <c r="TFH140" s="106"/>
      <c r="TFI140" s="106"/>
      <c r="TFJ140" s="106"/>
      <c r="TFK140" s="107"/>
      <c r="TFM140" s="105"/>
      <c r="TFN140" s="109"/>
      <c r="TFO140" s="109"/>
      <c r="TFP140" s="106"/>
      <c r="TFQ140" s="106"/>
      <c r="TFR140" s="106"/>
      <c r="TFS140" s="107"/>
      <c r="TFU140" s="105"/>
      <c r="TFV140" s="109"/>
      <c r="TFW140" s="109"/>
      <c r="TFX140" s="106"/>
      <c r="TFY140" s="106"/>
      <c r="TFZ140" s="106"/>
      <c r="TGA140" s="107"/>
      <c r="TGC140" s="105"/>
      <c r="TGD140" s="109"/>
      <c r="TGE140" s="109"/>
      <c r="TGF140" s="106"/>
      <c r="TGG140" s="106"/>
      <c r="TGH140" s="106"/>
      <c r="TGI140" s="107"/>
      <c r="TGK140" s="105"/>
      <c r="TGL140" s="109"/>
      <c r="TGM140" s="109"/>
      <c r="TGN140" s="106"/>
      <c r="TGO140" s="106"/>
      <c r="TGP140" s="106"/>
      <c r="TGQ140" s="107"/>
      <c r="TGS140" s="105"/>
      <c r="TGT140" s="109"/>
      <c r="TGU140" s="109"/>
      <c r="TGV140" s="106"/>
      <c r="TGW140" s="106"/>
      <c r="TGX140" s="106"/>
      <c r="TGY140" s="107"/>
      <c r="THA140" s="105"/>
      <c r="THB140" s="109"/>
      <c r="THC140" s="109"/>
      <c r="THD140" s="106"/>
      <c r="THE140" s="106"/>
      <c r="THF140" s="106"/>
      <c r="THG140" s="107"/>
      <c r="THI140" s="105"/>
      <c r="THJ140" s="109"/>
      <c r="THK140" s="109"/>
      <c r="THL140" s="106"/>
      <c r="THM140" s="106"/>
      <c r="THN140" s="106"/>
      <c r="THO140" s="107"/>
      <c r="THQ140" s="105"/>
      <c r="THR140" s="109"/>
      <c r="THS140" s="109"/>
      <c r="THT140" s="106"/>
      <c r="THU140" s="106"/>
      <c r="THV140" s="106"/>
      <c r="THW140" s="107"/>
      <c r="THY140" s="105"/>
      <c r="THZ140" s="109"/>
      <c r="TIA140" s="109"/>
      <c r="TIB140" s="106"/>
      <c r="TIC140" s="106"/>
      <c r="TID140" s="106"/>
      <c r="TIE140" s="107"/>
      <c r="TIG140" s="105"/>
      <c r="TIH140" s="109"/>
      <c r="TII140" s="109"/>
      <c r="TIJ140" s="106"/>
      <c r="TIK140" s="106"/>
      <c r="TIL140" s="106"/>
      <c r="TIM140" s="107"/>
      <c r="TIO140" s="105"/>
      <c r="TIP140" s="109"/>
      <c r="TIQ140" s="109"/>
      <c r="TIR140" s="106"/>
      <c r="TIS140" s="106"/>
      <c r="TIT140" s="106"/>
      <c r="TIU140" s="107"/>
      <c r="TIW140" s="105"/>
      <c r="TIX140" s="109"/>
      <c r="TIY140" s="109"/>
      <c r="TIZ140" s="106"/>
      <c r="TJA140" s="106"/>
      <c r="TJB140" s="106"/>
      <c r="TJC140" s="107"/>
      <c r="TJE140" s="105"/>
      <c r="TJF140" s="109"/>
      <c r="TJG140" s="109"/>
      <c r="TJH140" s="106"/>
      <c r="TJI140" s="106"/>
      <c r="TJJ140" s="106"/>
      <c r="TJK140" s="107"/>
      <c r="TJM140" s="105"/>
      <c r="TJN140" s="109"/>
      <c r="TJO140" s="109"/>
      <c r="TJP140" s="106"/>
      <c r="TJQ140" s="106"/>
      <c r="TJR140" s="106"/>
      <c r="TJS140" s="107"/>
      <c r="TJU140" s="105"/>
      <c r="TJV140" s="109"/>
      <c r="TJW140" s="109"/>
      <c r="TJX140" s="106"/>
      <c r="TJY140" s="106"/>
      <c r="TJZ140" s="106"/>
      <c r="TKA140" s="107"/>
      <c r="TKC140" s="105"/>
      <c r="TKD140" s="109"/>
      <c r="TKE140" s="109"/>
      <c r="TKF140" s="106"/>
      <c r="TKG140" s="106"/>
      <c r="TKH140" s="106"/>
      <c r="TKI140" s="107"/>
      <c r="TKK140" s="105"/>
      <c r="TKL140" s="109"/>
      <c r="TKM140" s="109"/>
      <c r="TKN140" s="106"/>
      <c r="TKO140" s="106"/>
      <c r="TKP140" s="106"/>
      <c r="TKQ140" s="107"/>
      <c r="TKS140" s="105"/>
      <c r="TKT140" s="109"/>
      <c r="TKU140" s="109"/>
      <c r="TKV140" s="106"/>
      <c r="TKW140" s="106"/>
      <c r="TKX140" s="106"/>
      <c r="TKY140" s="107"/>
      <c r="TLA140" s="105"/>
      <c r="TLB140" s="109"/>
      <c r="TLC140" s="109"/>
      <c r="TLD140" s="106"/>
      <c r="TLE140" s="106"/>
      <c r="TLF140" s="106"/>
      <c r="TLG140" s="107"/>
      <c r="TLI140" s="105"/>
      <c r="TLJ140" s="109"/>
      <c r="TLK140" s="109"/>
      <c r="TLL140" s="106"/>
      <c r="TLM140" s="106"/>
      <c r="TLN140" s="106"/>
      <c r="TLO140" s="107"/>
      <c r="TLQ140" s="105"/>
      <c r="TLR140" s="109"/>
      <c r="TLS140" s="109"/>
      <c r="TLT140" s="106"/>
      <c r="TLU140" s="106"/>
      <c r="TLV140" s="106"/>
      <c r="TLW140" s="107"/>
      <c r="TLY140" s="105"/>
      <c r="TLZ140" s="109"/>
      <c r="TMA140" s="109"/>
      <c r="TMB140" s="106"/>
      <c r="TMC140" s="106"/>
      <c r="TMD140" s="106"/>
      <c r="TME140" s="107"/>
      <c r="TMG140" s="105"/>
      <c r="TMH140" s="109"/>
      <c r="TMI140" s="109"/>
      <c r="TMJ140" s="106"/>
      <c r="TMK140" s="106"/>
      <c r="TML140" s="106"/>
      <c r="TMM140" s="107"/>
      <c r="TMO140" s="105"/>
      <c r="TMP140" s="109"/>
      <c r="TMQ140" s="109"/>
      <c r="TMR140" s="106"/>
      <c r="TMS140" s="106"/>
      <c r="TMT140" s="106"/>
      <c r="TMU140" s="107"/>
      <c r="TMW140" s="105"/>
      <c r="TMX140" s="109"/>
      <c r="TMY140" s="109"/>
      <c r="TMZ140" s="106"/>
      <c r="TNA140" s="106"/>
      <c r="TNB140" s="106"/>
      <c r="TNC140" s="107"/>
      <c r="TNE140" s="105"/>
      <c r="TNF140" s="109"/>
      <c r="TNG140" s="109"/>
      <c r="TNH140" s="106"/>
      <c r="TNI140" s="106"/>
      <c r="TNJ140" s="106"/>
      <c r="TNK140" s="107"/>
      <c r="TNM140" s="105"/>
      <c r="TNN140" s="109"/>
      <c r="TNO140" s="109"/>
      <c r="TNP140" s="106"/>
      <c r="TNQ140" s="106"/>
      <c r="TNR140" s="106"/>
      <c r="TNS140" s="107"/>
      <c r="TNU140" s="105"/>
      <c r="TNV140" s="109"/>
      <c r="TNW140" s="109"/>
      <c r="TNX140" s="106"/>
      <c r="TNY140" s="106"/>
      <c r="TNZ140" s="106"/>
      <c r="TOA140" s="107"/>
      <c r="TOC140" s="105"/>
      <c r="TOD140" s="109"/>
      <c r="TOE140" s="109"/>
      <c r="TOF140" s="106"/>
      <c r="TOG140" s="106"/>
      <c r="TOH140" s="106"/>
      <c r="TOI140" s="107"/>
      <c r="TOK140" s="105"/>
      <c r="TOL140" s="109"/>
      <c r="TOM140" s="109"/>
      <c r="TON140" s="106"/>
      <c r="TOO140" s="106"/>
      <c r="TOP140" s="106"/>
      <c r="TOQ140" s="107"/>
      <c r="TOS140" s="105"/>
      <c r="TOT140" s="109"/>
      <c r="TOU140" s="109"/>
      <c r="TOV140" s="106"/>
      <c r="TOW140" s="106"/>
      <c r="TOX140" s="106"/>
      <c r="TOY140" s="107"/>
      <c r="TPA140" s="105"/>
      <c r="TPB140" s="109"/>
      <c r="TPC140" s="109"/>
      <c r="TPD140" s="106"/>
      <c r="TPE140" s="106"/>
      <c r="TPF140" s="106"/>
      <c r="TPG140" s="107"/>
      <c r="TPI140" s="105"/>
      <c r="TPJ140" s="109"/>
      <c r="TPK140" s="109"/>
      <c r="TPL140" s="106"/>
      <c r="TPM140" s="106"/>
      <c r="TPN140" s="106"/>
      <c r="TPO140" s="107"/>
      <c r="TPQ140" s="105"/>
      <c r="TPR140" s="109"/>
      <c r="TPS140" s="109"/>
      <c r="TPT140" s="106"/>
      <c r="TPU140" s="106"/>
      <c r="TPV140" s="106"/>
      <c r="TPW140" s="107"/>
      <c r="TPY140" s="105"/>
      <c r="TPZ140" s="109"/>
      <c r="TQA140" s="109"/>
      <c r="TQB140" s="106"/>
      <c r="TQC140" s="106"/>
      <c r="TQD140" s="106"/>
      <c r="TQE140" s="107"/>
      <c r="TQG140" s="105"/>
      <c r="TQH140" s="109"/>
      <c r="TQI140" s="109"/>
      <c r="TQJ140" s="106"/>
      <c r="TQK140" s="106"/>
      <c r="TQL140" s="106"/>
      <c r="TQM140" s="107"/>
      <c r="TQO140" s="105"/>
      <c r="TQP140" s="109"/>
      <c r="TQQ140" s="109"/>
      <c r="TQR140" s="106"/>
      <c r="TQS140" s="106"/>
      <c r="TQT140" s="106"/>
      <c r="TQU140" s="107"/>
      <c r="TQW140" s="105"/>
      <c r="TQX140" s="109"/>
      <c r="TQY140" s="109"/>
      <c r="TQZ140" s="106"/>
      <c r="TRA140" s="106"/>
      <c r="TRB140" s="106"/>
      <c r="TRC140" s="107"/>
      <c r="TRE140" s="105"/>
      <c r="TRF140" s="109"/>
      <c r="TRG140" s="109"/>
      <c r="TRH140" s="106"/>
      <c r="TRI140" s="106"/>
      <c r="TRJ140" s="106"/>
      <c r="TRK140" s="107"/>
      <c r="TRM140" s="105"/>
      <c r="TRN140" s="109"/>
      <c r="TRO140" s="109"/>
      <c r="TRP140" s="106"/>
      <c r="TRQ140" s="106"/>
      <c r="TRR140" s="106"/>
      <c r="TRS140" s="107"/>
      <c r="TRU140" s="105"/>
      <c r="TRV140" s="109"/>
      <c r="TRW140" s="109"/>
      <c r="TRX140" s="106"/>
      <c r="TRY140" s="106"/>
      <c r="TRZ140" s="106"/>
      <c r="TSA140" s="107"/>
      <c r="TSC140" s="105"/>
      <c r="TSD140" s="109"/>
      <c r="TSE140" s="109"/>
      <c r="TSF140" s="106"/>
      <c r="TSG140" s="106"/>
      <c r="TSH140" s="106"/>
      <c r="TSI140" s="107"/>
      <c r="TSK140" s="105"/>
      <c r="TSL140" s="109"/>
      <c r="TSM140" s="109"/>
      <c r="TSN140" s="106"/>
      <c r="TSO140" s="106"/>
      <c r="TSP140" s="106"/>
      <c r="TSQ140" s="107"/>
      <c r="TSS140" s="105"/>
      <c r="TST140" s="109"/>
      <c r="TSU140" s="109"/>
      <c r="TSV140" s="106"/>
      <c r="TSW140" s="106"/>
      <c r="TSX140" s="106"/>
      <c r="TSY140" s="107"/>
      <c r="TTA140" s="105"/>
      <c r="TTB140" s="109"/>
      <c r="TTC140" s="109"/>
      <c r="TTD140" s="106"/>
      <c r="TTE140" s="106"/>
      <c r="TTF140" s="106"/>
      <c r="TTG140" s="107"/>
      <c r="TTI140" s="105"/>
      <c r="TTJ140" s="109"/>
      <c r="TTK140" s="109"/>
      <c r="TTL140" s="106"/>
      <c r="TTM140" s="106"/>
      <c r="TTN140" s="106"/>
      <c r="TTO140" s="107"/>
      <c r="TTQ140" s="105"/>
      <c r="TTR140" s="109"/>
      <c r="TTS140" s="109"/>
      <c r="TTT140" s="106"/>
      <c r="TTU140" s="106"/>
      <c r="TTV140" s="106"/>
      <c r="TTW140" s="107"/>
      <c r="TTY140" s="105"/>
      <c r="TTZ140" s="109"/>
      <c r="TUA140" s="109"/>
      <c r="TUB140" s="106"/>
      <c r="TUC140" s="106"/>
      <c r="TUD140" s="106"/>
      <c r="TUE140" s="107"/>
      <c r="TUG140" s="105"/>
      <c r="TUH140" s="109"/>
      <c r="TUI140" s="109"/>
      <c r="TUJ140" s="106"/>
      <c r="TUK140" s="106"/>
      <c r="TUL140" s="106"/>
      <c r="TUM140" s="107"/>
      <c r="TUO140" s="105"/>
      <c r="TUP140" s="109"/>
      <c r="TUQ140" s="109"/>
      <c r="TUR140" s="106"/>
      <c r="TUS140" s="106"/>
      <c r="TUT140" s="106"/>
      <c r="TUU140" s="107"/>
      <c r="TUW140" s="105"/>
      <c r="TUX140" s="109"/>
      <c r="TUY140" s="109"/>
      <c r="TUZ140" s="106"/>
      <c r="TVA140" s="106"/>
      <c r="TVB140" s="106"/>
      <c r="TVC140" s="107"/>
      <c r="TVE140" s="105"/>
      <c r="TVF140" s="109"/>
      <c r="TVG140" s="109"/>
      <c r="TVH140" s="106"/>
      <c r="TVI140" s="106"/>
      <c r="TVJ140" s="106"/>
      <c r="TVK140" s="107"/>
      <c r="TVM140" s="105"/>
      <c r="TVN140" s="109"/>
      <c r="TVO140" s="109"/>
      <c r="TVP140" s="106"/>
      <c r="TVQ140" s="106"/>
      <c r="TVR140" s="106"/>
      <c r="TVS140" s="107"/>
      <c r="TVU140" s="105"/>
      <c r="TVV140" s="109"/>
      <c r="TVW140" s="109"/>
      <c r="TVX140" s="106"/>
      <c r="TVY140" s="106"/>
      <c r="TVZ140" s="106"/>
      <c r="TWA140" s="107"/>
      <c r="TWC140" s="105"/>
      <c r="TWD140" s="109"/>
      <c r="TWE140" s="109"/>
      <c r="TWF140" s="106"/>
      <c r="TWG140" s="106"/>
      <c r="TWH140" s="106"/>
      <c r="TWI140" s="107"/>
      <c r="TWK140" s="105"/>
      <c r="TWL140" s="109"/>
      <c r="TWM140" s="109"/>
      <c r="TWN140" s="106"/>
      <c r="TWO140" s="106"/>
      <c r="TWP140" s="106"/>
      <c r="TWQ140" s="107"/>
      <c r="TWS140" s="105"/>
      <c r="TWT140" s="109"/>
      <c r="TWU140" s="109"/>
      <c r="TWV140" s="106"/>
      <c r="TWW140" s="106"/>
      <c r="TWX140" s="106"/>
      <c r="TWY140" s="107"/>
      <c r="TXA140" s="105"/>
      <c r="TXB140" s="109"/>
      <c r="TXC140" s="109"/>
      <c r="TXD140" s="106"/>
      <c r="TXE140" s="106"/>
      <c r="TXF140" s="106"/>
      <c r="TXG140" s="107"/>
      <c r="TXI140" s="105"/>
      <c r="TXJ140" s="109"/>
      <c r="TXK140" s="109"/>
      <c r="TXL140" s="106"/>
      <c r="TXM140" s="106"/>
      <c r="TXN140" s="106"/>
      <c r="TXO140" s="107"/>
      <c r="TXQ140" s="105"/>
      <c r="TXR140" s="109"/>
      <c r="TXS140" s="109"/>
      <c r="TXT140" s="106"/>
      <c r="TXU140" s="106"/>
      <c r="TXV140" s="106"/>
      <c r="TXW140" s="107"/>
      <c r="TXY140" s="105"/>
      <c r="TXZ140" s="109"/>
      <c r="TYA140" s="109"/>
      <c r="TYB140" s="106"/>
      <c r="TYC140" s="106"/>
      <c r="TYD140" s="106"/>
      <c r="TYE140" s="107"/>
      <c r="TYG140" s="105"/>
      <c r="TYH140" s="109"/>
      <c r="TYI140" s="109"/>
      <c r="TYJ140" s="106"/>
      <c r="TYK140" s="106"/>
      <c r="TYL140" s="106"/>
      <c r="TYM140" s="107"/>
      <c r="TYO140" s="105"/>
      <c r="TYP140" s="109"/>
      <c r="TYQ140" s="109"/>
      <c r="TYR140" s="106"/>
      <c r="TYS140" s="106"/>
      <c r="TYT140" s="106"/>
      <c r="TYU140" s="107"/>
      <c r="TYW140" s="105"/>
      <c r="TYX140" s="109"/>
      <c r="TYY140" s="109"/>
      <c r="TYZ140" s="106"/>
      <c r="TZA140" s="106"/>
      <c r="TZB140" s="106"/>
      <c r="TZC140" s="107"/>
      <c r="TZE140" s="105"/>
      <c r="TZF140" s="109"/>
      <c r="TZG140" s="109"/>
      <c r="TZH140" s="106"/>
      <c r="TZI140" s="106"/>
      <c r="TZJ140" s="106"/>
      <c r="TZK140" s="107"/>
      <c r="TZM140" s="105"/>
      <c r="TZN140" s="109"/>
      <c r="TZO140" s="109"/>
      <c r="TZP140" s="106"/>
      <c r="TZQ140" s="106"/>
      <c r="TZR140" s="106"/>
      <c r="TZS140" s="107"/>
      <c r="TZU140" s="105"/>
      <c r="TZV140" s="109"/>
      <c r="TZW140" s="109"/>
      <c r="TZX140" s="106"/>
      <c r="TZY140" s="106"/>
      <c r="TZZ140" s="106"/>
      <c r="UAA140" s="107"/>
      <c r="UAC140" s="105"/>
      <c r="UAD140" s="109"/>
      <c r="UAE140" s="109"/>
      <c r="UAF140" s="106"/>
      <c r="UAG140" s="106"/>
      <c r="UAH140" s="106"/>
      <c r="UAI140" s="107"/>
      <c r="UAK140" s="105"/>
      <c r="UAL140" s="109"/>
      <c r="UAM140" s="109"/>
      <c r="UAN140" s="106"/>
      <c r="UAO140" s="106"/>
      <c r="UAP140" s="106"/>
      <c r="UAQ140" s="107"/>
      <c r="UAS140" s="105"/>
      <c r="UAT140" s="109"/>
      <c r="UAU140" s="109"/>
      <c r="UAV140" s="106"/>
      <c r="UAW140" s="106"/>
      <c r="UAX140" s="106"/>
      <c r="UAY140" s="107"/>
      <c r="UBA140" s="105"/>
      <c r="UBB140" s="109"/>
      <c r="UBC140" s="109"/>
      <c r="UBD140" s="106"/>
      <c r="UBE140" s="106"/>
      <c r="UBF140" s="106"/>
      <c r="UBG140" s="107"/>
      <c r="UBI140" s="105"/>
      <c r="UBJ140" s="109"/>
      <c r="UBK140" s="109"/>
      <c r="UBL140" s="106"/>
      <c r="UBM140" s="106"/>
      <c r="UBN140" s="106"/>
      <c r="UBO140" s="107"/>
      <c r="UBQ140" s="105"/>
      <c r="UBR140" s="109"/>
      <c r="UBS140" s="109"/>
      <c r="UBT140" s="106"/>
      <c r="UBU140" s="106"/>
      <c r="UBV140" s="106"/>
      <c r="UBW140" s="107"/>
      <c r="UBY140" s="105"/>
      <c r="UBZ140" s="109"/>
      <c r="UCA140" s="109"/>
      <c r="UCB140" s="106"/>
      <c r="UCC140" s="106"/>
      <c r="UCD140" s="106"/>
      <c r="UCE140" s="107"/>
      <c r="UCG140" s="105"/>
      <c r="UCH140" s="109"/>
      <c r="UCI140" s="109"/>
      <c r="UCJ140" s="106"/>
      <c r="UCK140" s="106"/>
      <c r="UCL140" s="106"/>
      <c r="UCM140" s="107"/>
      <c r="UCO140" s="105"/>
      <c r="UCP140" s="109"/>
      <c r="UCQ140" s="109"/>
      <c r="UCR140" s="106"/>
      <c r="UCS140" s="106"/>
      <c r="UCT140" s="106"/>
      <c r="UCU140" s="107"/>
      <c r="UCW140" s="105"/>
      <c r="UCX140" s="109"/>
      <c r="UCY140" s="109"/>
      <c r="UCZ140" s="106"/>
      <c r="UDA140" s="106"/>
      <c r="UDB140" s="106"/>
      <c r="UDC140" s="107"/>
      <c r="UDE140" s="105"/>
      <c r="UDF140" s="109"/>
      <c r="UDG140" s="109"/>
      <c r="UDH140" s="106"/>
      <c r="UDI140" s="106"/>
      <c r="UDJ140" s="106"/>
      <c r="UDK140" s="107"/>
      <c r="UDM140" s="105"/>
      <c r="UDN140" s="109"/>
      <c r="UDO140" s="109"/>
      <c r="UDP140" s="106"/>
      <c r="UDQ140" s="106"/>
      <c r="UDR140" s="106"/>
      <c r="UDS140" s="107"/>
      <c r="UDU140" s="105"/>
      <c r="UDV140" s="109"/>
      <c r="UDW140" s="109"/>
      <c r="UDX140" s="106"/>
      <c r="UDY140" s="106"/>
      <c r="UDZ140" s="106"/>
      <c r="UEA140" s="107"/>
      <c r="UEC140" s="105"/>
      <c r="UED140" s="109"/>
      <c r="UEE140" s="109"/>
      <c r="UEF140" s="106"/>
      <c r="UEG140" s="106"/>
      <c r="UEH140" s="106"/>
      <c r="UEI140" s="107"/>
      <c r="UEK140" s="105"/>
      <c r="UEL140" s="109"/>
      <c r="UEM140" s="109"/>
      <c r="UEN140" s="106"/>
      <c r="UEO140" s="106"/>
      <c r="UEP140" s="106"/>
      <c r="UEQ140" s="107"/>
      <c r="UES140" s="105"/>
      <c r="UET140" s="109"/>
      <c r="UEU140" s="109"/>
      <c r="UEV140" s="106"/>
      <c r="UEW140" s="106"/>
      <c r="UEX140" s="106"/>
      <c r="UEY140" s="107"/>
      <c r="UFA140" s="105"/>
      <c r="UFB140" s="109"/>
      <c r="UFC140" s="109"/>
      <c r="UFD140" s="106"/>
      <c r="UFE140" s="106"/>
      <c r="UFF140" s="106"/>
      <c r="UFG140" s="107"/>
      <c r="UFI140" s="105"/>
      <c r="UFJ140" s="109"/>
      <c r="UFK140" s="109"/>
      <c r="UFL140" s="106"/>
      <c r="UFM140" s="106"/>
      <c r="UFN140" s="106"/>
      <c r="UFO140" s="107"/>
      <c r="UFQ140" s="105"/>
      <c r="UFR140" s="109"/>
      <c r="UFS140" s="109"/>
      <c r="UFT140" s="106"/>
      <c r="UFU140" s="106"/>
      <c r="UFV140" s="106"/>
      <c r="UFW140" s="107"/>
      <c r="UFY140" s="105"/>
      <c r="UFZ140" s="109"/>
      <c r="UGA140" s="109"/>
      <c r="UGB140" s="106"/>
      <c r="UGC140" s="106"/>
      <c r="UGD140" s="106"/>
      <c r="UGE140" s="107"/>
      <c r="UGG140" s="105"/>
      <c r="UGH140" s="109"/>
      <c r="UGI140" s="109"/>
      <c r="UGJ140" s="106"/>
      <c r="UGK140" s="106"/>
      <c r="UGL140" s="106"/>
      <c r="UGM140" s="107"/>
      <c r="UGO140" s="105"/>
      <c r="UGP140" s="109"/>
      <c r="UGQ140" s="109"/>
      <c r="UGR140" s="106"/>
      <c r="UGS140" s="106"/>
      <c r="UGT140" s="106"/>
      <c r="UGU140" s="107"/>
      <c r="UGW140" s="105"/>
      <c r="UGX140" s="109"/>
      <c r="UGY140" s="109"/>
      <c r="UGZ140" s="106"/>
      <c r="UHA140" s="106"/>
      <c r="UHB140" s="106"/>
      <c r="UHC140" s="107"/>
      <c r="UHE140" s="105"/>
      <c r="UHF140" s="109"/>
      <c r="UHG140" s="109"/>
      <c r="UHH140" s="106"/>
      <c r="UHI140" s="106"/>
      <c r="UHJ140" s="106"/>
      <c r="UHK140" s="107"/>
      <c r="UHM140" s="105"/>
      <c r="UHN140" s="109"/>
      <c r="UHO140" s="109"/>
      <c r="UHP140" s="106"/>
      <c r="UHQ140" s="106"/>
      <c r="UHR140" s="106"/>
      <c r="UHS140" s="107"/>
      <c r="UHU140" s="105"/>
      <c r="UHV140" s="109"/>
      <c r="UHW140" s="109"/>
      <c r="UHX140" s="106"/>
      <c r="UHY140" s="106"/>
      <c r="UHZ140" s="106"/>
      <c r="UIA140" s="107"/>
      <c r="UIC140" s="105"/>
      <c r="UID140" s="109"/>
      <c r="UIE140" s="109"/>
      <c r="UIF140" s="106"/>
      <c r="UIG140" s="106"/>
      <c r="UIH140" s="106"/>
      <c r="UII140" s="107"/>
      <c r="UIK140" s="105"/>
      <c r="UIL140" s="109"/>
      <c r="UIM140" s="109"/>
      <c r="UIN140" s="106"/>
      <c r="UIO140" s="106"/>
      <c r="UIP140" s="106"/>
      <c r="UIQ140" s="107"/>
      <c r="UIS140" s="105"/>
      <c r="UIT140" s="109"/>
      <c r="UIU140" s="109"/>
      <c r="UIV140" s="106"/>
      <c r="UIW140" s="106"/>
      <c r="UIX140" s="106"/>
      <c r="UIY140" s="107"/>
      <c r="UJA140" s="105"/>
      <c r="UJB140" s="109"/>
      <c r="UJC140" s="109"/>
      <c r="UJD140" s="106"/>
      <c r="UJE140" s="106"/>
      <c r="UJF140" s="106"/>
      <c r="UJG140" s="107"/>
      <c r="UJI140" s="105"/>
      <c r="UJJ140" s="109"/>
      <c r="UJK140" s="109"/>
      <c r="UJL140" s="106"/>
      <c r="UJM140" s="106"/>
      <c r="UJN140" s="106"/>
      <c r="UJO140" s="107"/>
      <c r="UJQ140" s="105"/>
      <c r="UJR140" s="109"/>
      <c r="UJS140" s="109"/>
      <c r="UJT140" s="106"/>
      <c r="UJU140" s="106"/>
      <c r="UJV140" s="106"/>
      <c r="UJW140" s="107"/>
      <c r="UJY140" s="105"/>
      <c r="UJZ140" s="109"/>
      <c r="UKA140" s="109"/>
      <c r="UKB140" s="106"/>
      <c r="UKC140" s="106"/>
      <c r="UKD140" s="106"/>
      <c r="UKE140" s="107"/>
      <c r="UKG140" s="105"/>
      <c r="UKH140" s="109"/>
      <c r="UKI140" s="109"/>
      <c r="UKJ140" s="106"/>
      <c r="UKK140" s="106"/>
      <c r="UKL140" s="106"/>
      <c r="UKM140" s="107"/>
      <c r="UKO140" s="105"/>
      <c r="UKP140" s="109"/>
      <c r="UKQ140" s="109"/>
      <c r="UKR140" s="106"/>
      <c r="UKS140" s="106"/>
      <c r="UKT140" s="106"/>
      <c r="UKU140" s="107"/>
      <c r="UKW140" s="105"/>
      <c r="UKX140" s="109"/>
      <c r="UKY140" s="109"/>
      <c r="UKZ140" s="106"/>
      <c r="ULA140" s="106"/>
      <c r="ULB140" s="106"/>
      <c r="ULC140" s="107"/>
      <c r="ULE140" s="105"/>
      <c r="ULF140" s="109"/>
      <c r="ULG140" s="109"/>
      <c r="ULH140" s="106"/>
      <c r="ULI140" s="106"/>
      <c r="ULJ140" s="106"/>
      <c r="ULK140" s="107"/>
      <c r="ULM140" s="105"/>
      <c r="ULN140" s="109"/>
      <c r="ULO140" s="109"/>
      <c r="ULP140" s="106"/>
      <c r="ULQ140" s="106"/>
      <c r="ULR140" s="106"/>
      <c r="ULS140" s="107"/>
      <c r="ULU140" s="105"/>
      <c r="ULV140" s="109"/>
      <c r="ULW140" s="109"/>
      <c r="ULX140" s="106"/>
      <c r="ULY140" s="106"/>
      <c r="ULZ140" s="106"/>
      <c r="UMA140" s="107"/>
      <c r="UMC140" s="105"/>
      <c r="UMD140" s="109"/>
      <c r="UME140" s="109"/>
      <c r="UMF140" s="106"/>
      <c r="UMG140" s="106"/>
      <c r="UMH140" s="106"/>
      <c r="UMI140" s="107"/>
      <c r="UMK140" s="105"/>
      <c r="UML140" s="109"/>
      <c r="UMM140" s="109"/>
      <c r="UMN140" s="106"/>
      <c r="UMO140" s="106"/>
      <c r="UMP140" s="106"/>
      <c r="UMQ140" s="107"/>
      <c r="UMS140" s="105"/>
      <c r="UMT140" s="109"/>
      <c r="UMU140" s="109"/>
      <c r="UMV140" s="106"/>
      <c r="UMW140" s="106"/>
      <c r="UMX140" s="106"/>
      <c r="UMY140" s="107"/>
      <c r="UNA140" s="105"/>
      <c r="UNB140" s="109"/>
      <c r="UNC140" s="109"/>
      <c r="UND140" s="106"/>
      <c r="UNE140" s="106"/>
      <c r="UNF140" s="106"/>
      <c r="UNG140" s="107"/>
      <c r="UNI140" s="105"/>
      <c r="UNJ140" s="109"/>
      <c r="UNK140" s="109"/>
      <c r="UNL140" s="106"/>
      <c r="UNM140" s="106"/>
      <c r="UNN140" s="106"/>
      <c r="UNO140" s="107"/>
      <c r="UNQ140" s="105"/>
      <c r="UNR140" s="109"/>
      <c r="UNS140" s="109"/>
      <c r="UNT140" s="106"/>
      <c r="UNU140" s="106"/>
      <c r="UNV140" s="106"/>
      <c r="UNW140" s="107"/>
      <c r="UNY140" s="105"/>
      <c r="UNZ140" s="109"/>
      <c r="UOA140" s="109"/>
      <c r="UOB140" s="106"/>
      <c r="UOC140" s="106"/>
      <c r="UOD140" s="106"/>
      <c r="UOE140" s="107"/>
      <c r="UOG140" s="105"/>
      <c r="UOH140" s="109"/>
      <c r="UOI140" s="109"/>
      <c r="UOJ140" s="106"/>
      <c r="UOK140" s="106"/>
      <c r="UOL140" s="106"/>
      <c r="UOM140" s="107"/>
      <c r="UOO140" s="105"/>
      <c r="UOP140" s="109"/>
      <c r="UOQ140" s="109"/>
      <c r="UOR140" s="106"/>
      <c r="UOS140" s="106"/>
      <c r="UOT140" s="106"/>
      <c r="UOU140" s="107"/>
      <c r="UOW140" s="105"/>
      <c r="UOX140" s="109"/>
      <c r="UOY140" s="109"/>
      <c r="UOZ140" s="106"/>
      <c r="UPA140" s="106"/>
      <c r="UPB140" s="106"/>
      <c r="UPC140" s="107"/>
      <c r="UPE140" s="105"/>
      <c r="UPF140" s="109"/>
      <c r="UPG140" s="109"/>
      <c r="UPH140" s="106"/>
      <c r="UPI140" s="106"/>
      <c r="UPJ140" s="106"/>
      <c r="UPK140" s="107"/>
      <c r="UPM140" s="105"/>
      <c r="UPN140" s="109"/>
      <c r="UPO140" s="109"/>
      <c r="UPP140" s="106"/>
      <c r="UPQ140" s="106"/>
      <c r="UPR140" s="106"/>
      <c r="UPS140" s="107"/>
      <c r="UPU140" s="105"/>
      <c r="UPV140" s="109"/>
      <c r="UPW140" s="109"/>
      <c r="UPX140" s="106"/>
      <c r="UPY140" s="106"/>
      <c r="UPZ140" s="106"/>
      <c r="UQA140" s="107"/>
      <c r="UQC140" s="105"/>
      <c r="UQD140" s="109"/>
      <c r="UQE140" s="109"/>
      <c r="UQF140" s="106"/>
      <c r="UQG140" s="106"/>
      <c r="UQH140" s="106"/>
      <c r="UQI140" s="107"/>
      <c r="UQK140" s="105"/>
      <c r="UQL140" s="109"/>
      <c r="UQM140" s="109"/>
      <c r="UQN140" s="106"/>
      <c r="UQO140" s="106"/>
      <c r="UQP140" s="106"/>
      <c r="UQQ140" s="107"/>
      <c r="UQS140" s="105"/>
      <c r="UQT140" s="109"/>
      <c r="UQU140" s="109"/>
      <c r="UQV140" s="106"/>
      <c r="UQW140" s="106"/>
      <c r="UQX140" s="106"/>
      <c r="UQY140" s="107"/>
      <c r="URA140" s="105"/>
      <c r="URB140" s="109"/>
      <c r="URC140" s="109"/>
      <c r="URD140" s="106"/>
      <c r="URE140" s="106"/>
      <c r="URF140" s="106"/>
      <c r="URG140" s="107"/>
      <c r="URI140" s="105"/>
      <c r="URJ140" s="109"/>
      <c r="URK140" s="109"/>
      <c r="URL140" s="106"/>
      <c r="URM140" s="106"/>
      <c r="URN140" s="106"/>
      <c r="URO140" s="107"/>
      <c r="URQ140" s="105"/>
      <c r="URR140" s="109"/>
      <c r="URS140" s="109"/>
      <c r="URT140" s="106"/>
      <c r="URU140" s="106"/>
      <c r="URV140" s="106"/>
      <c r="URW140" s="107"/>
      <c r="URY140" s="105"/>
      <c r="URZ140" s="109"/>
      <c r="USA140" s="109"/>
      <c r="USB140" s="106"/>
      <c r="USC140" s="106"/>
      <c r="USD140" s="106"/>
      <c r="USE140" s="107"/>
      <c r="USG140" s="105"/>
      <c r="USH140" s="109"/>
      <c r="USI140" s="109"/>
      <c r="USJ140" s="106"/>
      <c r="USK140" s="106"/>
      <c r="USL140" s="106"/>
      <c r="USM140" s="107"/>
      <c r="USO140" s="105"/>
      <c r="USP140" s="109"/>
      <c r="USQ140" s="109"/>
      <c r="USR140" s="106"/>
      <c r="USS140" s="106"/>
      <c r="UST140" s="106"/>
      <c r="USU140" s="107"/>
      <c r="USW140" s="105"/>
      <c r="USX140" s="109"/>
      <c r="USY140" s="109"/>
      <c r="USZ140" s="106"/>
      <c r="UTA140" s="106"/>
      <c r="UTB140" s="106"/>
      <c r="UTC140" s="107"/>
      <c r="UTE140" s="105"/>
      <c r="UTF140" s="109"/>
      <c r="UTG140" s="109"/>
      <c r="UTH140" s="106"/>
      <c r="UTI140" s="106"/>
      <c r="UTJ140" s="106"/>
      <c r="UTK140" s="107"/>
      <c r="UTM140" s="105"/>
      <c r="UTN140" s="109"/>
      <c r="UTO140" s="109"/>
      <c r="UTP140" s="106"/>
      <c r="UTQ140" s="106"/>
      <c r="UTR140" s="106"/>
      <c r="UTS140" s="107"/>
      <c r="UTU140" s="105"/>
      <c r="UTV140" s="109"/>
      <c r="UTW140" s="109"/>
      <c r="UTX140" s="106"/>
      <c r="UTY140" s="106"/>
      <c r="UTZ140" s="106"/>
      <c r="UUA140" s="107"/>
      <c r="UUC140" s="105"/>
      <c r="UUD140" s="109"/>
      <c r="UUE140" s="109"/>
      <c r="UUF140" s="106"/>
      <c r="UUG140" s="106"/>
      <c r="UUH140" s="106"/>
      <c r="UUI140" s="107"/>
      <c r="UUK140" s="105"/>
      <c r="UUL140" s="109"/>
      <c r="UUM140" s="109"/>
      <c r="UUN140" s="106"/>
      <c r="UUO140" s="106"/>
      <c r="UUP140" s="106"/>
      <c r="UUQ140" s="107"/>
      <c r="UUS140" s="105"/>
      <c r="UUT140" s="109"/>
      <c r="UUU140" s="109"/>
      <c r="UUV140" s="106"/>
      <c r="UUW140" s="106"/>
      <c r="UUX140" s="106"/>
      <c r="UUY140" s="107"/>
      <c r="UVA140" s="105"/>
      <c r="UVB140" s="109"/>
      <c r="UVC140" s="109"/>
      <c r="UVD140" s="106"/>
      <c r="UVE140" s="106"/>
      <c r="UVF140" s="106"/>
      <c r="UVG140" s="107"/>
      <c r="UVI140" s="105"/>
      <c r="UVJ140" s="109"/>
      <c r="UVK140" s="109"/>
      <c r="UVL140" s="106"/>
      <c r="UVM140" s="106"/>
      <c r="UVN140" s="106"/>
      <c r="UVO140" s="107"/>
      <c r="UVQ140" s="105"/>
      <c r="UVR140" s="109"/>
      <c r="UVS140" s="109"/>
      <c r="UVT140" s="106"/>
      <c r="UVU140" s="106"/>
      <c r="UVV140" s="106"/>
      <c r="UVW140" s="107"/>
      <c r="UVY140" s="105"/>
      <c r="UVZ140" s="109"/>
      <c r="UWA140" s="109"/>
      <c r="UWB140" s="106"/>
      <c r="UWC140" s="106"/>
      <c r="UWD140" s="106"/>
      <c r="UWE140" s="107"/>
      <c r="UWG140" s="105"/>
      <c r="UWH140" s="109"/>
      <c r="UWI140" s="109"/>
      <c r="UWJ140" s="106"/>
      <c r="UWK140" s="106"/>
      <c r="UWL140" s="106"/>
      <c r="UWM140" s="107"/>
      <c r="UWO140" s="105"/>
      <c r="UWP140" s="109"/>
      <c r="UWQ140" s="109"/>
      <c r="UWR140" s="106"/>
      <c r="UWS140" s="106"/>
      <c r="UWT140" s="106"/>
      <c r="UWU140" s="107"/>
      <c r="UWW140" s="105"/>
      <c r="UWX140" s="109"/>
      <c r="UWY140" s="109"/>
      <c r="UWZ140" s="106"/>
      <c r="UXA140" s="106"/>
      <c r="UXB140" s="106"/>
      <c r="UXC140" s="107"/>
      <c r="UXE140" s="105"/>
      <c r="UXF140" s="109"/>
      <c r="UXG140" s="109"/>
      <c r="UXH140" s="106"/>
      <c r="UXI140" s="106"/>
      <c r="UXJ140" s="106"/>
      <c r="UXK140" s="107"/>
      <c r="UXM140" s="105"/>
      <c r="UXN140" s="109"/>
      <c r="UXO140" s="109"/>
      <c r="UXP140" s="106"/>
      <c r="UXQ140" s="106"/>
      <c r="UXR140" s="106"/>
      <c r="UXS140" s="107"/>
      <c r="UXU140" s="105"/>
      <c r="UXV140" s="109"/>
      <c r="UXW140" s="109"/>
      <c r="UXX140" s="106"/>
      <c r="UXY140" s="106"/>
      <c r="UXZ140" s="106"/>
      <c r="UYA140" s="107"/>
      <c r="UYC140" s="105"/>
      <c r="UYD140" s="109"/>
      <c r="UYE140" s="109"/>
      <c r="UYF140" s="106"/>
      <c r="UYG140" s="106"/>
      <c r="UYH140" s="106"/>
      <c r="UYI140" s="107"/>
      <c r="UYK140" s="105"/>
      <c r="UYL140" s="109"/>
      <c r="UYM140" s="109"/>
      <c r="UYN140" s="106"/>
      <c r="UYO140" s="106"/>
      <c r="UYP140" s="106"/>
      <c r="UYQ140" s="107"/>
      <c r="UYS140" s="105"/>
      <c r="UYT140" s="109"/>
      <c r="UYU140" s="109"/>
      <c r="UYV140" s="106"/>
      <c r="UYW140" s="106"/>
      <c r="UYX140" s="106"/>
      <c r="UYY140" s="107"/>
      <c r="UZA140" s="105"/>
      <c r="UZB140" s="109"/>
      <c r="UZC140" s="109"/>
      <c r="UZD140" s="106"/>
      <c r="UZE140" s="106"/>
      <c r="UZF140" s="106"/>
      <c r="UZG140" s="107"/>
      <c r="UZI140" s="105"/>
      <c r="UZJ140" s="109"/>
      <c r="UZK140" s="109"/>
      <c r="UZL140" s="106"/>
      <c r="UZM140" s="106"/>
      <c r="UZN140" s="106"/>
      <c r="UZO140" s="107"/>
      <c r="UZQ140" s="105"/>
      <c r="UZR140" s="109"/>
      <c r="UZS140" s="109"/>
      <c r="UZT140" s="106"/>
      <c r="UZU140" s="106"/>
      <c r="UZV140" s="106"/>
      <c r="UZW140" s="107"/>
      <c r="UZY140" s="105"/>
      <c r="UZZ140" s="109"/>
      <c r="VAA140" s="109"/>
      <c r="VAB140" s="106"/>
      <c r="VAC140" s="106"/>
      <c r="VAD140" s="106"/>
      <c r="VAE140" s="107"/>
      <c r="VAG140" s="105"/>
      <c r="VAH140" s="109"/>
      <c r="VAI140" s="109"/>
      <c r="VAJ140" s="106"/>
      <c r="VAK140" s="106"/>
      <c r="VAL140" s="106"/>
      <c r="VAM140" s="107"/>
      <c r="VAO140" s="105"/>
      <c r="VAP140" s="109"/>
      <c r="VAQ140" s="109"/>
      <c r="VAR140" s="106"/>
      <c r="VAS140" s="106"/>
      <c r="VAT140" s="106"/>
      <c r="VAU140" s="107"/>
      <c r="VAW140" s="105"/>
      <c r="VAX140" s="109"/>
      <c r="VAY140" s="109"/>
      <c r="VAZ140" s="106"/>
      <c r="VBA140" s="106"/>
      <c r="VBB140" s="106"/>
      <c r="VBC140" s="107"/>
      <c r="VBE140" s="105"/>
      <c r="VBF140" s="109"/>
      <c r="VBG140" s="109"/>
      <c r="VBH140" s="106"/>
      <c r="VBI140" s="106"/>
      <c r="VBJ140" s="106"/>
      <c r="VBK140" s="107"/>
      <c r="VBM140" s="105"/>
      <c r="VBN140" s="109"/>
      <c r="VBO140" s="109"/>
      <c r="VBP140" s="106"/>
      <c r="VBQ140" s="106"/>
      <c r="VBR140" s="106"/>
      <c r="VBS140" s="107"/>
      <c r="VBU140" s="105"/>
      <c r="VBV140" s="109"/>
      <c r="VBW140" s="109"/>
      <c r="VBX140" s="106"/>
      <c r="VBY140" s="106"/>
      <c r="VBZ140" s="106"/>
      <c r="VCA140" s="107"/>
      <c r="VCC140" s="105"/>
      <c r="VCD140" s="109"/>
      <c r="VCE140" s="109"/>
      <c r="VCF140" s="106"/>
      <c r="VCG140" s="106"/>
      <c r="VCH140" s="106"/>
      <c r="VCI140" s="107"/>
      <c r="VCK140" s="105"/>
      <c r="VCL140" s="109"/>
      <c r="VCM140" s="109"/>
      <c r="VCN140" s="106"/>
      <c r="VCO140" s="106"/>
      <c r="VCP140" s="106"/>
      <c r="VCQ140" s="107"/>
      <c r="VCS140" s="105"/>
      <c r="VCT140" s="109"/>
      <c r="VCU140" s="109"/>
      <c r="VCV140" s="106"/>
      <c r="VCW140" s="106"/>
      <c r="VCX140" s="106"/>
      <c r="VCY140" s="107"/>
      <c r="VDA140" s="105"/>
      <c r="VDB140" s="109"/>
      <c r="VDC140" s="109"/>
      <c r="VDD140" s="106"/>
      <c r="VDE140" s="106"/>
      <c r="VDF140" s="106"/>
      <c r="VDG140" s="107"/>
      <c r="VDI140" s="105"/>
      <c r="VDJ140" s="109"/>
      <c r="VDK140" s="109"/>
      <c r="VDL140" s="106"/>
      <c r="VDM140" s="106"/>
      <c r="VDN140" s="106"/>
      <c r="VDO140" s="107"/>
      <c r="VDQ140" s="105"/>
      <c r="VDR140" s="109"/>
      <c r="VDS140" s="109"/>
      <c r="VDT140" s="106"/>
      <c r="VDU140" s="106"/>
      <c r="VDV140" s="106"/>
      <c r="VDW140" s="107"/>
      <c r="VDY140" s="105"/>
      <c r="VDZ140" s="109"/>
      <c r="VEA140" s="109"/>
      <c r="VEB140" s="106"/>
      <c r="VEC140" s="106"/>
      <c r="VED140" s="106"/>
      <c r="VEE140" s="107"/>
      <c r="VEG140" s="105"/>
      <c r="VEH140" s="109"/>
      <c r="VEI140" s="109"/>
      <c r="VEJ140" s="106"/>
      <c r="VEK140" s="106"/>
      <c r="VEL140" s="106"/>
      <c r="VEM140" s="107"/>
      <c r="VEO140" s="105"/>
      <c r="VEP140" s="109"/>
      <c r="VEQ140" s="109"/>
      <c r="VER140" s="106"/>
      <c r="VES140" s="106"/>
      <c r="VET140" s="106"/>
      <c r="VEU140" s="107"/>
      <c r="VEW140" s="105"/>
      <c r="VEX140" s="109"/>
      <c r="VEY140" s="109"/>
      <c r="VEZ140" s="106"/>
      <c r="VFA140" s="106"/>
      <c r="VFB140" s="106"/>
      <c r="VFC140" s="107"/>
      <c r="VFE140" s="105"/>
      <c r="VFF140" s="109"/>
      <c r="VFG140" s="109"/>
      <c r="VFH140" s="106"/>
      <c r="VFI140" s="106"/>
      <c r="VFJ140" s="106"/>
      <c r="VFK140" s="107"/>
      <c r="VFM140" s="105"/>
      <c r="VFN140" s="109"/>
      <c r="VFO140" s="109"/>
      <c r="VFP140" s="106"/>
      <c r="VFQ140" s="106"/>
      <c r="VFR140" s="106"/>
      <c r="VFS140" s="107"/>
      <c r="VFU140" s="105"/>
      <c r="VFV140" s="109"/>
      <c r="VFW140" s="109"/>
      <c r="VFX140" s="106"/>
      <c r="VFY140" s="106"/>
      <c r="VFZ140" s="106"/>
      <c r="VGA140" s="107"/>
      <c r="VGC140" s="105"/>
      <c r="VGD140" s="109"/>
      <c r="VGE140" s="109"/>
      <c r="VGF140" s="106"/>
      <c r="VGG140" s="106"/>
      <c r="VGH140" s="106"/>
      <c r="VGI140" s="107"/>
      <c r="VGK140" s="105"/>
      <c r="VGL140" s="109"/>
      <c r="VGM140" s="109"/>
      <c r="VGN140" s="106"/>
      <c r="VGO140" s="106"/>
      <c r="VGP140" s="106"/>
      <c r="VGQ140" s="107"/>
      <c r="VGS140" s="105"/>
      <c r="VGT140" s="109"/>
      <c r="VGU140" s="109"/>
      <c r="VGV140" s="106"/>
      <c r="VGW140" s="106"/>
      <c r="VGX140" s="106"/>
      <c r="VGY140" s="107"/>
      <c r="VHA140" s="105"/>
      <c r="VHB140" s="109"/>
      <c r="VHC140" s="109"/>
      <c r="VHD140" s="106"/>
      <c r="VHE140" s="106"/>
      <c r="VHF140" s="106"/>
      <c r="VHG140" s="107"/>
      <c r="VHI140" s="105"/>
      <c r="VHJ140" s="109"/>
      <c r="VHK140" s="109"/>
      <c r="VHL140" s="106"/>
      <c r="VHM140" s="106"/>
      <c r="VHN140" s="106"/>
      <c r="VHO140" s="107"/>
      <c r="VHQ140" s="105"/>
      <c r="VHR140" s="109"/>
      <c r="VHS140" s="109"/>
      <c r="VHT140" s="106"/>
      <c r="VHU140" s="106"/>
      <c r="VHV140" s="106"/>
      <c r="VHW140" s="107"/>
      <c r="VHY140" s="105"/>
      <c r="VHZ140" s="109"/>
      <c r="VIA140" s="109"/>
      <c r="VIB140" s="106"/>
      <c r="VIC140" s="106"/>
      <c r="VID140" s="106"/>
      <c r="VIE140" s="107"/>
      <c r="VIG140" s="105"/>
      <c r="VIH140" s="109"/>
      <c r="VII140" s="109"/>
      <c r="VIJ140" s="106"/>
      <c r="VIK140" s="106"/>
      <c r="VIL140" s="106"/>
      <c r="VIM140" s="107"/>
      <c r="VIO140" s="105"/>
      <c r="VIP140" s="109"/>
      <c r="VIQ140" s="109"/>
      <c r="VIR140" s="106"/>
      <c r="VIS140" s="106"/>
      <c r="VIT140" s="106"/>
      <c r="VIU140" s="107"/>
      <c r="VIW140" s="105"/>
      <c r="VIX140" s="109"/>
      <c r="VIY140" s="109"/>
      <c r="VIZ140" s="106"/>
      <c r="VJA140" s="106"/>
      <c r="VJB140" s="106"/>
      <c r="VJC140" s="107"/>
      <c r="VJE140" s="105"/>
      <c r="VJF140" s="109"/>
      <c r="VJG140" s="109"/>
      <c r="VJH140" s="106"/>
      <c r="VJI140" s="106"/>
      <c r="VJJ140" s="106"/>
      <c r="VJK140" s="107"/>
      <c r="VJM140" s="105"/>
      <c r="VJN140" s="109"/>
      <c r="VJO140" s="109"/>
      <c r="VJP140" s="106"/>
      <c r="VJQ140" s="106"/>
      <c r="VJR140" s="106"/>
      <c r="VJS140" s="107"/>
      <c r="VJU140" s="105"/>
      <c r="VJV140" s="109"/>
      <c r="VJW140" s="109"/>
      <c r="VJX140" s="106"/>
      <c r="VJY140" s="106"/>
      <c r="VJZ140" s="106"/>
      <c r="VKA140" s="107"/>
      <c r="VKC140" s="105"/>
      <c r="VKD140" s="109"/>
      <c r="VKE140" s="109"/>
      <c r="VKF140" s="106"/>
      <c r="VKG140" s="106"/>
      <c r="VKH140" s="106"/>
      <c r="VKI140" s="107"/>
      <c r="VKK140" s="105"/>
      <c r="VKL140" s="109"/>
      <c r="VKM140" s="109"/>
      <c r="VKN140" s="106"/>
      <c r="VKO140" s="106"/>
      <c r="VKP140" s="106"/>
      <c r="VKQ140" s="107"/>
      <c r="VKS140" s="105"/>
      <c r="VKT140" s="109"/>
      <c r="VKU140" s="109"/>
      <c r="VKV140" s="106"/>
      <c r="VKW140" s="106"/>
      <c r="VKX140" s="106"/>
      <c r="VKY140" s="107"/>
      <c r="VLA140" s="105"/>
      <c r="VLB140" s="109"/>
      <c r="VLC140" s="109"/>
      <c r="VLD140" s="106"/>
      <c r="VLE140" s="106"/>
      <c r="VLF140" s="106"/>
      <c r="VLG140" s="107"/>
      <c r="VLI140" s="105"/>
      <c r="VLJ140" s="109"/>
      <c r="VLK140" s="109"/>
      <c r="VLL140" s="106"/>
      <c r="VLM140" s="106"/>
      <c r="VLN140" s="106"/>
      <c r="VLO140" s="107"/>
      <c r="VLQ140" s="105"/>
      <c r="VLR140" s="109"/>
      <c r="VLS140" s="109"/>
      <c r="VLT140" s="106"/>
      <c r="VLU140" s="106"/>
      <c r="VLV140" s="106"/>
      <c r="VLW140" s="107"/>
      <c r="VLY140" s="105"/>
      <c r="VLZ140" s="109"/>
      <c r="VMA140" s="109"/>
      <c r="VMB140" s="106"/>
      <c r="VMC140" s="106"/>
      <c r="VMD140" s="106"/>
      <c r="VME140" s="107"/>
      <c r="VMG140" s="105"/>
      <c r="VMH140" s="109"/>
      <c r="VMI140" s="109"/>
      <c r="VMJ140" s="106"/>
      <c r="VMK140" s="106"/>
      <c r="VML140" s="106"/>
      <c r="VMM140" s="107"/>
      <c r="VMO140" s="105"/>
      <c r="VMP140" s="109"/>
      <c r="VMQ140" s="109"/>
      <c r="VMR140" s="106"/>
      <c r="VMS140" s="106"/>
      <c r="VMT140" s="106"/>
      <c r="VMU140" s="107"/>
      <c r="VMW140" s="105"/>
      <c r="VMX140" s="109"/>
      <c r="VMY140" s="109"/>
      <c r="VMZ140" s="106"/>
      <c r="VNA140" s="106"/>
      <c r="VNB140" s="106"/>
      <c r="VNC140" s="107"/>
      <c r="VNE140" s="105"/>
      <c r="VNF140" s="109"/>
      <c r="VNG140" s="109"/>
      <c r="VNH140" s="106"/>
      <c r="VNI140" s="106"/>
      <c r="VNJ140" s="106"/>
      <c r="VNK140" s="107"/>
      <c r="VNM140" s="105"/>
      <c r="VNN140" s="109"/>
      <c r="VNO140" s="109"/>
      <c r="VNP140" s="106"/>
      <c r="VNQ140" s="106"/>
      <c r="VNR140" s="106"/>
      <c r="VNS140" s="107"/>
      <c r="VNU140" s="105"/>
      <c r="VNV140" s="109"/>
      <c r="VNW140" s="109"/>
      <c r="VNX140" s="106"/>
      <c r="VNY140" s="106"/>
      <c r="VNZ140" s="106"/>
      <c r="VOA140" s="107"/>
      <c r="VOC140" s="105"/>
      <c r="VOD140" s="109"/>
      <c r="VOE140" s="109"/>
      <c r="VOF140" s="106"/>
      <c r="VOG140" s="106"/>
      <c r="VOH140" s="106"/>
      <c r="VOI140" s="107"/>
      <c r="VOK140" s="105"/>
      <c r="VOL140" s="109"/>
      <c r="VOM140" s="109"/>
      <c r="VON140" s="106"/>
      <c r="VOO140" s="106"/>
      <c r="VOP140" s="106"/>
      <c r="VOQ140" s="107"/>
      <c r="VOS140" s="105"/>
      <c r="VOT140" s="109"/>
      <c r="VOU140" s="109"/>
      <c r="VOV140" s="106"/>
      <c r="VOW140" s="106"/>
      <c r="VOX140" s="106"/>
      <c r="VOY140" s="107"/>
      <c r="VPA140" s="105"/>
      <c r="VPB140" s="109"/>
      <c r="VPC140" s="109"/>
      <c r="VPD140" s="106"/>
      <c r="VPE140" s="106"/>
      <c r="VPF140" s="106"/>
      <c r="VPG140" s="107"/>
      <c r="VPI140" s="105"/>
      <c r="VPJ140" s="109"/>
      <c r="VPK140" s="109"/>
      <c r="VPL140" s="106"/>
      <c r="VPM140" s="106"/>
      <c r="VPN140" s="106"/>
      <c r="VPO140" s="107"/>
      <c r="VPQ140" s="105"/>
      <c r="VPR140" s="109"/>
      <c r="VPS140" s="109"/>
      <c r="VPT140" s="106"/>
      <c r="VPU140" s="106"/>
      <c r="VPV140" s="106"/>
      <c r="VPW140" s="107"/>
      <c r="VPY140" s="105"/>
      <c r="VPZ140" s="109"/>
      <c r="VQA140" s="109"/>
      <c r="VQB140" s="106"/>
      <c r="VQC140" s="106"/>
      <c r="VQD140" s="106"/>
      <c r="VQE140" s="107"/>
      <c r="VQG140" s="105"/>
      <c r="VQH140" s="109"/>
      <c r="VQI140" s="109"/>
      <c r="VQJ140" s="106"/>
      <c r="VQK140" s="106"/>
      <c r="VQL140" s="106"/>
      <c r="VQM140" s="107"/>
      <c r="VQO140" s="105"/>
      <c r="VQP140" s="109"/>
      <c r="VQQ140" s="109"/>
      <c r="VQR140" s="106"/>
      <c r="VQS140" s="106"/>
      <c r="VQT140" s="106"/>
      <c r="VQU140" s="107"/>
      <c r="VQW140" s="105"/>
      <c r="VQX140" s="109"/>
      <c r="VQY140" s="109"/>
      <c r="VQZ140" s="106"/>
      <c r="VRA140" s="106"/>
      <c r="VRB140" s="106"/>
      <c r="VRC140" s="107"/>
      <c r="VRE140" s="105"/>
      <c r="VRF140" s="109"/>
      <c r="VRG140" s="109"/>
      <c r="VRH140" s="106"/>
      <c r="VRI140" s="106"/>
      <c r="VRJ140" s="106"/>
      <c r="VRK140" s="107"/>
      <c r="VRM140" s="105"/>
      <c r="VRN140" s="109"/>
      <c r="VRO140" s="109"/>
      <c r="VRP140" s="106"/>
      <c r="VRQ140" s="106"/>
      <c r="VRR140" s="106"/>
      <c r="VRS140" s="107"/>
      <c r="VRU140" s="105"/>
      <c r="VRV140" s="109"/>
      <c r="VRW140" s="109"/>
      <c r="VRX140" s="106"/>
      <c r="VRY140" s="106"/>
      <c r="VRZ140" s="106"/>
      <c r="VSA140" s="107"/>
      <c r="VSC140" s="105"/>
      <c r="VSD140" s="109"/>
      <c r="VSE140" s="109"/>
      <c r="VSF140" s="106"/>
      <c r="VSG140" s="106"/>
      <c r="VSH140" s="106"/>
      <c r="VSI140" s="107"/>
      <c r="VSK140" s="105"/>
      <c r="VSL140" s="109"/>
      <c r="VSM140" s="109"/>
      <c r="VSN140" s="106"/>
      <c r="VSO140" s="106"/>
      <c r="VSP140" s="106"/>
      <c r="VSQ140" s="107"/>
      <c r="VSS140" s="105"/>
      <c r="VST140" s="109"/>
      <c r="VSU140" s="109"/>
      <c r="VSV140" s="106"/>
      <c r="VSW140" s="106"/>
      <c r="VSX140" s="106"/>
      <c r="VSY140" s="107"/>
      <c r="VTA140" s="105"/>
      <c r="VTB140" s="109"/>
      <c r="VTC140" s="109"/>
      <c r="VTD140" s="106"/>
      <c r="VTE140" s="106"/>
      <c r="VTF140" s="106"/>
      <c r="VTG140" s="107"/>
      <c r="VTI140" s="105"/>
      <c r="VTJ140" s="109"/>
      <c r="VTK140" s="109"/>
      <c r="VTL140" s="106"/>
      <c r="VTM140" s="106"/>
      <c r="VTN140" s="106"/>
      <c r="VTO140" s="107"/>
      <c r="VTQ140" s="105"/>
      <c r="VTR140" s="109"/>
      <c r="VTS140" s="109"/>
      <c r="VTT140" s="106"/>
      <c r="VTU140" s="106"/>
      <c r="VTV140" s="106"/>
      <c r="VTW140" s="107"/>
      <c r="VTY140" s="105"/>
      <c r="VTZ140" s="109"/>
      <c r="VUA140" s="109"/>
      <c r="VUB140" s="106"/>
      <c r="VUC140" s="106"/>
      <c r="VUD140" s="106"/>
      <c r="VUE140" s="107"/>
      <c r="VUG140" s="105"/>
      <c r="VUH140" s="109"/>
      <c r="VUI140" s="109"/>
      <c r="VUJ140" s="106"/>
      <c r="VUK140" s="106"/>
      <c r="VUL140" s="106"/>
      <c r="VUM140" s="107"/>
      <c r="VUO140" s="105"/>
      <c r="VUP140" s="109"/>
      <c r="VUQ140" s="109"/>
      <c r="VUR140" s="106"/>
      <c r="VUS140" s="106"/>
      <c r="VUT140" s="106"/>
      <c r="VUU140" s="107"/>
      <c r="VUW140" s="105"/>
      <c r="VUX140" s="109"/>
      <c r="VUY140" s="109"/>
      <c r="VUZ140" s="106"/>
      <c r="VVA140" s="106"/>
      <c r="VVB140" s="106"/>
      <c r="VVC140" s="107"/>
      <c r="VVE140" s="105"/>
      <c r="VVF140" s="109"/>
      <c r="VVG140" s="109"/>
      <c r="VVH140" s="106"/>
      <c r="VVI140" s="106"/>
      <c r="VVJ140" s="106"/>
      <c r="VVK140" s="107"/>
      <c r="VVM140" s="105"/>
      <c r="VVN140" s="109"/>
      <c r="VVO140" s="109"/>
      <c r="VVP140" s="106"/>
      <c r="VVQ140" s="106"/>
      <c r="VVR140" s="106"/>
      <c r="VVS140" s="107"/>
      <c r="VVU140" s="105"/>
      <c r="VVV140" s="109"/>
      <c r="VVW140" s="109"/>
      <c r="VVX140" s="106"/>
      <c r="VVY140" s="106"/>
      <c r="VVZ140" s="106"/>
      <c r="VWA140" s="107"/>
      <c r="VWC140" s="105"/>
      <c r="VWD140" s="109"/>
      <c r="VWE140" s="109"/>
      <c r="VWF140" s="106"/>
      <c r="VWG140" s="106"/>
      <c r="VWH140" s="106"/>
      <c r="VWI140" s="107"/>
      <c r="VWK140" s="105"/>
      <c r="VWL140" s="109"/>
      <c r="VWM140" s="109"/>
      <c r="VWN140" s="106"/>
      <c r="VWO140" s="106"/>
      <c r="VWP140" s="106"/>
      <c r="VWQ140" s="107"/>
      <c r="VWS140" s="105"/>
      <c r="VWT140" s="109"/>
      <c r="VWU140" s="109"/>
      <c r="VWV140" s="106"/>
      <c r="VWW140" s="106"/>
      <c r="VWX140" s="106"/>
      <c r="VWY140" s="107"/>
      <c r="VXA140" s="105"/>
      <c r="VXB140" s="109"/>
      <c r="VXC140" s="109"/>
      <c r="VXD140" s="106"/>
      <c r="VXE140" s="106"/>
      <c r="VXF140" s="106"/>
      <c r="VXG140" s="107"/>
      <c r="VXI140" s="105"/>
      <c r="VXJ140" s="109"/>
      <c r="VXK140" s="109"/>
      <c r="VXL140" s="106"/>
      <c r="VXM140" s="106"/>
      <c r="VXN140" s="106"/>
      <c r="VXO140" s="107"/>
      <c r="VXQ140" s="105"/>
      <c r="VXR140" s="109"/>
      <c r="VXS140" s="109"/>
      <c r="VXT140" s="106"/>
      <c r="VXU140" s="106"/>
      <c r="VXV140" s="106"/>
      <c r="VXW140" s="107"/>
      <c r="VXY140" s="105"/>
      <c r="VXZ140" s="109"/>
      <c r="VYA140" s="109"/>
      <c r="VYB140" s="106"/>
      <c r="VYC140" s="106"/>
      <c r="VYD140" s="106"/>
      <c r="VYE140" s="107"/>
      <c r="VYG140" s="105"/>
      <c r="VYH140" s="109"/>
      <c r="VYI140" s="109"/>
      <c r="VYJ140" s="106"/>
      <c r="VYK140" s="106"/>
      <c r="VYL140" s="106"/>
      <c r="VYM140" s="107"/>
      <c r="VYO140" s="105"/>
      <c r="VYP140" s="109"/>
      <c r="VYQ140" s="109"/>
      <c r="VYR140" s="106"/>
      <c r="VYS140" s="106"/>
      <c r="VYT140" s="106"/>
      <c r="VYU140" s="107"/>
      <c r="VYW140" s="105"/>
      <c r="VYX140" s="109"/>
      <c r="VYY140" s="109"/>
      <c r="VYZ140" s="106"/>
      <c r="VZA140" s="106"/>
      <c r="VZB140" s="106"/>
      <c r="VZC140" s="107"/>
      <c r="VZE140" s="105"/>
      <c r="VZF140" s="109"/>
      <c r="VZG140" s="109"/>
      <c r="VZH140" s="106"/>
      <c r="VZI140" s="106"/>
      <c r="VZJ140" s="106"/>
      <c r="VZK140" s="107"/>
      <c r="VZM140" s="105"/>
      <c r="VZN140" s="109"/>
      <c r="VZO140" s="109"/>
      <c r="VZP140" s="106"/>
      <c r="VZQ140" s="106"/>
      <c r="VZR140" s="106"/>
      <c r="VZS140" s="107"/>
      <c r="VZU140" s="105"/>
      <c r="VZV140" s="109"/>
      <c r="VZW140" s="109"/>
      <c r="VZX140" s="106"/>
      <c r="VZY140" s="106"/>
      <c r="VZZ140" s="106"/>
      <c r="WAA140" s="107"/>
      <c r="WAC140" s="105"/>
      <c r="WAD140" s="109"/>
      <c r="WAE140" s="109"/>
      <c r="WAF140" s="106"/>
      <c r="WAG140" s="106"/>
      <c r="WAH140" s="106"/>
      <c r="WAI140" s="107"/>
      <c r="WAK140" s="105"/>
      <c r="WAL140" s="109"/>
      <c r="WAM140" s="109"/>
      <c r="WAN140" s="106"/>
      <c r="WAO140" s="106"/>
      <c r="WAP140" s="106"/>
      <c r="WAQ140" s="107"/>
      <c r="WAS140" s="105"/>
      <c r="WAT140" s="109"/>
      <c r="WAU140" s="109"/>
      <c r="WAV140" s="106"/>
      <c r="WAW140" s="106"/>
      <c r="WAX140" s="106"/>
      <c r="WAY140" s="107"/>
      <c r="WBA140" s="105"/>
      <c r="WBB140" s="109"/>
      <c r="WBC140" s="109"/>
      <c r="WBD140" s="106"/>
      <c r="WBE140" s="106"/>
      <c r="WBF140" s="106"/>
      <c r="WBG140" s="107"/>
      <c r="WBI140" s="105"/>
      <c r="WBJ140" s="109"/>
      <c r="WBK140" s="109"/>
      <c r="WBL140" s="106"/>
      <c r="WBM140" s="106"/>
      <c r="WBN140" s="106"/>
      <c r="WBO140" s="107"/>
      <c r="WBQ140" s="105"/>
      <c r="WBR140" s="109"/>
      <c r="WBS140" s="109"/>
      <c r="WBT140" s="106"/>
      <c r="WBU140" s="106"/>
      <c r="WBV140" s="106"/>
      <c r="WBW140" s="107"/>
      <c r="WBY140" s="105"/>
      <c r="WBZ140" s="109"/>
      <c r="WCA140" s="109"/>
      <c r="WCB140" s="106"/>
      <c r="WCC140" s="106"/>
      <c r="WCD140" s="106"/>
      <c r="WCE140" s="107"/>
      <c r="WCG140" s="105"/>
      <c r="WCH140" s="109"/>
      <c r="WCI140" s="109"/>
      <c r="WCJ140" s="106"/>
      <c r="WCK140" s="106"/>
      <c r="WCL140" s="106"/>
      <c r="WCM140" s="107"/>
      <c r="WCO140" s="105"/>
      <c r="WCP140" s="109"/>
      <c r="WCQ140" s="109"/>
      <c r="WCR140" s="106"/>
      <c r="WCS140" s="106"/>
      <c r="WCT140" s="106"/>
      <c r="WCU140" s="107"/>
      <c r="WCW140" s="105"/>
      <c r="WCX140" s="109"/>
      <c r="WCY140" s="109"/>
      <c r="WCZ140" s="106"/>
      <c r="WDA140" s="106"/>
      <c r="WDB140" s="106"/>
      <c r="WDC140" s="107"/>
      <c r="WDE140" s="105"/>
      <c r="WDF140" s="109"/>
      <c r="WDG140" s="109"/>
      <c r="WDH140" s="106"/>
      <c r="WDI140" s="106"/>
      <c r="WDJ140" s="106"/>
      <c r="WDK140" s="107"/>
      <c r="WDM140" s="105"/>
      <c r="WDN140" s="109"/>
      <c r="WDO140" s="109"/>
      <c r="WDP140" s="106"/>
      <c r="WDQ140" s="106"/>
      <c r="WDR140" s="106"/>
      <c r="WDS140" s="107"/>
      <c r="WDU140" s="105"/>
      <c r="WDV140" s="109"/>
      <c r="WDW140" s="109"/>
      <c r="WDX140" s="106"/>
      <c r="WDY140" s="106"/>
      <c r="WDZ140" s="106"/>
      <c r="WEA140" s="107"/>
      <c r="WEC140" s="105"/>
      <c r="WED140" s="109"/>
      <c r="WEE140" s="109"/>
      <c r="WEF140" s="106"/>
      <c r="WEG140" s="106"/>
      <c r="WEH140" s="106"/>
      <c r="WEI140" s="107"/>
      <c r="WEK140" s="105"/>
      <c r="WEL140" s="109"/>
      <c r="WEM140" s="109"/>
      <c r="WEN140" s="106"/>
      <c r="WEO140" s="106"/>
      <c r="WEP140" s="106"/>
      <c r="WEQ140" s="107"/>
      <c r="WES140" s="105"/>
      <c r="WET140" s="109"/>
      <c r="WEU140" s="109"/>
      <c r="WEV140" s="106"/>
      <c r="WEW140" s="106"/>
      <c r="WEX140" s="106"/>
      <c r="WEY140" s="107"/>
      <c r="WFA140" s="105"/>
      <c r="WFB140" s="109"/>
      <c r="WFC140" s="109"/>
      <c r="WFD140" s="106"/>
      <c r="WFE140" s="106"/>
      <c r="WFF140" s="106"/>
      <c r="WFG140" s="107"/>
      <c r="WFI140" s="105"/>
      <c r="WFJ140" s="109"/>
      <c r="WFK140" s="109"/>
      <c r="WFL140" s="106"/>
      <c r="WFM140" s="106"/>
      <c r="WFN140" s="106"/>
      <c r="WFO140" s="107"/>
      <c r="WFQ140" s="105"/>
      <c r="WFR140" s="109"/>
      <c r="WFS140" s="109"/>
      <c r="WFT140" s="106"/>
      <c r="WFU140" s="106"/>
      <c r="WFV140" s="106"/>
      <c r="WFW140" s="107"/>
      <c r="WFY140" s="105"/>
      <c r="WFZ140" s="109"/>
      <c r="WGA140" s="109"/>
      <c r="WGB140" s="106"/>
      <c r="WGC140" s="106"/>
      <c r="WGD140" s="106"/>
      <c r="WGE140" s="107"/>
      <c r="WGG140" s="105"/>
      <c r="WGH140" s="109"/>
      <c r="WGI140" s="109"/>
      <c r="WGJ140" s="106"/>
      <c r="WGK140" s="106"/>
      <c r="WGL140" s="106"/>
      <c r="WGM140" s="107"/>
      <c r="WGO140" s="105"/>
      <c r="WGP140" s="109"/>
      <c r="WGQ140" s="109"/>
      <c r="WGR140" s="106"/>
      <c r="WGS140" s="106"/>
      <c r="WGT140" s="106"/>
      <c r="WGU140" s="107"/>
      <c r="WGW140" s="105"/>
      <c r="WGX140" s="109"/>
      <c r="WGY140" s="109"/>
      <c r="WGZ140" s="106"/>
      <c r="WHA140" s="106"/>
      <c r="WHB140" s="106"/>
      <c r="WHC140" s="107"/>
      <c r="WHE140" s="105"/>
      <c r="WHF140" s="109"/>
      <c r="WHG140" s="109"/>
      <c r="WHH140" s="106"/>
      <c r="WHI140" s="106"/>
      <c r="WHJ140" s="106"/>
      <c r="WHK140" s="107"/>
      <c r="WHM140" s="105"/>
      <c r="WHN140" s="109"/>
      <c r="WHO140" s="109"/>
      <c r="WHP140" s="106"/>
      <c r="WHQ140" s="106"/>
      <c r="WHR140" s="106"/>
      <c r="WHS140" s="107"/>
      <c r="WHU140" s="105"/>
      <c r="WHV140" s="109"/>
      <c r="WHW140" s="109"/>
      <c r="WHX140" s="106"/>
      <c r="WHY140" s="106"/>
      <c r="WHZ140" s="106"/>
      <c r="WIA140" s="107"/>
      <c r="WIC140" s="105"/>
      <c r="WID140" s="109"/>
      <c r="WIE140" s="109"/>
      <c r="WIF140" s="106"/>
      <c r="WIG140" s="106"/>
      <c r="WIH140" s="106"/>
      <c r="WII140" s="107"/>
      <c r="WIK140" s="105"/>
      <c r="WIL140" s="109"/>
      <c r="WIM140" s="109"/>
      <c r="WIN140" s="106"/>
      <c r="WIO140" s="106"/>
      <c r="WIP140" s="106"/>
      <c r="WIQ140" s="107"/>
      <c r="WIS140" s="105"/>
      <c r="WIT140" s="109"/>
      <c r="WIU140" s="109"/>
      <c r="WIV140" s="106"/>
      <c r="WIW140" s="106"/>
      <c r="WIX140" s="106"/>
      <c r="WIY140" s="107"/>
      <c r="WJA140" s="105"/>
      <c r="WJB140" s="109"/>
      <c r="WJC140" s="109"/>
      <c r="WJD140" s="106"/>
      <c r="WJE140" s="106"/>
      <c r="WJF140" s="106"/>
      <c r="WJG140" s="107"/>
      <c r="WJI140" s="105"/>
      <c r="WJJ140" s="109"/>
      <c r="WJK140" s="109"/>
      <c r="WJL140" s="106"/>
      <c r="WJM140" s="106"/>
      <c r="WJN140" s="106"/>
      <c r="WJO140" s="107"/>
      <c r="WJQ140" s="105"/>
      <c r="WJR140" s="109"/>
      <c r="WJS140" s="109"/>
      <c r="WJT140" s="106"/>
      <c r="WJU140" s="106"/>
      <c r="WJV140" s="106"/>
      <c r="WJW140" s="107"/>
      <c r="WJY140" s="105"/>
      <c r="WJZ140" s="109"/>
      <c r="WKA140" s="109"/>
      <c r="WKB140" s="106"/>
      <c r="WKC140" s="106"/>
      <c r="WKD140" s="106"/>
      <c r="WKE140" s="107"/>
      <c r="WKG140" s="105"/>
      <c r="WKH140" s="109"/>
      <c r="WKI140" s="109"/>
      <c r="WKJ140" s="106"/>
      <c r="WKK140" s="106"/>
      <c r="WKL140" s="106"/>
      <c r="WKM140" s="107"/>
      <c r="WKO140" s="105"/>
      <c r="WKP140" s="109"/>
      <c r="WKQ140" s="109"/>
      <c r="WKR140" s="106"/>
      <c r="WKS140" s="106"/>
      <c r="WKT140" s="106"/>
      <c r="WKU140" s="107"/>
      <c r="WKW140" s="105"/>
      <c r="WKX140" s="109"/>
      <c r="WKY140" s="109"/>
      <c r="WKZ140" s="106"/>
      <c r="WLA140" s="106"/>
      <c r="WLB140" s="106"/>
      <c r="WLC140" s="107"/>
      <c r="WLE140" s="105"/>
      <c r="WLF140" s="109"/>
      <c r="WLG140" s="109"/>
      <c r="WLH140" s="106"/>
      <c r="WLI140" s="106"/>
      <c r="WLJ140" s="106"/>
      <c r="WLK140" s="107"/>
      <c r="WLM140" s="105"/>
      <c r="WLN140" s="109"/>
      <c r="WLO140" s="109"/>
      <c r="WLP140" s="106"/>
      <c r="WLQ140" s="106"/>
      <c r="WLR140" s="106"/>
      <c r="WLS140" s="107"/>
      <c r="WLU140" s="105"/>
      <c r="WLV140" s="109"/>
      <c r="WLW140" s="109"/>
      <c r="WLX140" s="106"/>
      <c r="WLY140" s="106"/>
      <c r="WLZ140" s="106"/>
      <c r="WMA140" s="107"/>
      <c r="WMC140" s="105"/>
      <c r="WMD140" s="109"/>
      <c r="WME140" s="109"/>
      <c r="WMF140" s="106"/>
      <c r="WMG140" s="106"/>
      <c r="WMH140" s="106"/>
      <c r="WMI140" s="107"/>
      <c r="WMK140" s="105"/>
      <c r="WML140" s="109"/>
      <c r="WMM140" s="109"/>
      <c r="WMN140" s="106"/>
      <c r="WMO140" s="106"/>
      <c r="WMP140" s="106"/>
      <c r="WMQ140" s="107"/>
      <c r="WMS140" s="105"/>
      <c r="WMT140" s="109"/>
      <c r="WMU140" s="109"/>
      <c r="WMV140" s="106"/>
      <c r="WMW140" s="106"/>
      <c r="WMX140" s="106"/>
      <c r="WMY140" s="107"/>
      <c r="WNA140" s="105"/>
      <c r="WNB140" s="109"/>
      <c r="WNC140" s="109"/>
      <c r="WND140" s="106"/>
      <c r="WNE140" s="106"/>
      <c r="WNF140" s="106"/>
      <c r="WNG140" s="107"/>
      <c r="WNI140" s="105"/>
      <c r="WNJ140" s="109"/>
      <c r="WNK140" s="109"/>
      <c r="WNL140" s="106"/>
      <c r="WNM140" s="106"/>
      <c r="WNN140" s="106"/>
      <c r="WNO140" s="107"/>
      <c r="WNQ140" s="105"/>
      <c r="WNR140" s="109"/>
      <c r="WNS140" s="109"/>
      <c r="WNT140" s="106"/>
      <c r="WNU140" s="106"/>
      <c r="WNV140" s="106"/>
      <c r="WNW140" s="107"/>
      <c r="WNY140" s="105"/>
      <c r="WNZ140" s="109"/>
      <c r="WOA140" s="109"/>
      <c r="WOB140" s="106"/>
      <c r="WOC140" s="106"/>
      <c r="WOD140" s="106"/>
      <c r="WOE140" s="107"/>
      <c r="WOG140" s="105"/>
      <c r="WOH140" s="109"/>
      <c r="WOI140" s="109"/>
      <c r="WOJ140" s="106"/>
      <c r="WOK140" s="106"/>
      <c r="WOL140" s="106"/>
      <c r="WOM140" s="107"/>
      <c r="WOO140" s="105"/>
      <c r="WOP140" s="109"/>
      <c r="WOQ140" s="109"/>
      <c r="WOR140" s="106"/>
      <c r="WOS140" s="106"/>
      <c r="WOT140" s="106"/>
      <c r="WOU140" s="107"/>
      <c r="WOW140" s="105"/>
      <c r="WOX140" s="109"/>
      <c r="WOY140" s="109"/>
      <c r="WOZ140" s="106"/>
      <c r="WPA140" s="106"/>
      <c r="WPB140" s="106"/>
      <c r="WPC140" s="107"/>
      <c r="WPE140" s="105"/>
      <c r="WPF140" s="109"/>
      <c r="WPG140" s="109"/>
      <c r="WPH140" s="106"/>
      <c r="WPI140" s="106"/>
      <c r="WPJ140" s="106"/>
      <c r="WPK140" s="107"/>
      <c r="WPM140" s="105"/>
      <c r="WPN140" s="109"/>
      <c r="WPO140" s="109"/>
      <c r="WPP140" s="106"/>
      <c r="WPQ140" s="106"/>
      <c r="WPR140" s="106"/>
      <c r="WPS140" s="107"/>
      <c r="WPU140" s="105"/>
      <c r="WPV140" s="109"/>
      <c r="WPW140" s="109"/>
      <c r="WPX140" s="106"/>
      <c r="WPY140" s="106"/>
      <c r="WPZ140" s="106"/>
      <c r="WQA140" s="107"/>
      <c r="WQC140" s="105"/>
      <c r="WQD140" s="109"/>
      <c r="WQE140" s="109"/>
      <c r="WQF140" s="106"/>
      <c r="WQG140" s="106"/>
      <c r="WQH140" s="106"/>
      <c r="WQI140" s="107"/>
      <c r="WQK140" s="105"/>
      <c r="WQL140" s="109"/>
      <c r="WQM140" s="109"/>
      <c r="WQN140" s="106"/>
      <c r="WQO140" s="106"/>
      <c r="WQP140" s="106"/>
      <c r="WQQ140" s="107"/>
      <c r="WQS140" s="105"/>
      <c r="WQT140" s="109"/>
      <c r="WQU140" s="109"/>
      <c r="WQV140" s="106"/>
      <c r="WQW140" s="106"/>
      <c r="WQX140" s="106"/>
      <c r="WQY140" s="107"/>
      <c r="WRA140" s="105"/>
      <c r="WRB140" s="109"/>
      <c r="WRC140" s="109"/>
      <c r="WRD140" s="106"/>
      <c r="WRE140" s="106"/>
      <c r="WRF140" s="106"/>
      <c r="WRG140" s="107"/>
      <c r="WRI140" s="105"/>
      <c r="WRJ140" s="109"/>
      <c r="WRK140" s="109"/>
      <c r="WRL140" s="106"/>
      <c r="WRM140" s="106"/>
      <c r="WRN140" s="106"/>
      <c r="WRO140" s="107"/>
      <c r="WRQ140" s="105"/>
      <c r="WRR140" s="109"/>
      <c r="WRS140" s="109"/>
      <c r="WRT140" s="106"/>
      <c r="WRU140" s="106"/>
      <c r="WRV140" s="106"/>
      <c r="WRW140" s="107"/>
      <c r="WRY140" s="105"/>
      <c r="WRZ140" s="109"/>
      <c r="WSA140" s="109"/>
      <c r="WSB140" s="106"/>
      <c r="WSC140" s="106"/>
      <c r="WSD140" s="106"/>
      <c r="WSE140" s="107"/>
      <c r="WSG140" s="105"/>
      <c r="WSH140" s="109"/>
      <c r="WSI140" s="109"/>
      <c r="WSJ140" s="106"/>
      <c r="WSK140" s="106"/>
      <c r="WSL140" s="106"/>
      <c r="WSM140" s="107"/>
      <c r="WSO140" s="105"/>
      <c r="WSP140" s="109"/>
      <c r="WSQ140" s="109"/>
      <c r="WSR140" s="106"/>
      <c r="WSS140" s="106"/>
      <c r="WST140" s="106"/>
      <c r="WSU140" s="107"/>
      <c r="WSW140" s="105"/>
      <c r="WSX140" s="109"/>
      <c r="WSY140" s="109"/>
      <c r="WSZ140" s="106"/>
      <c r="WTA140" s="106"/>
      <c r="WTB140" s="106"/>
      <c r="WTC140" s="107"/>
      <c r="WTE140" s="105"/>
      <c r="WTF140" s="109"/>
      <c r="WTG140" s="109"/>
      <c r="WTH140" s="106"/>
      <c r="WTI140" s="106"/>
      <c r="WTJ140" s="106"/>
      <c r="WTK140" s="107"/>
      <c r="WTM140" s="105"/>
      <c r="WTN140" s="109"/>
      <c r="WTO140" s="109"/>
      <c r="WTP140" s="106"/>
      <c r="WTQ140" s="106"/>
      <c r="WTR140" s="106"/>
      <c r="WTS140" s="107"/>
      <c r="WTU140" s="105"/>
      <c r="WTV140" s="109"/>
      <c r="WTW140" s="109"/>
      <c r="WTX140" s="106"/>
      <c r="WTY140" s="106"/>
      <c r="WTZ140" s="106"/>
      <c r="WUA140" s="107"/>
      <c r="WUC140" s="105"/>
      <c r="WUD140" s="109"/>
      <c r="WUE140" s="109"/>
      <c r="WUF140" s="106"/>
      <c r="WUG140" s="106"/>
      <c r="WUH140" s="106"/>
      <c r="WUI140" s="107"/>
      <c r="WUK140" s="105"/>
      <c r="WUL140" s="109"/>
      <c r="WUM140" s="109"/>
      <c r="WUN140" s="106"/>
      <c r="WUO140" s="106"/>
      <c r="WUP140" s="106"/>
      <c r="WUQ140" s="107"/>
      <c r="WUS140" s="105"/>
      <c r="WUT140" s="109"/>
      <c r="WUU140" s="109"/>
      <c r="WUV140" s="106"/>
      <c r="WUW140" s="106"/>
      <c r="WUX140" s="106"/>
      <c r="WUY140" s="107"/>
      <c r="WVA140" s="105"/>
      <c r="WVB140" s="109"/>
      <c r="WVC140" s="109"/>
      <c r="WVD140" s="106"/>
      <c r="WVE140" s="106"/>
      <c r="WVF140" s="106"/>
      <c r="WVG140" s="107"/>
      <c r="WVI140" s="105"/>
      <c r="WVJ140" s="109"/>
      <c r="WVK140" s="109"/>
      <c r="WVL140" s="106"/>
      <c r="WVM140" s="106"/>
      <c r="WVN140" s="106"/>
      <c r="WVO140" s="107"/>
      <c r="WVQ140" s="105"/>
      <c r="WVR140" s="109"/>
      <c r="WVS140" s="109"/>
      <c r="WVT140" s="106"/>
      <c r="WVU140" s="106"/>
      <c r="WVV140" s="106"/>
      <c r="WVW140" s="107"/>
      <c r="WVY140" s="105"/>
      <c r="WVZ140" s="109"/>
      <c r="WWA140" s="109"/>
      <c r="WWB140" s="106"/>
      <c r="WWC140" s="106"/>
      <c r="WWD140" s="106"/>
      <c r="WWE140" s="107"/>
      <c r="WWG140" s="105"/>
      <c r="WWH140" s="109"/>
      <c r="WWI140" s="109"/>
      <c r="WWJ140" s="106"/>
      <c r="WWK140" s="106"/>
      <c r="WWL140" s="106"/>
      <c r="WWM140" s="107"/>
      <c r="WWO140" s="105"/>
      <c r="WWP140" s="109"/>
      <c r="WWQ140" s="109"/>
      <c r="WWR140" s="106"/>
      <c r="WWS140" s="106"/>
      <c r="WWT140" s="106"/>
      <c r="WWU140" s="107"/>
      <c r="WWW140" s="105"/>
      <c r="WWX140" s="109"/>
      <c r="WWY140" s="109"/>
      <c r="WWZ140" s="106"/>
      <c r="WXA140" s="106"/>
      <c r="WXB140" s="106"/>
      <c r="WXC140" s="107"/>
      <c r="WXE140" s="105"/>
      <c r="WXF140" s="109"/>
      <c r="WXG140" s="109"/>
      <c r="WXH140" s="106"/>
      <c r="WXI140" s="106"/>
      <c r="WXJ140" s="106"/>
      <c r="WXK140" s="107"/>
      <c r="WXM140" s="105"/>
      <c r="WXN140" s="109"/>
      <c r="WXO140" s="109"/>
      <c r="WXP140" s="106"/>
      <c r="WXQ140" s="106"/>
      <c r="WXR140" s="106"/>
      <c r="WXS140" s="107"/>
      <c r="WXU140" s="105"/>
      <c r="WXV140" s="109"/>
      <c r="WXW140" s="109"/>
      <c r="WXX140" s="106"/>
      <c r="WXY140" s="106"/>
      <c r="WXZ140" s="106"/>
      <c r="WYA140" s="107"/>
      <c r="WYC140" s="105"/>
      <c r="WYD140" s="109"/>
      <c r="WYE140" s="109"/>
      <c r="WYF140" s="106"/>
      <c r="WYG140" s="106"/>
      <c r="WYH140" s="106"/>
      <c r="WYI140" s="107"/>
      <c r="WYK140" s="105"/>
      <c r="WYL140" s="109"/>
      <c r="WYM140" s="109"/>
      <c r="WYN140" s="106"/>
      <c r="WYO140" s="106"/>
      <c r="WYP140" s="106"/>
      <c r="WYQ140" s="107"/>
      <c r="WYS140" s="105"/>
      <c r="WYT140" s="109"/>
      <c r="WYU140" s="109"/>
      <c r="WYV140" s="106"/>
      <c r="WYW140" s="106"/>
      <c r="WYX140" s="106"/>
      <c r="WYY140" s="107"/>
      <c r="WZA140" s="105"/>
      <c r="WZB140" s="109"/>
      <c r="WZC140" s="109"/>
      <c r="WZD140" s="106"/>
      <c r="WZE140" s="106"/>
      <c r="WZF140" s="106"/>
      <c r="WZG140" s="107"/>
      <c r="WZI140" s="105"/>
      <c r="WZJ140" s="109"/>
      <c r="WZK140" s="109"/>
      <c r="WZL140" s="106"/>
      <c r="WZM140" s="106"/>
      <c r="WZN140" s="106"/>
      <c r="WZO140" s="107"/>
      <c r="WZQ140" s="105"/>
      <c r="WZR140" s="109"/>
      <c r="WZS140" s="109"/>
      <c r="WZT140" s="106"/>
      <c r="WZU140" s="106"/>
      <c r="WZV140" s="106"/>
      <c r="WZW140" s="107"/>
      <c r="WZY140" s="105"/>
      <c r="WZZ140" s="109"/>
      <c r="XAA140" s="109"/>
      <c r="XAB140" s="106"/>
      <c r="XAC140" s="106"/>
      <c r="XAD140" s="106"/>
      <c r="XAE140" s="107"/>
      <c r="XAG140" s="105"/>
      <c r="XAH140" s="109"/>
      <c r="XAI140" s="109"/>
      <c r="XAJ140" s="106"/>
      <c r="XAK140" s="106"/>
      <c r="XAL140" s="106"/>
      <c r="XAM140" s="107"/>
      <c r="XAO140" s="105"/>
      <c r="XAP140" s="109"/>
      <c r="XAQ140" s="109"/>
      <c r="XAR140" s="106"/>
      <c r="XAS140" s="106"/>
      <c r="XAT140" s="106"/>
      <c r="XAU140" s="107"/>
      <c r="XAW140" s="105"/>
      <c r="XAX140" s="109"/>
      <c r="XAY140" s="109"/>
      <c r="XAZ140" s="106"/>
      <c r="XBA140" s="106"/>
      <c r="XBB140" s="106"/>
      <c r="XBC140" s="107"/>
      <c r="XBE140" s="105"/>
      <c r="XBF140" s="109"/>
      <c r="XBG140" s="109"/>
      <c r="XBH140" s="106"/>
      <c r="XBI140" s="106"/>
      <c r="XBJ140" s="106"/>
      <c r="XBK140" s="107"/>
      <c r="XBM140" s="105"/>
      <c r="XBN140" s="109"/>
      <c r="XBO140" s="109"/>
      <c r="XBP140" s="106"/>
      <c r="XBQ140" s="106"/>
      <c r="XBR140" s="106"/>
      <c r="XBS140" s="107"/>
      <c r="XBU140" s="105"/>
      <c r="XBV140" s="109"/>
      <c r="XBW140" s="109"/>
      <c r="XBX140" s="106"/>
      <c r="XBY140" s="106"/>
      <c r="XBZ140" s="106"/>
      <c r="XCA140" s="107"/>
      <c r="XCC140" s="105"/>
      <c r="XCD140" s="109"/>
      <c r="XCE140" s="109"/>
      <c r="XCF140" s="106"/>
      <c r="XCG140" s="106"/>
      <c r="XCH140" s="106"/>
      <c r="XCI140" s="107"/>
      <c r="XCK140" s="105"/>
      <c r="XCL140" s="109"/>
      <c r="XCM140" s="109"/>
      <c r="XCN140" s="106"/>
      <c r="XCO140" s="106"/>
      <c r="XCP140" s="106"/>
      <c r="XCQ140" s="107"/>
      <c r="XCS140" s="105"/>
      <c r="XCT140" s="109"/>
      <c r="XCU140" s="109"/>
      <c r="XCV140" s="106"/>
      <c r="XCW140" s="106"/>
      <c r="XCX140" s="106"/>
      <c r="XCY140" s="107"/>
      <c r="XDA140" s="105"/>
      <c r="XDB140" s="109"/>
      <c r="XDC140" s="109"/>
      <c r="XDD140" s="106"/>
      <c r="XDE140" s="106"/>
      <c r="XDF140" s="106"/>
      <c r="XDG140" s="107"/>
      <c r="XDI140" s="105"/>
      <c r="XDJ140" s="109"/>
      <c r="XDK140" s="109"/>
      <c r="XDL140" s="106"/>
      <c r="XDM140" s="106"/>
      <c r="XDN140" s="106"/>
      <c r="XDO140" s="107"/>
      <c r="XDQ140" s="105"/>
      <c r="XDR140" s="109"/>
      <c r="XDS140" s="109"/>
      <c r="XDT140" s="106"/>
      <c r="XDU140" s="106"/>
      <c r="XDV140" s="106"/>
      <c r="XDW140" s="107"/>
      <c r="XDY140" s="105"/>
      <c r="XDZ140" s="109"/>
      <c r="XEA140" s="109"/>
      <c r="XEB140" s="106"/>
      <c r="XEC140" s="106"/>
      <c r="XED140" s="106"/>
      <c r="XEE140" s="107"/>
      <c r="XEG140" s="105"/>
      <c r="XEH140" s="109"/>
      <c r="XEI140" s="109"/>
      <c r="XEJ140" s="106"/>
      <c r="XEK140" s="106"/>
      <c r="XEL140" s="106"/>
      <c r="XEM140" s="107"/>
      <c r="XEO140" s="105"/>
      <c r="XEP140" s="109"/>
      <c r="XEQ140" s="109"/>
      <c r="XER140" s="106"/>
      <c r="XES140" s="106"/>
      <c r="XET140" s="106"/>
      <c r="XEU140" s="107"/>
      <c r="XEW140" s="105"/>
      <c r="XEX140" s="109"/>
      <c r="XEY140" s="109"/>
      <c r="XEZ140" s="106"/>
      <c r="XFA140" s="106"/>
    </row>
    <row r="141" spans="1:1023 1025:2047 2049:3071 3073:4095 4097:5119 5121:6143 6145:7167 7169:8191 8193:9215 9217:10239 10241:11263 11265:12287 12289:13311 13313:14335 14337:15359 15361:16381" ht="20.25" customHeight="1">
      <c r="A141" s="88">
        <f t="shared" ref="A141:A204" si="3">A140+1</f>
        <v>141</v>
      </c>
      <c r="B141" s="445"/>
      <c r="C141" s="535"/>
      <c r="D141" s="450" t="s">
        <v>504</v>
      </c>
      <c r="E141" s="451"/>
      <c r="F141" s="452"/>
      <c r="G141" s="101"/>
      <c r="H141" s="101"/>
      <c r="I141" s="105"/>
      <c r="J141" s="109"/>
      <c r="K141" s="109"/>
      <c r="L141" s="106"/>
      <c r="M141" s="106"/>
      <c r="N141" s="106"/>
      <c r="O141" s="107"/>
      <c r="P141" s="99"/>
      <c r="Q141" s="105"/>
      <c r="R141" s="109"/>
      <c r="S141" s="109"/>
      <c r="T141" s="106"/>
      <c r="U141" s="106"/>
      <c r="V141" s="106"/>
      <c r="W141" s="107"/>
      <c r="Y141" s="105"/>
      <c r="Z141" s="109"/>
      <c r="AA141" s="109"/>
      <c r="AB141" s="106"/>
      <c r="AC141" s="106"/>
      <c r="AD141" s="106"/>
      <c r="AE141" s="107"/>
      <c r="AG141" s="105"/>
      <c r="AH141" s="109"/>
      <c r="AI141" s="109"/>
      <c r="AJ141" s="106"/>
      <c r="AK141" s="106"/>
      <c r="AL141" s="106"/>
      <c r="AM141" s="107"/>
      <c r="AO141" s="105"/>
      <c r="AP141" s="109"/>
      <c r="AQ141" s="109"/>
      <c r="AR141" s="106"/>
      <c r="AS141" s="106"/>
      <c r="AT141" s="106"/>
      <c r="AU141" s="107"/>
      <c r="AW141" s="105"/>
      <c r="AX141" s="109"/>
      <c r="AY141" s="109"/>
      <c r="AZ141" s="106"/>
      <c r="BA141" s="106"/>
      <c r="BB141" s="106"/>
      <c r="BC141" s="107"/>
      <c r="BE141" s="105"/>
      <c r="BF141" s="109"/>
      <c r="BG141" s="109"/>
      <c r="BH141" s="106"/>
      <c r="BI141" s="106"/>
      <c r="BJ141" s="106"/>
      <c r="BK141" s="107"/>
      <c r="BM141" s="105"/>
      <c r="BN141" s="109"/>
      <c r="BO141" s="109"/>
      <c r="BP141" s="106"/>
      <c r="BQ141" s="106"/>
      <c r="BR141" s="106"/>
      <c r="BS141" s="107"/>
      <c r="BU141" s="105"/>
      <c r="BV141" s="109"/>
      <c r="BW141" s="109"/>
      <c r="BX141" s="106"/>
      <c r="BY141" s="106"/>
      <c r="BZ141" s="106"/>
      <c r="CA141" s="107"/>
      <c r="CC141" s="105"/>
      <c r="CD141" s="109"/>
      <c r="CE141" s="109"/>
      <c r="CF141" s="106"/>
      <c r="CG141" s="106"/>
      <c r="CH141" s="106"/>
      <c r="CI141" s="107"/>
      <c r="CK141" s="105"/>
      <c r="CL141" s="109"/>
      <c r="CM141" s="109"/>
      <c r="CN141" s="106"/>
      <c r="CO141" s="106"/>
      <c r="CP141" s="106"/>
      <c r="CQ141" s="107"/>
      <c r="CS141" s="105"/>
      <c r="CT141" s="109"/>
      <c r="CU141" s="109"/>
      <c r="CV141" s="106"/>
      <c r="CW141" s="106"/>
      <c r="CX141" s="106"/>
      <c r="CY141" s="107"/>
      <c r="DA141" s="105"/>
      <c r="DB141" s="109"/>
      <c r="DC141" s="109"/>
      <c r="DD141" s="106"/>
      <c r="DE141" s="106"/>
      <c r="DF141" s="106"/>
      <c r="DG141" s="107"/>
      <c r="DI141" s="105"/>
      <c r="DJ141" s="109"/>
      <c r="DK141" s="109"/>
      <c r="DL141" s="106"/>
      <c r="DM141" s="106"/>
      <c r="DN141" s="106"/>
      <c r="DO141" s="107"/>
      <c r="DQ141" s="105"/>
      <c r="DR141" s="109"/>
      <c r="DS141" s="109"/>
      <c r="DT141" s="106"/>
      <c r="DU141" s="106"/>
      <c r="DV141" s="106"/>
      <c r="DW141" s="107"/>
      <c r="DY141" s="105"/>
      <c r="DZ141" s="109"/>
      <c r="EA141" s="109"/>
      <c r="EB141" s="106"/>
      <c r="EC141" s="106"/>
      <c r="ED141" s="106"/>
      <c r="EE141" s="107"/>
      <c r="EG141" s="105"/>
      <c r="EH141" s="109"/>
      <c r="EI141" s="109"/>
      <c r="EJ141" s="106"/>
      <c r="EK141" s="106"/>
      <c r="EL141" s="106"/>
      <c r="EM141" s="107"/>
      <c r="EO141" s="105"/>
      <c r="EP141" s="109"/>
      <c r="EQ141" s="109"/>
      <c r="ER141" s="106"/>
      <c r="ES141" s="106"/>
      <c r="ET141" s="106"/>
      <c r="EU141" s="107"/>
      <c r="EW141" s="105"/>
      <c r="EX141" s="109"/>
      <c r="EY141" s="109"/>
      <c r="EZ141" s="106"/>
      <c r="FA141" s="106"/>
      <c r="FB141" s="106"/>
      <c r="FC141" s="107"/>
      <c r="FE141" s="105"/>
      <c r="FF141" s="109"/>
      <c r="FG141" s="109"/>
      <c r="FH141" s="106"/>
      <c r="FI141" s="106"/>
      <c r="FJ141" s="106"/>
      <c r="FK141" s="107"/>
      <c r="FM141" s="105"/>
      <c r="FN141" s="109"/>
      <c r="FO141" s="109"/>
      <c r="FP141" s="106"/>
      <c r="FQ141" s="106"/>
      <c r="FR141" s="106"/>
      <c r="FS141" s="107"/>
      <c r="FU141" s="105"/>
      <c r="FV141" s="109"/>
      <c r="FW141" s="109"/>
      <c r="FX141" s="106"/>
      <c r="FY141" s="106"/>
      <c r="FZ141" s="106"/>
      <c r="GA141" s="107"/>
      <c r="GC141" s="105"/>
      <c r="GD141" s="109"/>
      <c r="GE141" s="109"/>
      <c r="GF141" s="106"/>
      <c r="GG141" s="106"/>
      <c r="GH141" s="106"/>
      <c r="GI141" s="107"/>
      <c r="GK141" s="105"/>
      <c r="GL141" s="109"/>
      <c r="GM141" s="109"/>
      <c r="GN141" s="106"/>
      <c r="GO141" s="106"/>
      <c r="GP141" s="106"/>
      <c r="GQ141" s="107"/>
      <c r="GS141" s="105"/>
      <c r="GT141" s="109"/>
      <c r="GU141" s="109"/>
      <c r="GV141" s="106"/>
      <c r="GW141" s="106"/>
      <c r="GX141" s="106"/>
      <c r="GY141" s="107"/>
      <c r="HA141" s="105"/>
      <c r="HB141" s="109"/>
      <c r="HC141" s="109"/>
      <c r="HD141" s="106"/>
      <c r="HE141" s="106"/>
      <c r="HF141" s="106"/>
      <c r="HG141" s="107"/>
      <c r="HI141" s="105"/>
      <c r="HJ141" s="109"/>
      <c r="HK141" s="109"/>
      <c r="HL141" s="106"/>
      <c r="HM141" s="106"/>
      <c r="HN141" s="106"/>
      <c r="HO141" s="107"/>
      <c r="HQ141" s="105"/>
      <c r="HR141" s="109"/>
      <c r="HS141" s="109"/>
      <c r="HT141" s="106"/>
      <c r="HU141" s="106"/>
      <c r="HV141" s="106"/>
      <c r="HW141" s="107"/>
      <c r="HY141" s="105"/>
      <c r="HZ141" s="109"/>
      <c r="IA141" s="109"/>
      <c r="IB141" s="106"/>
      <c r="IC141" s="106"/>
      <c r="ID141" s="106"/>
      <c r="IE141" s="107"/>
      <c r="IG141" s="105"/>
      <c r="IH141" s="109"/>
      <c r="II141" s="109"/>
      <c r="IJ141" s="106"/>
      <c r="IK141" s="106"/>
      <c r="IL141" s="106"/>
      <c r="IM141" s="107"/>
      <c r="IO141" s="105"/>
      <c r="IP141" s="109"/>
      <c r="IQ141" s="109"/>
      <c r="IR141" s="106"/>
      <c r="IS141" s="106"/>
      <c r="IT141" s="106"/>
      <c r="IU141" s="107"/>
      <c r="IW141" s="105"/>
      <c r="IX141" s="109"/>
      <c r="IY141" s="109"/>
      <c r="IZ141" s="106"/>
      <c r="JA141" s="106"/>
      <c r="JB141" s="106"/>
      <c r="JC141" s="107"/>
      <c r="JE141" s="105"/>
      <c r="JF141" s="109"/>
      <c r="JG141" s="109"/>
      <c r="JH141" s="106"/>
      <c r="JI141" s="106"/>
      <c r="JJ141" s="106"/>
      <c r="JK141" s="107"/>
      <c r="JM141" s="105"/>
      <c r="JN141" s="109"/>
      <c r="JO141" s="109"/>
      <c r="JP141" s="106"/>
      <c r="JQ141" s="106"/>
      <c r="JR141" s="106"/>
      <c r="JS141" s="107"/>
      <c r="JU141" s="105"/>
      <c r="JV141" s="109"/>
      <c r="JW141" s="109"/>
      <c r="JX141" s="106"/>
      <c r="JY141" s="106"/>
      <c r="JZ141" s="106"/>
      <c r="KA141" s="107"/>
      <c r="KC141" s="105"/>
      <c r="KD141" s="109"/>
      <c r="KE141" s="109"/>
      <c r="KF141" s="106"/>
      <c r="KG141" s="106"/>
      <c r="KH141" s="106"/>
      <c r="KI141" s="107"/>
      <c r="KK141" s="105"/>
      <c r="KL141" s="109"/>
      <c r="KM141" s="109"/>
      <c r="KN141" s="106"/>
      <c r="KO141" s="106"/>
      <c r="KP141" s="106"/>
      <c r="KQ141" s="107"/>
      <c r="KS141" s="105"/>
      <c r="KT141" s="109"/>
      <c r="KU141" s="109"/>
      <c r="KV141" s="106"/>
      <c r="KW141" s="106"/>
      <c r="KX141" s="106"/>
      <c r="KY141" s="107"/>
      <c r="LA141" s="105"/>
      <c r="LB141" s="109"/>
      <c r="LC141" s="109"/>
      <c r="LD141" s="106"/>
      <c r="LE141" s="106"/>
      <c r="LF141" s="106"/>
      <c r="LG141" s="107"/>
      <c r="LI141" s="105"/>
      <c r="LJ141" s="109"/>
      <c r="LK141" s="109"/>
      <c r="LL141" s="106"/>
      <c r="LM141" s="106"/>
      <c r="LN141" s="106"/>
      <c r="LO141" s="107"/>
      <c r="LQ141" s="105"/>
      <c r="LR141" s="109"/>
      <c r="LS141" s="109"/>
      <c r="LT141" s="106"/>
      <c r="LU141" s="106"/>
      <c r="LV141" s="106"/>
      <c r="LW141" s="107"/>
      <c r="LY141" s="105"/>
      <c r="LZ141" s="109"/>
      <c r="MA141" s="109"/>
      <c r="MB141" s="106"/>
      <c r="MC141" s="106"/>
      <c r="MD141" s="106"/>
      <c r="ME141" s="107"/>
      <c r="MG141" s="105"/>
      <c r="MH141" s="109"/>
      <c r="MI141" s="109"/>
      <c r="MJ141" s="106"/>
      <c r="MK141" s="106"/>
      <c r="ML141" s="106"/>
      <c r="MM141" s="107"/>
      <c r="MO141" s="105"/>
      <c r="MP141" s="109"/>
      <c r="MQ141" s="109"/>
      <c r="MR141" s="106"/>
      <c r="MS141" s="106"/>
      <c r="MT141" s="106"/>
      <c r="MU141" s="107"/>
      <c r="MW141" s="105"/>
      <c r="MX141" s="109"/>
      <c r="MY141" s="109"/>
      <c r="MZ141" s="106"/>
      <c r="NA141" s="106"/>
      <c r="NB141" s="106"/>
      <c r="NC141" s="107"/>
      <c r="NE141" s="105"/>
      <c r="NF141" s="109"/>
      <c r="NG141" s="109"/>
      <c r="NH141" s="106"/>
      <c r="NI141" s="106"/>
      <c r="NJ141" s="106"/>
      <c r="NK141" s="107"/>
      <c r="NM141" s="105"/>
      <c r="NN141" s="109"/>
      <c r="NO141" s="109"/>
      <c r="NP141" s="106"/>
      <c r="NQ141" s="106"/>
      <c r="NR141" s="106"/>
      <c r="NS141" s="107"/>
      <c r="NU141" s="105"/>
      <c r="NV141" s="109"/>
      <c r="NW141" s="109"/>
      <c r="NX141" s="106"/>
      <c r="NY141" s="106"/>
      <c r="NZ141" s="106"/>
      <c r="OA141" s="107"/>
      <c r="OC141" s="105"/>
      <c r="OD141" s="109"/>
      <c r="OE141" s="109"/>
      <c r="OF141" s="106"/>
      <c r="OG141" s="106"/>
      <c r="OH141" s="106"/>
      <c r="OI141" s="107"/>
      <c r="OK141" s="105"/>
      <c r="OL141" s="109"/>
      <c r="OM141" s="109"/>
      <c r="ON141" s="106"/>
      <c r="OO141" s="106"/>
      <c r="OP141" s="106"/>
      <c r="OQ141" s="107"/>
      <c r="OS141" s="105"/>
      <c r="OT141" s="109"/>
      <c r="OU141" s="109"/>
      <c r="OV141" s="106"/>
      <c r="OW141" s="106"/>
      <c r="OX141" s="106"/>
      <c r="OY141" s="107"/>
      <c r="PA141" s="105"/>
      <c r="PB141" s="109"/>
      <c r="PC141" s="109"/>
      <c r="PD141" s="106"/>
      <c r="PE141" s="106"/>
      <c r="PF141" s="106"/>
      <c r="PG141" s="107"/>
      <c r="PI141" s="105"/>
      <c r="PJ141" s="109"/>
      <c r="PK141" s="109"/>
      <c r="PL141" s="106"/>
      <c r="PM141" s="106"/>
      <c r="PN141" s="106"/>
      <c r="PO141" s="107"/>
      <c r="PQ141" s="105"/>
      <c r="PR141" s="109"/>
      <c r="PS141" s="109"/>
      <c r="PT141" s="106"/>
      <c r="PU141" s="106"/>
      <c r="PV141" s="106"/>
      <c r="PW141" s="107"/>
      <c r="PY141" s="105"/>
      <c r="PZ141" s="109"/>
      <c r="QA141" s="109"/>
      <c r="QB141" s="106"/>
      <c r="QC141" s="106"/>
      <c r="QD141" s="106"/>
      <c r="QE141" s="107"/>
      <c r="QG141" s="105"/>
      <c r="QH141" s="109"/>
      <c r="QI141" s="109"/>
      <c r="QJ141" s="106"/>
      <c r="QK141" s="106"/>
      <c r="QL141" s="106"/>
      <c r="QM141" s="107"/>
      <c r="QO141" s="105"/>
      <c r="QP141" s="109"/>
      <c r="QQ141" s="109"/>
      <c r="QR141" s="106"/>
      <c r="QS141" s="106"/>
      <c r="QT141" s="106"/>
      <c r="QU141" s="107"/>
      <c r="QW141" s="105"/>
      <c r="QX141" s="109"/>
      <c r="QY141" s="109"/>
      <c r="QZ141" s="106"/>
      <c r="RA141" s="106"/>
      <c r="RB141" s="106"/>
      <c r="RC141" s="107"/>
      <c r="RE141" s="105"/>
      <c r="RF141" s="109"/>
      <c r="RG141" s="109"/>
      <c r="RH141" s="106"/>
      <c r="RI141" s="106"/>
      <c r="RJ141" s="106"/>
      <c r="RK141" s="107"/>
      <c r="RM141" s="105"/>
      <c r="RN141" s="109"/>
      <c r="RO141" s="109"/>
      <c r="RP141" s="106"/>
      <c r="RQ141" s="106"/>
      <c r="RR141" s="106"/>
      <c r="RS141" s="107"/>
      <c r="RU141" s="105"/>
      <c r="RV141" s="109"/>
      <c r="RW141" s="109"/>
      <c r="RX141" s="106"/>
      <c r="RY141" s="106"/>
      <c r="RZ141" s="106"/>
      <c r="SA141" s="107"/>
      <c r="SC141" s="105"/>
      <c r="SD141" s="109"/>
      <c r="SE141" s="109"/>
      <c r="SF141" s="106"/>
      <c r="SG141" s="106"/>
      <c r="SH141" s="106"/>
      <c r="SI141" s="107"/>
      <c r="SK141" s="105"/>
      <c r="SL141" s="109"/>
      <c r="SM141" s="109"/>
      <c r="SN141" s="106"/>
      <c r="SO141" s="106"/>
      <c r="SP141" s="106"/>
      <c r="SQ141" s="107"/>
      <c r="SS141" s="105"/>
      <c r="ST141" s="109"/>
      <c r="SU141" s="109"/>
      <c r="SV141" s="106"/>
      <c r="SW141" s="106"/>
      <c r="SX141" s="106"/>
      <c r="SY141" s="107"/>
      <c r="TA141" s="105"/>
      <c r="TB141" s="109"/>
      <c r="TC141" s="109"/>
      <c r="TD141" s="106"/>
      <c r="TE141" s="106"/>
      <c r="TF141" s="106"/>
      <c r="TG141" s="107"/>
      <c r="TI141" s="105"/>
      <c r="TJ141" s="109"/>
      <c r="TK141" s="109"/>
      <c r="TL141" s="106"/>
      <c r="TM141" s="106"/>
      <c r="TN141" s="106"/>
      <c r="TO141" s="107"/>
      <c r="TQ141" s="105"/>
      <c r="TR141" s="109"/>
      <c r="TS141" s="109"/>
      <c r="TT141" s="106"/>
      <c r="TU141" s="106"/>
      <c r="TV141" s="106"/>
      <c r="TW141" s="107"/>
      <c r="TY141" s="105"/>
      <c r="TZ141" s="109"/>
      <c r="UA141" s="109"/>
      <c r="UB141" s="106"/>
      <c r="UC141" s="106"/>
      <c r="UD141" s="106"/>
      <c r="UE141" s="107"/>
      <c r="UG141" s="105"/>
      <c r="UH141" s="109"/>
      <c r="UI141" s="109"/>
      <c r="UJ141" s="106"/>
      <c r="UK141" s="106"/>
      <c r="UL141" s="106"/>
      <c r="UM141" s="107"/>
      <c r="UO141" s="105"/>
      <c r="UP141" s="109"/>
      <c r="UQ141" s="109"/>
      <c r="UR141" s="106"/>
      <c r="US141" s="106"/>
      <c r="UT141" s="106"/>
      <c r="UU141" s="107"/>
      <c r="UW141" s="105"/>
      <c r="UX141" s="109"/>
      <c r="UY141" s="109"/>
      <c r="UZ141" s="106"/>
      <c r="VA141" s="106"/>
      <c r="VB141" s="106"/>
      <c r="VC141" s="107"/>
      <c r="VE141" s="105"/>
      <c r="VF141" s="109"/>
      <c r="VG141" s="109"/>
      <c r="VH141" s="106"/>
      <c r="VI141" s="106"/>
      <c r="VJ141" s="106"/>
      <c r="VK141" s="107"/>
      <c r="VM141" s="105"/>
      <c r="VN141" s="109"/>
      <c r="VO141" s="109"/>
      <c r="VP141" s="106"/>
      <c r="VQ141" s="106"/>
      <c r="VR141" s="106"/>
      <c r="VS141" s="107"/>
      <c r="VU141" s="105"/>
      <c r="VV141" s="109"/>
      <c r="VW141" s="109"/>
      <c r="VX141" s="106"/>
      <c r="VY141" s="106"/>
      <c r="VZ141" s="106"/>
      <c r="WA141" s="107"/>
      <c r="WC141" s="105"/>
      <c r="WD141" s="109"/>
      <c r="WE141" s="109"/>
      <c r="WF141" s="106"/>
      <c r="WG141" s="106"/>
      <c r="WH141" s="106"/>
      <c r="WI141" s="107"/>
      <c r="WK141" s="105"/>
      <c r="WL141" s="109"/>
      <c r="WM141" s="109"/>
      <c r="WN141" s="106"/>
      <c r="WO141" s="106"/>
      <c r="WP141" s="106"/>
      <c r="WQ141" s="107"/>
      <c r="WS141" s="105"/>
      <c r="WT141" s="109"/>
      <c r="WU141" s="109"/>
      <c r="WV141" s="106"/>
      <c r="WW141" s="106"/>
      <c r="WX141" s="106"/>
      <c r="WY141" s="107"/>
      <c r="XA141" s="105"/>
      <c r="XB141" s="109"/>
      <c r="XC141" s="109"/>
      <c r="XD141" s="106"/>
      <c r="XE141" s="106"/>
      <c r="XF141" s="106"/>
      <c r="XG141" s="107"/>
      <c r="XI141" s="105"/>
      <c r="XJ141" s="109"/>
      <c r="XK141" s="109"/>
      <c r="XL141" s="106"/>
      <c r="XM141" s="106"/>
      <c r="XN141" s="106"/>
      <c r="XO141" s="107"/>
      <c r="XQ141" s="105"/>
      <c r="XR141" s="109"/>
      <c r="XS141" s="109"/>
      <c r="XT141" s="106"/>
      <c r="XU141" s="106"/>
      <c r="XV141" s="106"/>
      <c r="XW141" s="107"/>
      <c r="XY141" s="105"/>
      <c r="XZ141" s="109"/>
      <c r="YA141" s="109"/>
      <c r="YB141" s="106"/>
      <c r="YC141" s="106"/>
      <c r="YD141" s="106"/>
      <c r="YE141" s="107"/>
      <c r="YG141" s="105"/>
      <c r="YH141" s="109"/>
      <c r="YI141" s="109"/>
      <c r="YJ141" s="106"/>
      <c r="YK141" s="106"/>
      <c r="YL141" s="106"/>
      <c r="YM141" s="107"/>
      <c r="YO141" s="105"/>
      <c r="YP141" s="109"/>
      <c r="YQ141" s="109"/>
      <c r="YR141" s="106"/>
      <c r="YS141" s="106"/>
      <c r="YT141" s="106"/>
      <c r="YU141" s="107"/>
      <c r="YW141" s="105"/>
      <c r="YX141" s="109"/>
      <c r="YY141" s="109"/>
      <c r="YZ141" s="106"/>
      <c r="ZA141" s="106"/>
      <c r="ZB141" s="106"/>
      <c r="ZC141" s="107"/>
      <c r="ZE141" s="105"/>
      <c r="ZF141" s="109"/>
      <c r="ZG141" s="109"/>
      <c r="ZH141" s="106"/>
      <c r="ZI141" s="106"/>
      <c r="ZJ141" s="106"/>
      <c r="ZK141" s="107"/>
      <c r="ZM141" s="105"/>
      <c r="ZN141" s="109"/>
      <c r="ZO141" s="109"/>
      <c r="ZP141" s="106"/>
      <c r="ZQ141" s="106"/>
      <c r="ZR141" s="106"/>
      <c r="ZS141" s="107"/>
      <c r="ZU141" s="105"/>
      <c r="ZV141" s="109"/>
      <c r="ZW141" s="109"/>
      <c r="ZX141" s="106"/>
      <c r="ZY141" s="106"/>
      <c r="ZZ141" s="106"/>
      <c r="AAA141" s="107"/>
      <c r="AAC141" s="105"/>
      <c r="AAD141" s="109"/>
      <c r="AAE141" s="109"/>
      <c r="AAF141" s="106"/>
      <c r="AAG141" s="106"/>
      <c r="AAH141" s="106"/>
      <c r="AAI141" s="107"/>
      <c r="AAK141" s="105"/>
      <c r="AAL141" s="109"/>
      <c r="AAM141" s="109"/>
      <c r="AAN141" s="106"/>
      <c r="AAO141" s="106"/>
      <c r="AAP141" s="106"/>
      <c r="AAQ141" s="107"/>
      <c r="AAS141" s="105"/>
      <c r="AAT141" s="109"/>
      <c r="AAU141" s="109"/>
      <c r="AAV141" s="106"/>
      <c r="AAW141" s="106"/>
      <c r="AAX141" s="106"/>
      <c r="AAY141" s="107"/>
      <c r="ABA141" s="105"/>
      <c r="ABB141" s="109"/>
      <c r="ABC141" s="109"/>
      <c r="ABD141" s="106"/>
      <c r="ABE141" s="106"/>
      <c r="ABF141" s="106"/>
      <c r="ABG141" s="107"/>
      <c r="ABI141" s="105"/>
      <c r="ABJ141" s="109"/>
      <c r="ABK141" s="109"/>
      <c r="ABL141" s="106"/>
      <c r="ABM141" s="106"/>
      <c r="ABN141" s="106"/>
      <c r="ABO141" s="107"/>
      <c r="ABQ141" s="105"/>
      <c r="ABR141" s="109"/>
      <c r="ABS141" s="109"/>
      <c r="ABT141" s="106"/>
      <c r="ABU141" s="106"/>
      <c r="ABV141" s="106"/>
      <c r="ABW141" s="107"/>
      <c r="ABY141" s="105"/>
      <c r="ABZ141" s="109"/>
      <c r="ACA141" s="109"/>
      <c r="ACB141" s="106"/>
      <c r="ACC141" s="106"/>
      <c r="ACD141" s="106"/>
      <c r="ACE141" s="107"/>
      <c r="ACG141" s="105"/>
      <c r="ACH141" s="109"/>
      <c r="ACI141" s="109"/>
      <c r="ACJ141" s="106"/>
      <c r="ACK141" s="106"/>
      <c r="ACL141" s="106"/>
      <c r="ACM141" s="107"/>
      <c r="ACO141" s="105"/>
      <c r="ACP141" s="109"/>
      <c r="ACQ141" s="109"/>
      <c r="ACR141" s="106"/>
      <c r="ACS141" s="106"/>
      <c r="ACT141" s="106"/>
      <c r="ACU141" s="107"/>
      <c r="ACW141" s="105"/>
      <c r="ACX141" s="109"/>
      <c r="ACY141" s="109"/>
      <c r="ACZ141" s="106"/>
      <c r="ADA141" s="106"/>
      <c r="ADB141" s="106"/>
      <c r="ADC141" s="107"/>
      <c r="ADE141" s="105"/>
      <c r="ADF141" s="109"/>
      <c r="ADG141" s="109"/>
      <c r="ADH141" s="106"/>
      <c r="ADI141" s="106"/>
      <c r="ADJ141" s="106"/>
      <c r="ADK141" s="107"/>
      <c r="ADM141" s="105"/>
      <c r="ADN141" s="109"/>
      <c r="ADO141" s="109"/>
      <c r="ADP141" s="106"/>
      <c r="ADQ141" s="106"/>
      <c r="ADR141" s="106"/>
      <c r="ADS141" s="107"/>
      <c r="ADU141" s="105"/>
      <c r="ADV141" s="109"/>
      <c r="ADW141" s="109"/>
      <c r="ADX141" s="106"/>
      <c r="ADY141" s="106"/>
      <c r="ADZ141" s="106"/>
      <c r="AEA141" s="107"/>
      <c r="AEC141" s="105"/>
      <c r="AED141" s="109"/>
      <c r="AEE141" s="109"/>
      <c r="AEF141" s="106"/>
      <c r="AEG141" s="106"/>
      <c r="AEH141" s="106"/>
      <c r="AEI141" s="107"/>
      <c r="AEK141" s="105"/>
      <c r="AEL141" s="109"/>
      <c r="AEM141" s="109"/>
      <c r="AEN141" s="106"/>
      <c r="AEO141" s="106"/>
      <c r="AEP141" s="106"/>
      <c r="AEQ141" s="107"/>
      <c r="AES141" s="105"/>
      <c r="AET141" s="109"/>
      <c r="AEU141" s="109"/>
      <c r="AEV141" s="106"/>
      <c r="AEW141" s="106"/>
      <c r="AEX141" s="106"/>
      <c r="AEY141" s="107"/>
      <c r="AFA141" s="105"/>
      <c r="AFB141" s="109"/>
      <c r="AFC141" s="109"/>
      <c r="AFD141" s="106"/>
      <c r="AFE141" s="106"/>
      <c r="AFF141" s="106"/>
      <c r="AFG141" s="107"/>
      <c r="AFI141" s="105"/>
      <c r="AFJ141" s="109"/>
      <c r="AFK141" s="109"/>
      <c r="AFL141" s="106"/>
      <c r="AFM141" s="106"/>
      <c r="AFN141" s="106"/>
      <c r="AFO141" s="107"/>
      <c r="AFQ141" s="105"/>
      <c r="AFR141" s="109"/>
      <c r="AFS141" s="109"/>
      <c r="AFT141" s="106"/>
      <c r="AFU141" s="106"/>
      <c r="AFV141" s="106"/>
      <c r="AFW141" s="107"/>
      <c r="AFY141" s="105"/>
      <c r="AFZ141" s="109"/>
      <c r="AGA141" s="109"/>
      <c r="AGB141" s="106"/>
      <c r="AGC141" s="106"/>
      <c r="AGD141" s="106"/>
      <c r="AGE141" s="107"/>
      <c r="AGG141" s="105"/>
      <c r="AGH141" s="109"/>
      <c r="AGI141" s="109"/>
      <c r="AGJ141" s="106"/>
      <c r="AGK141" s="106"/>
      <c r="AGL141" s="106"/>
      <c r="AGM141" s="107"/>
      <c r="AGO141" s="105"/>
      <c r="AGP141" s="109"/>
      <c r="AGQ141" s="109"/>
      <c r="AGR141" s="106"/>
      <c r="AGS141" s="106"/>
      <c r="AGT141" s="106"/>
      <c r="AGU141" s="107"/>
      <c r="AGW141" s="105"/>
      <c r="AGX141" s="109"/>
      <c r="AGY141" s="109"/>
      <c r="AGZ141" s="106"/>
      <c r="AHA141" s="106"/>
      <c r="AHB141" s="106"/>
      <c r="AHC141" s="107"/>
      <c r="AHE141" s="105"/>
      <c r="AHF141" s="109"/>
      <c r="AHG141" s="109"/>
      <c r="AHH141" s="106"/>
      <c r="AHI141" s="106"/>
      <c r="AHJ141" s="106"/>
      <c r="AHK141" s="107"/>
      <c r="AHM141" s="105"/>
      <c r="AHN141" s="109"/>
      <c r="AHO141" s="109"/>
      <c r="AHP141" s="106"/>
      <c r="AHQ141" s="106"/>
      <c r="AHR141" s="106"/>
      <c r="AHS141" s="107"/>
      <c r="AHU141" s="105"/>
      <c r="AHV141" s="109"/>
      <c r="AHW141" s="109"/>
      <c r="AHX141" s="106"/>
      <c r="AHY141" s="106"/>
      <c r="AHZ141" s="106"/>
      <c r="AIA141" s="107"/>
      <c r="AIC141" s="105"/>
      <c r="AID141" s="109"/>
      <c r="AIE141" s="109"/>
      <c r="AIF141" s="106"/>
      <c r="AIG141" s="106"/>
      <c r="AIH141" s="106"/>
      <c r="AII141" s="107"/>
      <c r="AIK141" s="105"/>
      <c r="AIL141" s="109"/>
      <c r="AIM141" s="109"/>
      <c r="AIN141" s="106"/>
      <c r="AIO141" s="106"/>
      <c r="AIP141" s="106"/>
      <c r="AIQ141" s="107"/>
      <c r="AIS141" s="105"/>
      <c r="AIT141" s="109"/>
      <c r="AIU141" s="109"/>
      <c r="AIV141" s="106"/>
      <c r="AIW141" s="106"/>
      <c r="AIX141" s="106"/>
      <c r="AIY141" s="107"/>
      <c r="AJA141" s="105"/>
      <c r="AJB141" s="109"/>
      <c r="AJC141" s="109"/>
      <c r="AJD141" s="106"/>
      <c r="AJE141" s="106"/>
      <c r="AJF141" s="106"/>
      <c r="AJG141" s="107"/>
      <c r="AJI141" s="105"/>
      <c r="AJJ141" s="109"/>
      <c r="AJK141" s="109"/>
      <c r="AJL141" s="106"/>
      <c r="AJM141" s="106"/>
      <c r="AJN141" s="106"/>
      <c r="AJO141" s="107"/>
      <c r="AJQ141" s="105"/>
      <c r="AJR141" s="109"/>
      <c r="AJS141" s="109"/>
      <c r="AJT141" s="106"/>
      <c r="AJU141" s="106"/>
      <c r="AJV141" s="106"/>
      <c r="AJW141" s="107"/>
      <c r="AJY141" s="105"/>
      <c r="AJZ141" s="109"/>
      <c r="AKA141" s="109"/>
      <c r="AKB141" s="106"/>
      <c r="AKC141" s="106"/>
      <c r="AKD141" s="106"/>
      <c r="AKE141" s="107"/>
      <c r="AKG141" s="105"/>
      <c r="AKH141" s="109"/>
      <c r="AKI141" s="109"/>
      <c r="AKJ141" s="106"/>
      <c r="AKK141" s="106"/>
      <c r="AKL141" s="106"/>
      <c r="AKM141" s="107"/>
      <c r="AKO141" s="105"/>
      <c r="AKP141" s="109"/>
      <c r="AKQ141" s="109"/>
      <c r="AKR141" s="106"/>
      <c r="AKS141" s="106"/>
      <c r="AKT141" s="106"/>
      <c r="AKU141" s="107"/>
      <c r="AKW141" s="105"/>
      <c r="AKX141" s="109"/>
      <c r="AKY141" s="109"/>
      <c r="AKZ141" s="106"/>
      <c r="ALA141" s="106"/>
      <c r="ALB141" s="106"/>
      <c r="ALC141" s="107"/>
      <c r="ALE141" s="105"/>
      <c r="ALF141" s="109"/>
      <c r="ALG141" s="109"/>
      <c r="ALH141" s="106"/>
      <c r="ALI141" s="106"/>
      <c r="ALJ141" s="106"/>
      <c r="ALK141" s="107"/>
      <c r="ALM141" s="105"/>
      <c r="ALN141" s="109"/>
      <c r="ALO141" s="109"/>
      <c r="ALP141" s="106"/>
      <c r="ALQ141" s="106"/>
      <c r="ALR141" s="106"/>
      <c r="ALS141" s="107"/>
      <c r="ALU141" s="105"/>
      <c r="ALV141" s="109"/>
      <c r="ALW141" s="109"/>
      <c r="ALX141" s="106"/>
      <c r="ALY141" s="106"/>
      <c r="ALZ141" s="106"/>
      <c r="AMA141" s="107"/>
      <c r="AMC141" s="105"/>
      <c r="AMD141" s="109"/>
      <c r="AME141" s="109"/>
      <c r="AMF141" s="106"/>
      <c r="AMG141" s="106"/>
      <c r="AMH141" s="106"/>
      <c r="AMI141" s="107"/>
      <c r="AMK141" s="105"/>
      <c r="AML141" s="109"/>
      <c r="AMM141" s="109"/>
      <c r="AMN141" s="106"/>
      <c r="AMO141" s="106"/>
      <c r="AMP141" s="106"/>
      <c r="AMQ141" s="107"/>
      <c r="AMS141" s="105"/>
      <c r="AMT141" s="109"/>
      <c r="AMU141" s="109"/>
      <c r="AMV141" s="106"/>
      <c r="AMW141" s="106"/>
      <c r="AMX141" s="106"/>
      <c r="AMY141" s="107"/>
      <c r="ANA141" s="105"/>
      <c r="ANB141" s="109"/>
      <c r="ANC141" s="109"/>
      <c r="AND141" s="106"/>
      <c r="ANE141" s="106"/>
      <c r="ANF141" s="106"/>
      <c r="ANG141" s="107"/>
      <c r="ANI141" s="105"/>
      <c r="ANJ141" s="109"/>
      <c r="ANK141" s="109"/>
      <c r="ANL141" s="106"/>
      <c r="ANM141" s="106"/>
      <c r="ANN141" s="106"/>
      <c r="ANO141" s="107"/>
      <c r="ANQ141" s="105"/>
      <c r="ANR141" s="109"/>
      <c r="ANS141" s="109"/>
      <c r="ANT141" s="106"/>
      <c r="ANU141" s="106"/>
      <c r="ANV141" s="106"/>
      <c r="ANW141" s="107"/>
      <c r="ANY141" s="105"/>
      <c r="ANZ141" s="109"/>
      <c r="AOA141" s="109"/>
      <c r="AOB141" s="106"/>
      <c r="AOC141" s="106"/>
      <c r="AOD141" s="106"/>
      <c r="AOE141" s="107"/>
      <c r="AOG141" s="105"/>
      <c r="AOH141" s="109"/>
      <c r="AOI141" s="109"/>
      <c r="AOJ141" s="106"/>
      <c r="AOK141" s="106"/>
      <c r="AOL141" s="106"/>
      <c r="AOM141" s="107"/>
      <c r="AOO141" s="105"/>
      <c r="AOP141" s="109"/>
      <c r="AOQ141" s="109"/>
      <c r="AOR141" s="106"/>
      <c r="AOS141" s="106"/>
      <c r="AOT141" s="106"/>
      <c r="AOU141" s="107"/>
      <c r="AOW141" s="105"/>
      <c r="AOX141" s="109"/>
      <c r="AOY141" s="109"/>
      <c r="AOZ141" s="106"/>
      <c r="APA141" s="106"/>
      <c r="APB141" s="106"/>
      <c r="APC141" s="107"/>
      <c r="APE141" s="105"/>
      <c r="APF141" s="109"/>
      <c r="APG141" s="109"/>
      <c r="APH141" s="106"/>
      <c r="API141" s="106"/>
      <c r="APJ141" s="106"/>
      <c r="APK141" s="107"/>
      <c r="APM141" s="105"/>
      <c r="APN141" s="109"/>
      <c r="APO141" s="109"/>
      <c r="APP141" s="106"/>
      <c r="APQ141" s="106"/>
      <c r="APR141" s="106"/>
      <c r="APS141" s="107"/>
      <c r="APU141" s="105"/>
      <c r="APV141" s="109"/>
      <c r="APW141" s="109"/>
      <c r="APX141" s="106"/>
      <c r="APY141" s="106"/>
      <c r="APZ141" s="106"/>
      <c r="AQA141" s="107"/>
      <c r="AQC141" s="105"/>
      <c r="AQD141" s="109"/>
      <c r="AQE141" s="109"/>
      <c r="AQF141" s="106"/>
      <c r="AQG141" s="106"/>
      <c r="AQH141" s="106"/>
      <c r="AQI141" s="107"/>
      <c r="AQK141" s="105"/>
      <c r="AQL141" s="109"/>
      <c r="AQM141" s="109"/>
      <c r="AQN141" s="106"/>
      <c r="AQO141" s="106"/>
      <c r="AQP141" s="106"/>
      <c r="AQQ141" s="107"/>
      <c r="AQS141" s="105"/>
      <c r="AQT141" s="109"/>
      <c r="AQU141" s="109"/>
      <c r="AQV141" s="106"/>
      <c r="AQW141" s="106"/>
      <c r="AQX141" s="106"/>
      <c r="AQY141" s="107"/>
      <c r="ARA141" s="105"/>
      <c r="ARB141" s="109"/>
      <c r="ARC141" s="109"/>
      <c r="ARD141" s="106"/>
      <c r="ARE141" s="106"/>
      <c r="ARF141" s="106"/>
      <c r="ARG141" s="107"/>
      <c r="ARI141" s="105"/>
      <c r="ARJ141" s="109"/>
      <c r="ARK141" s="109"/>
      <c r="ARL141" s="106"/>
      <c r="ARM141" s="106"/>
      <c r="ARN141" s="106"/>
      <c r="ARO141" s="107"/>
      <c r="ARQ141" s="105"/>
      <c r="ARR141" s="109"/>
      <c r="ARS141" s="109"/>
      <c r="ART141" s="106"/>
      <c r="ARU141" s="106"/>
      <c r="ARV141" s="106"/>
      <c r="ARW141" s="107"/>
      <c r="ARY141" s="105"/>
      <c r="ARZ141" s="109"/>
      <c r="ASA141" s="109"/>
      <c r="ASB141" s="106"/>
      <c r="ASC141" s="106"/>
      <c r="ASD141" s="106"/>
      <c r="ASE141" s="107"/>
      <c r="ASG141" s="105"/>
      <c r="ASH141" s="109"/>
      <c r="ASI141" s="109"/>
      <c r="ASJ141" s="106"/>
      <c r="ASK141" s="106"/>
      <c r="ASL141" s="106"/>
      <c r="ASM141" s="107"/>
      <c r="ASO141" s="105"/>
      <c r="ASP141" s="109"/>
      <c r="ASQ141" s="109"/>
      <c r="ASR141" s="106"/>
      <c r="ASS141" s="106"/>
      <c r="AST141" s="106"/>
      <c r="ASU141" s="107"/>
      <c r="ASW141" s="105"/>
      <c r="ASX141" s="109"/>
      <c r="ASY141" s="109"/>
      <c r="ASZ141" s="106"/>
      <c r="ATA141" s="106"/>
      <c r="ATB141" s="106"/>
      <c r="ATC141" s="107"/>
      <c r="ATE141" s="105"/>
      <c r="ATF141" s="109"/>
      <c r="ATG141" s="109"/>
      <c r="ATH141" s="106"/>
      <c r="ATI141" s="106"/>
      <c r="ATJ141" s="106"/>
      <c r="ATK141" s="107"/>
      <c r="ATM141" s="105"/>
      <c r="ATN141" s="109"/>
      <c r="ATO141" s="109"/>
      <c r="ATP141" s="106"/>
      <c r="ATQ141" s="106"/>
      <c r="ATR141" s="106"/>
      <c r="ATS141" s="107"/>
      <c r="ATU141" s="105"/>
      <c r="ATV141" s="109"/>
      <c r="ATW141" s="109"/>
      <c r="ATX141" s="106"/>
      <c r="ATY141" s="106"/>
      <c r="ATZ141" s="106"/>
      <c r="AUA141" s="107"/>
      <c r="AUC141" s="105"/>
      <c r="AUD141" s="109"/>
      <c r="AUE141" s="109"/>
      <c r="AUF141" s="106"/>
      <c r="AUG141" s="106"/>
      <c r="AUH141" s="106"/>
      <c r="AUI141" s="107"/>
      <c r="AUK141" s="105"/>
      <c r="AUL141" s="109"/>
      <c r="AUM141" s="109"/>
      <c r="AUN141" s="106"/>
      <c r="AUO141" s="106"/>
      <c r="AUP141" s="106"/>
      <c r="AUQ141" s="107"/>
      <c r="AUS141" s="105"/>
      <c r="AUT141" s="109"/>
      <c r="AUU141" s="109"/>
      <c r="AUV141" s="106"/>
      <c r="AUW141" s="106"/>
      <c r="AUX141" s="106"/>
      <c r="AUY141" s="107"/>
      <c r="AVA141" s="105"/>
      <c r="AVB141" s="109"/>
      <c r="AVC141" s="109"/>
      <c r="AVD141" s="106"/>
      <c r="AVE141" s="106"/>
      <c r="AVF141" s="106"/>
      <c r="AVG141" s="107"/>
      <c r="AVI141" s="105"/>
      <c r="AVJ141" s="109"/>
      <c r="AVK141" s="109"/>
      <c r="AVL141" s="106"/>
      <c r="AVM141" s="106"/>
      <c r="AVN141" s="106"/>
      <c r="AVO141" s="107"/>
      <c r="AVQ141" s="105"/>
      <c r="AVR141" s="109"/>
      <c r="AVS141" s="109"/>
      <c r="AVT141" s="106"/>
      <c r="AVU141" s="106"/>
      <c r="AVV141" s="106"/>
      <c r="AVW141" s="107"/>
      <c r="AVY141" s="105"/>
      <c r="AVZ141" s="109"/>
      <c r="AWA141" s="109"/>
      <c r="AWB141" s="106"/>
      <c r="AWC141" s="106"/>
      <c r="AWD141" s="106"/>
      <c r="AWE141" s="107"/>
      <c r="AWG141" s="105"/>
      <c r="AWH141" s="109"/>
      <c r="AWI141" s="109"/>
      <c r="AWJ141" s="106"/>
      <c r="AWK141" s="106"/>
      <c r="AWL141" s="106"/>
      <c r="AWM141" s="107"/>
      <c r="AWO141" s="105"/>
      <c r="AWP141" s="109"/>
      <c r="AWQ141" s="109"/>
      <c r="AWR141" s="106"/>
      <c r="AWS141" s="106"/>
      <c r="AWT141" s="106"/>
      <c r="AWU141" s="107"/>
      <c r="AWW141" s="105"/>
      <c r="AWX141" s="109"/>
      <c r="AWY141" s="109"/>
      <c r="AWZ141" s="106"/>
      <c r="AXA141" s="106"/>
      <c r="AXB141" s="106"/>
      <c r="AXC141" s="107"/>
      <c r="AXE141" s="105"/>
      <c r="AXF141" s="109"/>
      <c r="AXG141" s="109"/>
      <c r="AXH141" s="106"/>
      <c r="AXI141" s="106"/>
      <c r="AXJ141" s="106"/>
      <c r="AXK141" s="107"/>
      <c r="AXM141" s="105"/>
      <c r="AXN141" s="109"/>
      <c r="AXO141" s="109"/>
      <c r="AXP141" s="106"/>
      <c r="AXQ141" s="106"/>
      <c r="AXR141" s="106"/>
      <c r="AXS141" s="107"/>
      <c r="AXU141" s="105"/>
      <c r="AXV141" s="109"/>
      <c r="AXW141" s="109"/>
      <c r="AXX141" s="106"/>
      <c r="AXY141" s="106"/>
      <c r="AXZ141" s="106"/>
      <c r="AYA141" s="107"/>
      <c r="AYC141" s="105"/>
      <c r="AYD141" s="109"/>
      <c r="AYE141" s="109"/>
      <c r="AYF141" s="106"/>
      <c r="AYG141" s="106"/>
      <c r="AYH141" s="106"/>
      <c r="AYI141" s="107"/>
      <c r="AYK141" s="105"/>
      <c r="AYL141" s="109"/>
      <c r="AYM141" s="109"/>
      <c r="AYN141" s="106"/>
      <c r="AYO141" s="106"/>
      <c r="AYP141" s="106"/>
      <c r="AYQ141" s="107"/>
      <c r="AYS141" s="105"/>
      <c r="AYT141" s="109"/>
      <c r="AYU141" s="109"/>
      <c r="AYV141" s="106"/>
      <c r="AYW141" s="106"/>
      <c r="AYX141" s="106"/>
      <c r="AYY141" s="107"/>
      <c r="AZA141" s="105"/>
      <c r="AZB141" s="109"/>
      <c r="AZC141" s="109"/>
      <c r="AZD141" s="106"/>
      <c r="AZE141" s="106"/>
      <c r="AZF141" s="106"/>
      <c r="AZG141" s="107"/>
      <c r="AZI141" s="105"/>
      <c r="AZJ141" s="109"/>
      <c r="AZK141" s="109"/>
      <c r="AZL141" s="106"/>
      <c r="AZM141" s="106"/>
      <c r="AZN141" s="106"/>
      <c r="AZO141" s="107"/>
      <c r="AZQ141" s="105"/>
      <c r="AZR141" s="109"/>
      <c r="AZS141" s="109"/>
      <c r="AZT141" s="106"/>
      <c r="AZU141" s="106"/>
      <c r="AZV141" s="106"/>
      <c r="AZW141" s="107"/>
      <c r="AZY141" s="105"/>
      <c r="AZZ141" s="109"/>
      <c r="BAA141" s="109"/>
      <c r="BAB141" s="106"/>
      <c r="BAC141" s="106"/>
      <c r="BAD141" s="106"/>
      <c r="BAE141" s="107"/>
      <c r="BAG141" s="105"/>
      <c r="BAH141" s="109"/>
      <c r="BAI141" s="109"/>
      <c r="BAJ141" s="106"/>
      <c r="BAK141" s="106"/>
      <c r="BAL141" s="106"/>
      <c r="BAM141" s="107"/>
      <c r="BAO141" s="105"/>
      <c r="BAP141" s="109"/>
      <c r="BAQ141" s="109"/>
      <c r="BAR141" s="106"/>
      <c r="BAS141" s="106"/>
      <c r="BAT141" s="106"/>
      <c r="BAU141" s="107"/>
      <c r="BAW141" s="105"/>
      <c r="BAX141" s="109"/>
      <c r="BAY141" s="109"/>
      <c r="BAZ141" s="106"/>
      <c r="BBA141" s="106"/>
      <c r="BBB141" s="106"/>
      <c r="BBC141" s="107"/>
      <c r="BBE141" s="105"/>
      <c r="BBF141" s="109"/>
      <c r="BBG141" s="109"/>
      <c r="BBH141" s="106"/>
      <c r="BBI141" s="106"/>
      <c r="BBJ141" s="106"/>
      <c r="BBK141" s="107"/>
      <c r="BBM141" s="105"/>
      <c r="BBN141" s="109"/>
      <c r="BBO141" s="109"/>
      <c r="BBP141" s="106"/>
      <c r="BBQ141" s="106"/>
      <c r="BBR141" s="106"/>
      <c r="BBS141" s="107"/>
      <c r="BBU141" s="105"/>
      <c r="BBV141" s="109"/>
      <c r="BBW141" s="109"/>
      <c r="BBX141" s="106"/>
      <c r="BBY141" s="106"/>
      <c r="BBZ141" s="106"/>
      <c r="BCA141" s="107"/>
      <c r="BCC141" s="105"/>
      <c r="BCD141" s="109"/>
      <c r="BCE141" s="109"/>
      <c r="BCF141" s="106"/>
      <c r="BCG141" s="106"/>
      <c r="BCH141" s="106"/>
      <c r="BCI141" s="107"/>
      <c r="BCK141" s="105"/>
      <c r="BCL141" s="109"/>
      <c r="BCM141" s="109"/>
      <c r="BCN141" s="106"/>
      <c r="BCO141" s="106"/>
      <c r="BCP141" s="106"/>
      <c r="BCQ141" s="107"/>
      <c r="BCS141" s="105"/>
      <c r="BCT141" s="109"/>
      <c r="BCU141" s="109"/>
      <c r="BCV141" s="106"/>
      <c r="BCW141" s="106"/>
      <c r="BCX141" s="106"/>
      <c r="BCY141" s="107"/>
      <c r="BDA141" s="105"/>
      <c r="BDB141" s="109"/>
      <c r="BDC141" s="109"/>
      <c r="BDD141" s="106"/>
      <c r="BDE141" s="106"/>
      <c r="BDF141" s="106"/>
      <c r="BDG141" s="107"/>
      <c r="BDI141" s="105"/>
      <c r="BDJ141" s="109"/>
      <c r="BDK141" s="109"/>
      <c r="BDL141" s="106"/>
      <c r="BDM141" s="106"/>
      <c r="BDN141" s="106"/>
      <c r="BDO141" s="107"/>
      <c r="BDQ141" s="105"/>
      <c r="BDR141" s="109"/>
      <c r="BDS141" s="109"/>
      <c r="BDT141" s="106"/>
      <c r="BDU141" s="106"/>
      <c r="BDV141" s="106"/>
      <c r="BDW141" s="107"/>
      <c r="BDY141" s="105"/>
      <c r="BDZ141" s="109"/>
      <c r="BEA141" s="109"/>
      <c r="BEB141" s="106"/>
      <c r="BEC141" s="106"/>
      <c r="BED141" s="106"/>
      <c r="BEE141" s="107"/>
      <c r="BEG141" s="105"/>
      <c r="BEH141" s="109"/>
      <c r="BEI141" s="109"/>
      <c r="BEJ141" s="106"/>
      <c r="BEK141" s="106"/>
      <c r="BEL141" s="106"/>
      <c r="BEM141" s="107"/>
      <c r="BEO141" s="105"/>
      <c r="BEP141" s="109"/>
      <c r="BEQ141" s="109"/>
      <c r="BER141" s="106"/>
      <c r="BES141" s="106"/>
      <c r="BET141" s="106"/>
      <c r="BEU141" s="107"/>
      <c r="BEW141" s="105"/>
      <c r="BEX141" s="109"/>
      <c r="BEY141" s="109"/>
      <c r="BEZ141" s="106"/>
      <c r="BFA141" s="106"/>
      <c r="BFB141" s="106"/>
      <c r="BFC141" s="107"/>
      <c r="BFE141" s="105"/>
      <c r="BFF141" s="109"/>
      <c r="BFG141" s="109"/>
      <c r="BFH141" s="106"/>
      <c r="BFI141" s="106"/>
      <c r="BFJ141" s="106"/>
      <c r="BFK141" s="107"/>
      <c r="BFM141" s="105"/>
      <c r="BFN141" s="109"/>
      <c r="BFO141" s="109"/>
      <c r="BFP141" s="106"/>
      <c r="BFQ141" s="106"/>
      <c r="BFR141" s="106"/>
      <c r="BFS141" s="107"/>
      <c r="BFU141" s="105"/>
      <c r="BFV141" s="109"/>
      <c r="BFW141" s="109"/>
      <c r="BFX141" s="106"/>
      <c r="BFY141" s="106"/>
      <c r="BFZ141" s="106"/>
      <c r="BGA141" s="107"/>
      <c r="BGC141" s="105"/>
      <c r="BGD141" s="109"/>
      <c r="BGE141" s="109"/>
      <c r="BGF141" s="106"/>
      <c r="BGG141" s="106"/>
      <c r="BGH141" s="106"/>
      <c r="BGI141" s="107"/>
      <c r="BGK141" s="105"/>
      <c r="BGL141" s="109"/>
      <c r="BGM141" s="109"/>
      <c r="BGN141" s="106"/>
      <c r="BGO141" s="106"/>
      <c r="BGP141" s="106"/>
      <c r="BGQ141" s="107"/>
      <c r="BGS141" s="105"/>
      <c r="BGT141" s="109"/>
      <c r="BGU141" s="109"/>
      <c r="BGV141" s="106"/>
      <c r="BGW141" s="106"/>
      <c r="BGX141" s="106"/>
      <c r="BGY141" s="107"/>
      <c r="BHA141" s="105"/>
      <c r="BHB141" s="109"/>
      <c r="BHC141" s="109"/>
      <c r="BHD141" s="106"/>
      <c r="BHE141" s="106"/>
      <c r="BHF141" s="106"/>
      <c r="BHG141" s="107"/>
      <c r="BHI141" s="105"/>
      <c r="BHJ141" s="109"/>
      <c r="BHK141" s="109"/>
      <c r="BHL141" s="106"/>
      <c r="BHM141" s="106"/>
      <c r="BHN141" s="106"/>
      <c r="BHO141" s="107"/>
      <c r="BHQ141" s="105"/>
      <c r="BHR141" s="109"/>
      <c r="BHS141" s="109"/>
      <c r="BHT141" s="106"/>
      <c r="BHU141" s="106"/>
      <c r="BHV141" s="106"/>
      <c r="BHW141" s="107"/>
      <c r="BHY141" s="105"/>
      <c r="BHZ141" s="109"/>
      <c r="BIA141" s="109"/>
      <c r="BIB141" s="106"/>
      <c r="BIC141" s="106"/>
      <c r="BID141" s="106"/>
      <c r="BIE141" s="107"/>
      <c r="BIG141" s="105"/>
      <c r="BIH141" s="109"/>
      <c r="BII141" s="109"/>
      <c r="BIJ141" s="106"/>
      <c r="BIK141" s="106"/>
      <c r="BIL141" s="106"/>
      <c r="BIM141" s="107"/>
      <c r="BIO141" s="105"/>
      <c r="BIP141" s="109"/>
      <c r="BIQ141" s="109"/>
      <c r="BIR141" s="106"/>
      <c r="BIS141" s="106"/>
      <c r="BIT141" s="106"/>
      <c r="BIU141" s="107"/>
      <c r="BIW141" s="105"/>
      <c r="BIX141" s="109"/>
      <c r="BIY141" s="109"/>
      <c r="BIZ141" s="106"/>
      <c r="BJA141" s="106"/>
      <c r="BJB141" s="106"/>
      <c r="BJC141" s="107"/>
      <c r="BJE141" s="105"/>
      <c r="BJF141" s="109"/>
      <c r="BJG141" s="109"/>
      <c r="BJH141" s="106"/>
      <c r="BJI141" s="106"/>
      <c r="BJJ141" s="106"/>
      <c r="BJK141" s="107"/>
      <c r="BJM141" s="105"/>
      <c r="BJN141" s="109"/>
      <c r="BJO141" s="109"/>
      <c r="BJP141" s="106"/>
      <c r="BJQ141" s="106"/>
      <c r="BJR141" s="106"/>
      <c r="BJS141" s="107"/>
      <c r="BJU141" s="105"/>
      <c r="BJV141" s="109"/>
      <c r="BJW141" s="109"/>
      <c r="BJX141" s="106"/>
      <c r="BJY141" s="106"/>
      <c r="BJZ141" s="106"/>
      <c r="BKA141" s="107"/>
      <c r="BKC141" s="105"/>
      <c r="BKD141" s="109"/>
      <c r="BKE141" s="109"/>
      <c r="BKF141" s="106"/>
      <c r="BKG141" s="106"/>
      <c r="BKH141" s="106"/>
      <c r="BKI141" s="107"/>
      <c r="BKK141" s="105"/>
      <c r="BKL141" s="109"/>
      <c r="BKM141" s="109"/>
      <c r="BKN141" s="106"/>
      <c r="BKO141" s="106"/>
      <c r="BKP141" s="106"/>
      <c r="BKQ141" s="107"/>
      <c r="BKS141" s="105"/>
      <c r="BKT141" s="109"/>
      <c r="BKU141" s="109"/>
      <c r="BKV141" s="106"/>
      <c r="BKW141" s="106"/>
      <c r="BKX141" s="106"/>
      <c r="BKY141" s="107"/>
      <c r="BLA141" s="105"/>
      <c r="BLB141" s="109"/>
      <c r="BLC141" s="109"/>
      <c r="BLD141" s="106"/>
      <c r="BLE141" s="106"/>
      <c r="BLF141" s="106"/>
      <c r="BLG141" s="107"/>
      <c r="BLI141" s="105"/>
      <c r="BLJ141" s="109"/>
      <c r="BLK141" s="109"/>
      <c r="BLL141" s="106"/>
      <c r="BLM141" s="106"/>
      <c r="BLN141" s="106"/>
      <c r="BLO141" s="107"/>
      <c r="BLQ141" s="105"/>
      <c r="BLR141" s="109"/>
      <c r="BLS141" s="109"/>
      <c r="BLT141" s="106"/>
      <c r="BLU141" s="106"/>
      <c r="BLV141" s="106"/>
      <c r="BLW141" s="107"/>
      <c r="BLY141" s="105"/>
      <c r="BLZ141" s="109"/>
      <c r="BMA141" s="109"/>
      <c r="BMB141" s="106"/>
      <c r="BMC141" s="106"/>
      <c r="BMD141" s="106"/>
      <c r="BME141" s="107"/>
      <c r="BMG141" s="105"/>
      <c r="BMH141" s="109"/>
      <c r="BMI141" s="109"/>
      <c r="BMJ141" s="106"/>
      <c r="BMK141" s="106"/>
      <c r="BML141" s="106"/>
      <c r="BMM141" s="107"/>
      <c r="BMO141" s="105"/>
      <c r="BMP141" s="109"/>
      <c r="BMQ141" s="109"/>
      <c r="BMR141" s="106"/>
      <c r="BMS141" s="106"/>
      <c r="BMT141" s="106"/>
      <c r="BMU141" s="107"/>
      <c r="BMW141" s="105"/>
      <c r="BMX141" s="109"/>
      <c r="BMY141" s="109"/>
      <c r="BMZ141" s="106"/>
      <c r="BNA141" s="106"/>
      <c r="BNB141" s="106"/>
      <c r="BNC141" s="107"/>
      <c r="BNE141" s="105"/>
      <c r="BNF141" s="109"/>
      <c r="BNG141" s="109"/>
      <c r="BNH141" s="106"/>
      <c r="BNI141" s="106"/>
      <c r="BNJ141" s="106"/>
      <c r="BNK141" s="107"/>
      <c r="BNM141" s="105"/>
      <c r="BNN141" s="109"/>
      <c r="BNO141" s="109"/>
      <c r="BNP141" s="106"/>
      <c r="BNQ141" s="106"/>
      <c r="BNR141" s="106"/>
      <c r="BNS141" s="107"/>
      <c r="BNU141" s="105"/>
      <c r="BNV141" s="109"/>
      <c r="BNW141" s="109"/>
      <c r="BNX141" s="106"/>
      <c r="BNY141" s="106"/>
      <c r="BNZ141" s="106"/>
      <c r="BOA141" s="107"/>
      <c r="BOC141" s="105"/>
      <c r="BOD141" s="109"/>
      <c r="BOE141" s="109"/>
      <c r="BOF141" s="106"/>
      <c r="BOG141" s="106"/>
      <c r="BOH141" s="106"/>
      <c r="BOI141" s="107"/>
      <c r="BOK141" s="105"/>
      <c r="BOL141" s="109"/>
      <c r="BOM141" s="109"/>
      <c r="BON141" s="106"/>
      <c r="BOO141" s="106"/>
      <c r="BOP141" s="106"/>
      <c r="BOQ141" s="107"/>
      <c r="BOS141" s="105"/>
      <c r="BOT141" s="109"/>
      <c r="BOU141" s="109"/>
      <c r="BOV141" s="106"/>
      <c r="BOW141" s="106"/>
      <c r="BOX141" s="106"/>
      <c r="BOY141" s="107"/>
      <c r="BPA141" s="105"/>
      <c r="BPB141" s="109"/>
      <c r="BPC141" s="109"/>
      <c r="BPD141" s="106"/>
      <c r="BPE141" s="106"/>
      <c r="BPF141" s="106"/>
      <c r="BPG141" s="107"/>
      <c r="BPI141" s="105"/>
      <c r="BPJ141" s="109"/>
      <c r="BPK141" s="109"/>
      <c r="BPL141" s="106"/>
      <c r="BPM141" s="106"/>
      <c r="BPN141" s="106"/>
      <c r="BPO141" s="107"/>
      <c r="BPQ141" s="105"/>
      <c r="BPR141" s="109"/>
      <c r="BPS141" s="109"/>
      <c r="BPT141" s="106"/>
      <c r="BPU141" s="106"/>
      <c r="BPV141" s="106"/>
      <c r="BPW141" s="107"/>
      <c r="BPY141" s="105"/>
      <c r="BPZ141" s="109"/>
      <c r="BQA141" s="109"/>
      <c r="BQB141" s="106"/>
      <c r="BQC141" s="106"/>
      <c r="BQD141" s="106"/>
      <c r="BQE141" s="107"/>
      <c r="BQG141" s="105"/>
      <c r="BQH141" s="109"/>
      <c r="BQI141" s="109"/>
      <c r="BQJ141" s="106"/>
      <c r="BQK141" s="106"/>
      <c r="BQL141" s="106"/>
      <c r="BQM141" s="107"/>
      <c r="BQO141" s="105"/>
      <c r="BQP141" s="109"/>
      <c r="BQQ141" s="109"/>
      <c r="BQR141" s="106"/>
      <c r="BQS141" s="106"/>
      <c r="BQT141" s="106"/>
      <c r="BQU141" s="107"/>
      <c r="BQW141" s="105"/>
      <c r="BQX141" s="109"/>
      <c r="BQY141" s="109"/>
      <c r="BQZ141" s="106"/>
      <c r="BRA141" s="106"/>
      <c r="BRB141" s="106"/>
      <c r="BRC141" s="107"/>
      <c r="BRE141" s="105"/>
      <c r="BRF141" s="109"/>
      <c r="BRG141" s="109"/>
      <c r="BRH141" s="106"/>
      <c r="BRI141" s="106"/>
      <c r="BRJ141" s="106"/>
      <c r="BRK141" s="107"/>
      <c r="BRM141" s="105"/>
      <c r="BRN141" s="109"/>
      <c r="BRO141" s="109"/>
      <c r="BRP141" s="106"/>
      <c r="BRQ141" s="106"/>
      <c r="BRR141" s="106"/>
      <c r="BRS141" s="107"/>
      <c r="BRU141" s="105"/>
      <c r="BRV141" s="109"/>
      <c r="BRW141" s="109"/>
      <c r="BRX141" s="106"/>
      <c r="BRY141" s="106"/>
      <c r="BRZ141" s="106"/>
      <c r="BSA141" s="107"/>
      <c r="BSC141" s="105"/>
      <c r="BSD141" s="109"/>
      <c r="BSE141" s="109"/>
      <c r="BSF141" s="106"/>
      <c r="BSG141" s="106"/>
      <c r="BSH141" s="106"/>
      <c r="BSI141" s="107"/>
      <c r="BSK141" s="105"/>
      <c r="BSL141" s="109"/>
      <c r="BSM141" s="109"/>
      <c r="BSN141" s="106"/>
      <c r="BSO141" s="106"/>
      <c r="BSP141" s="106"/>
      <c r="BSQ141" s="107"/>
      <c r="BSS141" s="105"/>
      <c r="BST141" s="109"/>
      <c r="BSU141" s="109"/>
      <c r="BSV141" s="106"/>
      <c r="BSW141" s="106"/>
      <c r="BSX141" s="106"/>
      <c r="BSY141" s="107"/>
      <c r="BTA141" s="105"/>
      <c r="BTB141" s="109"/>
      <c r="BTC141" s="109"/>
      <c r="BTD141" s="106"/>
      <c r="BTE141" s="106"/>
      <c r="BTF141" s="106"/>
      <c r="BTG141" s="107"/>
      <c r="BTI141" s="105"/>
      <c r="BTJ141" s="109"/>
      <c r="BTK141" s="109"/>
      <c r="BTL141" s="106"/>
      <c r="BTM141" s="106"/>
      <c r="BTN141" s="106"/>
      <c r="BTO141" s="107"/>
      <c r="BTQ141" s="105"/>
      <c r="BTR141" s="109"/>
      <c r="BTS141" s="109"/>
      <c r="BTT141" s="106"/>
      <c r="BTU141" s="106"/>
      <c r="BTV141" s="106"/>
      <c r="BTW141" s="107"/>
      <c r="BTY141" s="105"/>
      <c r="BTZ141" s="109"/>
      <c r="BUA141" s="109"/>
      <c r="BUB141" s="106"/>
      <c r="BUC141" s="106"/>
      <c r="BUD141" s="106"/>
      <c r="BUE141" s="107"/>
      <c r="BUG141" s="105"/>
      <c r="BUH141" s="109"/>
      <c r="BUI141" s="109"/>
      <c r="BUJ141" s="106"/>
      <c r="BUK141" s="106"/>
      <c r="BUL141" s="106"/>
      <c r="BUM141" s="107"/>
      <c r="BUO141" s="105"/>
      <c r="BUP141" s="109"/>
      <c r="BUQ141" s="109"/>
      <c r="BUR141" s="106"/>
      <c r="BUS141" s="106"/>
      <c r="BUT141" s="106"/>
      <c r="BUU141" s="107"/>
      <c r="BUW141" s="105"/>
      <c r="BUX141" s="109"/>
      <c r="BUY141" s="109"/>
      <c r="BUZ141" s="106"/>
      <c r="BVA141" s="106"/>
      <c r="BVB141" s="106"/>
      <c r="BVC141" s="107"/>
      <c r="BVE141" s="105"/>
      <c r="BVF141" s="109"/>
      <c r="BVG141" s="109"/>
      <c r="BVH141" s="106"/>
      <c r="BVI141" s="106"/>
      <c r="BVJ141" s="106"/>
      <c r="BVK141" s="107"/>
      <c r="BVM141" s="105"/>
      <c r="BVN141" s="109"/>
      <c r="BVO141" s="109"/>
      <c r="BVP141" s="106"/>
      <c r="BVQ141" s="106"/>
      <c r="BVR141" s="106"/>
      <c r="BVS141" s="107"/>
      <c r="BVU141" s="105"/>
      <c r="BVV141" s="109"/>
      <c r="BVW141" s="109"/>
      <c r="BVX141" s="106"/>
      <c r="BVY141" s="106"/>
      <c r="BVZ141" s="106"/>
      <c r="BWA141" s="107"/>
      <c r="BWC141" s="105"/>
      <c r="BWD141" s="109"/>
      <c r="BWE141" s="109"/>
      <c r="BWF141" s="106"/>
      <c r="BWG141" s="106"/>
      <c r="BWH141" s="106"/>
      <c r="BWI141" s="107"/>
      <c r="BWK141" s="105"/>
      <c r="BWL141" s="109"/>
      <c r="BWM141" s="109"/>
      <c r="BWN141" s="106"/>
      <c r="BWO141" s="106"/>
      <c r="BWP141" s="106"/>
      <c r="BWQ141" s="107"/>
      <c r="BWS141" s="105"/>
      <c r="BWT141" s="109"/>
      <c r="BWU141" s="109"/>
      <c r="BWV141" s="106"/>
      <c r="BWW141" s="106"/>
      <c r="BWX141" s="106"/>
      <c r="BWY141" s="107"/>
      <c r="BXA141" s="105"/>
      <c r="BXB141" s="109"/>
      <c r="BXC141" s="109"/>
      <c r="BXD141" s="106"/>
      <c r="BXE141" s="106"/>
      <c r="BXF141" s="106"/>
      <c r="BXG141" s="107"/>
      <c r="BXI141" s="105"/>
      <c r="BXJ141" s="109"/>
      <c r="BXK141" s="109"/>
      <c r="BXL141" s="106"/>
      <c r="BXM141" s="106"/>
      <c r="BXN141" s="106"/>
      <c r="BXO141" s="107"/>
      <c r="BXQ141" s="105"/>
      <c r="BXR141" s="109"/>
      <c r="BXS141" s="109"/>
      <c r="BXT141" s="106"/>
      <c r="BXU141" s="106"/>
      <c r="BXV141" s="106"/>
      <c r="BXW141" s="107"/>
      <c r="BXY141" s="105"/>
      <c r="BXZ141" s="109"/>
      <c r="BYA141" s="109"/>
      <c r="BYB141" s="106"/>
      <c r="BYC141" s="106"/>
      <c r="BYD141" s="106"/>
      <c r="BYE141" s="107"/>
      <c r="BYG141" s="105"/>
      <c r="BYH141" s="109"/>
      <c r="BYI141" s="109"/>
      <c r="BYJ141" s="106"/>
      <c r="BYK141" s="106"/>
      <c r="BYL141" s="106"/>
      <c r="BYM141" s="107"/>
      <c r="BYO141" s="105"/>
      <c r="BYP141" s="109"/>
      <c r="BYQ141" s="109"/>
      <c r="BYR141" s="106"/>
      <c r="BYS141" s="106"/>
      <c r="BYT141" s="106"/>
      <c r="BYU141" s="107"/>
      <c r="BYW141" s="105"/>
      <c r="BYX141" s="109"/>
      <c r="BYY141" s="109"/>
      <c r="BYZ141" s="106"/>
      <c r="BZA141" s="106"/>
      <c r="BZB141" s="106"/>
      <c r="BZC141" s="107"/>
      <c r="BZE141" s="105"/>
      <c r="BZF141" s="109"/>
      <c r="BZG141" s="109"/>
      <c r="BZH141" s="106"/>
      <c r="BZI141" s="106"/>
      <c r="BZJ141" s="106"/>
      <c r="BZK141" s="107"/>
      <c r="BZM141" s="105"/>
      <c r="BZN141" s="109"/>
      <c r="BZO141" s="109"/>
      <c r="BZP141" s="106"/>
      <c r="BZQ141" s="106"/>
      <c r="BZR141" s="106"/>
      <c r="BZS141" s="107"/>
      <c r="BZU141" s="105"/>
      <c r="BZV141" s="109"/>
      <c r="BZW141" s="109"/>
      <c r="BZX141" s="106"/>
      <c r="BZY141" s="106"/>
      <c r="BZZ141" s="106"/>
      <c r="CAA141" s="107"/>
      <c r="CAC141" s="105"/>
      <c r="CAD141" s="109"/>
      <c r="CAE141" s="109"/>
      <c r="CAF141" s="106"/>
      <c r="CAG141" s="106"/>
      <c r="CAH141" s="106"/>
      <c r="CAI141" s="107"/>
      <c r="CAK141" s="105"/>
      <c r="CAL141" s="109"/>
      <c r="CAM141" s="109"/>
      <c r="CAN141" s="106"/>
      <c r="CAO141" s="106"/>
      <c r="CAP141" s="106"/>
      <c r="CAQ141" s="107"/>
      <c r="CAS141" s="105"/>
      <c r="CAT141" s="109"/>
      <c r="CAU141" s="109"/>
      <c r="CAV141" s="106"/>
      <c r="CAW141" s="106"/>
      <c r="CAX141" s="106"/>
      <c r="CAY141" s="107"/>
      <c r="CBA141" s="105"/>
      <c r="CBB141" s="109"/>
      <c r="CBC141" s="109"/>
      <c r="CBD141" s="106"/>
      <c r="CBE141" s="106"/>
      <c r="CBF141" s="106"/>
      <c r="CBG141" s="107"/>
      <c r="CBI141" s="105"/>
      <c r="CBJ141" s="109"/>
      <c r="CBK141" s="109"/>
      <c r="CBL141" s="106"/>
      <c r="CBM141" s="106"/>
      <c r="CBN141" s="106"/>
      <c r="CBO141" s="107"/>
      <c r="CBQ141" s="105"/>
      <c r="CBR141" s="109"/>
      <c r="CBS141" s="109"/>
      <c r="CBT141" s="106"/>
      <c r="CBU141" s="106"/>
      <c r="CBV141" s="106"/>
      <c r="CBW141" s="107"/>
      <c r="CBY141" s="105"/>
      <c r="CBZ141" s="109"/>
      <c r="CCA141" s="109"/>
      <c r="CCB141" s="106"/>
      <c r="CCC141" s="106"/>
      <c r="CCD141" s="106"/>
      <c r="CCE141" s="107"/>
      <c r="CCG141" s="105"/>
      <c r="CCH141" s="109"/>
      <c r="CCI141" s="109"/>
      <c r="CCJ141" s="106"/>
      <c r="CCK141" s="106"/>
      <c r="CCL141" s="106"/>
      <c r="CCM141" s="107"/>
      <c r="CCO141" s="105"/>
      <c r="CCP141" s="109"/>
      <c r="CCQ141" s="109"/>
      <c r="CCR141" s="106"/>
      <c r="CCS141" s="106"/>
      <c r="CCT141" s="106"/>
      <c r="CCU141" s="107"/>
      <c r="CCW141" s="105"/>
      <c r="CCX141" s="109"/>
      <c r="CCY141" s="109"/>
      <c r="CCZ141" s="106"/>
      <c r="CDA141" s="106"/>
      <c r="CDB141" s="106"/>
      <c r="CDC141" s="107"/>
      <c r="CDE141" s="105"/>
      <c r="CDF141" s="109"/>
      <c r="CDG141" s="109"/>
      <c r="CDH141" s="106"/>
      <c r="CDI141" s="106"/>
      <c r="CDJ141" s="106"/>
      <c r="CDK141" s="107"/>
      <c r="CDM141" s="105"/>
      <c r="CDN141" s="109"/>
      <c r="CDO141" s="109"/>
      <c r="CDP141" s="106"/>
      <c r="CDQ141" s="106"/>
      <c r="CDR141" s="106"/>
      <c r="CDS141" s="107"/>
      <c r="CDU141" s="105"/>
      <c r="CDV141" s="109"/>
      <c r="CDW141" s="109"/>
      <c r="CDX141" s="106"/>
      <c r="CDY141" s="106"/>
      <c r="CDZ141" s="106"/>
      <c r="CEA141" s="107"/>
      <c r="CEC141" s="105"/>
      <c r="CED141" s="109"/>
      <c r="CEE141" s="109"/>
      <c r="CEF141" s="106"/>
      <c r="CEG141" s="106"/>
      <c r="CEH141" s="106"/>
      <c r="CEI141" s="107"/>
      <c r="CEK141" s="105"/>
      <c r="CEL141" s="109"/>
      <c r="CEM141" s="109"/>
      <c r="CEN141" s="106"/>
      <c r="CEO141" s="106"/>
      <c r="CEP141" s="106"/>
      <c r="CEQ141" s="107"/>
      <c r="CES141" s="105"/>
      <c r="CET141" s="109"/>
      <c r="CEU141" s="109"/>
      <c r="CEV141" s="106"/>
      <c r="CEW141" s="106"/>
      <c r="CEX141" s="106"/>
      <c r="CEY141" s="107"/>
      <c r="CFA141" s="105"/>
      <c r="CFB141" s="109"/>
      <c r="CFC141" s="109"/>
      <c r="CFD141" s="106"/>
      <c r="CFE141" s="106"/>
      <c r="CFF141" s="106"/>
      <c r="CFG141" s="107"/>
      <c r="CFI141" s="105"/>
      <c r="CFJ141" s="109"/>
      <c r="CFK141" s="109"/>
      <c r="CFL141" s="106"/>
      <c r="CFM141" s="106"/>
      <c r="CFN141" s="106"/>
      <c r="CFO141" s="107"/>
      <c r="CFQ141" s="105"/>
      <c r="CFR141" s="109"/>
      <c r="CFS141" s="109"/>
      <c r="CFT141" s="106"/>
      <c r="CFU141" s="106"/>
      <c r="CFV141" s="106"/>
      <c r="CFW141" s="107"/>
      <c r="CFY141" s="105"/>
      <c r="CFZ141" s="109"/>
      <c r="CGA141" s="109"/>
      <c r="CGB141" s="106"/>
      <c r="CGC141" s="106"/>
      <c r="CGD141" s="106"/>
      <c r="CGE141" s="107"/>
      <c r="CGG141" s="105"/>
      <c r="CGH141" s="109"/>
      <c r="CGI141" s="109"/>
      <c r="CGJ141" s="106"/>
      <c r="CGK141" s="106"/>
      <c r="CGL141" s="106"/>
      <c r="CGM141" s="107"/>
      <c r="CGO141" s="105"/>
      <c r="CGP141" s="109"/>
      <c r="CGQ141" s="109"/>
      <c r="CGR141" s="106"/>
      <c r="CGS141" s="106"/>
      <c r="CGT141" s="106"/>
      <c r="CGU141" s="107"/>
      <c r="CGW141" s="105"/>
      <c r="CGX141" s="109"/>
      <c r="CGY141" s="109"/>
      <c r="CGZ141" s="106"/>
      <c r="CHA141" s="106"/>
      <c r="CHB141" s="106"/>
      <c r="CHC141" s="107"/>
      <c r="CHE141" s="105"/>
      <c r="CHF141" s="109"/>
      <c r="CHG141" s="109"/>
      <c r="CHH141" s="106"/>
      <c r="CHI141" s="106"/>
      <c r="CHJ141" s="106"/>
      <c r="CHK141" s="107"/>
      <c r="CHM141" s="105"/>
      <c r="CHN141" s="109"/>
      <c r="CHO141" s="109"/>
      <c r="CHP141" s="106"/>
      <c r="CHQ141" s="106"/>
      <c r="CHR141" s="106"/>
      <c r="CHS141" s="107"/>
      <c r="CHU141" s="105"/>
      <c r="CHV141" s="109"/>
      <c r="CHW141" s="109"/>
      <c r="CHX141" s="106"/>
      <c r="CHY141" s="106"/>
      <c r="CHZ141" s="106"/>
      <c r="CIA141" s="107"/>
      <c r="CIC141" s="105"/>
      <c r="CID141" s="109"/>
      <c r="CIE141" s="109"/>
      <c r="CIF141" s="106"/>
      <c r="CIG141" s="106"/>
      <c r="CIH141" s="106"/>
      <c r="CII141" s="107"/>
      <c r="CIK141" s="105"/>
      <c r="CIL141" s="109"/>
      <c r="CIM141" s="109"/>
      <c r="CIN141" s="106"/>
      <c r="CIO141" s="106"/>
      <c r="CIP141" s="106"/>
      <c r="CIQ141" s="107"/>
      <c r="CIS141" s="105"/>
      <c r="CIT141" s="109"/>
      <c r="CIU141" s="109"/>
      <c r="CIV141" s="106"/>
      <c r="CIW141" s="106"/>
      <c r="CIX141" s="106"/>
      <c r="CIY141" s="107"/>
      <c r="CJA141" s="105"/>
      <c r="CJB141" s="109"/>
      <c r="CJC141" s="109"/>
      <c r="CJD141" s="106"/>
      <c r="CJE141" s="106"/>
      <c r="CJF141" s="106"/>
      <c r="CJG141" s="107"/>
      <c r="CJI141" s="105"/>
      <c r="CJJ141" s="109"/>
      <c r="CJK141" s="109"/>
      <c r="CJL141" s="106"/>
      <c r="CJM141" s="106"/>
      <c r="CJN141" s="106"/>
      <c r="CJO141" s="107"/>
      <c r="CJQ141" s="105"/>
      <c r="CJR141" s="109"/>
      <c r="CJS141" s="109"/>
      <c r="CJT141" s="106"/>
      <c r="CJU141" s="106"/>
      <c r="CJV141" s="106"/>
      <c r="CJW141" s="107"/>
      <c r="CJY141" s="105"/>
      <c r="CJZ141" s="109"/>
      <c r="CKA141" s="109"/>
      <c r="CKB141" s="106"/>
      <c r="CKC141" s="106"/>
      <c r="CKD141" s="106"/>
      <c r="CKE141" s="107"/>
      <c r="CKG141" s="105"/>
      <c r="CKH141" s="109"/>
      <c r="CKI141" s="109"/>
      <c r="CKJ141" s="106"/>
      <c r="CKK141" s="106"/>
      <c r="CKL141" s="106"/>
      <c r="CKM141" s="107"/>
      <c r="CKO141" s="105"/>
      <c r="CKP141" s="109"/>
      <c r="CKQ141" s="109"/>
      <c r="CKR141" s="106"/>
      <c r="CKS141" s="106"/>
      <c r="CKT141" s="106"/>
      <c r="CKU141" s="107"/>
      <c r="CKW141" s="105"/>
      <c r="CKX141" s="109"/>
      <c r="CKY141" s="109"/>
      <c r="CKZ141" s="106"/>
      <c r="CLA141" s="106"/>
      <c r="CLB141" s="106"/>
      <c r="CLC141" s="107"/>
      <c r="CLE141" s="105"/>
      <c r="CLF141" s="109"/>
      <c r="CLG141" s="109"/>
      <c r="CLH141" s="106"/>
      <c r="CLI141" s="106"/>
      <c r="CLJ141" s="106"/>
      <c r="CLK141" s="107"/>
      <c r="CLM141" s="105"/>
      <c r="CLN141" s="109"/>
      <c r="CLO141" s="109"/>
      <c r="CLP141" s="106"/>
      <c r="CLQ141" s="106"/>
      <c r="CLR141" s="106"/>
      <c r="CLS141" s="107"/>
      <c r="CLU141" s="105"/>
      <c r="CLV141" s="109"/>
      <c r="CLW141" s="109"/>
      <c r="CLX141" s="106"/>
      <c r="CLY141" s="106"/>
      <c r="CLZ141" s="106"/>
      <c r="CMA141" s="107"/>
      <c r="CMC141" s="105"/>
      <c r="CMD141" s="109"/>
      <c r="CME141" s="109"/>
      <c r="CMF141" s="106"/>
      <c r="CMG141" s="106"/>
      <c r="CMH141" s="106"/>
      <c r="CMI141" s="107"/>
      <c r="CMK141" s="105"/>
      <c r="CML141" s="109"/>
      <c r="CMM141" s="109"/>
      <c r="CMN141" s="106"/>
      <c r="CMO141" s="106"/>
      <c r="CMP141" s="106"/>
      <c r="CMQ141" s="107"/>
      <c r="CMS141" s="105"/>
      <c r="CMT141" s="109"/>
      <c r="CMU141" s="109"/>
      <c r="CMV141" s="106"/>
      <c r="CMW141" s="106"/>
      <c r="CMX141" s="106"/>
      <c r="CMY141" s="107"/>
      <c r="CNA141" s="105"/>
      <c r="CNB141" s="109"/>
      <c r="CNC141" s="109"/>
      <c r="CND141" s="106"/>
      <c r="CNE141" s="106"/>
      <c r="CNF141" s="106"/>
      <c r="CNG141" s="107"/>
      <c r="CNI141" s="105"/>
      <c r="CNJ141" s="109"/>
      <c r="CNK141" s="109"/>
      <c r="CNL141" s="106"/>
      <c r="CNM141" s="106"/>
      <c r="CNN141" s="106"/>
      <c r="CNO141" s="107"/>
      <c r="CNQ141" s="105"/>
      <c r="CNR141" s="109"/>
      <c r="CNS141" s="109"/>
      <c r="CNT141" s="106"/>
      <c r="CNU141" s="106"/>
      <c r="CNV141" s="106"/>
      <c r="CNW141" s="107"/>
      <c r="CNY141" s="105"/>
      <c r="CNZ141" s="109"/>
      <c r="COA141" s="109"/>
      <c r="COB141" s="106"/>
      <c r="COC141" s="106"/>
      <c r="COD141" s="106"/>
      <c r="COE141" s="107"/>
      <c r="COG141" s="105"/>
      <c r="COH141" s="109"/>
      <c r="COI141" s="109"/>
      <c r="COJ141" s="106"/>
      <c r="COK141" s="106"/>
      <c r="COL141" s="106"/>
      <c r="COM141" s="107"/>
      <c r="COO141" s="105"/>
      <c r="COP141" s="109"/>
      <c r="COQ141" s="109"/>
      <c r="COR141" s="106"/>
      <c r="COS141" s="106"/>
      <c r="COT141" s="106"/>
      <c r="COU141" s="107"/>
      <c r="COW141" s="105"/>
      <c r="COX141" s="109"/>
      <c r="COY141" s="109"/>
      <c r="COZ141" s="106"/>
      <c r="CPA141" s="106"/>
      <c r="CPB141" s="106"/>
      <c r="CPC141" s="107"/>
      <c r="CPE141" s="105"/>
      <c r="CPF141" s="109"/>
      <c r="CPG141" s="109"/>
      <c r="CPH141" s="106"/>
      <c r="CPI141" s="106"/>
      <c r="CPJ141" s="106"/>
      <c r="CPK141" s="107"/>
      <c r="CPM141" s="105"/>
      <c r="CPN141" s="109"/>
      <c r="CPO141" s="109"/>
      <c r="CPP141" s="106"/>
      <c r="CPQ141" s="106"/>
      <c r="CPR141" s="106"/>
      <c r="CPS141" s="107"/>
      <c r="CPU141" s="105"/>
      <c r="CPV141" s="109"/>
      <c r="CPW141" s="109"/>
      <c r="CPX141" s="106"/>
      <c r="CPY141" s="106"/>
      <c r="CPZ141" s="106"/>
      <c r="CQA141" s="107"/>
      <c r="CQC141" s="105"/>
      <c r="CQD141" s="109"/>
      <c r="CQE141" s="109"/>
      <c r="CQF141" s="106"/>
      <c r="CQG141" s="106"/>
      <c r="CQH141" s="106"/>
      <c r="CQI141" s="107"/>
      <c r="CQK141" s="105"/>
      <c r="CQL141" s="109"/>
      <c r="CQM141" s="109"/>
      <c r="CQN141" s="106"/>
      <c r="CQO141" s="106"/>
      <c r="CQP141" s="106"/>
      <c r="CQQ141" s="107"/>
      <c r="CQS141" s="105"/>
      <c r="CQT141" s="109"/>
      <c r="CQU141" s="109"/>
      <c r="CQV141" s="106"/>
      <c r="CQW141" s="106"/>
      <c r="CQX141" s="106"/>
      <c r="CQY141" s="107"/>
      <c r="CRA141" s="105"/>
      <c r="CRB141" s="109"/>
      <c r="CRC141" s="109"/>
      <c r="CRD141" s="106"/>
      <c r="CRE141" s="106"/>
      <c r="CRF141" s="106"/>
      <c r="CRG141" s="107"/>
      <c r="CRI141" s="105"/>
      <c r="CRJ141" s="109"/>
      <c r="CRK141" s="109"/>
      <c r="CRL141" s="106"/>
      <c r="CRM141" s="106"/>
      <c r="CRN141" s="106"/>
      <c r="CRO141" s="107"/>
      <c r="CRQ141" s="105"/>
      <c r="CRR141" s="109"/>
      <c r="CRS141" s="109"/>
      <c r="CRT141" s="106"/>
      <c r="CRU141" s="106"/>
      <c r="CRV141" s="106"/>
      <c r="CRW141" s="107"/>
      <c r="CRY141" s="105"/>
      <c r="CRZ141" s="109"/>
      <c r="CSA141" s="109"/>
      <c r="CSB141" s="106"/>
      <c r="CSC141" s="106"/>
      <c r="CSD141" s="106"/>
      <c r="CSE141" s="107"/>
      <c r="CSG141" s="105"/>
      <c r="CSH141" s="109"/>
      <c r="CSI141" s="109"/>
      <c r="CSJ141" s="106"/>
      <c r="CSK141" s="106"/>
      <c r="CSL141" s="106"/>
      <c r="CSM141" s="107"/>
      <c r="CSO141" s="105"/>
      <c r="CSP141" s="109"/>
      <c r="CSQ141" s="109"/>
      <c r="CSR141" s="106"/>
      <c r="CSS141" s="106"/>
      <c r="CST141" s="106"/>
      <c r="CSU141" s="107"/>
      <c r="CSW141" s="105"/>
      <c r="CSX141" s="109"/>
      <c r="CSY141" s="109"/>
      <c r="CSZ141" s="106"/>
      <c r="CTA141" s="106"/>
      <c r="CTB141" s="106"/>
      <c r="CTC141" s="107"/>
      <c r="CTE141" s="105"/>
      <c r="CTF141" s="109"/>
      <c r="CTG141" s="109"/>
      <c r="CTH141" s="106"/>
      <c r="CTI141" s="106"/>
      <c r="CTJ141" s="106"/>
      <c r="CTK141" s="107"/>
      <c r="CTM141" s="105"/>
      <c r="CTN141" s="109"/>
      <c r="CTO141" s="109"/>
      <c r="CTP141" s="106"/>
      <c r="CTQ141" s="106"/>
      <c r="CTR141" s="106"/>
      <c r="CTS141" s="107"/>
      <c r="CTU141" s="105"/>
      <c r="CTV141" s="109"/>
      <c r="CTW141" s="109"/>
      <c r="CTX141" s="106"/>
      <c r="CTY141" s="106"/>
      <c r="CTZ141" s="106"/>
      <c r="CUA141" s="107"/>
      <c r="CUC141" s="105"/>
      <c r="CUD141" s="109"/>
      <c r="CUE141" s="109"/>
      <c r="CUF141" s="106"/>
      <c r="CUG141" s="106"/>
      <c r="CUH141" s="106"/>
      <c r="CUI141" s="107"/>
      <c r="CUK141" s="105"/>
      <c r="CUL141" s="109"/>
      <c r="CUM141" s="109"/>
      <c r="CUN141" s="106"/>
      <c r="CUO141" s="106"/>
      <c r="CUP141" s="106"/>
      <c r="CUQ141" s="107"/>
      <c r="CUS141" s="105"/>
      <c r="CUT141" s="109"/>
      <c r="CUU141" s="109"/>
      <c r="CUV141" s="106"/>
      <c r="CUW141" s="106"/>
      <c r="CUX141" s="106"/>
      <c r="CUY141" s="107"/>
      <c r="CVA141" s="105"/>
      <c r="CVB141" s="109"/>
      <c r="CVC141" s="109"/>
      <c r="CVD141" s="106"/>
      <c r="CVE141" s="106"/>
      <c r="CVF141" s="106"/>
      <c r="CVG141" s="107"/>
      <c r="CVI141" s="105"/>
      <c r="CVJ141" s="109"/>
      <c r="CVK141" s="109"/>
      <c r="CVL141" s="106"/>
      <c r="CVM141" s="106"/>
      <c r="CVN141" s="106"/>
      <c r="CVO141" s="107"/>
      <c r="CVQ141" s="105"/>
      <c r="CVR141" s="109"/>
      <c r="CVS141" s="109"/>
      <c r="CVT141" s="106"/>
      <c r="CVU141" s="106"/>
      <c r="CVV141" s="106"/>
      <c r="CVW141" s="107"/>
      <c r="CVY141" s="105"/>
      <c r="CVZ141" s="109"/>
      <c r="CWA141" s="109"/>
      <c r="CWB141" s="106"/>
      <c r="CWC141" s="106"/>
      <c r="CWD141" s="106"/>
      <c r="CWE141" s="107"/>
      <c r="CWG141" s="105"/>
      <c r="CWH141" s="109"/>
      <c r="CWI141" s="109"/>
      <c r="CWJ141" s="106"/>
      <c r="CWK141" s="106"/>
      <c r="CWL141" s="106"/>
      <c r="CWM141" s="107"/>
      <c r="CWO141" s="105"/>
      <c r="CWP141" s="109"/>
      <c r="CWQ141" s="109"/>
      <c r="CWR141" s="106"/>
      <c r="CWS141" s="106"/>
      <c r="CWT141" s="106"/>
      <c r="CWU141" s="107"/>
      <c r="CWW141" s="105"/>
      <c r="CWX141" s="109"/>
      <c r="CWY141" s="109"/>
      <c r="CWZ141" s="106"/>
      <c r="CXA141" s="106"/>
      <c r="CXB141" s="106"/>
      <c r="CXC141" s="107"/>
      <c r="CXE141" s="105"/>
      <c r="CXF141" s="109"/>
      <c r="CXG141" s="109"/>
      <c r="CXH141" s="106"/>
      <c r="CXI141" s="106"/>
      <c r="CXJ141" s="106"/>
      <c r="CXK141" s="107"/>
      <c r="CXM141" s="105"/>
      <c r="CXN141" s="109"/>
      <c r="CXO141" s="109"/>
      <c r="CXP141" s="106"/>
      <c r="CXQ141" s="106"/>
      <c r="CXR141" s="106"/>
      <c r="CXS141" s="107"/>
      <c r="CXU141" s="105"/>
      <c r="CXV141" s="109"/>
      <c r="CXW141" s="109"/>
      <c r="CXX141" s="106"/>
      <c r="CXY141" s="106"/>
      <c r="CXZ141" s="106"/>
      <c r="CYA141" s="107"/>
      <c r="CYC141" s="105"/>
      <c r="CYD141" s="109"/>
      <c r="CYE141" s="109"/>
      <c r="CYF141" s="106"/>
      <c r="CYG141" s="106"/>
      <c r="CYH141" s="106"/>
      <c r="CYI141" s="107"/>
      <c r="CYK141" s="105"/>
      <c r="CYL141" s="109"/>
      <c r="CYM141" s="109"/>
      <c r="CYN141" s="106"/>
      <c r="CYO141" s="106"/>
      <c r="CYP141" s="106"/>
      <c r="CYQ141" s="107"/>
      <c r="CYS141" s="105"/>
      <c r="CYT141" s="109"/>
      <c r="CYU141" s="109"/>
      <c r="CYV141" s="106"/>
      <c r="CYW141" s="106"/>
      <c r="CYX141" s="106"/>
      <c r="CYY141" s="107"/>
      <c r="CZA141" s="105"/>
      <c r="CZB141" s="109"/>
      <c r="CZC141" s="109"/>
      <c r="CZD141" s="106"/>
      <c r="CZE141" s="106"/>
      <c r="CZF141" s="106"/>
      <c r="CZG141" s="107"/>
      <c r="CZI141" s="105"/>
      <c r="CZJ141" s="109"/>
      <c r="CZK141" s="109"/>
      <c r="CZL141" s="106"/>
      <c r="CZM141" s="106"/>
      <c r="CZN141" s="106"/>
      <c r="CZO141" s="107"/>
      <c r="CZQ141" s="105"/>
      <c r="CZR141" s="109"/>
      <c r="CZS141" s="109"/>
      <c r="CZT141" s="106"/>
      <c r="CZU141" s="106"/>
      <c r="CZV141" s="106"/>
      <c r="CZW141" s="107"/>
      <c r="CZY141" s="105"/>
      <c r="CZZ141" s="109"/>
      <c r="DAA141" s="109"/>
      <c r="DAB141" s="106"/>
      <c r="DAC141" s="106"/>
      <c r="DAD141" s="106"/>
      <c r="DAE141" s="107"/>
      <c r="DAG141" s="105"/>
      <c r="DAH141" s="109"/>
      <c r="DAI141" s="109"/>
      <c r="DAJ141" s="106"/>
      <c r="DAK141" s="106"/>
      <c r="DAL141" s="106"/>
      <c r="DAM141" s="107"/>
      <c r="DAO141" s="105"/>
      <c r="DAP141" s="109"/>
      <c r="DAQ141" s="109"/>
      <c r="DAR141" s="106"/>
      <c r="DAS141" s="106"/>
      <c r="DAT141" s="106"/>
      <c r="DAU141" s="107"/>
      <c r="DAW141" s="105"/>
      <c r="DAX141" s="109"/>
      <c r="DAY141" s="109"/>
      <c r="DAZ141" s="106"/>
      <c r="DBA141" s="106"/>
      <c r="DBB141" s="106"/>
      <c r="DBC141" s="107"/>
      <c r="DBE141" s="105"/>
      <c r="DBF141" s="109"/>
      <c r="DBG141" s="109"/>
      <c r="DBH141" s="106"/>
      <c r="DBI141" s="106"/>
      <c r="DBJ141" s="106"/>
      <c r="DBK141" s="107"/>
      <c r="DBM141" s="105"/>
      <c r="DBN141" s="109"/>
      <c r="DBO141" s="109"/>
      <c r="DBP141" s="106"/>
      <c r="DBQ141" s="106"/>
      <c r="DBR141" s="106"/>
      <c r="DBS141" s="107"/>
      <c r="DBU141" s="105"/>
      <c r="DBV141" s="109"/>
      <c r="DBW141" s="109"/>
      <c r="DBX141" s="106"/>
      <c r="DBY141" s="106"/>
      <c r="DBZ141" s="106"/>
      <c r="DCA141" s="107"/>
      <c r="DCC141" s="105"/>
      <c r="DCD141" s="109"/>
      <c r="DCE141" s="109"/>
      <c r="DCF141" s="106"/>
      <c r="DCG141" s="106"/>
      <c r="DCH141" s="106"/>
      <c r="DCI141" s="107"/>
      <c r="DCK141" s="105"/>
      <c r="DCL141" s="109"/>
      <c r="DCM141" s="109"/>
      <c r="DCN141" s="106"/>
      <c r="DCO141" s="106"/>
      <c r="DCP141" s="106"/>
      <c r="DCQ141" s="107"/>
      <c r="DCS141" s="105"/>
      <c r="DCT141" s="109"/>
      <c r="DCU141" s="109"/>
      <c r="DCV141" s="106"/>
      <c r="DCW141" s="106"/>
      <c r="DCX141" s="106"/>
      <c r="DCY141" s="107"/>
      <c r="DDA141" s="105"/>
      <c r="DDB141" s="109"/>
      <c r="DDC141" s="109"/>
      <c r="DDD141" s="106"/>
      <c r="DDE141" s="106"/>
      <c r="DDF141" s="106"/>
      <c r="DDG141" s="107"/>
      <c r="DDI141" s="105"/>
      <c r="DDJ141" s="109"/>
      <c r="DDK141" s="109"/>
      <c r="DDL141" s="106"/>
      <c r="DDM141" s="106"/>
      <c r="DDN141" s="106"/>
      <c r="DDO141" s="107"/>
      <c r="DDQ141" s="105"/>
      <c r="DDR141" s="109"/>
      <c r="DDS141" s="109"/>
      <c r="DDT141" s="106"/>
      <c r="DDU141" s="106"/>
      <c r="DDV141" s="106"/>
      <c r="DDW141" s="107"/>
      <c r="DDY141" s="105"/>
      <c r="DDZ141" s="109"/>
      <c r="DEA141" s="109"/>
      <c r="DEB141" s="106"/>
      <c r="DEC141" s="106"/>
      <c r="DED141" s="106"/>
      <c r="DEE141" s="107"/>
      <c r="DEG141" s="105"/>
      <c r="DEH141" s="109"/>
      <c r="DEI141" s="109"/>
      <c r="DEJ141" s="106"/>
      <c r="DEK141" s="106"/>
      <c r="DEL141" s="106"/>
      <c r="DEM141" s="107"/>
      <c r="DEO141" s="105"/>
      <c r="DEP141" s="109"/>
      <c r="DEQ141" s="109"/>
      <c r="DER141" s="106"/>
      <c r="DES141" s="106"/>
      <c r="DET141" s="106"/>
      <c r="DEU141" s="107"/>
      <c r="DEW141" s="105"/>
      <c r="DEX141" s="109"/>
      <c r="DEY141" s="109"/>
      <c r="DEZ141" s="106"/>
      <c r="DFA141" s="106"/>
      <c r="DFB141" s="106"/>
      <c r="DFC141" s="107"/>
      <c r="DFE141" s="105"/>
      <c r="DFF141" s="109"/>
      <c r="DFG141" s="109"/>
      <c r="DFH141" s="106"/>
      <c r="DFI141" s="106"/>
      <c r="DFJ141" s="106"/>
      <c r="DFK141" s="107"/>
      <c r="DFM141" s="105"/>
      <c r="DFN141" s="109"/>
      <c r="DFO141" s="109"/>
      <c r="DFP141" s="106"/>
      <c r="DFQ141" s="106"/>
      <c r="DFR141" s="106"/>
      <c r="DFS141" s="107"/>
      <c r="DFU141" s="105"/>
      <c r="DFV141" s="109"/>
      <c r="DFW141" s="109"/>
      <c r="DFX141" s="106"/>
      <c r="DFY141" s="106"/>
      <c r="DFZ141" s="106"/>
      <c r="DGA141" s="107"/>
      <c r="DGC141" s="105"/>
      <c r="DGD141" s="109"/>
      <c r="DGE141" s="109"/>
      <c r="DGF141" s="106"/>
      <c r="DGG141" s="106"/>
      <c r="DGH141" s="106"/>
      <c r="DGI141" s="107"/>
      <c r="DGK141" s="105"/>
      <c r="DGL141" s="109"/>
      <c r="DGM141" s="109"/>
      <c r="DGN141" s="106"/>
      <c r="DGO141" s="106"/>
      <c r="DGP141" s="106"/>
      <c r="DGQ141" s="107"/>
      <c r="DGS141" s="105"/>
      <c r="DGT141" s="109"/>
      <c r="DGU141" s="109"/>
      <c r="DGV141" s="106"/>
      <c r="DGW141" s="106"/>
      <c r="DGX141" s="106"/>
      <c r="DGY141" s="107"/>
      <c r="DHA141" s="105"/>
      <c r="DHB141" s="109"/>
      <c r="DHC141" s="109"/>
      <c r="DHD141" s="106"/>
      <c r="DHE141" s="106"/>
      <c r="DHF141" s="106"/>
      <c r="DHG141" s="107"/>
      <c r="DHI141" s="105"/>
      <c r="DHJ141" s="109"/>
      <c r="DHK141" s="109"/>
      <c r="DHL141" s="106"/>
      <c r="DHM141" s="106"/>
      <c r="DHN141" s="106"/>
      <c r="DHO141" s="107"/>
      <c r="DHQ141" s="105"/>
      <c r="DHR141" s="109"/>
      <c r="DHS141" s="109"/>
      <c r="DHT141" s="106"/>
      <c r="DHU141" s="106"/>
      <c r="DHV141" s="106"/>
      <c r="DHW141" s="107"/>
      <c r="DHY141" s="105"/>
      <c r="DHZ141" s="109"/>
      <c r="DIA141" s="109"/>
      <c r="DIB141" s="106"/>
      <c r="DIC141" s="106"/>
      <c r="DID141" s="106"/>
      <c r="DIE141" s="107"/>
      <c r="DIG141" s="105"/>
      <c r="DIH141" s="109"/>
      <c r="DII141" s="109"/>
      <c r="DIJ141" s="106"/>
      <c r="DIK141" s="106"/>
      <c r="DIL141" s="106"/>
      <c r="DIM141" s="107"/>
      <c r="DIO141" s="105"/>
      <c r="DIP141" s="109"/>
      <c r="DIQ141" s="109"/>
      <c r="DIR141" s="106"/>
      <c r="DIS141" s="106"/>
      <c r="DIT141" s="106"/>
      <c r="DIU141" s="107"/>
      <c r="DIW141" s="105"/>
      <c r="DIX141" s="109"/>
      <c r="DIY141" s="109"/>
      <c r="DIZ141" s="106"/>
      <c r="DJA141" s="106"/>
      <c r="DJB141" s="106"/>
      <c r="DJC141" s="107"/>
      <c r="DJE141" s="105"/>
      <c r="DJF141" s="109"/>
      <c r="DJG141" s="109"/>
      <c r="DJH141" s="106"/>
      <c r="DJI141" s="106"/>
      <c r="DJJ141" s="106"/>
      <c r="DJK141" s="107"/>
      <c r="DJM141" s="105"/>
      <c r="DJN141" s="109"/>
      <c r="DJO141" s="109"/>
      <c r="DJP141" s="106"/>
      <c r="DJQ141" s="106"/>
      <c r="DJR141" s="106"/>
      <c r="DJS141" s="107"/>
      <c r="DJU141" s="105"/>
      <c r="DJV141" s="109"/>
      <c r="DJW141" s="109"/>
      <c r="DJX141" s="106"/>
      <c r="DJY141" s="106"/>
      <c r="DJZ141" s="106"/>
      <c r="DKA141" s="107"/>
      <c r="DKC141" s="105"/>
      <c r="DKD141" s="109"/>
      <c r="DKE141" s="109"/>
      <c r="DKF141" s="106"/>
      <c r="DKG141" s="106"/>
      <c r="DKH141" s="106"/>
      <c r="DKI141" s="107"/>
      <c r="DKK141" s="105"/>
      <c r="DKL141" s="109"/>
      <c r="DKM141" s="109"/>
      <c r="DKN141" s="106"/>
      <c r="DKO141" s="106"/>
      <c r="DKP141" s="106"/>
      <c r="DKQ141" s="107"/>
      <c r="DKS141" s="105"/>
      <c r="DKT141" s="109"/>
      <c r="DKU141" s="109"/>
      <c r="DKV141" s="106"/>
      <c r="DKW141" s="106"/>
      <c r="DKX141" s="106"/>
      <c r="DKY141" s="107"/>
      <c r="DLA141" s="105"/>
      <c r="DLB141" s="109"/>
      <c r="DLC141" s="109"/>
      <c r="DLD141" s="106"/>
      <c r="DLE141" s="106"/>
      <c r="DLF141" s="106"/>
      <c r="DLG141" s="107"/>
      <c r="DLI141" s="105"/>
      <c r="DLJ141" s="109"/>
      <c r="DLK141" s="109"/>
      <c r="DLL141" s="106"/>
      <c r="DLM141" s="106"/>
      <c r="DLN141" s="106"/>
      <c r="DLO141" s="107"/>
      <c r="DLQ141" s="105"/>
      <c r="DLR141" s="109"/>
      <c r="DLS141" s="109"/>
      <c r="DLT141" s="106"/>
      <c r="DLU141" s="106"/>
      <c r="DLV141" s="106"/>
      <c r="DLW141" s="107"/>
      <c r="DLY141" s="105"/>
      <c r="DLZ141" s="109"/>
      <c r="DMA141" s="109"/>
      <c r="DMB141" s="106"/>
      <c r="DMC141" s="106"/>
      <c r="DMD141" s="106"/>
      <c r="DME141" s="107"/>
      <c r="DMG141" s="105"/>
      <c r="DMH141" s="109"/>
      <c r="DMI141" s="109"/>
      <c r="DMJ141" s="106"/>
      <c r="DMK141" s="106"/>
      <c r="DML141" s="106"/>
      <c r="DMM141" s="107"/>
      <c r="DMO141" s="105"/>
      <c r="DMP141" s="109"/>
      <c r="DMQ141" s="109"/>
      <c r="DMR141" s="106"/>
      <c r="DMS141" s="106"/>
      <c r="DMT141" s="106"/>
      <c r="DMU141" s="107"/>
      <c r="DMW141" s="105"/>
      <c r="DMX141" s="109"/>
      <c r="DMY141" s="109"/>
      <c r="DMZ141" s="106"/>
      <c r="DNA141" s="106"/>
      <c r="DNB141" s="106"/>
      <c r="DNC141" s="107"/>
      <c r="DNE141" s="105"/>
      <c r="DNF141" s="109"/>
      <c r="DNG141" s="109"/>
      <c r="DNH141" s="106"/>
      <c r="DNI141" s="106"/>
      <c r="DNJ141" s="106"/>
      <c r="DNK141" s="107"/>
      <c r="DNM141" s="105"/>
      <c r="DNN141" s="109"/>
      <c r="DNO141" s="109"/>
      <c r="DNP141" s="106"/>
      <c r="DNQ141" s="106"/>
      <c r="DNR141" s="106"/>
      <c r="DNS141" s="107"/>
      <c r="DNU141" s="105"/>
      <c r="DNV141" s="109"/>
      <c r="DNW141" s="109"/>
      <c r="DNX141" s="106"/>
      <c r="DNY141" s="106"/>
      <c r="DNZ141" s="106"/>
      <c r="DOA141" s="107"/>
      <c r="DOC141" s="105"/>
      <c r="DOD141" s="109"/>
      <c r="DOE141" s="109"/>
      <c r="DOF141" s="106"/>
      <c r="DOG141" s="106"/>
      <c r="DOH141" s="106"/>
      <c r="DOI141" s="107"/>
      <c r="DOK141" s="105"/>
      <c r="DOL141" s="109"/>
      <c r="DOM141" s="109"/>
      <c r="DON141" s="106"/>
      <c r="DOO141" s="106"/>
      <c r="DOP141" s="106"/>
      <c r="DOQ141" s="107"/>
      <c r="DOS141" s="105"/>
      <c r="DOT141" s="109"/>
      <c r="DOU141" s="109"/>
      <c r="DOV141" s="106"/>
      <c r="DOW141" s="106"/>
      <c r="DOX141" s="106"/>
      <c r="DOY141" s="107"/>
      <c r="DPA141" s="105"/>
      <c r="DPB141" s="109"/>
      <c r="DPC141" s="109"/>
      <c r="DPD141" s="106"/>
      <c r="DPE141" s="106"/>
      <c r="DPF141" s="106"/>
      <c r="DPG141" s="107"/>
      <c r="DPI141" s="105"/>
      <c r="DPJ141" s="109"/>
      <c r="DPK141" s="109"/>
      <c r="DPL141" s="106"/>
      <c r="DPM141" s="106"/>
      <c r="DPN141" s="106"/>
      <c r="DPO141" s="107"/>
      <c r="DPQ141" s="105"/>
      <c r="DPR141" s="109"/>
      <c r="DPS141" s="109"/>
      <c r="DPT141" s="106"/>
      <c r="DPU141" s="106"/>
      <c r="DPV141" s="106"/>
      <c r="DPW141" s="107"/>
      <c r="DPY141" s="105"/>
      <c r="DPZ141" s="109"/>
      <c r="DQA141" s="109"/>
      <c r="DQB141" s="106"/>
      <c r="DQC141" s="106"/>
      <c r="DQD141" s="106"/>
      <c r="DQE141" s="107"/>
      <c r="DQG141" s="105"/>
      <c r="DQH141" s="109"/>
      <c r="DQI141" s="109"/>
      <c r="DQJ141" s="106"/>
      <c r="DQK141" s="106"/>
      <c r="DQL141" s="106"/>
      <c r="DQM141" s="107"/>
      <c r="DQO141" s="105"/>
      <c r="DQP141" s="109"/>
      <c r="DQQ141" s="109"/>
      <c r="DQR141" s="106"/>
      <c r="DQS141" s="106"/>
      <c r="DQT141" s="106"/>
      <c r="DQU141" s="107"/>
      <c r="DQW141" s="105"/>
      <c r="DQX141" s="109"/>
      <c r="DQY141" s="109"/>
      <c r="DQZ141" s="106"/>
      <c r="DRA141" s="106"/>
      <c r="DRB141" s="106"/>
      <c r="DRC141" s="107"/>
      <c r="DRE141" s="105"/>
      <c r="DRF141" s="109"/>
      <c r="DRG141" s="109"/>
      <c r="DRH141" s="106"/>
      <c r="DRI141" s="106"/>
      <c r="DRJ141" s="106"/>
      <c r="DRK141" s="107"/>
      <c r="DRM141" s="105"/>
      <c r="DRN141" s="109"/>
      <c r="DRO141" s="109"/>
      <c r="DRP141" s="106"/>
      <c r="DRQ141" s="106"/>
      <c r="DRR141" s="106"/>
      <c r="DRS141" s="107"/>
      <c r="DRU141" s="105"/>
      <c r="DRV141" s="109"/>
      <c r="DRW141" s="109"/>
      <c r="DRX141" s="106"/>
      <c r="DRY141" s="106"/>
      <c r="DRZ141" s="106"/>
      <c r="DSA141" s="107"/>
      <c r="DSC141" s="105"/>
      <c r="DSD141" s="109"/>
      <c r="DSE141" s="109"/>
      <c r="DSF141" s="106"/>
      <c r="DSG141" s="106"/>
      <c r="DSH141" s="106"/>
      <c r="DSI141" s="107"/>
      <c r="DSK141" s="105"/>
      <c r="DSL141" s="109"/>
      <c r="DSM141" s="109"/>
      <c r="DSN141" s="106"/>
      <c r="DSO141" s="106"/>
      <c r="DSP141" s="106"/>
      <c r="DSQ141" s="107"/>
      <c r="DSS141" s="105"/>
      <c r="DST141" s="109"/>
      <c r="DSU141" s="109"/>
      <c r="DSV141" s="106"/>
      <c r="DSW141" s="106"/>
      <c r="DSX141" s="106"/>
      <c r="DSY141" s="107"/>
      <c r="DTA141" s="105"/>
      <c r="DTB141" s="109"/>
      <c r="DTC141" s="109"/>
      <c r="DTD141" s="106"/>
      <c r="DTE141" s="106"/>
      <c r="DTF141" s="106"/>
      <c r="DTG141" s="107"/>
      <c r="DTI141" s="105"/>
      <c r="DTJ141" s="109"/>
      <c r="DTK141" s="109"/>
      <c r="DTL141" s="106"/>
      <c r="DTM141" s="106"/>
      <c r="DTN141" s="106"/>
      <c r="DTO141" s="107"/>
      <c r="DTQ141" s="105"/>
      <c r="DTR141" s="109"/>
      <c r="DTS141" s="109"/>
      <c r="DTT141" s="106"/>
      <c r="DTU141" s="106"/>
      <c r="DTV141" s="106"/>
      <c r="DTW141" s="107"/>
      <c r="DTY141" s="105"/>
      <c r="DTZ141" s="109"/>
      <c r="DUA141" s="109"/>
      <c r="DUB141" s="106"/>
      <c r="DUC141" s="106"/>
      <c r="DUD141" s="106"/>
      <c r="DUE141" s="107"/>
      <c r="DUG141" s="105"/>
      <c r="DUH141" s="109"/>
      <c r="DUI141" s="109"/>
      <c r="DUJ141" s="106"/>
      <c r="DUK141" s="106"/>
      <c r="DUL141" s="106"/>
      <c r="DUM141" s="107"/>
      <c r="DUO141" s="105"/>
      <c r="DUP141" s="109"/>
      <c r="DUQ141" s="109"/>
      <c r="DUR141" s="106"/>
      <c r="DUS141" s="106"/>
      <c r="DUT141" s="106"/>
      <c r="DUU141" s="107"/>
      <c r="DUW141" s="105"/>
      <c r="DUX141" s="109"/>
      <c r="DUY141" s="109"/>
      <c r="DUZ141" s="106"/>
      <c r="DVA141" s="106"/>
      <c r="DVB141" s="106"/>
      <c r="DVC141" s="107"/>
      <c r="DVE141" s="105"/>
      <c r="DVF141" s="109"/>
      <c r="DVG141" s="109"/>
      <c r="DVH141" s="106"/>
      <c r="DVI141" s="106"/>
      <c r="DVJ141" s="106"/>
      <c r="DVK141" s="107"/>
      <c r="DVM141" s="105"/>
      <c r="DVN141" s="109"/>
      <c r="DVO141" s="109"/>
      <c r="DVP141" s="106"/>
      <c r="DVQ141" s="106"/>
      <c r="DVR141" s="106"/>
      <c r="DVS141" s="107"/>
      <c r="DVU141" s="105"/>
      <c r="DVV141" s="109"/>
      <c r="DVW141" s="109"/>
      <c r="DVX141" s="106"/>
      <c r="DVY141" s="106"/>
      <c r="DVZ141" s="106"/>
      <c r="DWA141" s="107"/>
      <c r="DWC141" s="105"/>
      <c r="DWD141" s="109"/>
      <c r="DWE141" s="109"/>
      <c r="DWF141" s="106"/>
      <c r="DWG141" s="106"/>
      <c r="DWH141" s="106"/>
      <c r="DWI141" s="107"/>
      <c r="DWK141" s="105"/>
      <c r="DWL141" s="109"/>
      <c r="DWM141" s="109"/>
      <c r="DWN141" s="106"/>
      <c r="DWO141" s="106"/>
      <c r="DWP141" s="106"/>
      <c r="DWQ141" s="107"/>
      <c r="DWS141" s="105"/>
      <c r="DWT141" s="109"/>
      <c r="DWU141" s="109"/>
      <c r="DWV141" s="106"/>
      <c r="DWW141" s="106"/>
      <c r="DWX141" s="106"/>
      <c r="DWY141" s="107"/>
      <c r="DXA141" s="105"/>
      <c r="DXB141" s="109"/>
      <c r="DXC141" s="109"/>
      <c r="DXD141" s="106"/>
      <c r="DXE141" s="106"/>
      <c r="DXF141" s="106"/>
      <c r="DXG141" s="107"/>
      <c r="DXI141" s="105"/>
      <c r="DXJ141" s="109"/>
      <c r="DXK141" s="109"/>
      <c r="DXL141" s="106"/>
      <c r="DXM141" s="106"/>
      <c r="DXN141" s="106"/>
      <c r="DXO141" s="107"/>
      <c r="DXQ141" s="105"/>
      <c r="DXR141" s="109"/>
      <c r="DXS141" s="109"/>
      <c r="DXT141" s="106"/>
      <c r="DXU141" s="106"/>
      <c r="DXV141" s="106"/>
      <c r="DXW141" s="107"/>
      <c r="DXY141" s="105"/>
      <c r="DXZ141" s="109"/>
      <c r="DYA141" s="109"/>
      <c r="DYB141" s="106"/>
      <c r="DYC141" s="106"/>
      <c r="DYD141" s="106"/>
      <c r="DYE141" s="107"/>
      <c r="DYG141" s="105"/>
      <c r="DYH141" s="109"/>
      <c r="DYI141" s="109"/>
      <c r="DYJ141" s="106"/>
      <c r="DYK141" s="106"/>
      <c r="DYL141" s="106"/>
      <c r="DYM141" s="107"/>
      <c r="DYO141" s="105"/>
      <c r="DYP141" s="109"/>
      <c r="DYQ141" s="109"/>
      <c r="DYR141" s="106"/>
      <c r="DYS141" s="106"/>
      <c r="DYT141" s="106"/>
      <c r="DYU141" s="107"/>
      <c r="DYW141" s="105"/>
      <c r="DYX141" s="109"/>
      <c r="DYY141" s="109"/>
      <c r="DYZ141" s="106"/>
      <c r="DZA141" s="106"/>
      <c r="DZB141" s="106"/>
      <c r="DZC141" s="107"/>
      <c r="DZE141" s="105"/>
      <c r="DZF141" s="109"/>
      <c r="DZG141" s="109"/>
      <c r="DZH141" s="106"/>
      <c r="DZI141" s="106"/>
      <c r="DZJ141" s="106"/>
      <c r="DZK141" s="107"/>
      <c r="DZM141" s="105"/>
      <c r="DZN141" s="109"/>
      <c r="DZO141" s="109"/>
      <c r="DZP141" s="106"/>
      <c r="DZQ141" s="106"/>
      <c r="DZR141" s="106"/>
      <c r="DZS141" s="107"/>
      <c r="DZU141" s="105"/>
      <c r="DZV141" s="109"/>
      <c r="DZW141" s="109"/>
      <c r="DZX141" s="106"/>
      <c r="DZY141" s="106"/>
      <c r="DZZ141" s="106"/>
      <c r="EAA141" s="107"/>
      <c r="EAC141" s="105"/>
      <c r="EAD141" s="109"/>
      <c r="EAE141" s="109"/>
      <c r="EAF141" s="106"/>
      <c r="EAG141" s="106"/>
      <c r="EAH141" s="106"/>
      <c r="EAI141" s="107"/>
      <c r="EAK141" s="105"/>
      <c r="EAL141" s="109"/>
      <c r="EAM141" s="109"/>
      <c r="EAN141" s="106"/>
      <c r="EAO141" s="106"/>
      <c r="EAP141" s="106"/>
      <c r="EAQ141" s="107"/>
      <c r="EAS141" s="105"/>
      <c r="EAT141" s="109"/>
      <c r="EAU141" s="109"/>
      <c r="EAV141" s="106"/>
      <c r="EAW141" s="106"/>
      <c r="EAX141" s="106"/>
      <c r="EAY141" s="107"/>
      <c r="EBA141" s="105"/>
      <c r="EBB141" s="109"/>
      <c r="EBC141" s="109"/>
      <c r="EBD141" s="106"/>
      <c r="EBE141" s="106"/>
      <c r="EBF141" s="106"/>
      <c r="EBG141" s="107"/>
      <c r="EBI141" s="105"/>
      <c r="EBJ141" s="109"/>
      <c r="EBK141" s="109"/>
      <c r="EBL141" s="106"/>
      <c r="EBM141" s="106"/>
      <c r="EBN141" s="106"/>
      <c r="EBO141" s="107"/>
      <c r="EBQ141" s="105"/>
      <c r="EBR141" s="109"/>
      <c r="EBS141" s="109"/>
      <c r="EBT141" s="106"/>
      <c r="EBU141" s="106"/>
      <c r="EBV141" s="106"/>
      <c r="EBW141" s="107"/>
      <c r="EBY141" s="105"/>
      <c r="EBZ141" s="109"/>
      <c r="ECA141" s="109"/>
      <c r="ECB141" s="106"/>
      <c r="ECC141" s="106"/>
      <c r="ECD141" s="106"/>
      <c r="ECE141" s="107"/>
      <c r="ECG141" s="105"/>
      <c r="ECH141" s="109"/>
      <c r="ECI141" s="109"/>
      <c r="ECJ141" s="106"/>
      <c r="ECK141" s="106"/>
      <c r="ECL141" s="106"/>
      <c r="ECM141" s="107"/>
      <c r="ECO141" s="105"/>
      <c r="ECP141" s="109"/>
      <c r="ECQ141" s="109"/>
      <c r="ECR141" s="106"/>
      <c r="ECS141" s="106"/>
      <c r="ECT141" s="106"/>
      <c r="ECU141" s="107"/>
      <c r="ECW141" s="105"/>
      <c r="ECX141" s="109"/>
      <c r="ECY141" s="109"/>
      <c r="ECZ141" s="106"/>
      <c r="EDA141" s="106"/>
      <c r="EDB141" s="106"/>
      <c r="EDC141" s="107"/>
      <c r="EDE141" s="105"/>
      <c r="EDF141" s="109"/>
      <c r="EDG141" s="109"/>
      <c r="EDH141" s="106"/>
      <c r="EDI141" s="106"/>
      <c r="EDJ141" s="106"/>
      <c r="EDK141" s="107"/>
      <c r="EDM141" s="105"/>
      <c r="EDN141" s="109"/>
      <c r="EDO141" s="109"/>
      <c r="EDP141" s="106"/>
      <c r="EDQ141" s="106"/>
      <c r="EDR141" s="106"/>
      <c r="EDS141" s="107"/>
      <c r="EDU141" s="105"/>
      <c r="EDV141" s="109"/>
      <c r="EDW141" s="109"/>
      <c r="EDX141" s="106"/>
      <c r="EDY141" s="106"/>
      <c r="EDZ141" s="106"/>
      <c r="EEA141" s="107"/>
      <c r="EEC141" s="105"/>
      <c r="EED141" s="109"/>
      <c r="EEE141" s="109"/>
      <c r="EEF141" s="106"/>
      <c r="EEG141" s="106"/>
      <c r="EEH141" s="106"/>
      <c r="EEI141" s="107"/>
      <c r="EEK141" s="105"/>
      <c r="EEL141" s="109"/>
      <c r="EEM141" s="109"/>
      <c r="EEN141" s="106"/>
      <c r="EEO141" s="106"/>
      <c r="EEP141" s="106"/>
      <c r="EEQ141" s="107"/>
      <c r="EES141" s="105"/>
      <c r="EET141" s="109"/>
      <c r="EEU141" s="109"/>
      <c r="EEV141" s="106"/>
      <c r="EEW141" s="106"/>
      <c r="EEX141" s="106"/>
      <c r="EEY141" s="107"/>
      <c r="EFA141" s="105"/>
      <c r="EFB141" s="109"/>
      <c r="EFC141" s="109"/>
      <c r="EFD141" s="106"/>
      <c r="EFE141" s="106"/>
      <c r="EFF141" s="106"/>
      <c r="EFG141" s="107"/>
      <c r="EFI141" s="105"/>
      <c r="EFJ141" s="109"/>
      <c r="EFK141" s="109"/>
      <c r="EFL141" s="106"/>
      <c r="EFM141" s="106"/>
      <c r="EFN141" s="106"/>
      <c r="EFO141" s="107"/>
      <c r="EFQ141" s="105"/>
      <c r="EFR141" s="109"/>
      <c r="EFS141" s="109"/>
      <c r="EFT141" s="106"/>
      <c r="EFU141" s="106"/>
      <c r="EFV141" s="106"/>
      <c r="EFW141" s="107"/>
      <c r="EFY141" s="105"/>
      <c r="EFZ141" s="109"/>
      <c r="EGA141" s="109"/>
      <c r="EGB141" s="106"/>
      <c r="EGC141" s="106"/>
      <c r="EGD141" s="106"/>
      <c r="EGE141" s="107"/>
      <c r="EGG141" s="105"/>
      <c r="EGH141" s="109"/>
      <c r="EGI141" s="109"/>
      <c r="EGJ141" s="106"/>
      <c r="EGK141" s="106"/>
      <c r="EGL141" s="106"/>
      <c r="EGM141" s="107"/>
      <c r="EGO141" s="105"/>
      <c r="EGP141" s="109"/>
      <c r="EGQ141" s="109"/>
      <c r="EGR141" s="106"/>
      <c r="EGS141" s="106"/>
      <c r="EGT141" s="106"/>
      <c r="EGU141" s="107"/>
      <c r="EGW141" s="105"/>
      <c r="EGX141" s="109"/>
      <c r="EGY141" s="109"/>
      <c r="EGZ141" s="106"/>
      <c r="EHA141" s="106"/>
      <c r="EHB141" s="106"/>
      <c r="EHC141" s="107"/>
      <c r="EHE141" s="105"/>
      <c r="EHF141" s="109"/>
      <c r="EHG141" s="109"/>
      <c r="EHH141" s="106"/>
      <c r="EHI141" s="106"/>
      <c r="EHJ141" s="106"/>
      <c r="EHK141" s="107"/>
      <c r="EHM141" s="105"/>
      <c r="EHN141" s="109"/>
      <c r="EHO141" s="109"/>
      <c r="EHP141" s="106"/>
      <c r="EHQ141" s="106"/>
      <c r="EHR141" s="106"/>
      <c r="EHS141" s="107"/>
      <c r="EHU141" s="105"/>
      <c r="EHV141" s="109"/>
      <c r="EHW141" s="109"/>
      <c r="EHX141" s="106"/>
      <c r="EHY141" s="106"/>
      <c r="EHZ141" s="106"/>
      <c r="EIA141" s="107"/>
      <c r="EIC141" s="105"/>
      <c r="EID141" s="109"/>
      <c r="EIE141" s="109"/>
      <c r="EIF141" s="106"/>
      <c r="EIG141" s="106"/>
      <c r="EIH141" s="106"/>
      <c r="EII141" s="107"/>
      <c r="EIK141" s="105"/>
      <c r="EIL141" s="109"/>
      <c r="EIM141" s="109"/>
      <c r="EIN141" s="106"/>
      <c r="EIO141" s="106"/>
      <c r="EIP141" s="106"/>
      <c r="EIQ141" s="107"/>
      <c r="EIS141" s="105"/>
      <c r="EIT141" s="109"/>
      <c r="EIU141" s="109"/>
      <c r="EIV141" s="106"/>
      <c r="EIW141" s="106"/>
      <c r="EIX141" s="106"/>
      <c r="EIY141" s="107"/>
      <c r="EJA141" s="105"/>
      <c r="EJB141" s="109"/>
      <c r="EJC141" s="109"/>
      <c r="EJD141" s="106"/>
      <c r="EJE141" s="106"/>
      <c r="EJF141" s="106"/>
      <c r="EJG141" s="107"/>
      <c r="EJI141" s="105"/>
      <c r="EJJ141" s="109"/>
      <c r="EJK141" s="109"/>
      <c r="EJL141" s="106"/>
      <c r="EJM141" s="106"/>
      <c r="EJN141" s="106"/>
      <c r="EJO141" s="107"/>
      <c r="EJQ141" s="105"/>
      <c r="EJR141" s="109"/>
      <c r="EJS141" s="109"/>
      <c r="EJT141" s="106"/>
      <c r="EJU141" s="106"/>
      <c r="EJV141" s="106"/>
      <c r="EJW141" s="107"/>
      <c r="EJY141" s="105"/>
      <c r="EJZ141" s="109"/>
      <c r="EKA141" s="109"/>
      <c r="EKB141" s="106"/>
      <c r="EKC141" s="106"/>
      <c r="EKD141" s="106"/>
      <c r="EKE141" s="107"/>
      <c r="EKG141" s="105"/>
      <c r="EKH141" s="109"/>
      <c r="EKI141" s="109"/>
      <c r="EKJ141" s="106"/>
      <c r="EKK141" s="106"/>
      <c r="EKL141" s="106"/>
      <c r="EKM141" s="107"/>
      <c r="EKO141" s="105"/>
      <c r="EKP141" s="109"/>
      <c r="EKQ141" s="109"/>
      <c r="EKR141" s="106"/>
      <c r="EKS141" s="106"/>
      <c r="EKT141" s="106"/>
      <c r="EKU141" s="107"/>
      <c r="EKW141" s="105"/>
      <c r="EKX141" s="109"/>
      <c r="EKY141" s="109"/>
      <c r="EKZ141" s="106"/>
      <c r="ELA141" s="106"/>
      <c r="ELB141" s="106"/>
      <c r="ELC141" s="107"/>
      <c r="ELE141" s="105"/>
      <c r="ELF141" s="109"/>
      <c r="ELG141" s="109"/>
      <c r="ELH141" s="106"/>
      <c r="ELI141" s="106"/>
      <c r="ELJ141" s="106"/>
      <c r="ELK141" s="107"/>
      <c r="ELM141" s="105"/>
      <c r="ELN141" s="109"/>
      <c r="ELO141" s="109"/>
      <c r="ELP141" s="106"/>
      <c r="ELQ141" s="106"/>
      <c r="ELR141" s="106"/>
      <c r="ELS141" s="107"/>
      <c r="ELU141" s="105"/>
      <c r="ELV141" s="109"/>
      <c r="ELW141" s="109"/>
      <c r="ELX141" s="106"/>
      <c r="ELY141" s="106"/>
      <c r="ELZ141" s="106"/>
      <c r="EMA141" s="107"/>
      <c r="EMC141" s="105"/>
      <c r="EMD141" s="109"/>
      <c r="EME141" s="109"/>
      <c r="EMF141" s="106"/>
      <c r="EMG141" s="106"/>
      <c r="EMH141" s="106"/>
      <c r="EMI141" s="107"/>
      <c r="EMK141" s="105"/>
      <c r="EML141" s="109"/>
      <c r="EMM141" s="109"/>
      <c r="EMN141" s="106"/>
      <c r="EMO141" s="106"/>
      <c r="EMP141" s="106"/>
      <c r="EMQ141" s="107"/>
      <c r="EMS141" s="105"/>
      <c r="EMT141" s="109"/>
      <c r="EMU141" s="109"/>
      <c r="EMV141" s="106"/>
      <c r="EMW141" s="106"/>
      <c r="EMX141" s="106"/>
      <c r="EMY141" s="107"/>
      <c r="ENA141" s="105"/>
      <c r="ENB141" s="109"/>
      <c r="ENC141" s="109"/>
      <c r="END141" s="106"/>
      <c r="ENE141" s="106"/>
      <c r="ENF141" s="106"/>
      <c r="ENG141" s="107"/>
      <c r="ENI141" s="105"/>
      <c r="ENJ141" s="109"/>
      <c r="ENK141" s="109"/>
      <c r="ENL141" s="106"/>
      <c r="ENM141" s="106"/>
      <c r="ENN141" s="106"/>
      <c r="ENO141" s="107"/>
      <c r="ENQ141" s="105"/>
      <c r="ENR141" s="109"/>
      <c r="ENS141" s="109"/>
      <c r="ENT141" s="106"/>
      <c r="ENU141" s="106"/>
      <c r="ENV141" s="106"/>
      <c r="ENW141" s="107"/>
      <c r="ENY141" s="105"/>
      <c r="ENZ141" s="109"/>
      <c r="EOA141" s="109"/>
      <c r="EOB141" s="106"/>
      <c r="EOC141" s="106"/>
      <c r="EOD141" s="106"/>
      <c r="EOE141" s="107"/>
      <c r="EOG141" s="105"/>
      <c r="EOH141" s="109"/>
      <c r="EOI141" s="109"/>
      <c r="EOJ141" s="106"/>
      <c r="EOK141" s="106"/>
      <c r="EOL141" s="106"/>
      <c r="EOM141" s="107"/>
      <c r="EOO141" s="105"/>
      <c r="EOP141" s="109"/>
      <c r="EOQ141" s="109"/>
      <c r="EOR141" s="106"/>
      <c r="EOS141" s="106"/>
      <c r="EOT141" s="106"/>
      <c r="EOU141" s="107"/>
      <c r="EOW141" s="105"/>
      <c r="EOX141" s="109"/>
      <c r="EOY141" s="109"/>
      <c r="EOZ141" s="106"/>
      <c r="EPA141" s="106"/>
      <c r="EPB141" s="106"/>
      <c r="EPC141" s="107"/>
      <c r="EPE141" s="105"/>
      <c r="EPF141" s="109"/>
      <c r="EPG141" s="109"/>
      <c r="EPH141" s="106"/>
      <c r="EPI141" s="106"/>
      <c r="EPJ141" s="106"/>
      <c r="EPK141" s="107"/>
      <c r="EPM141" s="105"/>
      <c r="EPN141" s="109"/>
      <c r="EPO141" s="109"/>
      <c r="EPP141" s="106"/>
      <c r="EPQ141" s="106"/>
      <c r="EPR141" s="106"/>
      <c r="EPS141" s="107"/>
      <c r="EPU141" s="105"/>
      <c r="EPV141" s="109"/>
      <c r="EPW141" s="109"/>
      <c r="EPX141" s="106"/>
      <c r="EPY141" s="106"/>
      <c r="EPZ141" s="106"/>
      <c r="EQA141" s="107"/>
      <c r="EQC141" s="105"/>
      <c r="EQD141" s="109"/>
      <c r="EQE141" s="109"/>
      <c r="EQF141" s="106"/>
      <c r="EQG141" s="106"/>
      <c r="EQH141" s="106"/>
      <c r="EQI141" s="107"/>
      <c r="EQK141" s="105"/>
      <c r="EQL141" s="109"/>
      <c r="EQM141" s="109"/>
      <c r="EQN141" s="106"/>
      <c r="EQO141" s="106"/>
      <c r="EQP141" s="106"/>
      <c r="EQQ141" s="107"/>
      <c r="EQS141" s="105"/>
      <c r="EQT141" s="109"/>
      <c r="EQU141" s="109"/>
      <c r="EQV141" s="106"/>
      <c r="EQW141" s="106"/>
      <c r="EQX141" s="106"/>
      <c r="EQY141" s="107"/>
      <c r="ERA141" s="105"/>
      <c r="ERB141" s="109"/>
      <c r="ERC141" s="109"/>
      <c r="ERD141" s="106"/>
      <c r="ERE141" s="106"/>
      <c r="ERF141" s="106"/>
      <c r="ERG141" s="107"/>
      <c r="ERI141" s="105"/>
      <c r="ERJ141" s="109"/>
      <c r="ERK141" s="109"/>
      <c r="ERL141" s="106"/>
      <c r="ERM141" s="106"/>
      <c r="ERN141" s="106"/>
      <c r="ERO141" s="107"/>
      <c r="ERQ141" s="105"/>
      <c r="ERR141" s="109"/>
      <c r="ERS141" s="109"/>
      <c r="ERT141" s="106"/>
      <c r="ERU141" s="106"/>
      <c r="ERV141" s="106"/>
      <c r="ERW141" s="107"/>
      <c r="ERY141" s="105"/>
      <c r="ERZ141" s="109"/>
      <c r="ESA141" s="109"/>
      <c r="ESB141" s="106"/>
      <c r="ESC141" s="106"/>
      <c r="ESD141" s="106"/>
      <c r="ESE141" s="107"/>
      <c r="ESG141" s="105"/>
      <c r="ESH141" s="109"/>
      <c r="ESI141" s="109"/>
      <c r="ESJ141" s="106"/>
      <c r="ESK141" s="106"/>
      <c r="ESL141" s="106"/>
      <c r="ESM141" s="107"/>
      <c r="ESO141" s="105"/>
      <c r="ESP141" s="109"/>
      <c r="ESQ141" s="109"/>
      <c r="ESR141" s="106"/>
      <c r="ESS141" s="106"/>
      <c r="EST141" s="106"/>
      <c r="ESU141" s="107"/>
      <c r="ESW141" s="105"/>
      <c r="ESX141" s="109"/>
      <c r="ESY141" s="109"/>
      <c r="ESZ141" s="106"/>
      <c r="ETA141" s="106"/>
      <c r="ETB141" s="106"/>
      <c r="ETC141" s="107"/>
      <c r="ETE141" s="105"/>
      <c r="ETF141" s="109"/>
      <c r="ETG141" s="109"/>
      <c r="ETH141" s="106"/>
      <c r="ETI141" s="106"/>
      <c r="ETJ141" s="106"/>
      <c r="ETK141" s="107"/>
      <c r="ETM141" s="105"/>
      <c r="ETN141" s="109"/>
      <c r="ETO141" s="109"/>
      <c r="ETP141" s="106"/>
      <c r="ETQ141" s="106"/>
      <c r="ETR141" s="106"/>
      <c r="ETS141" s="107"/>
      <c r="ETU141" s="105"/>
      <c r="ETV141" s="109"/>
      <c r="ETW141" s="109"/>
      <c r="ETX141" s="106"/>
      <c r="ETY141" s="106"/>
      <c r="ETZ141" s="106"/>
      <c r="EUA141" s="107"/>
      <c r="EUC141" s="105"/>
      <c r="EUD141" s="109"/>
      <c r="EUE141" s="109"/>
      <c r="EUF141" s="106"/>
      <c r="EUG141" s="106"/>
      <c r="EUH141" s="106"/>
      <c r="EUI141" s="107"/>
      <c r="EUK141" s="105"/>
      <c r="EUL141" s="109"/>
      <c r="EUM141" s="109"/>
      <c r="EUN141" s="106"/>
      <c r="EUO141" s="106"/>
      <c r="EUP141" s="106"/>
      <c r="EUQ141" s="107"/>
      <c r="EUS141" s="105"/>
      <c r="EUT141" s="109"/>
      <c r="EUU141" s="109"/>
      <c r="EUV141" s="106"/>
      <c r="EUW141" s="106"/>
      <c r="EUX141" s="106"/>
      <c r="EUY141" s="107"/>
      <c r="EVA141" s="105"/>
      <c r="EVB141" s="109"/>
      <c r="EVC141" s="109"/>
      <c r="EVD141" s="106"/>
      <c r="EVE141" s="106"/>
      <c r="EVF141" s="106"/>
      <c r="EVG141" s="107"/>
      <c r="EVI141" s="105"/>
      <c r="EVJ141" s="109"/>
      <c r="EVK141" s="109"/>
      <c r="EVL141" s="106"/>
      <c r="EVM141" s="106"/>
      <c r="EVN141" s="106"/>
      <c r="EVO141" s="107"/>
      <c r="EVQ141" s="105"/>
      <c r="EVR141" s="109"/>
      <c r="EVS141" s="109"/>
      <c r="EVT141" s="106"/>
      <c r="EVU141" s="106"/>
      <c r="EVV141" s="106"/>
      <c r="EVW141" s="107"/>
      <c r="EVY141" s="105"/>
      <c r="EVZ141" s="109"/>
      <c r="EWA141" s="109"/>
      <c r="EWB141" s="106"/>
      <c r="EWC141" s="106"/>
      <c r="EWD141" s="106"/>
      <c r="EWE141" s="107"/>
      <c r="EWG141" s="105"/>
      <c r="EWH141" s="109"/>
      <c r="EWI141" s="109"/>
      <c r="EWJ141" s="106"/>
      <c r="EWK141" s="106"/>
      <c r="EWL141" s="106"/>
      <c r="EWM141" s="107"/>
      <c r="EWO141" s="105"/>
      <c r="EWP141" s="109"/>
      <c r="EWQ141" s="109"/>
      <c r="EWR141" s="106"/>
      <c r="EWS141" s="106"/>
      <c r="EWT141" s="106"/>
      <c r="EWU141" s="107"/>
      <c r="EWW141" s="105"/>
      <c r="EWX141" s="109"/>
      <c r="EWY141" s="109"/>
      <c r="EWZ141" s="106"/>
      <c r="EXA141" s="106"/>
      <c r="EXB141" s="106"/>
      <c r="EXC141" s="107"/>
      <c r="EXE141" s="105"/>
      <c r="EXF141" s="109"/>
      <c r="EXG141" s="109"/>
      <c r="EXH141" s="106"/>
      <c r="EXI141" s="106"/>
      <c r="EXJ141" s="106"/>
      <c r="EXK141" s="107"/>
      <c r="EXM141" s="105"/>
      <c r="EXN141" s="109"/>
      <c r="EXO141" s="109"/>
      <c r="EXP141" s="106"/>
      <c r="EXQ141" s="106"/>
      <c r="EXR141" s="106"/>
      <c r="EXS141" s="107"/>
      <c r="EXU141" s="105"/>
      <c r="EXV141" s="109"/>
      <c r="EXW141" s="109"/>
      <c r="EXX141" s="106"/>
      <c r="EXY141" s="106"/>
      <c r="EXZ141" s="106"/>
      <c r="EYA141" s="107"/>
      <c r="EYC141" s="105"/>
      <c r="EYD141" s="109"/>
      <c r="EYE141" s="109"/>
      <c r="EYF141" s="106"/>
      <c r="EYG141" s="106"/>
      <c r="EYH141" s="106"/>
      <c r="EYI141" s="107"/>
      <c r="EYK141" s="105"/>
      <c r="EYL141" s="109"/>
      <c r="EYM141" s="109"/>
      <c r="EYN141" s="106"/>
      <c r="EYO141" s="106"/>
      <c r="EYP141" s="106"/>
      <c r="EYQ141" s="107"/>
      <c r="EYS141" s="105"/>
      <c r="EYT141" s="109"/>
      <c r="EYU141" s="109"/>
      <c r="EYV141" s="106"/>
      <c r="EYW141" s="106"/>
      <c r="EYX141" s="106"/>
      <c r="EYY141" s="107"/>
      <c r="EZA141" s="105"/>
      <c r="EZB141" s="109"/>
      <c r="EZC141" s="109"/>
      <c r="EZD141" s="106"/>
      <c r="EZE141" s="106"/>
      <c r="EZF141" s="106"/>
      <c r="EZG141" s="107"/>
      <c r="EZI141" s="105"/>
      <c r="EZJ141" s="109"/>
      <c r="EZK141" s="109"/>
      <c r="EZL141" s="106"/>
      <c r="EZM141" s="106"/>
      <c r="EZN141" s="106"/>
      <c r="EZO141" s="107"/>
      <c r="EZQ141" s="105"/>
      <c r="EZR141" s="109"/>
      <c r="EZS141" s="109"/>
      <c r="EZT141" s="106"/>
      <c r="EZU141" s="106"/>
      <c r="EZV141" s="106"/>
      <c r="EZW141" s="107"/>
      <c r="EZY141" s="105"/>
      <c r="EZZ141" s="109"/>
      <c r="FAA141" s="109"/>
      <c r="FAB141" s="106"/>
      <c r="FAC141" s="106"/>
      <c r="FAD141" s="106"/>
      <c r="FAE141" s="107"/>
      <c r="FAG141" s="105"/>
      <c r="FAH141" s="109"/>
      <c r="FAI141" s="109"/>
      <c r="FAJ141" s="106"/>
      <c r="FAK141" s="106"/>
      <c r="FAL141" s="106"/>
      <c r="FAM141" s="107"/>
      <c r="FAO141" s="105"/>
      <c r="FAP141" s="109"/>
      <c r="FAQ141" s="109"/>
      <c r="FAR141" s="106"/>
      <c r="FAS141" s="106"/>
      <c r="FAT141" s="106"/>
      <c r="FAU141" s="107"/>
      <c r="FAW141" s="105"/>
      <c r="FAX141" s="109"/>
      <c r="FAY141" s="109"/>
      <c r="FAZ141" s="106"/>
      <c r="FBA141" s="106"/>
      <c r="FBB141" s="106"/>
      <c r="FBC141" s="107"/>
      <c r="FBE141" s="105"/>
      <c r="FBF141" s="109"/>
      <c r="FBG141" s="109"/>
      <c r="FBH141" s="106"/>
      <c r="FBI141" s="106"/>
      <c r="FBJ141" s="106"/>
      <c r="FBK141" s="107"/>
      <c r="FBM141" s="105"/>
      <c r="FBN141" s="109"/>
      <c r="FBO141" s="109"/>
      <c r="FBP141" s="106"/>
      <c r="FBQ141" s="106"/>
      <c r="FBR141" s="106"/>
      <c r="FBS141" s="107"/>
      <c r="FBU141" s="105"/>
      <c r="FBV141" s="109"/>
      <c r="FBW141" s="109"/>
      <c r="FBX141" s="106"/>
      <c r="FBY141" s="106"/>
      <c r="FBZ141" s="106"/>
      <c r="FCA141" s="107"/>
      <c r="FCC141" s="105"/>
      <c r="FCD141" s="109"/>
      <c r="FCE141" s="109"/>
      <c r="FCF141" s="106"/>
      <c r="FCG141" s="106"/>
      <c r="FCH141" s="106"/>
      <c r="FCI141" s="107"/>
      <c r="FCK141" s="105"/>
      <c r="FCL141" s="109"/>
      <c r="FCM141" s="109"/>
      <c r="FCN141" s="106"/>
      <c r="FCO141" s="106"/>
      <c r="FCP141" s="106"/>
      <c r="FCQ141" s="107"/>
      <c r="FCS141" s="105"/>
      <c r="FCT141" s="109"/>
      <c r="FCU141" s="109"/>
      <c r="FCV141" s="106"/>
      <c r="FCW141" s="106"/>
      <c r="FCX141" s="106"/>
      <c r="FCY141" s="107"/>
      <c r="FDA141" s="105"/>
      <c r="FDB141" s="109"/>
      <c r="FDC141" s="109"/>
      <c r="FDD141" s="106"/>
      <c r="FDE141" s="106"/>
      <c r="FDF141" s="106"/>
      <c r="FDG141" s="107"/>
      <c r="FDI141" s="105"/>
      <c r="FDJ141" s="109"/>
      <c r="FDK141" s="109"/>
      <c r="FDL141" s="106"/>
      <c r="FDM141" s="106"/>
      <c r="FDN141" s="106"/>
      <c r="FDO141" s="107"/>
      <c r="FDQ141" s="105"/>
      <c r="FDR141" s="109"/>
      <c r="FDS141" s="109"/>
      <c r="FDT141" s="106"/>
      <c r="FDU141" s="106"/>
      <c r="FDV141" s="106"/>
      <c r="FDW141" s="107"/>
      <c r="FDY141" s="105"/>
      <c r="FDZ141" s="109"/>
      <c r="FEA141" s="109"/>
      <c r="FEB141" s="106"/>
      <c r="FEC141" s="106"/>
      <c r="FED141" s="106"/>
      <c r="FEE141" s="107"/>
      <c r="FEG141" s="105"/>
      <c r="FEH141" s="109"/>
      <c r="FEI141" s="109"/>
      <c r="FEJ141" s="106"/>
      <c r="FEK141" s="106"/>
      <c r="FEL141" s="106"/>
      <c r="FEM141" s="107"/>
      <c r="FEO141" s="105"/>
      <c r="FEP141" s="109"/>
      <c r="FEQ141" s="109"/>
      <c r="FER141" s="106"/>
      <c r="FES141" s="106"/>
      <c r="FET141" s="106"/>
      <c r="FEU141" s="107"/>
      <c r="FEW141" s="105"/>
      <c r="FEX141" s="109"/>
      <c r="FEY141" s="109"/>
      <c r="FEZ141" s="106"/>
      <c r="FFA141" s="106"/>
      <c r="FFB141" s="106"/>
      <c r="FFC141" s="107"/>
      <c r="FFE141" s="105"/>
      <c r="FFF141" s="109"/>
      <c r="FFG141" s="109"/>
      <c r="FFH141" s="106"/>
      <c r="FFI141" s="106"/>
      <c r="FFJ141" s="106"/>
      <c r="FFK141" s="107"/>
      <c r="FFM141" s="105"/>
      <c r="FFN141" s="109"/>
      <c r="FFO141" s="109"/>
      <c r="FFP141" s="106"/>
      <c r="FFQ141" s="106"/>
      <c r="FFR141" s="106"/>
      <c r="FFS141" s="107"/>
      <c r="FFU141" s="105"/>
      <c r="FFV141" s="109"/>
      <c r="FFW141" s="109"/>
      <c r="FFX141" s="106"/>
      <c r="FFY141" s="106"/>
      <c r="FFZ141" s="106"/>
      <c r="FGA141" s="107"/>
      <c r="FGC141" s="105"/>
      <c r="FGD141" s="109"/>
      <c r="FGE141" s="109"/>
      <c r="FGF141" s="106"/>
      <c r="FGG141" s="106"/>
      <c r="FGH141" s="106"/>
      <c r="FGI141" s="107"/>
      <c r="FGK141" s="105"/>
      <c r="FGL141" s="109"/>
      <c r="FGM141" s="109"/>
      <c r="FGN141" s="106"/>
      <c r="FGO141" s="106"/>
      <c r="FGP141" s="106"/>
      <c r="FGQ141" s="107"/>
      <c r="FGS141" s="105"/>
      <c r="FGT141" s="109"/>
      <c r="FGU141" s="109"/>
      <c r="FGV141" s="106"/>
      <c r="FGW141" s="106"/>
      <c r="FGX141" s="106"/>
      <c r="FGY141" s="107"/>
      <c r="FHA141" s="105"/>
      <c r="FHB141" s="109"/>
      <c r="FHC141" s="109"/>
      <c r="FHD141" s="106"/>
      <c r="FHE141" s="106"/>
      <c r="FHF141" s="106"/>
      <c r="FHG141" s="107"/>
      <c r="FHI141" s="105"/>
      <c r="FHJ141" s="109"/>
      <c r="FHK141" s="109"/>
      <c r="FHL141" s="106"/>
      <c r="FHM141" s="106"/>
      <c r="FHN141" s="106"/>
      <c r="FHO141" s="107"/>
      <c r="FHQ141" s="105"/>
      <c r="FHR141" s="109"/>
      <c r="FHS141" s="109"/>
      <c r="FHT141" s="106"/>
      <c r="FHU141" s="106"/>
      <c r="FHV141" s="106"/>
      <c r="FHW141" s="107"/>
      <c r="FHY141" s="105"/>
      <c r="FHZ141" s="109"/>
      <c r="FIA141" s="109"/>
      <c r="FIB141" s="106"/>
      <c r="FIC141" s="106"/>
      <c r="FID141" s="106"/>
      <c r="FIE141" s="107"/>
      <c r="FIG141" s="105"/>
      <c r="FIH141" s="109"/>
      <c r="FII141" s="109"/>
      <c r="FIJ141" s="106"/>
      <c r="FIK141" s="106"/>
      <c r="FIL141" s="106"/>
      <c r="FIM141" s="107"/>
      <c r="FIO141" s="105"/>
      <c r="FIP141" s="109"/>
      <c r="FIQ141" s="109"/>
      <c r="FIR141" s="106"/>
      <c r="FIS141" s="106"/>
      <c r="FIT141" s="106"/>
      <c r="FIU141" s="107"/>
      <c r="FIW141" s="105"/>
      <c r="FIX141" s="109"/>
      <c r="FIY141" s="109"/>
      <c r="FIZ141" s="106"/>
      <c r="FJA141" s="106"/>
      <c r="FJB141" s="106"/>
      <c r="FJC141" s="107"/>
      <c r="FJE141" s="105"/>
      <c r="FJF141" s="109"/>
      <c r="FJG141" s="109"/>
      <c r="FJH141" s="106"/>
      <c r="FJI141" s="106"/>
      <c r="FJJ141" s="106"/>
      <c r="FJK141" s="107"/>
      <c r="FJM141" s="105"/>
      <c r="FJN141" s="109"/>
      <c r="FJO141" s="109"/>
      <c r="FJP141" s="106"/>
      <c r="FJQ141" s="106"/>
      <c r="FJR141" s="106"/>
      <c r="FJS141" s="107"/>
      <c r="FJU141" s="105"/>
      <c r="FJV141" s="109"/>
      <c r="FJW141" s="109"/>
      <c r="FJX141" s="106"/>
      <c r="FJY141" s="106"/>
      <c r="FJZ141" s="106"/>
      <c r="FKA141" s="107"/>
      <c r="FKC141" s="105"/>
      <c r="FKD141" s="109"/>
      <c r="FKE141" s="109"/>
      <c r="FKF141" s="106"/>
      <c r="FKG141" s="106"/>
      <c r="FKH141" s="106"/>
      <c r="FKI141" s="107"/>
      <c r="FKK141" s="105"/>
      <c r="FKL141" s="109"/>
      <c r="FKM141" s="109"/>
      <c r="FKN141" s="106"/>
      <c r="FKO141" s="106"/>
      <c r="FKP141" s="106"/>
      <c r="FKQ141" s="107"/>
      <c r="FKS141" s="105"/>
      <c r="FKT141" s="109"/>
      <c r="FKU141" s="109"/>
      <c r="FKV141" s="106"/>
      <c r="FKW141" s="106"/>
      <c r="FKX141" s="106"/>
      <c r="FKY141" s="107"/>
      <c r="FLA141" s="105"/>
      <c r="FLB141" s="109"/>
      <c r="FLC141" s="109"/>
      <c r="FLD141" s="106"/>
      <c r="FLE141" s="106"/>
      <c r="FLF141" s="106"/>
      <c r="FLG141" s="107"/>
      <c r="FLI141" s="105"/>
      <c r="FLJ141" s="109"/>
      <c r="FLK141" s="109"/>
      <c r="FLL141" s="106"/>
      <c r="FLM141" s="106"/>
      <c r="FLN141" s="106"/>
      <c r="FLO141" s="107"/>
      <c r="FLQ141" s="105"/>
      <c r="FLR141" s="109"/>
      <c r="FLS141" s="109"/>
      <c r="FLT141" s="106"/>
      <c r="FLU141" s="106"/>
      <c r="FLV141" s="106"/>
      <c r="FLW141" s="107"/>
      <c r="FLY141" s="105"/>
      <c r="FLZ141" s="109"/>
      <c r="FMA141" s="109"/>
      <c r="FMB141" s="106"/>
      <c r="FMC141" s="106"/>
      <c r="FMD141" s="106"/>
      <c r="FME141" s="107"/>
      <c r="FMG141" s="105"/>
      <c r="FMH141" s="109"/>
      <c r="FMI141" s="109"/>
      <c r="FMJ141" s="106"/>
      <c r="FMK141" s="106"/>
      <c r="FML141" s="106"/>
      <c r="FMM141" s="107"/>
      <c r="FMO141" s="105"/>
      <c r="FMP141" s="109"/>
      <c r="FMQ141" s="109"/>
      <c r="FMR141" s="106"/>
      <c r="FMS141" s="106"/>
      <c r="FMT141" s="106"/>
      <c r="FMU141" s="107"/>
      <c r="FMW141" s="105"/>
      <c r="FMX141" s="109"/>
      <c r="FMY141" s="109"/>
      <c r="FMZ141" s="106"/>
      <c r="FNA141" s="106"/>
      <c r="FNB141" s="106"/>
      <c r="FNC141" s="107"/>
      <c r="FNE141" s="105"/>
      <c r="FNF141" s="109"/>
      <c r="FNG141" s="109"/>
      <c r="FNH141" s="106"/>
      <c r="FNI141" s="106"/>
      <c r="FNJ141" s="106"/>
      <c r="FNK141" s="107"/>
      <c r="FNM141" s="105"/>
      <c r="FNN141" s="109"/>
      <c r="FNO141" s="109"/>
      <c r="FNP141" s="106"/>
      <c r="FNQ141" s="106"/>
      <c r="FNR141" s="106"/>
      <c r="FNS141" s="107"/>
      <c r="FNU141" s="105"/>
      <c r="FNV141" s="109"/>
      <c r="FNW141" s="109"/>
      <c r="FNX141" s="106"/>
      <c r="FNY141" s="106"/>
      <c r="FNZ141" s="106"/>
      <c r="FOA141" s="107"/>
      <c r="FOC141" s="105"/>
      <c r="FOD141" s="109"/>
      <c r="FOE141" s="109"/>
      <c r="FOF141" s="106"/>
      <c r="FOG141" s="106"/>
      <c r="FOH141" s="106"/>
      <c r="FOI141" s="107"/>
      <c r="FOK141" s="105"/>
      <c r="FOL141" s="109"/>
      <c r="FOM141" s="109"/>
      <c r="FON141" s="106"/>
      <c r="FOO141" s="106"/>
      <c r="FOP141" s="106"/>
      <c r="FOQ141" s="107"/>
      <c r="FOS141" s="105"/>
      <c r="FOT141" s="109"/>
      <c r="FOU141" s="109"/>
      <c r="FOV141" s="106"/>
      <c r="FOW141" s="106"/>
      <c r="FOX141" s="106"/>
      <c r="FOY141" s="107"/>
      <c r="FPA141" s="105"/>
      <c r="FPB141" s="109"/>
      <c r="FPC141" s="109"/>
      <c r="FPD141" s="106"/>
      <c r="FPE141" s="106"/>
      <c r="FPF141" s="106"/>
      <c r="FPG141" s="107"/>
      <c r="FPI141" s="105"/>
      <c r="FPJ141" s="109"/>
      <c r="FPK141" s="109"/>
      <c r="FPL141" s="106"/>
      <c r="FPM141" s="106"/>
      <c r="FPN141" s="106"/>
      <c r="FPO141" s="107"/>
      <c r="FPQ141" s="105"/>
      <c r="FPR141" s="109"/>
      <c r="FPS141" s="109"/>
      <c r="FPT141" s="106"/>
      <c r="FPU141" s="106"/>
      <c r="FPV141" s="106"/>
      <c r="FPW141" s="107"/>
      <c r="FPY141" s="105"/>
      <c r="FPZ141" s="109"/>
      <c r="FQA141" s="109"/>
      <c r="FQB141" s="106"/>
      <c r="FQC141" s="106"/>
      <c r="FQD141" s="106"/>
      <c r="FQE141" s="107"/>
      <c r="FQG141" s="105"/>
      <c r="FQH141" s="109"/>
      <c r="FQI141" s="109"/>
      <c r="FQJ141" s="106"/>
      <c r="FQK141" s="106"/>
      <c r="FQL141" s="106"/>
      <c r="FQM141" s="107"/>
      <c r="FQO141" s="105"/>
      <c r="FQP141" s="109"/>
      <c r="FQQ141" s="109"/>
      <c r="FQR141" s="106"/>
      <c r="FQS141" s="106"/>
      <c r="FQT141" s="106"/>
      <c r="FQU141" s="107"/>
      <c r="FQW141" s="105"/>
      <c r="FQX141" s="109"/>
      <c r="FQY141" s="109"/>
      <c r="FQZ141" s="106"/>
      <c r="FRA141" s="106"/>
      <c r="FRB141" s="106"/>
      <c r="FRC141" s="107"/>
      <c r="FRE141" s="105"/>
      <c r="FRF141" s="109"/>
      <c r="FRG141" s="109"/>
      <c r="FRH141" s="106"/>
      <c r="FRI141" s="106"/>
      <c r="FRJ141" s="106"/>
      <c r="FRK141" s="107"/>
      <c r="FRM141" s="105"/>
      <c r="FRN141" s="109"/>
      <c r="FRO141" s="109"/>
      <c r="FRP141" s="106"/>
      <c r="FRQ141" s="106"/>
      <c r="FRR141" s="106"/>
      <c r="FRS141" s="107"/>
      <c r="FRU141" s="105"/>
      <c r="FRV141" s="109"/>
      <c r="FRW141" s="109"/>
      <c r="FRX141" s="106"/>
      <c r="FRY141" s="106"/>
      <c r="FRZ141" s="106"/>
      <c r="FSA141" s="107"/>
      <c r="FSC141" s="105"/>
      <c r="FSD141" s="109"/>
      <c r="FSE141" s="109"/>
      <c r="FSF141" s="106"/>
      <c r="FSG141" s="106"/>
      <c r="FSH141" s="106"/>
      <c r="FSI141" s="107"/>
      <c r="FSK141" s="105"/>
      <c r="FSL141" s="109"/>
      <c r="FSM141" s="109"/>
      <c r="FSN141" s="106"/>
      <c r="FSO141" s="106"/>
      <c r="FSP141" s="106"/>
      <c r="FSQ141" s="107"/>
      <c r="FSS141" s="105"/>
      <c r="FST141" s="109"/>
      <c r="FSU141" s="109"/>
      <c r="FSV141" s="106"/>
      <c r="FSW141" s="106"/>
      <c r="FSX141" s="106"/>
      <c r="FSY141" s="107"/>
      <c r="FTA141" s="105"/>
      <c r="FTB141" s="109"/>
      <c r="FTC141" s="109"/>
      <c r="FTD141" s="106"/>
      <c r="FTE141" s="106"/>
      <c r="FTF141" s="106"/>
      <c r="FTG141" s="107"/>
      <c r="FTI141" s="105"/>
      <c r="FTJ141" s="109"/>
      <c r="FTK141" s="109"/>
      <c r="FTL141" s="106"/>
      <c r="FTM141" s="106"/>
      <c r="FTN141" s="106"/>
      <c r="FTO141" s="107"/>
      <c r="FTQ141" s="105"/>
      <c r="FTR141" s="109"/>
      <c r="FTS141" s="109"/>
      <c r="FTT141" s="106"/>
      <c r="FTU141" s="106"/>
      <c r="FTV141" s="106"/>
      <c r="FTW141" s="107"/>
      <c r="FTY141" s="105"/>
      <c r="FTZ141" s="109"/>
      <c r="FUA141" s="109"/>
      <c r="FUB141" s="106"/>
      <c r="FUC141" s="106"/>
      <c r="FUD141" s="106"/>
      <c r="FUE141" s="107"/>
      <c r="FUG141" s="105"/>
      <c r="FUH141" s="109"/>
      <c r="FUI141" s="109"/>
      <c r="FUJ141" s="106"/>
      <c r="FUK141" s="106"/>
      <c r="FUL141" s="106"/>
      <c r="FUM141" s="107"/>
      <c r="FUO141" s="105"/>
      <c r="FUP141" s="109"/>
      <c r="FUQ141" s="109"/>
      <c r="FUR141" s="106"/>
      <c r="FUS141" s="106"/>
      <c r="FUT141" s="106"/>
      <c r="FUU141" s="107"/>
      <c r="FUW141" s="105"/>
      <c r="FUX141" s="109"/>
      <c r="FUY141" s="109"/>
      <c r="FUZ141" s="106"/>
      <c r="FVA141" s="106"/>
      <c r="FVB141" s="106"/>
      <c r="FVC141" s="107"/>
      <c r="FVE141" s="105"/>
      <c r="FVF141" s="109"/>
      <c r="FVG141" s="109"/>
      <c r="FVH141" s="106"/>
      <c r="FVI141" s="106"/>
      <c r="FVJ141" s="106"/>
      <c r="FVK141" s="107"/>
      <c r="FVM141" s="105"/>
      <c r="FVN141" s="109"/>
      <c r="FVO141" s="109"/>
      <c r="FVP141" s="106"/>
      <c r="FVQ141" s="106"/>
      <c r="FVR141" s="106"/>
      <c r="FVS141" s="107"/>
      <c r="FVU141" s="105"/>
      <c r="FVV141" s="109"/>
      <c r="FVW141" s="109"/>
      <c r="FVX141" s="106"/>
      <c r="FVY141" s="106"/>
      <c r="FVZ141" s="106"/>
      <c r="FWA141" s="107"/>
      <c r="FWC141" s="105"/>
      <c r="FWD141" s="109"/>
      <c r="FWE141" s="109"/>
      <c r="FWF141" s="106"/>
      <c r="FWG141" s="106"/>
      <c r="FWH141" s="106"/>
      <c r="FWI141" s="107"/>
      <c r="FWK141" s="105"/>
      <c r="FWL141" s="109"/>
      <c r="FWM141" s="109"/>
      <c r="FWN141" s="106"/>
      <c r="FWO141" s="106"/>
      <c r="FWP141" s="106"/>
      <c r="FWQ141" s="107"/>
      <c r="FWS141" s="105"/>
      <c r="FWT141" s="109"/>
      <c r="FWU141" s="109"/>
      <c r="FWV141" s="106"/>
      <c r="FWW141" s="106"/>
      <c r="FWX141" s="106"/>
      <c r="FWY141" s="107"/>
      <c r="FXA141" s="105"/>
      <c r="FXB141" s="109"/>
      <c r="FXC141" s="109"/>
      <c r="FXD141" s="106"/>
      <c r="FXE141" s="106"/>
      <c r="FXF141" s="106"/>
      <c r="FXG141" s="107"/>
      <c r="FXI141" s="105"/>
      <c r="FXJ141" s="109"/>
      <c r="FXK141" s="109"/>
      <c r="FXL141" s="106"/>
      <c r="FXM141" s="106"/>
      <c r="FXN141" s="106"/>
      <c r="FXO141" s="107"/>
      <c r="FXQ141" s="105"/>
      <c r="FXR141" s="109"/>
      <c r="FXS141" s="109"/>
      <c r="FXT141" s="106"/>
      <c r="FXU141" s="106"/>
      <c r="FXV141" s="106"/>
      <c r="FXW141" s="107"/>
      <c r="FXY141" s="105"/>
      <c r="FXZ141" s="109"/>
      <c r="FYA141" s="109"/>
      <c r="FYB141" s="106"/>
      <c r="FYC141" s="106"/>
      <c r="FYD141" s="106"/>
      <c r="FYE141" s="107"/>
      <c r="FYG141" s="105"/>
      <c r="FYH141" s="109"/>
      <c r="FYI141" s="109"/>
      <c r="FYJ141" s="106"/>
      <c r="FYK141" s="106"/>
      <c r="FYL141" s="106"/>
      <c r="FYM141" s="107"/>
      <c r="FYO141" s="105"/>
      <c r="FYP141" s="109"/>
      <c r="FYQ141" s="109"/>
      <c r="FYR141" s="106"/>
      <c r="FYS141" s="106"/>
      <c r="FYT141" s="106"/>
      <c r="FYU141" s="107"/>
      <c r="FYW141" s="105"/>
      <c r="FYX141" s="109"/>
      <c r="FYY141" s="109"/>
      <c r="FYZ141" s="106"/>
      <c r="FZA141" s="106"/>
      <c r="FZB141" s="106"/>
      <c r="FZC141" s="107"/>
      <c r="FZE141" s="105"/>
      <c r="FZF141" s="109"/>
      <c r="FZG141" s="109"/>
      <c r="FZH141" s="106"/>
      <c r="FZI141" s="106"/>
      <c r="FZJ141" s="106"/>
      <c r="FZK141" s="107"/>
      <c r="FZM141" s="105"/>
      <c r="FZN141" s="109"/>
      <c r="FZO141" s="109"/>
      <c r="FZP141" s="106"/>
      <c r="FZQ141" s="106"/>
      <c r="FZR141" s="106"/>
      <c r="FZS141" s="107"/>
      <c r="FZU141" s="105"/>
      <c r="FZV141" s="109"/>
      <c r="FZW141" s="109"/>
      <c r="FZX141" s="106"/>
      <c r="FZY141" s="106"/>
      <c r="FZZ141" s="106"/>
      <c r="GAA141" s="107"/>
      <c r="GAC141" s="105"/>
      <c r="GAD141" s="109"/>
      <c r="GAE141" s="109"/>
      <c r="GAF141" s="106"/>
      <c r="GAG141" s="106"/>
      <c r="GAH141" s="106"/>
      <c r="GAI141" s="107"/>
      <c r="GAK141" s="105"/>
      <c r="GAL141" s="109"/>
      <c r="GAM141" s="109"/>
      <c r="GAN141" s="106"/>
      <c r="GAO141" s="106"/>
      <c r="GAP141" s="106"/>
      <c r="GAQ141" s="107"/>
      <c r="GAS141" s="105"/>
      <c r="GAT141" s="109"/>
      <c r="GAU141" s="109"/>
      <c r="GAV141" s="106"/>
      <c r="GAW141" s="106"/>
      <c r="GAX141" s="106"/>
      <c r="GAY141" s="107"/>
      <c r="GBA141" s="105"/>
      <c r="GBB141" s="109"/>
      <c r="GBC141" s="109"/>
      <c r="GBD141" s="106"/>
      <c r="GBE141" s="106"/>
      <c r="GBF141" s="106"/>
      <c r="GBG141" s="107"/>
      <c r="GBI141" s="105"/>
      <c r="GBJ141" s="109"/>
      <c r="GBK141" s="109"/>
      <c r="GBL141" s="106"/>
      <c r="GBM141" s="106"/>
      <c r="GBN141" s="106"/>
      <c r="GBO141" s="107"/>
      <c r="GBQ141" s="105"/>
      <c r="GBR141" s="109"/>
      <c r="GBS141" s="109"/>
      <c r="GBT141" s="106"/>
      <c r="GBU141" s="106"/>
      <c r="GBV141" s="106"/>
      <c r="GBW141" s="107"/>
      <c r="GBY141" s="105"/>
      <c r="GBZ141" s="109"/>
      <c r="GCA141" s="109"/>
      <c r="GCB141" s="106"/>
      <c r="GCC141" s="106"/>
      <c r="GCD141" s="106"/>
      <c r="GCE141" s="107"/>
      <c r="GCG141" s="105"/>
      <c r="GCH141" s="109"/>
      <c r="GCI141" s="109"/>
      <c r="GCJ141" s="106"/>
      <c r="GCK141" s="106"/>
      <c r="GCL141" s="106"/>
      <c r="GCM141" s="107"/>
      <c r="GCO141" s="105"/>
      <c r="GCP141" s="109"/>
      <c r="GCQ141" s="109"/>
      <c r="GCR141" s="106"/>
      <c r="GCS141" s="106"/>
      <c r="GCT141" s="106"/>
      <c r="GCU141" s="107"/>
      <c r="GCW141" s="105"/>
      <c r="GCX141" s="109"/>
      <c r="GCY141" s="109"/>
      <c r="GCZ141" s="106"/>
      <c r="GDA141" s="106"/>
      <c r="GDB141" s="106"/>
      <c r="GDC141" s="107"/>
      <c r="GDE141" s="105"/>
      <c r="GDF141" s="109"/>
      <c r="GDG141" s="109"/>
      <c r="GDH141" s="106"/>
      <c r="GDI141" s="106"/>
      <c r="GDJ141" s="106"/>
      <c r="GDK141" s="107"/>
      <c r="GDM141" s="105"/>
      <c r="GDN141" s="109"/>
      <c r="GDO141" s="109"/>
      <c r="GDP141" s="106"/>
      <c r="GDQ141" s="106"/>
      <c r="GDR141" s="106"/>
      <c r="GDS141" s="107"/>
      <c r="GDU141" s="105"/>
      <c r="GDV141" s="109"/>
      <c r="GDW141" s="109"/>
      <c r="GDX141" s="106"/>
      <c r="GDY141" s="106"/>
      <c r="GDZ141" s="106"/>
      <c r="GEA141" s="107"/>
      <c r="GEC141" s="105"/>
      <c r="GED141" s="109"/>
      <c r="GEE141" s="109"/>
      <c r="GEF141" s="106"/>
      <c r="GEG141" s="106"/>
      <c r="GEH141" s="106"/>
      <c r="GEI141" s="107"/>
      <c r="GEK141" s="105"/>
      <c r="GEL141" s="109"/>
      <c r="GEM141" s="109"/>
      <c r="GEN141" s="106"/>
      <c r="GEO141" s="106"/>
      <c r="GEP141" s="106"/>
      <c r="GEQ141" s="107"/>
      <c r="GES141" s="105"/>
      <c r="GET141" s="109"/>
      <c r="GEU141" s="109"/>
      <c r="GEV141" s="106"/>
      <c r="GEW141" s="106"/>
      <c r="GEX141" s="106"/>
      <c r="GEY141" s="107"/>
      <c r="GFA141" s="105"/>
      <c r="GFB141" s="109"/>
      <c r="GFC141" s="109"/>
      <c r="GFD141" s="106"/>
      <c r="GFE141" s="106"/>
      <c r="GFF141" s="106"/>
      <c r="GFG141" s="107"/>
      <c r="GFI141" s="105"/>
      <c r="GFJ141" s="109"/>
      <c r="GFK141" s="109"/>
      <c r="GFL141" s="106"/>
      <c r="GFM141" s="106"/>
      <c r="GFN141" s="106"/>
      <c r="GFO141" s="107"/>
      <c r="GFQ141" s="105"/>
      <c r="GFR141" s="109"/>
      <c r="GFS141" s="109"/>
      <c r="GFT141" s="106"/>
      <c r="GFU141" s="106"/>
      <c r="GFV141" s="106"/>
      <c r="GFW141" s="107"/>
      <c r="GFY141" s="105"/>
      <c r="GFZ141" s="109"/>
      <c r="GGA141" s="109"/>
      <c r="GGB141" s="106"/>
      <c r="GGC141" s="106"/>
      <c r="GGD141" s="106"/>
      <c r="GGE141" s="107"/>
      <c r="GGG141" s="105"/>
      <c r="GGH141" s="109"/>
      <c r="GGI141" s="109"/>
      <c r="GGJ141" s="106"/>
      <c r="GGK141" s="106"/>
      <c r="GGL141" s="106"/>
      <c r="GGM141" s="107"/>
      <c r="GGO141" s="105"/>
      <c r="GGP141" s="109"/>
      <c r="GGQ141" s="109"/>
      <c r="GGR141" s="106"/>
      <c r="GGS141" s="106"/>
      <c r="GGT141" s="106"/>
      <c r="GGU141" s="107"/>
      <c r="GGW141" s="105"/>
      <c r="GGX141" s="109"/>
      <c r="GGY141" s="109"/>
      <c r="GGZ141" s="106"/>
      <c r="GHA141" s="106"/>
      <c r="GHB141" s="106"/>
      <c r="GHC141" s="107"/>
      <c r="GHE141" s="105"/>
      <c r="GHF141" s="109"/>
      <c r="GHG141" s="109"/>
      <c r="GHH141" s="106"/>
      <c r="GHI141" s="106"/>
      <c r="GHJ141" s="106"/>
      <c r="GHK141" s="107"/>
      <c r="GHM141" s="105"/>
      <c r="GHN141" s="109"/>
      <c r="GHO141" s="109"/>
      <c r="GHP141" s="106"/>
      <c r="GHQ141" s="106"/>
      <c r="GHR141" s="106"/>
      <c r="GHS141" s="107"/>
      <c r="GHU141" s="105"/>
      <c r="GHV141" s="109"/>
      <c r="GHW141" s="109"/>
      <c r="GHX141" s="106"/>
      <c r="GHY141" s="106"/>
      <c r="GHZ141" s="106"/>
      <c r="GIA141" s="107"/>
      <c r="GIC141" s="105"/>
      <c r="GID141" s="109"/>
      <c r="GIE141" s="109"/>
      <c r="GIF141" s="106"/>
      <c r="GIG141" s="106"/>
      <c r="GIH141" s="106"/>
      <c r="GII141" s="107"/>
      <c r="GIK141" s="105"/>
      <c r="GIL141" s="109"/>
      <c r="GIM141" s="109"/>
      <c r="GIN141" s="106"/>
      <c r="GIO141" s="106"/>
      <c r="GIP141" s="106"/>
      <c r="GIQ141" s="107"/>
      <c r="GIS141" s="105"/>
      <c r="GIT141" s="109"/>
      <c r="GIU141" s="109"/>
      <c r="GIV141" s="106"/>
      <c r="GIW141" s="106"/>
      <c r="GIX141" s="106"/>
      <c r="GIY141" s="107"/>
      <c r="GJA141" s="105"/>
      <c r="GJB141" s="109"/>
      <c r="GJC141" s="109"/>
      <c r="GJD141" s="106"/>
      <c r="GJE141" s="106"/>
      <c r="GJF141" s="106"/>
      <c r="GJG141" s="107"/>
      <c r="GJI141" s="105"/>
      <c r="GJJ141" s="109"/>
      <c r="GJK141" s="109"/>
      <c r="GJL141" s="106"/>
      <c r="GJM141" s="106"/>
      <c r="GJN141" s="106"/>
      <c r="GJO141" s="107"/>
      <c r="GJQ141" s="105"/>
      <c r="GJR141" s="109"/>
      <c r="GJS141" s="109"/>
      <c r="GJT141" s="106"/>
      <c r="GJU141" s="106"/>
      <c r="GJV141" s="106"/>
      <c r="GJW141" s="107"/>
      <c r="GJY141" s="105"/>
      <c r="GJZ141" s="109"/>
      <c r="GKA141" s="109"/>
      <c r="GKB141" s="106"/>
      <c r="GKC141" s="106"/>
      <c r="GKD141" s="106"/>
      <c r="GKE141" s="107"/>
      <c r="GKG141" s="105"/>
      <c r="GKH141" s="109"/>
      <c r="GKI141" s="109"/>
      <c r="GKJ141" s="106"/>
      <c r="GKK141" s="106"/>
      <c r="GKL141" s="106"/>
      <c r="GKM141" s="107"/>
      <c r="GKO141" s="105"/>
      <c r="GKP141" s="109"/>
      <c r="GKQ141" s="109"/>
      <c r="GKR141" s="106"/>
      <c r="GKS141" s="106"/>
      <c r="GKT141" s="106"/>
      <c r="GKU141" s="107"/>
      <c r="GKW141" s="105"/>
      <c r="GKX141" s="109"/>
      <c r="GKY141" s="109"/>
      <c r="GKZ141" s="106"/>
      <c r="GLA141" s="106"/>
      <c r="GLB141" s="106"/>
      <c r="GLC141" s="107"/>
      <c r="GLE141" s="105"/>
      <c r="GLF141" s="109"/>
      <c r="GLG141" s="109"/>
      <c r="GLH141" s="106"/>
      <c r="GLI141" s="106"/>
      <c r="GLJ141" s="106"/>
      <c r="GLK141" s="107"/>
      <c r="GLM141" s="105"/>
      <c r="GLN141" s="109"/>
      <c r="GLO141" s="109"/>
      <c r="GLP141" s="106"/>
      <c r="GLQ141" s="106"/>
      <c r="GLR141" s="106"/>
      <c r="GLS141" s="107"/>
      <c r="GLU141" s="105"/>
      <c r="GLV141" s="109"/>
      <c r="GLW141" s="109"/>
      <c r="GLX141" s="106"/>
      <c r="GLY141" s="106"/>
      <c r="GLZ141" s="106"/>
      <c r="GMA141" s="107"/>
      <c r="GMC141" s="105"/>
      <c r="GMD141" s="109"/>
      <c r="GME141" s="109"/>
      <c r="GMF141" s="106"/>
      <c r="GMG141" s="106"/>
      <c r="GMH141" s="106"/>
      <c r="GMI141" s="107"/>
      <c r="GMK141" s="105"/>
      <c r="GML141" s="109"/>
      <c r="GMM141" s="109"/>
      <c r="GMN141" s="106"/>
      <c r="GMO141" s="106"/>
      <c r="GMP141" s="106"/>
      <c r="GMQ141" s="107"/>
      <c r="GMS141" s="105"/>
      <c r="GMT141" s="109"/>
      <c r="GMU141" s="109"/>
      <c r="GMV141" s="106"/>
      <c r="GMW141" s="106"/>
      <c r="GMX141" s="106"/>
      <c r="GMY141" s="107"/>
      <c r="GNA141" s="105"/>
      <c r="GNB141" s="109"/>
      <c r="GNC141" s="109"/>
      <c r="GND141" s="106"/>
      <c r="GNE141" s="106"/>
      <c r="GNF141" s="106"/>
      <c r="GNG141" s="107"/>
      <c r="GNI141" s="105"/>
      <c r="GNJ141" s="109"/>
      <c r="GNK141" s="109"/>
      <c r="GNL141" s="106"/>
      <c r="GNM141" s="106"/>
      <c r="GNN141" s="106"/>
      <c r="GNO141" s="107"/>
      <c r="GNQ141" s="105"/>
      <c r="GNR141" s="109"/>
      <c r="GNS141" s="109"/>
      <c r="GNT141" s="106"/>
      <c r="GNU141" s="106"/>
      <c r="GNV141" s="106"/>
      <c r="GNW141" s="107"/>
      <c r="GNY141" s="105"/>
      <c r="GNZ141" s="109"/>
      <c r="GOA141" s="109"/>
      <c r="GOB141" s="106"/>
      <c r="GOC141" s="106"/>
      <c r="GOD141" s="106"/>
      <c r="GOE141" s="107"/>
      <c r="GOG141" s="105"/>
      <c r="GOH141" s="109"/>
      <c r="GOI141" s="109"/>
      <c r="GOJ141" s="106"/>
      <c r="GOK141" s="106"/>
      <c r="GOL141" s="106"/>
      <c r="GOM141" s="107"/>
      <c r="GOO141" s="105"/>
      <c r="GOP141" s="109"/>
      <c r="GOQ141" s="109"/>
      <c r="GOR141" s="106"/>
      <c r="GOS141" s="106"/>
      <c r="GOT141" s="106"/>
      <c r="GOU141" s="107"/>
      <c r="GOW141" s="105"/>
      <c r="GOX141" s="109"/>
      <c r="GOY141" s="109"/>
      <c r="GOZ141" s="106"/>
      <c r="GPA141" s="106"/>
      <c r="GPB141" s="106"/>
      <c r="GPC141" s="107"/>
      <c r="GPE141" s="105"/>
      <c r="GPF141" s="109"/>
      <c r="GPG141" s="109"/>
      <c r="GPH141" s="106"/>
      <c r="GPI141" s="106"/>
      <c r="GPJ141" s="106"/>
      <c r="GPK141" s="107"/>
      <c r="GPM141" s="105"/>
      <c r="GPN141" s="109"/>
      <c r="GPO141" s="109"/>
      <c r="GPP141" s="106"/>
      <c r="GPQ141" s="106"/>
      <c r="GPR141" s="106"/>
      <c r="GPS141" s="107"/>
      <c r="GPU141" s="105"/>
      <c r="GPV141" s="109"/>
      <c r="GPW141" s="109"/>
      <c r="GPX141" s="106"/>
      <c r="GPY141" s="106"/>
      <c r="GPZ141" s="106"/>
      <c r="GQA141" s="107"/>
      <c r="GQC141" s="105"/>
      <c r="GQD141" s="109"/>
      <c r="GQE141" s="109"/>
      <c r="GQF141" s="106"/>
      <c r="GQG141" s="106"/>
      <c r="GQH141" s="106"/>
      <c r="GQI141" s="107"/>
      <c r="GQK141" s="105"/>
      <c r="GQL141" s="109"/>
      <c r="GQM141" s="109"/>
      <c r="GQN141" s="106"/>
      <c r="GQO141" s="106"/>
      <c r="GQP141" s="106"/>
      <c r="GQQ141" s="107"/>
      <c r="GQS141" s="105"/>
      <c r="GQT141" s="109"/>
      <c r="GQU141" s="109"/>
      <c r="GQV141" s="106"/>
      <c r="GQW141" s="106"/>
      <c r="GQX141" s="106"/>
      <c r="GQY141" s="107"/>
      <c r="GRA141" s="105"/>
      <c r="GRB141" s="109"/>
      <c r="GRC141" s="109"/>
      <c r="GRD141" s="106"/>
      <c r="GRE141" s="106"/>
      <c r="GRF141" s="106"/>
      <c r="GRG141" s="107"/>
      <c r="GRI141" s="105"/>
      <c r="GRJ141" s="109"/>
      <c r="GRK141" s="109"/>
      <c r="GRL141" s="106"/>
      <c r="GRM141" s="106"/>
      <c r="GRN141" s="106"/>
      <c r="GRO141" s="107"/>
      <c r="GRQ141" s="105"/>
      <c r="GRR141" s="109"/>
      <c r="GRS141" s="109"/>
      <c r="GRT141" s="106"/>
      <c r="GRU141" s="106"/>
      <c r="GRV141" s="106"/>
      <c r="GRW141" s="107"/>
      <c r="GRY141" s="105"/>
      <c r="GRZ141" s="109"/>
      <c r="GSA141" s="109"/>
      <c r="GSB141" s="106"/>
      <c r="GSC141" s="106"/>
      <c r="GSD141" s="106"/>
      <c r="GSE141" s="107"/>
      <c r="GSG141" s="105"/>
      <c r="GSH141" s="109"/>
      <c r="GSI141" s="109"/>
      <c r="GSJ141" s="106"/>
      <c r="GSK141" s="106"/>
      <c r="GSL141" s="106"/>
      <c r="GSM141" s="107"/>
      <c r="GSO141" s="105"/>
      <c r="GSP141" s="109"/>
      <c r="GSQ141" s="109"/>
      <c r="GSR141" s="106"/>
      <c r="GSS141" s="106"/>
      <c r="GST141" s="106"/>
      <c r="GSU141" s="107"/>
      <c r="GSW141" s="105"/>
      <c r="GSX141" s="109"/>
      <c r="GSY141" s="109"/>
      <c r="GSZ141" s="106"/>
      <c r="GTA141" s="106"/>
      <c r="GTB141" s="106"/>
      <c r="GTC141" s="107"/>
      <c r="GTE141" s="105"/>
      <c r="GTF141" s="109"/>
      <c r="GTG141" s="109"/>
      <c r="GTH141" s="106"/>
      <c r="GTI141" s="106"/>
      <c r="GTJ141" s="106"/>
      <c r="GTK141" s="107"/>
      <c r="GTM141" s="105"/>
      <c r="GTN141" s="109"/>
      <c r="GTO141" s="109"/>
      <c r="GTP141" s="106"/>
      <c r="GTQ141" s="106"/>
      <c r="GTR141" s="106"/>
      <c r="GTS141" s="107"/>
      <c r="GTU141" s="105"/>
      <c r="GTV141" s="109"/>
      <c r="GTW141" s="109"/>
      <c r="GTX141" s="106"/>
      <c r="GTY141" s="106"/>
      <c r="GTZ141" s="106"/>
      <c r="GUA141" s="107"/>
      <c r="GUC141" s="105"/>
      <c r="GUD141" s="109"/>
      <c r="GUE141" s="109"/>
      <c r="GUF141" s="106"/>
      <c r="GUG141" s="106"/>
      <c r="GUH141" s="106"/>
      <c r="GUI141" s="107"/>
      <c r="GUK141" s="105"/>
      <c r="GUL141" s="109"/>
      <c r="GUM141" s="109"/>
      <c r="GUN141" s="106"/>
      <c r="GUO141" s="106"/>
      <c r="GUP141" s="106"/>
      <c r="GUQ141" s="107"/>
      <c r="GUS141" s="105"/>
      <c r="GUT141" s="109"/>
      <c r="GUU141" s="109"/>
      <c r="GUV141" s="106"/>
      <c r="GUW141" s="106"/>
      <c r="GUX141" s="106"/>
      <c r="GUY141" s="107"/>
      <c r="GVA141" s="105"/>
      <c r="GVB141" s="109"/>
      <c r="GVC141" s="109"/>
      <c r="GVD141" s="106"/>
      <c r="GVE141" s="106"/>
      <c r="GVF141" s="106"/>
      <c r="GVG141" s="107"/>
      <c r="GVI141" s="105"/>
      <c r="GVJ141" s="109"/>
      <c r="GVK141" s="109"/>
      <c r="GVL141" s="106"/>
      <c r="GVM141" s="106"/>
      <c r="GVN141" s="106"/>
      <c r="GVO141" s="107"/>
      <c r="GVQ141" s="105"/>
      <c r="GVR141" s="109"/>
      <c r="GVS141" s="109"/>
      <c r="GVT141" s="106"/>
      <c r="GVU141" s="106"/>
      <c r="GVV141" s="106"/>
      <c r="GVW141" s="107"/>
      <c r="GVY141" s="105"/>
      <c r="GVZ141" s="109"/>
      <c r="GWA141" s="109"/>
      <c r="GWB141" s="106"/>
      <c r="GWC141" s="106"/>
      <c r="GWD141" s="106"/>
      <c r="GWE141" s="107"/>
      <c r="GWG141" s="105"/>
      <c r="GWH141" s="109"/>
      <c r="GWI141" s="109"/>
      <c r="GWJ141" s="106"/>
      <c r="GWK141" s="106"/>
      <c r="GWL141" s="106"/>
      <c r="GWM141" s="107"/>
      <c r="GWO141" s="105"/>
      <c r="GWP141" s="109"/>
      <c r="GWQ141" s="109"/>
      <c r="GWR141" s="106"/>
      <c r="GWS141" s="106"/>
      <c r="GWT141" s="106"/>
      <c r="GWU141" s="107"/>
      <c r="GWW141" s="105"/>
      <c r="GWX141" s="109"/>
      <c r="GWY141" s="109"/>
      <c r="GWZ141" s="106"/>
      <c r="GXA141" s="106"/>
      <c r="GXB141" s="106"/>
      <c r="GXC141" s="107"/>
      <c r="GXE141" s="105"/>
      <c r="GXF141" s="109"/>
      <c r="GXG141" s="109"/>
      <c r="GXH141" s="106"/>
      <c r="GXI141" s="106"/>
      <c r="GXJ141" s="106"/>
      <c r="GXK141" s="107"/>
      <c r="GXM141" s="105"/>
      <c r="GXN141" s="109"/>
      <c r="GXO141" s="109"/>
      <c r="GXP141" s="106"/>
      <c r="GXQ141" s="106"/>
      <c r="GXR141" s="106"/>
      <c r="GXS141" s="107"/>
      <c r="GXU141" s="105"/>
      <c r="GXV141" s="109"/>
      <c r="GXW141" s="109"/>
      <c r="GXX141" s="106"/>
      <c r="GXY141" s="106"/>
      <c r="GXZ141" s="106"/>
      <c r="GYA141" s="107"/>
      <c r="GYC141" s="105"/>
      <c r="GYD141" s="109"/>
      <c r="GYE141" s="109"/>
      <c r="GYF141" s="106"/>
      <c r="GYG141" s="106"/>
      <c r="GYH141" s="106"/>
      <c r="GYI141" s="107"/>
      <c r="GYK141" s="105"/>
      <c r="GYL141" s="109"/>
      <c r="GYM141" s="109"/>
      <c r="GYN141" s="106"/>
      <c r="GYO141" s="106"/>
      <c r="GYP141" s="106"/>
      <c r="GYQ141" s="107"/>
      <c r="GYS141" s="105"/>
      <c r="GYT141" s="109"/>
      <c r="GYU141" s="109"/>
      <c r="GYV141" s="106"/>
      <c r="GYW141" s="106"/>
      <c r="GYX141" s="106"/>
      <c r="GYY141" s="107"/>
      <c r="GZA141" s="105"/>
      <c r="GZB141" s="109"/>
      <c r="GZC141" s="109"/>
      <c r="GZD141" s="106"/>
      <c r="GZE141" s="106"/>
      <c r="GZF141" s="106"/>
      <c r="GZG141" s="107"/>
      <c r="GZI141" s="105"/>
      <c r="GZJ141" s="109"/>
      <c r="GZK141" s="109"/>
      <c r="GZL141" s="106"/>
      <c r="GZM141" s="106"/>
      <c r="GZN141" s="106"/>
      <c r="GZO141" s="107"/>
      <c r="GZQ141" s="105"/>
      <c r="GZR141" s="109"/>
      <c r="GZS141" s="109"/>
      <c r="GZT141" s="106"/>
      <c r="GZU141" s="106"/>
      <c r="GZV141" s="106"/>
      <c r="GZW141" s="107"/>
      <c r="GZY141" s="105"/>
      <c r="GZZ141" s="109"/>
      <c r="HAA141" s="109"/>
      <c r="HAB141" s="106"/>
      <c r="HAC141" s="106"/>
      <c r="HAD141" s="106"/>
      <c r="HAE141" s="107"/>
      <c r="HAG141" s="105"/>
      <c r="HAH141" s="109"/>
      <c r="HAI141" s="109"/>
      <c r="HAJ141" s="106"/>
      <c r="HAK141" s="106"/>
      <c r="HAL141" s="106"/>
      <c r="HAM141" s="107"/>
      <c r="HAO141" s="105"/>
      <c r="HAP141" s="109"/>
      <c r="HAQ141" s="109"/>
      <c r="HAR141" s="106"/>
      <c r="HAS141" s="106"/>
      <c r="HAT141" s="106"/>
      <c r="HAU141" s="107"/>
      <c r="HAW141" s="105"/>
      <c r="HAX141" s="109"/>
      <c r="HAY141" s="109"/>
      <c r="HAZ141" s="106"/>
      <c r="HBA141" s="106"/>
      <c r="HBB141" s="106"/>
      <c r="HBC141" s="107"/>
      <c r="HBE141" s="105"/>
      <c r="HBF141" s="109"/>
      <c r="HBG141" s="109"/>
      <c r="HBH141" s="106"/>
      <c r="HBI141" s="106"/>
      <c r="HBJ141" s="106"/>
      <c r="HBK141" s="107"/>
      <c r="HBM141" s="105"/>
      <c r="HBN141" s="109"/>
      <c r="HBO141" s="109"/>
      <c r="HBP141" s="106"/>
      <c r="HBQ141" s="106"/>
      <c r="HBR141" s="106"/>
      <c r="HBS141" s="107"/>
      <c r="HBU141" s="105"/>
      <c r="HBV141" s="109"/>
      <c r="HBW141" s="109"/>
      <c r="HBX141" s="106"/>
      <c r="HBY141" s="106"/>
      <c r="HBZ141" s="106"/>
      <c r="HCA141" s="107"/>
      <c r="HCC141" s="105"/>
      <c r="HCD141" s="109"/>
      <c r="HCE141" s="109"/>
      <c r="HCF141" s="106"/>
      <c r="HCG141" s="106"/>
      <c r="HCH141" s="106"/>
      <c r="HCI141" s="107"/>
      <c r="HCK141" s="105"/>
      <c r="HCL141" s="109"/>
      <c r="HCM141" s="109"/>
      <c r="HCN141" s="106"/>
      <c r="HCO141" s="106"/>
      <c r="HCP141" s="106"/>
      <c r="HCQ141" s="107"/>
      <c r="HCS141" s="105"/>
      <c r="HCT141" s="109"/>
      <c r="HCU141" s="109"/>
      <c r="HCV141" s="106"/>
      <c r="HCW141" s="106"/>
      <c r="HCX141" s="106"/>
      <c r="HCY141" s="107"/>
      <c r="HDA141" s="105"/>
      <c r="HDB141" s="109"/>
      <c r="HDC141" s="109"/>
      <c r="HDD141" s="106"/>
      <c r="HDE141" s="106"/>
      <c r="HDF141" s="106"/>
      <c r="HDG141" s="107"/>
      <c r="HDI141" s="105"/>
      <c r="HDJ141" s="109"/>
      <c r="HDK141" s="109"/>
      <c r="HDL141" s="106"/>
      <c r="HDM141" s="106"/>
      <c r="HDN141" s="106"/>
      <c r="HDO141" s="107"/>
      <c r="HDQ141" s="105"/>
      <c r="HDR141" s="109"/>
      <c r="HDS141" s="109"/>
      <c r="HDT141" s="106"/>
      <c r="HDU141" s="106"/>
      <c r="HDV141" s="106"/>
      <c r="HDW141" s="107"/>
      <c r="HDY141" s="105"/>
      <c r="HDZ141" s="109"/>
      <c r="HEA141" s="109"/>
      <c r="HEB141" s="106"/>
      <c r="HEC141" s="106"/>
      <c r="HED141" s="106"/>
      <c r="HEE141" s="107"/>
      <c r="HEG141" s="105"/>
      <c r="HEH141" s="109"/>
      <c r="HEI141" s="109"/>
      <c r="HEJ141" s="106"/>
      <c r="HEK141" s="106"/>
      <c r="HEL141" s="106"/>
      <c r="HEM141" s="107"/>
      <c r="HEO141" s="105"/>
      <c r="HEP141" s="109"/>
      <c r="HEQ141" s="109"/>
      <c r="HER141" s="106"/>
      <c r="HES141" s="106"/>
      <c r="HET141" s="106"/>
      <c r="HEU141" s="107"/>
      <c r="HEW141" s="105"/>
      <c r="HEX141" s="109"/>
      <c r="HEY141" s="109"/>
      <c r="HEZ141" s="106"/>
      <c r="HFA141" s="106"/>
      <c r="HFB141" s="106"/>
      <c r="HFC141" s="107"/>
      <c r="HFE141" s="105"/>
      <c r="HFF141" s="109"/>
      <c r="HFG141" s="109"/>
      <c r="HFH141" s="106"/>
      <c r="HFI141" s="106"/>
      <c r="HFJ141" s="106"/>
      <c r="HFK141" s="107"/>
      <c r="HFM141" s="105"/>
      <c r="HFN141" s="109"/>
      <c r="HFO141" s="109"/>
      <c r="HFP141" s="106"/>
      <c r="HFQ141" s="106"/>
      <c r="HFR141" s="106"/>
      <c r="HFS141" s="107"/>
      <c r="HFU141" s="105"/>
      <c r="HFV141" s="109"/>
      <c r="HFW141" s="109"/>
      <c r="HFX141" s="106"/>
      <c r="HFY141" s="106"/>
      <c r="HFZ141" s="106"/>
      <c r="HGA141" s="107"/>
      <c r="HGC141" s="105"/>
      <c r="HGD141" s="109"/>
      <c r="HGE141" s="109"/>
      <c r="HGF141" s="106"/>
      <c r="HGG141" s="106"/>
      <c r="HGH141" s="106"/>
      <c r="HGI141" s="107"/>
      <c r="HGK141" s="105"/>
      <c r="HGL141" s="109"/>
      <c r="HGM141" s="109"/>
      <c r="HGN141" s="106"/>
      <c r="HGO141" s="106"/>
      <c r="HGP141" s="106"/>
      <c r="HGQ141" s="107"/>
      <c r="HGS141" s="105"/>
      <c r="HGT141" s="109"/>
      <c r="HGU141" s="109"/>
      <c r="HGV141" s="106"/>
      <c r="HGW141" s="106"/>
      <c r="HGX141" s="106"/>
      <c r="HGY141" s="107"/>
      <c r="HHA141" s="105"/>
      <c r="HHB141" s="109"/>
      <c r="HHC141" s="109"/>
      <c r="HHD141" s="106"/>
      <c r="HHE141" s="106"/>
      <c r="HHF141" s="106"/>
      <c r="HHG141" s="107"/>
      <c r="HHI141" s="105"/>
      <c r="HHJ141" s="109"/>
      <c r="HHK141" s="109"/>
      <c r="HHL141" s="106"/>
      <c r="HHM141" s="106"/>
      <c r="HHN141" s="106"/>
      <c r="HHO141" s="107"/>
      <c r="HHQ141" s="105"/>
      <c r="HHR141" s="109"/>
      <c r="HHS141" s="109"/>
      <c r="HHT141" s="106"/>
      <c r="HHU141" s="106"/>
      <c r="HHV141" s="106"/>
      <c r="HHW141" s="107"/>
      <c r="HHY141" s="105"/>
      <c r="HHZ141" s="109"/>
      <c r="HIA141" s="109"/>
      <c r="HIB141" s="106"/>
      <c r="HIC141" s="106"/>
      <c r="HID141" s="106"/>
      <c r="HIE141" s="107"/>
      <c r="HIG141" s="105"/>
      <c r="HIH141" s="109"/>
      <c r="HII141" s="109"/>
      <c r="HIJ141" s="106"/>
      <c r="HIK141" s="106"/>
      <c r="HIL141" s="106"/>
      <c r="HIM141" s="107"/>
      <c r="HIO141" s="105"/>
      <c r="HIP141" s="109"/>
      <c r="HIQ141" s="109"/>
      <c r="HIR141" s="106"/>
      <c r="HIS141" s="106"/>
      <c r="HIT141" s="106"/>
      <c r="HIU141" s="107"/>
      <c r="HIW141" s="105"/>
      <c r="HIX141" s="109"/>
      <c r="HIY141" s="109"/>
      <c r="HIZ141" s="106"/>
      <c r="HJA141" s="106"/>
      <c r="HJB141" s="106"/>
      <c r="HJC141" s="107"/>
      <c r="HJE141" s="105"/>
      <c r="HJF141" s="109"/>
      <c r="HJG141" s="109"/>
      <c r="HJH141" s="106"/>
      <c r="HJI141" s="106"/>
      <c r="HJJ141" s="106"/>
      <c r="HJK141" s="107"/>
      <c r="HJM141" s="105"/>
      <c r="HJN141" s="109"/>
      <c r="HJO141" s="109"/>
      <c r="HJP141" s="106"/>
      <c r="HJQ141" s="106"/>
      <c r="HJR141" s="106"/>
      <c r="HJS141" s="107"/>
      <c r="HJU141" s="105"/>
      <c r="HJV141" s="109"/>
      <c r="HJW141" s="109"/>
      <c r="HJX141" s="106"/>
      <c r="HJY141" s="106"/>
      <c r="HJZ141" s="106"/>
      <c r="HKA141" s="107"/>
      <c r="HKC141" s="105"/>
      <c r="HKD141" s="109"/>
      <c r="HKE141" s="109"/>
      <c r="HKF141" s="106"/>
      <c r="HKG141" s="106"/>
      <c r="HKH141" s="106"/>
      <c r="HKI141" s="107"/>
      <c r="HKK141" s="105"/>
      <c r="HKL141" s="109"/>
      <c r="HKM141" s="109"/>
      <c r="HKN141" s="106"/>
      <c r="HKO141" s="106"/>
      <c r="HKP141" s="106"/>
      <c r="HKQ141" s="107"/>
      <c r="HKS141" s="105"/>
      <c r="HKT141" s="109"/>
      <c r="HKU141" s="109"/>
      <c r="HKV141" s="106"/>
      <c r="HKW141" s="106"/>
      <c r="HKX141" s="106"/>
      <c r="HKY141" s="107"/>
      <c r="HLA141" s="105"/>
      <c r="HLB141" s="109"/>
      <c r="HLC141" s="109"/>
      <c r="HLD141" s="106"/>
      <c r="HLE141" s="106"/>
      <c r="HLF141" s="106"/>
      <c r="HLG141" s="107"/>
      <c r="HLI141" s="105"/>
      <c r="HLJ141" s="109"/>
      <c r="HLK141" s="109"/>
      <c r="HLL141" s="106"/>
      <c r="HLM141" s="106"/>
      <c r="HLN141" s="106"/>
      <c r="HLO141" s="107"/>
      <c r="HLQ141" s="105"/>
      <c r="HLR141" s="109"/>
      <c r="HLS141" s="109"/>
      <c r="HLT141" s="106"/>
      <c r="HLU141" s="106"/>
      <c r="HLV141" s="106"/>
      <c r="HLW141" s="107"/>
      <c r="HLY141" s="105"/>
      <c r="HLZ141" s="109"/>
      <c r="HMA141" s="109"/>
      <c r="HMB141" s="106"/>
      <c r="HMC141" s="106"/>
      <c r="HMD141" s="106"/>
      <c r="HME141" s="107"/>
      <c r="HMG141" s="105"/>
      <c r="HMH141" s="109"/>
      <c r="HMI141" s="109"/>
      <c r="HMJ141" s="106"/>
      <c r="HMK141" s="106"/>
      <c r="HML141" s="106"/>
      <c r="HMM141" s="107"/>
      <c r="HMO141" s="105"/>
      <c r="HMP141" s="109"/>
      <c r="HMQ141" s="109"/>
      <c r="HMR141" s="106"/>
      <c r="HMS141" s="106"/>
      <c r="HMT141" s="106"/>
      <c r="HMU141" s="107"/>
      <c r="HMW141" s="105"/>
      <c r="HMX141" s="109"/>
      <c r="HMY141" s="109"/>
      <c r="HMZ141" s="106"/>
      <c r="HNA141" s="106"/>
      <c r="HNB141" s="106"/>
      <c r="HNC141" s="107"/>
      <c r="HNE141" s="105"/>
      <c r="HNF141" s="109"/>
      <c r="HNG141" s="109"/>
      <c r="HNH141" s="106"/>
      <c r="HNI141" s="106"/>
      <c r="HNJ141" s="106"/>
      <c r="HNK141" s="107"/>
      <c r="HNM141" s="105"/>
      <c r="HNN141" s="109"/>
      <c r="HNO141" s="109"/>
      <c r="HNP141" s="106"/>
      <c r="HNQ141" s="106"/>
      <c r="HNR141" s="106"/>
      <c r="HNS141" s="107"/>
      <c r="HNU141" s="105"/>
      <c r="HNV141" s="109"/>
      <c r="HNW141" s="109"/>
      <c r="HNX141" s="106"/>
      <c r="HNY141" s="106"/>
      <c r="HNZ141" s="106"/>
      <c r="HOA141" s="107"/>
      <c r="HOC141" s="105"/>
      <c r="HOD141" s="109"/>
      <c r="HOE141" s="109"/>
      <c r="HOF141" s="106"/>
      <c r="HOG141" s="106"/>
      <c r="HOH141" s="106"/>
      <c r="HOI141" s="107"/>
      <c r="HOK141" s="105"/>
      <c r="HOL141" s="109"/>
      <c r="HOM141" s="109"/>
      <c r="HON141" s="106"/>
      <c r="HOO141" s="106"/>
      <c r="HOP141" s="106"/>
      <c r="HOQ141" s="107"/>
      <c r="HOS141" s="105"/>
      <c r="HOT141" s="109"/>
      <c r="HOU141" s="109"/>
      <c r="HOV141" s="106"/>
      <c r="HOW141" s="106"/>
      <c r="HOX141" s="106"/>
      <c r="HOY141" s="107"/>
      <c r="HPA141" s="105"/>
      <c r="HPB141" s="109"/>
      <c r="HPC141" s="109"/>
      <c r="HPD141" s="106"/>
      <c r="HPE141" s="106"/>
      <c r="HPF141" s="106"/>
      <c r="HPG141" s="107"/>
      <c r="HPI141" s="105"/>
      <c r="HPJ141" s="109"/>
      <c r="HPK141" s="109"/>
      <c r="HPL141" s="106"/>
      <c r="HPM141" s="106"/>
      <c r="HPN141" s="106"/>
      <c r="HPO141" s="107"/>
      <c r="HPQ141" s="105"/>
      <c r="HPR141" s="109"/>
      <c r="HPS141" s="109"/>
      <c r="HPT141" s="106"/>
      <c r="HPU141" s="106"/>
      <c r="HPV141" s="106"/>
      <c r="HPW141" s="107"/>
      <c r="HPY141" s="105"/>
      <c r="HPZ141" s="109"/>
      <c r="HQA141" s="109"/>
      <c r="HQB141" s="106"/>
      <c r="HQC141" s="106"/>
      <c r="HQD141" s="106"/>
      <c r="HQE141" s="107"/>
      <c r="HQG141" s="105"/>
      <c r="HQH141" s="109"/>
      <c r="HQI141" s="109"/>
      <c r="HQJ141" s="106"/>
      <c r="HQK141" s="106"/>
      <c r="HQL141" s="106"/>
      <c r="HQM141" s="107"/>
      <c r="HQO141" s="105"/>
      <c r="HQP141" s="109"/>
      <c r="HQQ141" s="109"/>
      <c r="HQR141" s="106"/>
      <c r="HQS141" s="106"/>
      <c r="HQT141" s="106"/>
      <c r="HQU141" s="107"/>
      <c r="HQW141" s="105"/>
      <c r="HQX141" s="109"/>
      <c r="HQY141" s="109"/>
      <c r="HQZ141" s="106"/>
      <c r="HRA141" s="106"/>
      <c r="HRB141" s="106"/>
      <c r="HRC141" s="107"/>
      <c r="HRE141" s="105"/>
      <c r="HRF141" s="109"/>
      <c r="HRG141" s="109"/>
      <c r="HRH141" s="106"/>
      <c r="HRI141" s="106"/>
      <c r="HRJ141" s="106"/>
      <c r="HRK141" s="107"/>
      <c r="HRM141" s="105"/>
      <c r="HRN141" s="109"/>
      <c r="HRO141" s="109"/>
      <c r="HRP141" s="106"/>
      <c r="HRQ141" s="106"/>
      <c r="HRR141" s="106"/>
      <c r="HRS141" s="107"/>
      <c r="HRU141" s="105"/>
      <c r="HRV141" s="109"/>
      <c r="HRW141" s="109"/>
      <c r="HRX141" s="106"/>
      <c r="HRY141" s="106"/>
      <c r="HRZ141" s="106"/>
      <c r="HSA141" s="107"/>
      <c r="HSC141" s="105"/>
      <c r="HSD141" s="109"/>
      <c r="HSE141" s="109"/>
      <c r="HSF141" s="106"/>
      <c r="HSG141" s="106"/>
      <c r="HSH141" s="106"/>
      <c r="HSI141" s="107"/>
      <c r="HSK141" s="105"/>
      <c r="HSL141" s="109"/>
      <c r="HSM141" s="109"/>
      <c r="HSN141" s="106"/>
      <c r="HSO141" s="106"/>
      <c r="HSP141" s="106"/>
      <c r="HSQ141" s="107"/>
      <c r="HSS141" s="105"/>
      <c r="HST141" s="109"/>
      <c r="HSU141" s="109"/>
      <c r="HSV141" s="106"/>
      <c r="HSW141" s="106"/>
      <c r="HSX141" s="106"/>
      <c r="HSY141" s="107"/>
      <c r="HTA141" s="105"/>
      <c r="HTB141" s="109"/>
      <c r="HTC141" s="109"/>
      <c r="HTD141" s="106"/>
      <c r="HTE141" s="106"/>
      <c r="HTF141" s="106"/>
      <c r="HTG141" s="107"/>
      <c r="HTI141" s="105"/>
      <c r="HTJ141" s="109"/>
      <c r="HTK141" s="109"/>
      <c r="HTL141" s="106"/>
      <c r="HTM141" s="106"/>
      <c r="HTN141" s="106"/>
      <c r="HTO141" s="107"/>
      <c r="HTQ141" s="105"/>
      <c r="HTR141" s="109"/>
      <c r="HTS141" s="109"/>
      <c r="HTT141" s="106"/>
      <c r="HTU141" s="106"/>
      <c r="HTV141" s="106"/>
      <c r="HTW141" s="107"/>
      <c r="HTY141" s="105"/>
      <c r="HTZ141" s="109"/>
      <c r="HUA141" s="109"/>
      <c r="HUB141" s="106"/>
      <c r="HUC141" s="106"/>
      <c r="HUD141" s="106"/>
      <c r="HUE141" s="107"/>
      <c r="HUG141" s="105"/>
      <c r="HUH141" s="109"/>
      <c r="HUI141" s="109"/>
      <c r="HUJ141" s="106"/>
      <c r="HUK141" s="106"/>
      <c r="HUL141" s="106"/>
      <c r="HUM141" s="107"/>
      <c r="HUO141" s="105"/>
      <c r="HUP141" s="109"/>
      <c r="HUQ141" s="109"/>
      <c r="HUR141" s="106"/>
      <c r="HUS141" s="106"/>
      <c r="HUT141" s="106"/>
      <c r="HUU141" s="107"/>
      <c r="HUW141" s="105"/>
      <c r="HUX141" s="109"/>
      <c r="HUY141" s="109"/>
      <c r="HUZ141" s="106"/>
      <c r="HVA141" s="106"/>
      <c r="HVB141" s="106"/>
      <c r="HVC141" s="107"/>
      <c r="HVE141" s="105"/>
      <c r="HVF141" s="109"/>
      <c r="HVG141" s="109"/>
      <c r="HVH141" s="106"/>
      <c r="HVI141" s="106"/>
      <c r="HVJ141" s="106"/>
      <c r="HVK141" s="107"/>
      <c r="HVM141" s="105"/>
      <c r="HVN141" s="109"/>
      <c r="HVO141" s="109"/>
      <c r="HVP141" s="106"/>
      <c r="HVQ141" s="106"/>
      <c r="HVR141" s="106"/>
      <c r="HVS141" s="107"/>
      <c r="HVU141" s="105"/>
      <c r="HVV141" s="109"/>
      <c r="HVW141" s="109"/>
      <c r="HVX141" s="106"/>
      <c r="HVY141" s="106"/>
      <c r="HVZ141" s="106"/>
      <c r="HWA141" s="107"/>
      <c r="HWC141" s="105"/>
      <c r="HWD141" s="109"/>
      <c r="HWE141" s="109"/>
      <c r="HWF141" s="106"/>
      <c r="HWG141" s="106"/>
      <c r="HWH141" s="106"/>
      <c r="HWI141" s="107"/>
      <c r="HWK141" s="105"/>
      <c r="HWL141" s="109"/>
      <c r="HWM141" s="109"/>
      <c r="HWN141" s="106"/>
      <c r="HWO141" s="106"/>
      <c r="HWP141" s="106"/>
      <c r="HWQ141" s="107"/>
      <c r="HWS141" s="105"/>
      <c r="HWT141" s="109"/>
      <c r="HWU141" s="109"/>
      <c r="HWV141" s="106"/>
      <c r="HWW141" s="106"/>
      <c r="HWX141" s="106"/>
      <c r="HWY141" s="107"/>
      <c r="HXA141" s="105"/>
      <c r="HXB141" s="109"/>
      <c r="HXC141" s="109"/>
      <c r="HXD141" s="106"/>
      <c r="HXE141" s="106"/>
      <c r="HXF141" s="106"/>
      <c r="HXG141" s="107"/>
      <c r="HXI141" s="105"/>
      <c r="HXJ141" s="109"/>
      <c r="HXK141" s="109"/>
      <c r="HXL141" s="106"/>
      <c r="HXM141" s="106"/>
      <c r="HXN141" s="106"/>
      <c r="HXO141" s="107"/>
      <c r="HXQ141" s="105"/>
      <c r="HXR141" s="109"/>
      <c r="HXS141" s="109"/>
      <c r="HXT141" s="106"/>
      <c r="HXU141" s="106"/>
      <c r="HXV141" s="106"/>
      <c r="HXW141" s="107"/>
      <c r="HXY141" s="105"/>
      <c r="HXZ141" s="109"/>
      <c r="HYA141" s="109"/>
      <c r="HYB141" s="106"/>
      <c r="HYC141" s="106"/>
      <c r="HYD141" s="106"/>
      <c r="HYE141" s="107"/>
      <c r="HYG141" s="105"/>
      <c r="HYH141" s="109"/>
      <c r="HYI141" s="109"/>
      <c r="HYJ141" s="106"/>
      <c r="HYK141" s="106"/>
      <c r="HYL141" s="106"/>
      <c r="HYM141" s="107"/>
      <c r="HYO141" s="105"/>
      <c r="HYP141" s="109"/>
      <c r="HYQ141" s="109"/>
      <c r="HYR141" s="106"/>
      <c r="HYS141" s="106"/>
      <c r="HYT141" s="106"/>
      <c r="HYU141" s="107"/>
      <c r="HYW141" s="105"/>
      <c r="HYX141" s="109"/>
      <c r="HYY141" s="109"/>
      <c r="HYZ141" s="106"/>
      <c r="HZA141" s="106"/>
      <c r="HZB141" s="106"/>
      <c r="HZC141" s="107"/>
      <c r="HZE141" s="105"/>
      <c r="HZF141" s="109"/>
      <c r="HZG141" s="109"/>
      <c r="HZH141" s="106"/>
      <c r="HZI141" s="106"/>
      <c r="HZJ141" s="106"/>
      <c r="HZK141" s="107"/>
      <c r="HZM141" s="105"/>
      <c r="HZN141" s="109"/>
      <c r="HZO141" s="109"/>
      <c r="HZP141" s="106"/>
      <c r="HZQ141" s="106"/>
      <c r="HZR141" s="106"/>
      <c r="HZS141" s="107"/>
      <c r="HZU141" s="105"/>
      <c r="HZV141" s="109"/>
      <c r="HZW141" s="109"/>
      <c r="HZX141" s="106"/>
      <c r="HZY141" s="106"/>
      <c r="HZZ141" s="106"/>
      <c r="IAA141" s="107"/>
      <c r="IAC141" s="105"/>
      <c r="IAD141" s="109"/>
      <c r="IAE141" s="109"/>
      <c r="IAF141" s="106"/>
      <c r="IAG141" s="106"/>
      <c r="IAH141" s="106"/>
      <c r="IAI141" s="107"/>
      <c r="IAK141" s="105"/>
      <c r="IAL141" s="109"/>
      <c r="IAM141" s="109"/>
      <c r="IAN141" s="106"/>
      <c r="IAO141" s="106"/>
      <c r="IAP141" s="106"/>
      <c r="IAQ141" s="107"/>
      <c r="IAS141" s="105"/>
      <c r="IAT141" s="109"/>
      <c r="IAU141" s="109"/>
      <c r="IAV141" s="106"/>
      <c r="IAW141" s="106"/>
      <c r="IAX141" s="106"/>
      <c r="IAY141" s="107"/>
      <c r="IBA141" s="105"/>
      <c r="IBB141" s="109"/>
      <c r="IBC141" s="109"/>
      <c r="IBD141" s="106"/>
      <c r="IBE141" s="106"/>
      <c r="IBF141" s="106"/>
      <c r="IBG141" s="107"/>
      <c r="IBI141" s="105"/>
      <c r="IBJ141" s="109"/>
      <c r="IBK141" s="109"/>
      <c r="IBL141" s="106"/>
      <c r="IBM141" s="106"/>
      <c r="IBN141" s="106"/>
      <c r="IBO141" s="107"/>
      <c r="IBQ141" s="105"/>
      <c r="IBR141" s="109"/>
      <c r="IBS141" s="109"/>
      <c r="IBT141" s="106"/>
      <c r="IBU141" s="106"/>
      <c r="IBV141" s="106"/>
      <c r="IBW141" s="107"/>
      <c r="IBY141" s="105"/>
      <c r="IBZ141" s="109"/>
      <c r="ICA141" s="109"/>
      <c r="ICB141" s="106"/>
      <c r="ICC141" s="106"/>
      <c r="ICD141" s="106"/>
      <c r="ICE141" s="107"/>
      <c r="ICG141" s="105"/>
      <c r="ICH141" s="109"/>
      <c r="ICI141" s="109"/>
      <c r="ICJ141" s="106"/>
      <c r="ICK141" s="106"/>
      <c r="ICL141" s="106"/>
      <c r="ICM141" s="107"/>
      <c r="ICO141" s="105"/>
      <c r="ICP141" s="109"/>
      <c r="ICQ141" s="109"/>
      <c r="ICR141" s="106"/>
      <c r="ICS141" s="106"/>
      <c r="ICT141" s="106"/>
      <c r="ICU141" s="107"/>
      <c r="ICW141" s="105"/>
      <c r="ICX141" s="109"/>
      <c r="ICY141" s="109"/>
      <c r="ICZ141" s="106"/>
      <c r="IDA141" s="106"/>
      <c r="IDB141" s="106"/>
      <c r="IDC141" s="107"/>
      <c r="IDE141" s="105"/>
      <c r="IDF141" s="109"/>
      <c r="IDG141" s="109"/>
      <c r="IDH141" s="106"/>
      <c r="IDI141" s="106"/>
      <c r="IDJ141" s="106"/>
      <c r="IDK141" s="107"/>
      <c r="IDM141" s="105"/>
      <c r="IDN141" s="109"/>
      <c r="IDO141" s="109"/>
      <c r="IDP141" s="106"/>
      <c r="IDQ141" s="106"/>
      <c r="IDR141" s="106"/>
      <c r="IDS141" s="107"/>
      <c r="IDU141" s="105"/>
      <c r="IDV141" s="109"/>
      <c r="IDW141" s="109"/>
      <c r="IDX141" s="106"/>
      <c r="IDY141" s="106"/>
      <c r="IDZ141" s="106"/>
      <c r="IEA141" s="107"/>
      <c r="IEC141" s="105"/>
      <c r="IED141" s="109"/>
      <c r="IEE141" s="109"/>
      <c r="IEF141" s="106"/>
      <c r="IEG141" s="106"/>
      <c r="IEH141" s="106"/>
      <c r="IEI141" s="107"/>
      <c r="IEK141" s="105"/>
      <c r="IEL141" s="109"/>
      <c r="IEM141" s="109"/>
      <c r="IEN141" s="106"/>
      <c r="IEO141" s="106"/>
      <c r="IEP141" s="106"/>
      <c r="IEQ141" s="107"/>
      <c r="IES141" s="105"/>
      <c r="IET141" s="109"/>
      <c r="IEU141" s="109"/>
      <c r="IEV141" s="106"/>
      <c r="IEW141" s="106"/>
      <c r="IEX141" s="106"/>
      <c r="IEY141" s="107"/>
      <c r="IFA141" s="105"/>
      <c r="IFB141" s="109"/>
      <c r="IFC141" s="109"/>
      <c r="IFD141" s="106"/>
      <c r="IFE141" s="106"/>
      <c r="IFF141" s="106"/>
      <c r="IFG141" s="107"/>
      <c r="IFI141" s="105"/>
      <c r="IFJ141" s="109"/>
      <c r="IFK141" s="109"/>
      <c r="IFL141" s="106"/>
      <c r="IFM141" s="106"/>
      <c r="IFN141" s="106"/>
      <c r="IFO141" s="107"/>
      <c r="IFQ141" s="105"/>
      <c r="IFR141" s="109"/>
      <c r="IFS141" s="109"/>
      <c r="IFT141" s="106"/>
      <c r="IFU141" s="106"/>
      <c r="IFV141" s="106"/>
      <c r="IFW141" s="107"/>
      <c r="IFY141" s="105"/>
      <c r="IFZ141" s="109"/>
      <c r="IGA141" s="109"/>
      <c r="IGB141" s="106"/>
      <c r="IGC141" s="106"/>
      <c r="IGD141" s="106"/>
      <c r="IGE141" s="107"/>
      <c r="IGG141" s="105"/>
      <c r="IGH141" s="109"/>
      <c r="IGI141" s="109"/>
      <c r="IGJ141" s="106"/>
      <c r="IGK141" s="106"/>
      <c r="IGL141" s="106"/>
      <c r="IGM141" s="107"/>
      <c r="IGO141" s="105"/>
      <c r="IGP141" s="109"/>
      <c r="IGQ141" s="109"/>
      <c r="IGR141" s="106"/>
      <c r="IGS141" s="106"/>
      <c r="IGT141" s="106"/>
      <c r="IGU141" s="107"/>
      <c r="IGW141" s="105"/>
      <c r="IGX141" s="109"/>
      <c r="IGY141" s="109"/>
      <c r="IGZ141" s="106"/>
      <c r="IHA141" s="106"/>
      <c r="IHB141" s="106"/>
      <c r="IHC141" s="107"/>
      <c r="IHE141" s="105"/>
      <c r="IHF141" s="109"/>
      <c r="IHG141" s="109"/>
      <c r="IHH141" s="106"/>
      <c r="IHI141" s="106"/>
      <c r="IHJ141" s="106"/>
      <c r="IHK141" s="107"/>
      <c r="IHM141" s="105"/>
      <c r="IHN141" s="109"/>
      <c r="IHO141" s="109"/>
      <c r="IHP141" s="106"/>
      <c r="IHQ141" s="106"/>
      <c r="IHR141" s="106"/>
      <c r="IHS141" s="107"/>
      <c r="IHU141" s="105"/>
      <c r="IHV141" s="109"/>
      <c r="IHW141" s="109"/>
      <c r="IHX141" s="106"/>
      <c r="IHY141" s="106"/>
      <c r="IHZ141" s="106"/>
      <c r="IIA141" s="107"/>
      <c r="IIC141" s="105"/>
      <c r="IID141" s="109"/>
      <c r="IIE141" s="109"/>
      <c r="IIF141" s="106"/>
      <c r="IIG141" s="106"/>
      <c r="IIH141" s="106"/>
      <c r="III141" s="107"/>
      <c r="IIK141" s="105"/>
      <c r="IIL141" s="109"/>
      <c r="IIM141" s="109"/>
      <c r="IIN141" s="106"/>
      <c r="IIO141" s="106"/>
      <c r="IIP141" s="106"/>
      <c r="IIQ141" s="107"/>
      <c r="IIS141" s="105"/>
      <c r="IIT141" s="109"/>
      <c r="IIU141" s="109"/>
      <c r="IIV141" s="106"/>
      <c r="IIW141" s="106"/>
      <c r="IIX141" s="106"/>
      <c r="IIY141" s="107"/>
      <c r="IJA141" s="105"/>
      <c r="IJB141" s="109"/>
      <c r="IJC141" s="109"/>
      <c r="IJD141" s="106"/>
      <c r="IJE141" s="106"/>
      <c r="IJF141" s="106"/>
      <c r="IJG141" s="107"/>
      <c r="IJI141" s="105"/>
      <c r="IJJ141" s="109"/>
      <c r="IJK141" s="109"/>
      <c r="IJL141" s="106"/>
      <c r="IJM141" s="106"/>
      <c r="IJN141" s="106"/>
      <c r="IJO141" s="107"/>
      <c r="IJQ141" s="105"/>
      <c r="IJR141" s="109"/>
      <c r="IJS141" s="109"/>
      <c r="IJT141" s="106"/>
      <c r="IJU141" s="106"/>
      <c r="IJV141" s="106"/>
      <c r="IJW141" s="107"/>
      <c r="IJY141" s="105"/>
      <c r="IJZ141" s="109"/>
      <c r="IKA141" s="109"/>
      <c r="IKB141" s="106"/>
      <c r="IKC141" s="106"/>
      <c r="IKD141" s="106"/>
      <c r="IKE141" s="107"/>
      <c r="IKG141" s="105"/>
      <c r="IKH141" s="109"/>
      <c r="IKI141" s="109"/>
      <c r="IKJ141" s="106"/>
      <c r="IKK141" s="106"/>
      <c r="IKL141" s="106"/>
      <c r="IKM141" s="107"/>
      <c r="IKO141" s="105"/>
      <c r="IKP141" s="109"/>
      <c r="IKQ141" s="109"/>
      <c r="IKR141" s="106"/>
      <c r="IKS141" s="106"/>
      <c r="IKT141" s="106"/>
      <c r="IKU141" s="107"/>
      <c r="IKW141" s="105"/>
      <c r="IKX141" s="109"/>
      <c r="IKY141" s="109"/>
      <c r="IKZ141" s="106"/>
      <c r="ILA141" s="106"/>
      <c r="ILB141" s="106"/>
      <c r="ILC141" s="107"/>
      <c r="ILE141" s="105"/>
      <c r="ILF141" s="109"/>
      <c r="ILG141" s="109"/>
      <c r="ILH141" s="106"/>
      <c r="ILI141" s="106"/>
      <c r="ILJ141" s="106"/>
      <c r="ILK141" s="107"/>
      <c r="ILM141" s="105"/>
      <c r="ILN141" s="109"/>
      <c r="ILO141" s="109"/>
      <c r="ILP141" s="106"/>
      <c r="ILQ141" s="106"/>
      <c r="ILR141" s="106"/>
      <c r="ILS141" s="107"/>
      <c r="ILU141" s="105"/>
      <c r="ILV141" s="109"/>
      <c r="ILW141" s="109"/>
      <c r="ILX141" s="106"/>
      <c r="ILY141" s="106"/>
      <c r="ILZ141" s="106"/>
      <c r="IMA141" s="107"/>
      <c r="IMC141" s="105"/>
      <c r="IMD141" s="109"/>
      <c r="IME141" s="109"/>
      <c r="IMF141" s="106"/>
      <c r="IMG141" s="106"/>
      <c r="IMH141" s="106"/>
      <c r="IMI141" s="107"/>
      <c r="IMK141" s="105"/>
      <c r="IML141" s="109"/>
      <c r="IMM141" s="109"/>
      <c r="IMN141" s="106"/>
      <c r="IMO141" s="106"/>
      <c r="IMP141" s="106"/>
      <c r="IMQ141" s="107"/>
      <c r="IMS141" s="105"/>
      <c r="IMT141" s="109"/>
      <c r="IMU141" s="109"/>
      <c r="IMV141" s="106"/>
      <c r="IMW141" s="106"/>
      <c r="IMX141" s="106"/>
      <c r="IMY141" s="107"/>
      <c r="INA141" s="105"/>
      <c r="INB141" s="109"/>
      <c r="INC141" s="109"/>
      <c r="IND141" s="106"/>
      <c r="INE141" s="106"/>
      <c r="INF141" s="106"/>
      <c r="ING141" s="107"/>
      <c r="INI141" s="105"/>
      <c r="INJ141" s="109"/>
      <c r="INK141" s="109"/>
      <c r="INL141" s="106"/>
      <c r="INM141" s="106"/>
      <c r="INN141" s="106"/>
      <c r="INO141" s="107"/>
      <c r="INQ141" s="105"/>
      <c r="INR141" s="109"/>
      <c r="INS141" s="109"/>
      <c r="INT141" s="106"/>
      <c r="INU141" s="106"/>
      <c r="INV141" s="106"/>
      <c r="INW141" s="107"/>
      <c r="INY141" s="105"/>
      <c r="INZ141" s="109"/>
      <c r="IOA141" s="109"/>
      <c r="IOB141" s="106"/>
      <c r="IOC141" s="106"/>
      <c r="IOD141" s="106"/>
      <c r="IOE141" s="107"/>
      <c r="IOG141" s="105"/>
      <c r="IOH141" s="109"/>
      <c r="IOI141" s="109"/>
      <c r="IOJ141" s="106"/>
      <c r="IOK141" s="106"/>
      <c r="IOL141" s="106"/>
      <c r="IOM141" s="107"/>
      <c r="IOO141" s="105"/>
      <c r="IOP141" s="109"/>
      <c r="IOQ141" s="109"/>
      <c r="IOR141" s="106"/>
      <c r="IOS141" s="106"/>
      <c r="IOT141" s="106"/>
      <c r="IOU141" s="107"/>
      <c r="IOW141" s="105"/>
      <c r="IOX141" s="109"/>
      <c r="IOY141" s="109"/>
      <c r="IOZ141" s="106"/>
      <c r="IPA141" s="106"/>
      <c r="IPB141" s="106"/>
      <c r="IPC141" s="107"/>
      <c r="IPE141" s="105"/>
      <c r="IPF141" s="109"/>
      <c r="IPG141" s="109"/>
      <c r="IPH141" s="106"/>
      <c r="IPI141" s="106"/>
      <c r="IPJ141" s="106"/>
      <c r="IPK141" s="107"/>
      <c r="IPM141" s="105"/>
      <c r="IPN141" s="109"/>
      <c r="IPO141" s="109"/>
      <c r="IPP141" s="106"/>
      <c r="IPQ141" s="106"/>
      <c r="IPR141" s="106"/>
      <c r="IPS141" s="107"/>
      <c r="IPU141" s="105"/>
      <c r="IPV141" s="109"/>
      <c r="IPW141" s="109"/>
      <c r="IPX141" s="106"/>
      <c r="IPY141" s="106"/>
      <c r="IPZ141" s="106"/>
      <c r="IQA141" s="107"/>
      <c r="IQC141" s="105"/>
      <c r="IQD141" s="109"/>
      <c r="IQE141" s="109"/>
      <c r="IQF141" s="106"/>
      <c r="IQG141" s="106"/>
      <c r="IQH141" s="106"/>
      <c r="IQI141" s="107"/>
      <c r="IQK141" s="105"/>
      <c r="IQL141" s="109"/>
      <c r="IQM141" s="109"/>
      <c r="IQN141" s="106"/>
      <c r="IQO141" s="106"/>
      <c r="IQP141" s="106"/>
      <c r="IQQ141" s="107"/>
      <c r="IQS141" s="105"/>
      <c r="IQT141" s="109"/>
      <c r="IQU141" s="109"/>
      <c r="IQV141" s="106"/>
      <c r="IQW141" s="106"/>
      <c r="IQX141" s="106"/>
      <c r="IQY141" s="107"/>
      <c r="IRA141" s="105"/>
      <c r="IRB141" s="109"/>
      <c r="IRC141" s="109"/>
      <c r="IRD141" s="106"/>
      <c r="IRE141" s="106"/>
      <c r="IRF141" s="106"/>
      <c r="IRG141" s="107"/>
      <c r="IRI141" s="105"/>
      <c r="IRJ141" s="109"/>
      <c r="IRK141" s="109"/>
      <c r="IRL141" s="106"/>
      <c r="IRM141" s="106"/>
      <c r="IRN141" s="106"/>
      <c r="IRO141" s="107"/>
      <c r="IRQ141" s="105"/>
      <c r="IRR141" s="109"/>
      <c r="IRS141" s="109"/>
      <c r="IRT141" s="106"/>
      <c r="IRU141" s="106"/>
      <c r="IRV141" s="106"/>
      <c r="IRW141" s="107"/>
      <c r="IRY141" s="105"/>
      <c r="IRZ141" s="109"/>
      <c r="ISA141" s="109"/>
      <c r="ISB141" s="106"/>
      <c r="ISC141" s="106"/>
      <c r="ISD141" s="106"/>
      <c r="ISE141" s="107"/>
      <c r="ISG141" s="105"/>
      <c r="ISH141" s="109"/>
      <c r="ISI141" s="109"/>
      <c r="ISJ141" s="106"/>
      <c r="ISK141" s="106"/>
      <c r="ISL141" s="106"/>
      <c r="ISM141" s="107"/>
      <c r="ISO141" s="105"/>
      <c r="ISP141" s="109"/>
      <c r="ISQ141" s="109"/>
      <c r="ISR141" s="106"/>
      <c r="ISS141" s="106"/>
      <c r="IST141" s="106"/>
      <c r="ISU141" s="107"/>
      <c r="ISW141" s="105"/>
      <c r="ISX141" s="109"/>
      <c r="ISY141" s="109"/>
      <c r="ISZ141" s="106"/>
      <c r="ITA141" s="106"/>
      <c r="ITB141" s="106"/>
      <c r="ITC141" s="107"/>
      <c r="ITE141" s="105"/>
      <c r="ITF141" s="109"/>
      <c r="ITG141" s="109"/>
      <c r="ITH141" s="106"/>
      <c r="ITI141" s="106"/>
      <c r="ITJ141" s="106"/>
      <c r="ITK141" s="107"/>
      <c r="ITM141" s="105"/>
      <c r="ITN141" s="109"/>
      <c r="ITO141" s="109"/>
      <c r="ITP141" s="106"/>
      <c r="ITQ141" s="106"/>
      <c r="ITR141" s="106"/>
      <c r="ITS141" s="107"/>
      <c r="ITU141" s="105"/>
      <c r="ITV141" s="109"/>
      <c r="ITW141" s="109"/>
      <c r="ITX141" s="106"/>
      <c r="ITY141" s="106"/>
      <c r="ITZ141" s="106"/>
      <c r="IUA141" s="107"/>
      <c r="IUC141" s="105"/>
      <c r="IUD141" s="109"/>
      <c r="IUE141" s="109"/>
      <c r="IUF141" s="106"/>
      <c r="IUG141" s="106"/>
      <c r="IUH141" s="106"/>
      <c r="IUI141" s="107"/>
      <c r="IUK141" s="105"/>
      <c r="IUL141" s="109"/>
      <c r="IUM141" s="109"/>
      <c r="IUN141" s="106"/>
      <c r="IUO141" s="106"/>
      <c r="IUP141" s="106"/>
      <c r="IUQ141" s="107"/>
      <c r="IUS141" s="105"/>
      <c r="IUT141" s="109"/>
      <c r="IUU141" s="109"/>
      <c r="IUV141" s="106"/>
      <c r="IUW141" s="106"/>
      <c r="IUX141" s="106"/>
      <c r="IUY141" s="107"/>
      <c r="IVA141" s="105"/>
      <c r="IVB141" s="109"/>
      <c r="IVC141" s="109"/>
      <c r="IVD141" s="106"/>
      <c r="IVE141" s="106"/>
      <c r="IVF141" s="106"/>
      <c r="IVG141" s="107"/>
      <c r="IVI141" s="105"/>
      <c r="IVJ141" s="109"/>
      <c r="IVK141" s="109"/>
      <c r="IVL141" s="106"/>
      <c r="IVM141" s="106"/>
      <c r="IVN141" s="106"/>
      <c r="IVO141" s="107"/>
      <c r="IVQ141" s="105"/>
      <c r="IVR141" s="109"/>
      <c r="IVS141" s="109"/>
      <c r="IVT141" s="106"/>
      <c r="IVU141" s="106"/>
      <c r="IVV141" s="106"/>
      <c r="IVW141" s="107"/>
      <c r="IVY141" s="105"/>
      <c r="IVZ141" s="109"/>
      <c r="IWA141" s="109"/>
      <c r="IWB141" s="106"/>
      <c r="IWC141" s="106"/>
      <c r="IWD141" s="106"/>
      <c r="IWE141" s="107"/>
      <c r="IWG141" s="105"/>
      <c r="IWH141" s="109"/>
      <c r="IWI141" s="109"/>
      <c r="IWJ141" s="106"/>
      <c r="IWK141" s="106"/>
      <c r="IWL141" s="106"/>
      <c r="IWM141" s="107"/>
      <c r="IWO141" s="105"/>
      <c r="IWP141" s="109"/>
      <c r="IWQ141" s="109"/>
      <c r="IWR141" s="106"/>
      <c r="IWS141" s="106"/>
      <c r="IWT141" s="106"/>
      <c r="IWU141" s="107"/>
      <c r="IWW141" s="105"/>
      <c r="IWX141" s="109"/>
      <c r="IWY141" s="109"/>
      <c r="IWZ141" s="106"/>
      <c r="IXA141" s="106"/>
      <c r="IXB141" s="106"/>
      <c r="IXC141" s="107"/>
      <c r="IXE141" s="105"/>
      <c r="IXF141" s="109"/>
      <c r="IXG141" s="109"/>
      <c r="IXH141" s="106"/>
      <c r="IXI141" s="106"/>
      <c r="IXJ141" s="106"/>
      <c r="IXK141" s="107"/>
      <c r="IXM141" s="105"/>
      <c r="IXN141" s="109"/>
      <c r="IXO141" s="109"/>
      <c r="IXP141" s="106"/>
      <c r="IXQ141" s="106"/>
      <c r="IXR141" s="106"/>
      <c r="IXS141" s="107"/>
      <c r="IXU141" s="105"/>
      <c r="IXV141" s="109"/>
      <c r="IXW141" s="109"/>
      <c r="IXX141" s="106"/>
      <c r="IXY141" s="106"/>
      <c r="IXZ141" s="106"/>
      <c r="IYA141" s="107"/>
      <c r="IYC141" s="105"/>
      <c r="IYD141" s="109"/>
      <c r="IYE141" s="109"/>
      <c r="IYF141" s="106"/>
      <c r="IYG141" s="106"/>
      <c r="IYH141" s="106"/>
      <c r="IYI141" s="107"/>
      <c r="IYK141" s="105"/>
      <c r="IYL141" s="109"/>
      <c r="IYM141" s="109"/>
      <c r="IYN141" s="106"/>
      <c r="IYO141" s="106"/>
      <c r="IYP141" s="106"/>
      <c r="IYQ141" s="107"/>
      <c r="IYS141" s="105"/>
      <c r="IYT141" s="109"/>
      <c r="IYU141" s="109"/>
      <c r="IYV141" s="106"/>
      <c r="IYW141" s="106"/>
      <c r="IYX141" s="106"/>
      <c r="IYY141" s="107"/>
      <c r="IZA141" s="105"/>
      <c r="IZB141" s="109"/>
      <c r="IZC141" s="109"/>
      <c r="IZD141" s="106"/>
      <c r="IZE141" s="106"/>
      <c r="IZF141" s="106"/>
      <c r="IZG141" s="107"/>
      <c r="IZI141" s="105"/>
      <c r="IZJ141" s="109"/>
      <c r="IZK141" s="109"/>
      <c r="IZL141" s="106"/>
      <c r="IZM141" s="106"/>
      <c r="IZN141" s="106"/>
      <c r="IZO141" s="107"/>
      <c r="IZQ141" s="105"/>
      <c r="IZR141" s="109"/>
      <c r="IZS141" s="109"/>
      <c r="IZT141" s="106"/>
      <c r="IZU141" s="106"/>
      <c r="IZV141" s="106"/>
      <c r="IZW141" s="107"/>
      <c r="IZY141" s="105"/>
      <c r="IZZ141" s="109"/>
      <c r="JAA141" s="109"/>
      <c r="JAB141" s="106"/>
      <c r="JAC141" s="106"/>
      <c r="JAD141" s="106"/>
      <c r="JAE141" s="107"/>
      <c r="JAG141" s="105"/>
      <c r="JAH141" s="109"/>
      <c r="JAI141" s="109"/>
      <c r="JAJ141" s="106"/>
      <c r="JAK141" s="106"/>
      <c r="JAL141" s="106"/>
      <c r="JAM141" s="107"/>
      <c r="JAO141" s="105"/>
      <c r="JAP141" s="109"/>
      <c r="JAQ141" s="109"/>
      <c r="JAR141" s="106"/>
      <c r="JAS141" s="106"/>
      <c r="JAT141" s="106"/>
      <c r="JAU141" s="107"/>
      <c r="JAW141" s="105"/>
      <c r="JAX141" s="109"/>
      <c r="JAY141" s="109"/>
      <c r="JAZ141" s="106"/>
      <c r="JBA141" s="106"/>
      <c r="JBB141" s="106"/>
      <c r="JBC141" s="107"/>
      <c r="JBE141" s="105"/>
      <c r="JBF141" s="109"/>
      <c r="JBG141" s="109"/>
      <c r="JBH141" s="106"/>
      <c r="JBI141" s="106"/>
      <c r="JBJ141" s="106"/>
      <c r="JBK141" s="107"/>
      <c r="JBM141" s="105"/>
      <c r="JBN141" s="109"/>
      <c r="JBO141" s="109"/>
      <c r="JBP141" s="106"/>
      <c r="JBQ141" s="106"/>
      <c r="JBR141" s="106"/>
      <c r="JBS141" s="107"/>
      <c r="JBU141" s="105"/>
      <c r="JBV141" s="109"/>
      <c r="JBW141" s="109"/>
      <c r="JBX141" s="106"/>
      <c r="JBY141" s="106"/>
      <c r="JBZ141" s="106"/>
      <c r="JCA141" s="107"/>
      <c r="JCC141" s="105"/>
      <c r="JCD141" s="109"/>
      <c r="JCE141" s="109"/>
      <c r="JCF141" s="106"/>
      <c r="JCG141" s="106"/>
      <c r="JCH141" s="106"/>
      <c r="JCI141" s="107"/>
      <c r="JCK141" s="105"/>
      <c r="JCL141" s="109"/>
      <c r="JCM141" s="109"/>
      <c r="JCN141" s="106"/>
      <c r="JCO141" s="106"/>
      <c r="JCP141" s="106"/>
      <c r="JCQ141" s="107"/>
      <c r="JCS141" s="105"/>
      <c r="JCT141" s="109"/>
      <c r="JCU141" s="109"/>
      <c r="JCV141" s="106"/>
      <c r="JCW141" s="106"/>
      <c r="JCX141" s="106"/>
      <c r="JCY141" s="107"/>
      <c r="JDA141" s="105"/>
      <c r="JDB141" s="109"/>
      <c r="JDC141" s="109"/>
      <c r="JDD141" s="106"/>
      <c r="JDE141" s="106"/>
      <c r="JDF141" s="106"/>
      <c r="JDG141" s="107"/>
      <c r="JDI141" s="105"/>
      <c r="JDJ141" s="109"/>
      <c r="JDK141" s="109"/>
      <c r="JDL141" s="106"/>
      <c r="JDM141" s="106"/>
      <c r="JDN141" s="106"/>
      <c r="JDO141" s="107"/>
      <c r="JDQ141" s="105"/>
      <c r="JDR141" s="109"/>
      <c r="JDS141" s="109"/>
      <c r="JDT141" s="106"/>
      <c r="JDU141" s="106"/>
      <c r="JDV141" s="106"/>
      <c r="JDW141" s="107"/>
      <c r="JDY141" s="105"/>
      <c r="JDZ141" s="109"/>
      <c r="JEA141" s="109"/>
      <c r="JEB141" s="106"/>
      <c r="JEC141" s="106"/>
      <c r="JED141" s="106"/>
      <c r="JEE141" s="107"/>
      <c r="JEG141" s="105"/>
      <c r="JEH141" s="109"/>
      <c r="JEI141" s="109"/>
      <c r="JEJ141" s="106"/>
      <c r="JEK141" s="106"/>
      <c r="JEL141" s="106"/>
      <c r="JEM141" s="107"/>
      <c r="JEO141" s="105"/>
      <c r="JEP141" s="109"/>
      <c r="JEQ141" s="109"/>
      <c r="JER141" s="106"/>
      <c r="JES141" s="106"/>
      <c r="JET141" s="106"/>
      <c r="JEU141" s="107"/>
      <c r="JEW141" s="105"/>
      <c r="JEX141" s="109"/>
      <c r="JEY141" s="109"/>
      <c r="JEZ141" s="106"/>
      <c r="JFA141" s="106"/>
      <c r="JFB141" s="106"/>
      <c r="JFC141" s="107"/>
      <c r="JFE141" s="105"/>
      <c r="JFF141" s="109"/>
      <c r="JFG141" s="109"/>
      <c r="JFH141" s="106"/>
      <c r="JFI141" s="106"/>
      <c r="JFJ141" s="106"/>
      <c r="JFK141" s="107"/>
      <c r="JFM141" s="105"/>
      <c r="JFN141" s="109"/>
      <c r="JFO141" s="109"/>
      <c r="JFP141" s="106"/>
      <c r="JFQ141" s="106"/>
      <c r="JFR141" s="106"/>
      <c r="JFS141" s="107"/>
      <c r="JFU141" s="105"/>
      <c r="JFV141" s="109"/>
      <c r="JFW141" s="109"/>
      <c r="JFX141" s="106"/>
      <c r="JFY141" s="106"/>
      <c r="JFZ141" s="106"/>
      <c r="JGA141" s="107"/>
      <c r="JGC141" s="105"/>
      <c r="JGD141" s="109"/>
      <c r="JGE141" s="109"/>
      <c r="JGF141" s="106"/>
      <c r="JGG141" s="106"/>
      <c r="JGH141" s="106"/>
      <c r="JGI141" s="107"/>
      <c r="JGK141" s="105"/>
      <c r="JGL141" s="109"/>
      <c r="JGM141" s="109"/>
      <c r="JGN141" s="106"/>
      <c r="JGO141" s="106"/>
      <c r="JGP141" s="106"/>
      <c r="JGQ141" s="107"/>
      <c r="JGS141" s="105"/>
      <c r="JGT141" s="109"/>
      <c r="JGU141" s="109"/>
      <c r="JGV141" s="106"/>
      <c r="JGW141" s="106"/>
      <c r="JGX141" s="106"/>
      <c r="JGY141" s="107"/>
      <c r="JHA141" s="105"/>
      <c r="JHB141" s="109"/>
      <c r="JHC141" s="109"/>
      <c r="JHD141" s="106"/>
      <c r="JHE141" s="106"/>
      <c r="JHF141" s="106"/>
      <c r="JHG141" s="107"/>
      <c r="JHI141" s="105"/>
      <c r="JHJ141" s="109"/>
      <c r="JHK141" s="109"/>
      <c r="JHL141" s="106"/>
      <c r="JHM141" s="106"/>
      <c r="JHN141" s="106"/>
      <c r="JHO141" s="107"/>
      <c r="JHQ141" s="105"/>
      <c r="JHR141" s="109"/>
      <c r="JHS141" s="109"/>
      <c r="JHT141" s="106"/>
      <c r="JHU141" s="106"/>
      <c r="JHV141" s="106"/>
      <c r="JHW141" s="107"/>
      <c r="JHY141" s="105"/>
      <c r="JHZ141" s="109"/>
      <c r="JIA141" s="109"/>
      <c r="JIB141" s="106"/>
      <c r="JIC141" s="106"/>
      <c r="JID141" s="106"/>
      <c r="JIE141" s="107"/>
      <c r="JIG141" s="105"/>
      <c r="JIH141" s="109"/>
      <c r="JII141" s="109"/>
      <c r="JIJ141" s="106"/>
      <c r="JIK141" s="106"/>
      <c r="JIL141" s="106"/>
      <c r="JIM141" s="107"/>
      <c r="JIO141" s="105"/>
      <c r="JIP141" s="109"/>
      <c r="JIQ141" s="109"/>
      <c r="JIR141" s="106"/>
      <c r="JIS141" s="106"/>
      <c r="JIT141" s="106"/>
      <c r="JIU141" s="107"/>
      <c r="JIW141" s="105"/>
      <c r="JIX141" s="109"/>
      <c r="JIY141" s="109"/>
      <c r="JIZ141" s="106"/>
      <c r="JJA141" s="106"/>
      <c r="JJB141" s="106"/>
      <c r="JJC141" s="107"/>
      <c r="JJE141" s="105"/>
      <c r="JJF141" s="109"/>
      <c r="JJG141" s="109"/>
      <c r="JJH141" s="106"/>
      <c r="JJI141" s="106"/>
      <c r="JJJ141" s="106"/>
      <c r="JJK141" s="107"/>
      <c r="JJM141" s="105"/>
      <c r="JJN141" s="109"/>
      <c r="JJO141" s="109"/>
      <c r="JJP141" s="106"/>
      <c r="JJQ141" s="106"/>
      <c r="JJR141" s="106"/>
      <c r="JJS141" s="107"/>
      <c r="JJU141" s="105"/>
      <c r="JJV141" s="109"/>
      <c r="JJW141" s="109"/>
      <c r="JJX141" s="106"/>
      <c r="JJY141" s="106"/>
      <c r="JJZ141" s="106"/>
      <c r="JKA141" s="107"/>
      <c r="JKC141" s="105"/>
      <c r="JKD141" s="109"/>
      <c r="JKE141" s="109"/>
      <c r="JKF141" s="106"/>
      <c r="JKG141" s="106"/>
      <c r="JKH141" s="106"/>
      <c r="JKI141" s="107"/>
      <c r="JKK141" s="105"/>
      <c r="JKL141" s="109"/>
      <c r="JKM141" s="109"/>
      <c r="JKN141" s="106"/>
      <c r="JKO141" s="106"/>
      <c r="JKP141" s="106"/>
      <c r="JKQ141" s="107"/>
      <c r="JKS141" s="105"/>
      <c r="JKT141" s="109"/>
      <c r="JKU141" s="109"/>
      <c r="JKV141" s="106"/>
      <c r="JKW141" s="106"/>
      <c r="JKX141" s="106"/>
      <c r="JKY141" s="107"/>
      <c r="JLA141" s="105"/>
      <c r="JLB141" s="109"/>
      <c r="JLC141" s="109"/>
      <c r="JLD141" s="106"/>
      <c r="JLE141" s="106"/>
      <c r="JLF141" s="106"/>
      <c r="JLG141" s="107"/>
      <c r="JLI141" s="105"/>
      <c r="JLJ141" s="109"/>
      <c r="JLK141" s="109"/>
      <c r="JLL141" s="106"/>
      <c r="JLM141" s="106"/>
      <c r="JLN141" s="106"/>
      <c r="JLO141" s="107"/>
      <c r="JLQ141" s="105"/>
      <c r="JLR141" s="109"/>
      <c r="JLS141" s="109"/>
      <c r="JLT141" s="106"/>
      <c r="JLU141" s="106"/>
      <c r="JLV141" s="106"/>
      <c r="JLW141" s="107"/>
      <c r="JLY141" s="105"/>
      <c r="JLZ141" s="109"/>
      <c r="JMA141" s="109"/>
      <c r="JMB141" s="106"/>
      <c r="JMC141" s="106"/>
      <c r="JMD141" s="106"/>
      <c r="JME141" s="107"/>
      <c r="JMG141" s="105"/>
      <c r="JMH141" s="109"/>
      <c r="JMI141" s="109"/>
      <c r="JMJ141" s="106"/>
      <c r="JMK141" s="106"/>
      <c r="JML141" s="106"/>
      <c r="JMM141" s="107"/>
      <c r="JMO141" s="105"/>
      <c r="JMP141" s="109"/>
      <c r="JMQ141" s="109"/>
      <c r="JMR141" s="106"/>
      <c r="JMS141" s="106"/>
      <c r="JMT141" s="106"/>
      <c r="JMU141" s="107"/>
      <c r="JMW141" s="105"/>
      <c r="JMX141" s="109"/>
      <c r="JMY141" s="109"/>
      <c r="JMZ141" s="106"/>
      <c r="JNA141" s="106"/>
      <c r="JNB141" s="106"/>
      <c r="JNC141" s="107"/>
      <c r="JNE141" s="105"/>
      <c r="JNF141" s="109"/>
      <c r="JNG141" s="109"/>
      <c r="JNH141" s="106"/>
      <c r="JNI141" s="106"/>
      <c r="JNJ141" s="106"/>
      <c r="JNK141" s="107"/>
      <c r="JNM141" s="105"/>
      <c r="JNN141" s="109"/>
      <c r="JNO141" s="109"/>
      <c r="JNP141" s="106"/>
      <c r="JNQ141" s="106"/>
      <c r="JNR141" s="106"/>
      <c r="JNS141" s="107"/>
      <c r="JNU141" s="105"/>
      <c r="JNV141" s="109"/>
      <c r="JNW141" s="109"/>
      <c r="JNX141" s="106"/>
      <c r="JNY141" s="106"/>
      <c r="JNZ141" s="106"/>
      <c r="JOA141" s="107"/>
      <c r="JOC141" s="105"/>
      <c r="JOD141" s="109"/>
      <c r="JOE141" s="109"/>
      <c r="JOF141" s="106"/>
      <c r="JOG141" s="106"/>
      <c r="JOH141" s="106"/>
      <c r="JOI141" s="107"/>
      <c r="JOK141" s="105"/>
      <c r="JOL141" s="109"/>
      <c r="JOM141" s="109"/>
      <c r="JON141" s="106"/>
      <c r="JOO141" s="106"/>
      <c r="JOP141" s="106"/>
      <c r="JOQ141" s="107"/>
      <c r="JOS141" s="105"/>
      <c r="JOT141" s="109"/>
      <c r="JOU141" s="109"/>
      <c r="JOV141" s="106"/>
      <c r="JOW141" s="106"/>
      <c r="JOX141" s="106"/>
      <c r="JOY141" s="107"/>
      <c r="JPA141" s="105"/>
      <c r="JPB141" s="109"/>
      <c r="JPC141" s="109"/>
      <c r="JPD141" s="106"/>
      <c r="JPE141" s="106"/>
      <c r="JPF141" s="106"/>
      <c r="JPG141" s="107"/>
      <c r="JPI141" s="105"/>
      <c r="JPJ141" s="109"/>
      <c r="JPK141" s="109"/>
      <c r="JPL141" s="106"/>
      <c r="JPM141" s="106"/>
      <c r="JPN141" s="106"/>
      <c r="JPO141" s="107"/>
      <c r="JPQ141" s="105"/>
      <c r="JPR141" s="109"/>
      <c r="JPS141" s="109"/>
      <c r="JPT141" s="106"/>
      <c r="JPU141" s="106"/>
      <c r="JPV141" s="106"/>
      <c r="JPW141" s="107"/>
      <c r="JPY141" s="105"/>
      <c r="JPZ141" s="109"/>
      <c r="JQA141" s="109"/>
      <c r="JQB141" s="106"/>
      <c r="JQC141" s="106"/>
      <c r="JQD141" s="106"/>
      <c r="JQE141" s="107"/>
      <c r="JQG141" s="105"/>
      <c r="JQH141" s="109"/>
      <c r="JQI141" s="109"/>
      <c r="JQJ141" s="106"/>
      <c r="JQK141" s="106"/>
      <c r="JQL141" s="106"/>
      <c r="JQM141" s="107"/>
      <c r="JQO141" s="105"/>
      <c r="JQP141" s="109"/>
      <c r="JQQ141" s="109"/>
      <c r="JQR141" s="106"/>
      <c r="JQS141" s="106"/>
      <c r="JQT141" s="106"/>
      <c r="JQU141" s="107"/>
      <c r="JQW141" s="105"/>
      <c r="JQX141" s="109"/>
      <c r="JQY141" s="109"/>
      <c r="JQZ141" s="106"/>
      <c r="JRA141" s="106"/>
      <c r="JRB141" s="106"/>
      <c r="JRC141" s="107"/>
      <c r="JRE141" s="105"/>
      <c r="JRF141" s="109"/>
      <c r="JRG141" s="109"/>
      <c r="JRH141" s="106"/>
      <c r="JRI141" s="106"/>
      <c r="JRJ141" s="106"/>
      <c r="JRK141" s="107"/>
      <c r="JRM141" s="105"/>
      <c r="JRN141" s="109"/>
      <c r="JRO141" s="109"/>
      <c r="JRP141" s="106"/>
      <c r="JRQ141" s="106"/>
      <c r="JRR141" s="106"/>
      <c r="JRS141" s="107"/>
      <c r="JRU141" s="105"/>
      <c r="JRV141" s="109"/>
      <c r="JRW141" s="109"/>
      <c r="JRX141" s="106"/>
      <c r="JRY141" s="106"/>
      <c r="JRZ141" s="106"/>
      <c r="JSA141" s="107"/>
      <c r="JSC141" s="105"/>
      <c r="JSD141" s="109"/>
      <c r="JSE141" s="109"/>
      <c r="JSF141" s="106"/>
      <c r="JSG141" s="106"/>
      <c r="JSH141" s="106"/>
      <c r="JSI141" s="107"/>
      <c r="JSK141" s="105"/>
      <c r="JSL141" s="109"/>
      <c r="JSM141" s="109"/>
      <c r="JSN141" s="106"/>
      <c r="JSO141" s="106"/>
      <c r="JSP141" s="106"/>
      <c r="JSQ141" s="107"/>
      <c r="JSS141" s="105"/>
      <c r="JST141" s="109"/>
      <c r="JSU141" s="109"/>
      <c r="JSV141" s="106"/>
      <c r="JSW141" s="106"/>
      <c r="JSX141" s="106"/>
      <c r="JSY141" s="107"/>
      <c r="JTA141" s="105"/>
      <c r="JTB141" s="109"/>
      <c r="JTC141" s="109"/>
      <c r="JTD141" s="106"/>
      <c r="JTE141" s="106"/>
      <c r="JTF141" s="106"/>
      <c r="JTG141" s="107"/>
      <c r="JTI141" s="105"/>
      <c r="JTJ141" s="109"/>
      <c r="JTK141" s="109"/>
      <c r="JTL141" s="106"/>
      <c r="JTM141" s="106"/>
      <c r="JTN141" s="106"/>
      <c r="JTO141" s="107"/>
      <c r="JTQ141" s="105"/>
      <c r="JTR141" s="109"/>
      <c r="JTS141" s="109"/>
      <c r="JTT141" s="106"/>
      <c r="JTU141" s="106"/>
      <c r="JTV141" s="106"/>
      <c r="JTW141" s="107"/>
      <c r="JTY141" s="105"/>
      <c r="JTZ141" s="109"/>
      <c r="JUA141" s="109"/>
      <c r="JUB141" s="106"/>
      <c r="JUC141" s="106"/>
      <c r="JUD141" s="106"/>
      <c r="JUE141" s="107"/>
      <c r="JUG141" s="105"/>
      <c r="JUH141" s="109"/>
      <c r="JUI141" s="109"/>
      <c r="JUJ141" s="106"/>
      <c r="JUK141" s="106"/>
      <c r="JUL141" s="106"/>
      <c r="JUM141" s="107"/>
      <c r="JUO141" s="105"/>
      <c r="JUP141" s="109"/>
      <c r="JUQ141" s="109"/>
      <c r="JUR141" s="106"/>
      <c r="JUS141" s="106"/>
      <c r="JUT141" s="106"/>
      <c r="JUU141" s="107"/>
      <c r="JUW141" s="105"/>
      <c r="JUX141" s="109"/>
      <c r="JUY141" s="109"/>
      <c r="JUZ141" s="106"/>
      <c r="JVA141" s="106"/>
      <c r="JVB141" s="106"/>
      <c r="JVC141" s="107"/>
      <c r="JVE141" s="105"/>
      <c r="JVF141" s="109"/>
      <c r="JVG141" s="109"/>
      <c r="JVH141" s="106"/>
      <c r="JVI141" s="106"/>
      <c r="JVJ141" s="106"/>
      <c r="JVK141" s="107"/>
      <c r="JVM141" s="105"/>
      <c r="JVN141" s="109"/>
      <c r="JVO141" s="109"/>
      <c r="JVP141" s="106"/>
      <c r="JVQ141" s="106"/>
      <c r="JVR141" s="106"/>
      <c r="JVS141" s="107"/>
      <c r="JVU141" s="105"/>
      <c r="JVV141" s="109"/>
      <c r="JVW141" s="109"/>
      <c r="JVX141" s="106"/>
      <c r="JVY141" s="106"/>
      <c r="JVZ141" s="106"/>
      <c r="JWA141" s="107"/>
      <c r="JWC141" s="105"/>
      <c r="JWD141" s="109"/>
      <c r="JWE141" s="109"/>
      <c r="JWF141" s="106"/>
      <c r="JWG141" s="106"/>
      <c r="JWH141" s="106"/>
      <c r="JWI141" s="107"/>
      <c r="JWK141" s="105"/>
      <c r="JWL141" s="109"/>
      <c r="JWM141" s="109"/>
      <c r="JWN141" s="106"/>
      <c r="JWO141" s="106"/>
      <c r="JWP141" s="106"/>
      <c r="JWQ141" s="107"/>
      <c r="JWS141" s="105"/>
      <c r="JWT141" s="109"/>
      <c r="JWU141" s="109"/>
      <c r="JWV141" s="106"/>
      <c r="JWW141" s="106"/>
      <c r="JWX141" s="106"/>
      <c r="JWY141" s="107"/>
      <c r="JXA141" s="105"/>
      <c r="JXB141" s="109"/>
      <c r="JXC141" s="109"/>
      <c r="JXD141" s="106"/>
      <c r="JXE141" s="106"/>
      <c r="JXF141" s="106"/>
      <c r="JXG141" s="107"/>
      <c r="JXI141" s="105"/>
      <c r="JXJ141" s="109"/>
      <c r="JXK141" s="109"/>
      <c r="JXL141" s="106"/>
      <c r="JXM141" s="106"/>
      <c r="JXN141" s="106"/>
      <c r="JXO141" s="107"/>
      <c r="JXQ141" s="105"/>
      <c r="JXR141" s="109"/>
      <c r="JXS141" s="109"/>
      <c r="JXT141" s="106"/>
      <c r="JXU141" s="106"/>
      <c r="JXV141" s="106"/>
      <c r="JXW141" s="107"/>
      <c r="JXY141" s="105"/>
      <c r="JXZ141" s="109"/>
      <c r="JYA141" s="109"/>
      <c r="JYB141" s="106"/>
      <c r="JYC141" s="106"/>
      <c r="JYD141" s="106"/>
      <c r="JYE141" s="107"/>
      <c r="JYG141" s="105"/>
      <c r="JYH141" s="109"/>
      <c r="JYI141" s="109"/>
      <c r="JYJ141" s="106"/>
      <c r="JYK141" s="106"/>
      <c r="JYL141" s="106"/>
      <c r="JYM141" s="107"/>
      <c r="JYO141" s="105"/>
      <c r="JYP141" s="109"/>
      <c r="JYQ141" s="109"/>
      <c r="JYR141" s="106"/>
      <c r="JYS141" s="106"/>
      <c r="JYT141" s="106"/>
      <c r="JYU141" s="107"/>
      <c r="JYW141" s="105"/>
      <c r="JYX141" s="109"/>
      <c r="JYY141" s="109"/>
      <c r="JYZ141" s="106"/>
      <c r="JZA141" s="106"/>
      <c r="JZB141" s="106"/>
      <c r="JZC141" s="107"/>
      <c r="JZE141" s="105"/>
      <c r="JZF141" s="109"/>
      <c r="JZG141" s="109"/>
      <c r="JZH141" s="106"/>
      <c r="JZI141" s="106"/>
      <c r="JZJ141" s="106"/>
      <c r="JZK141" s="107"/>
      <c r="JZM141" s="105"/>
      <c r="JZN141" s="109"/>
      <c r="JZO141" s="109"/>
      <c r="JZP141" s="106"/>
      <c r="JZQ141" s="106"/>
      <c r="JZR141" s="106"/>
      <c r="JZS141" s="107"/>
      <c r="JZU141" s="105"/>
      <c r="JZV141" s="109"/>
      <c r="JZW141" s="109"/>
      <c r="JZX141" s="106"/>
      <c r="JZY141" s="106"/>
      <c r="JZZ141" s="106"/>
      <c r="KAA141" s="107"/>
      <c r="KAC141" s="105"/>
      <c r="KAD141" s="109"/>
      <c r="KAE141" s="109"/>
      <c r="KAF141" s="106"/>
      <c r="KAG141" s="106"/>
      <c r="KAH141" s="106"/>
      <c r="KAI141" s="107"/>
      <c r="KAK141" s="105"/>
      <c r="KAL141" s="109"/>
      <c r="KAM141" s="109"/>
      <c r="KAN141" s="106"/>
      <c r="KAO141" s="106"/>
      <c r="KAP141" s="106"/>
      <c r="KAQ141" s="107"/>
      <c r="KAS141" s="105"/>
      <c r="KAT141" s="109"/>
      <c r="KAU141" s="109"/>
      <c r="KAV141" s="106"/>
      <c r="KAW141" s="106"/>
      <c r="KAX141" s="106"/>
      <c r="KAY141" s="107"/>
      <c r="KBA141" s="105"/>
      <c r="KBB141" s="109"/>
      <c r="KBC141" s="109"/>
      <c r="KBD141" s="106"/>
      <c r="KBE141" s="106"/>
      <c r="KBF141" s="106"/>
      <c r="KBG141" s="107"/>
      <c r="KBI141" s="105"/>
      <c r="KBJ141" s="109"/>
      <c r="KBK141" s="109"/>
      <c r="KBL141" s="106"/>
      <c r="KBM141" s="106"/>
      <c r="KBN141" s="106"/>
      <c r="KBO141" s="107"/>
      <c r="KBQ141" s="105"/>
      <c r="KBR141" s="109"/>
      <c r="KBS141" s="109"/>
      <c r="KBT141" s="106"/>
      <c r="KBU141" s="106"/>
      <c r="KBV141" s="106"/>
      <c r="KBW141" s="107"/>
      <c r="KBY141" s="105"/>
      <c r="KBZ141" s="109"/>
      <c r="KCA141" s="109"/>
      <c r="KCB141" s="106"/>
      <c r="KCC141" s="106"/>
      <c r="KCD141" s="106"/>
      <c r="KCE141" s="107"/>
      <c r="KCG141" s="105"/>
      <c r="KCH141" s="109"/>
      <c r="KCI141" s="109"/>
      <c r="KCJ141" s="106"/>
      <c r="KCK141" s="106"/>
      <c r="KCL141" s="106"/>
      <c r="KCM141" s="107"/>
      <c r="KCO141" s="105"/>
      <c r="KCP141" s="109"/>
      <c r="KCQ141" s="109"/>
      <c r="KCR141" s="106"/>
      <c r="KCS141" s="106"/>
      <c r="KCT141" s="106"/>
      <c r="KCU141" s="107"/>
      <c r="KCW141" s="105"/>
      <c r="KCX141" s="109"/>
      <c r="KCY141" s="109"/>
      <c r="KCZ141" s="106"/>
      <c r="KDA141" s="106"/>
      <c r="KDB141" s="106"/>
      <c r="KDC141" s="107"/>
      <c r="KDE141" s="105"/>
      <c r="KDF141" s="109"/>
      <c r="KDG141" s="109"/>
      <c r="KDH141" s="106"/>
      <c r="KDI141" s="106"/>
      <c r="KDJ141" s="106"/>
      <c r="KDK141" s="107"/>
      <c r="KDM141" s="105"/>
      <c r="KDN141" s="109"/>
      <c r="KDO141" s="109"/>
      <c r="KDP141" s="106"/>
      <c r="KDQ141" s="106"/>
      <c r="KDR141" s="106"/>
      <c r="KDS141" s="107"/>
      <c r="KDU141" s="105"/>
      <c r="KDV141" s="109"/>
      <c r="KDW141" s="109"/>
      <c r="KDX141" s="106"/>
      <c r="KDY141" s="106"/>
      <c r="KDZ141" s="106"/>
      <c r="KEA141" s="107"/>
      <c r="KEC141" s="105"/>
      <c r="KED141" s="109"/>
      <c r="KEE141" s="109"/>
      <c r="KEF141" s="106"/>
      <c r="KEG141" s="106"/>
      <c r="KEH141" s="106"/>
      <c r="KEI141" s="107"/>
      <c r="KEK141" s="105"/>
      <c r="KEL141" s="109"/>
      <c r="KEM141" s="109"/>
      <c r="KEN141" s="106"/>
      <c r="KEO141" s="106"/>
      <c r="KEP141" s="106"/>
      <c r="KEQ141" s="107"/>
      <c r="KES141" s="105"/>
      <c r="KET141" s="109"/>
      <c r="KEU141" s="109"/>
      <c r="KEV141" s="106"/>
      <c r="KEW141" s="106"/>
      <c r="KEX141" s="106"/>
      <c r="KEY141" s="107"/>
      <c r="KFA141" s="105"/>
      <c r="KFB141" s="109"/>
      <c r="KFC141" s="109"/>
      <c r="KFD141" s="106"/>
      <c r="KFE141" s="106"/>
      <c r="KFF141" s="106"/>
      <c r="KFG141" s="107"/>
      <c r="KFI141" s="105"/>
      <c r="KFJ141" s="109"/>
      <c r="KFK141" s="109"/>
      <c r="KFL141" s="106"/>
      <c r="KFM141" s="106"/>
      <c r="KFN141" s="106"/>
      <c r="KFO141" s="107"/>
      <c r="KFQ141" s="105"/>
      <c r="KFR141" s="109"/>
      <c r="KFS141" s="109"/>
      <c r="KFT141" s="106"/>
      <c r="KFU141" s="106"/>
      <c r="KFV141" s="106"/>
      <c r="KFW141" s="107"/>
      <c r="KFY141" s="105"/>
      <c r="KFZ141" s="109"/>
      <c r="KGA141" s="109"/>
      <c r="KGB141" s="106"/>
      <c r="KGC141" s="106"/>
      <c r="KGD141" s="106"/>
      <c r="KGE141" s="107"/>
      <c r="KGG141" s="105"/>
      <c r="KGH141" s="109"/>
      <c r="KGI141" s="109"/>
      <c r="KGJ141" s="106"/>
      <c r="KGK141" s="106"/>
      <c r="KGL141" s="106"/>
      <c r="KGM141" s="107"/>
      <c r="KGO141" s="105"/>
      <c r="KGP141" s="109"/>
      <c r="KGQ141" s="109"/>
      <c r="KGR141" s="106"/>
      <c r="KGS141" s="106"/>
      <c r="KGT141" s="106"/>
      <c r="KGU141" s="107"/>
      <c r="KGW141" s="105"/>
      <c r="KGX141" s="109"/>
      <c r="KGY141" s="109"/>
      <c r="KGZ141" s="106"/>
      <c r="KHA141" s="106"/>
      <c r="KHB141" s="106"/>
      <c r="KHC141" s="107"/>
      <c r="KHE141" s="105"/>
      <c r="KHF141" s="109"/>
      <c r="KHG141" s="109"/>
      <c r="KHH141" s="106"/>
      <c r="KHI141" s="106"/>
      <c r="KHJ141" s="106"/>
      <c r="KHK141" s="107"/>
      <c r="KHM141" s="105"/>
      <c r="KHN141" s="109"/>
      <c r="KHO141" s="109"/>
      <c r="KHP141" s="106"/>
      <c r="KHQ141" s="106"/>
      <c r="KHR141" s="106"/>
      <c r="KHS141" s="107"/>
      <c r="KHU141" s="105"/>
      <c r="KHV141" s="109"/>
      <c r="KHW141" s="109"/>
      <c r="KHX141" s="106"/>
      <c r="KHY141" s="106"/>
      <c r="KHZ141" s="106"/>
      <c r="KIA141" s="107"/>
      <c r="KIC141" s="105"/>
      <c r="KID141" s="109"/>
      <c r="KIE141" s="109"/>
      <c r="KIF141" s="106"/>
      <c r="KIG141" s="106"/>
      <c r="KIH141" s="106"/>
      <c r="KII141" s="107"/>
      <c r="KIK141" s="105"/>
      <c r="KIL141" s="109"/>
      <c r="KIM141" s="109"/>
      <c r="KIN141" s="106"/>
      <c r="KIO141" s="106"/>
      <c r="KIP141" s="106"/>
      <c r="KIQ141" s="107"/>
      <c r="KIS141" s="105"/>
      <c r="KIT141" s="109"/>
      <c r="KIU141" s="109"/>
      <c r="KIV141" s="106"/>
      <c r="KIW141" s="106"/>
      <c r="KIX141" s="106"/>
      <c r="KIY141" s="107"/>
      <c r="KJA141" s="105"/>
      <c r="KJB141" s="109"/>
      <c r="KJC141" s="109"/>
      <c r="KJD141" s="106"/>
      <c r="KJE141" s="106"/>
      <c r="KJF141" s="106"/>
      <c r="KJG141" s="107"/>
      <c r="KJI141" s="105"/>
      <c r="KJJ141" s="109"/>
      <c r="KJK141" s="109"/>
      <c r="KJL141" s="106"/>
      <c r="KJM141" s="106"/>
      <c r="KJN141" s="106"/>
      <c r="KJO141" s="107"/>
      <c r="KJQ141" s="105"/>
      <c r="KJR141" s="109"/>
      <c r="KJS141" s="109"/>
      <c r="KJT141" s="106"/>
      <c r="KJU141" s="106"/>
      <c r="KJV141" s="106"/>
      <c r="KJW141" s="107"/>
      <c r="KJY141" s="105"/>
      <c r="KJZ141" s="109"/>
      <c r="KKA141" s="109"/>
      <c r="KKB141" s="106"/>
      <c r="KKC141" s="106"/>
      <c r="KKD141" s="106"/>
      <c r="KKE141" s="107"/>
      <c r="KKG141" s="105"/>
      <c r="KKH141" s="109"/>
      <c r="KKI141" s="109"/>
      <c r="KKJ141" s="106"/>
      <c r="KKK141" s="106"/>
      <c r="KKL141" s="106"/>
      <c r="KKM141" s="107"/>
      <c r="KKO141" s="105"/>
      <c r="KKP141" s="109"/>
      <c r="KKQ141" s="109"/>
      <c r="KKR141" s="106"/>
      <c r="KKS141" s="106"/>
      <c r="KKT141" s="106"/>
      <c r="KKU141" s="107"/>
      <c r="KKW141" s="105"/>
      <c r="KKX141" s="109"/>
      <c r="KKY141" s="109"/>
      <c r="KKZ141" s="106"/>
      <c r="KLA141" s="106"/>
      <c r="KLB141" s="106"/>
      <c r="KLC141" s="107"/>
      <c r="KLE141" s="105"/>
      <c r="KLF141" s="109"/>
      <c r="KLG141" s="109"/>
      <c r="KLH141" s="106"/>
      <c r="KLI141" s="106"/>
      <c r="KLJ141" s="106"/>
      <c r="KLK141" s="107"/>
      <c r="KLM141" s="105"/>
      <c r="KLN141" s="109"/>
      <c r="KLO141" s="109"/>
      <c r="KLP141" s="106"/>
      <c r="KLQ141" s="106"/>
      <c r="KLR141" s="106"/>
      <c r="KLS141" s="107"/>
      <c r="KLU141" s="105"/>
      <c r="KLV141" s="109"/>
      <c r="KLW141" s="109"/>
      <c r="KLX141" s="106"/>
      <c r="KLY141" s="106"/>
      <c r="KLZ141" s="106"/>
      <c r="KMA141" s="107"/>
      <c r="KMC141" s="105"/>
      <c r="KMD141" s="109"/>
      <c r="KME141" s="109"/>
      <c r="KMF141" s="106"/>
      <c r="KMG141" s="106"/>
      <c r="KMH141" s="106"/>
      <c r="KMI141" s="107"/>
      <c r="KMK141" s="105"/>
      <c r="KML141" s="109"/>
      <c r="KMM141" s="109"/>
      <c r="KMN141" s="106"/>
      <c r="KMO141" s="106"/>
      <c r="KMP141" s="106"/>
      <c r="KMQ141" s="107"/>
      <c r="KMS141" s="105"/>
      <c r="KMT141" s="109"/>
      <c r="KMU141" s="109"/>
      <c r="KMV141" s="106"/>
      <c r="KMW141" s="106"/>
      <c r="KMX141" s="106"/>
      <c r="KMY141" s="107"/>
      <c r="KNA141" s="105"/>
      <c r="KNB141" s="109"/>
      <c r="KNC141" s="109"/>
      <c r="KND141" s="106"/>
      <c r="KNE141" s="106"/>
      <c r="KNF141" s="106"/>
      <c r="KNG141" s="107"/>
      <c r="KNI141" s="105"/>
      <c r="KNJ141" s="109"/>
      <c r="KNK141" s="109"/>
      <c r="KNL141" s="106"/>
      <c r="KNM141" s="106"/>
      <c r="KNN141" s="106"/>
      <c r="KNO141" s="107"/>
      <c r="KNQ141" s="105"/>
      <c r="KNR141" s="109"/>
      <c r="KNS141" s="109"/>
      <c r="KNT141" s="106"/>
      <c r="KNU141" s="106"/>
      <c r="KNV141" s="106"/>
      <c r="KNW141" s="107"/>
      <c r="KNY141" s="105"/>
      <c r="KNZ141" s="109"/>
      <c r="KOA141" s="109"/>
      <c r="KOB141" s="106"/>
      <c r="KOC141" s="106"/>
      <c r="KOD141" s="106"/>
      <c r="KOE141" s="107"/>
      <c r="KOG141" s="105"/>
      <c r="KOH141" s="109"/>
      <c r="KOI141" s="109"/>
      <c r="KOJ141" s="106"/>
      <c r="KOK141" s="106"/>
      <c r="KOL141" s="106"/>
      <c r="KOM141" s="107"/>
      <c r="KOO141" s="105"/>
      <c r="KOP141" s="109"/>
      <c r="KOQ141" s="109"/>
      <c r="KOR141" s="106"/>
      <c r="KOS141" s="106"/>
      <c r="KOT141" s="106"/>
      <c r="KOU141" s="107"/>
      <c r="KOW141" s="105"/>
      <c r="KOX141" s="109"/>
      <c r="KOY141" s="109"/>
      <c r="KOZ141" s="106"/>
      <c r="KPA141" s="106"/>
      <c r="KPB141" s="106"/>
      <c r="KPC141" s="107"/>
      <c r="KPE141" s="105"/>
      <c r="KPF141" s="109"/>
      <c r="KPG141" s="109"/>
      <c r="KPH141" s="106"/>
      <c r="KPI141" s="106"/>
      <c r="KPJ141" s="106"/>
      <c r="KPK141" s="107"/>
      <c r="KPM141" s="105"/>
      <c r="KPN141" s="109"/>
      <c r="KPO141" s="109"/>
      <c r="KPP141" s="106"/>
      <c r="KPQ141" s="106"/>
      <c r="KPR141" s="106"/>
      <c r="KPS141" s="107"/>
      <c r="KPU141" s="105"/>
      <c r="KPV141" s="109"/>
      <c r="KPW141" s="109"/>
      <c r="KPX141" s="106"/>
      <c r="KPY141" s="106"/>
      <c r="KPZ141" s="106"/>
      <c r="KQA141" s="107"/>
      <c r="KQC141" s="105"/>
      <c r="KQD141" s="109"/>
      <c r="KQE141" s="109"/>
      <c r="KQF141" s="106"/>
      <c r="KQG141" s="106"/>
      <c r="KQH141" s="106"/>
      <c r="KQI141" s="107"/>
      <c r="KQK141" s="105"/>
      <c r="KQL141" s="109"/>
      <c r="KQM141" s="109"/>
      <c r="KQN141" s="106"/>
      <c r="KQO141" s="106"/>
      <c r="KQP141" s="106"/>
      <c r="KQQ141" s="107"/>
      <c r="KQS141" s="105"/>
      <c r="KQT141" s="109"/>
      <c r="KQU141" s="109"/>
      <c r="KQV141" s="106"/>
      <c r="KQW141" s="106"/>
      <c r="KQX141" s="106"/>
      <c r="KQY141" s="107"/>
      <c r="KRA141" s="105"/>
      <c r="KRB141" s="109"/>
      <c r="KRC141" s="109"/>
      <c r="KRD141" s="106"/>
      <c r="KRE141" s="106"/>
      <c r="KRF141" s="106"/>
      <c r="KRG141" s="107"/>
      <c r="KRI141" s="105"/>
      <c r="KRJ141" s="109"/>
      <c r="KRK141" s="109"/>
      <c r="KRL141" s="106"/>
      <c r="KRM141" s="106"/>
      <c r="KRN141" s="106"/>
      <c r="KRO141" s="107"/>
      <c r="KRQ141" s="105"/>
      <c r="KRR141" s="109"/>
      <c r="KRS141" s="109"/>
      <c r="KRT141" s="106"/>
      <c r="KRU141" s="106"/>
      <c r="KRV141" s="106"/>
      <c r="KRW141" s="107"/>
      <c r="KRY141" s="105"/>
      <c r="KRZ141" s="109"/>
      <c r="KSA141" s="109"/>
      <c r="KSB141" s="106"/>
      <c r="KSC141" s="106"/>
      <c r="KSD141" s="106"/>
      <c r="KSE141" s="107"/>
      <c r="KSG141" s="105"/>
      <c r="KSH141" s="109"/>
      <c r="KSI141" s="109"/>
      <c r="KSJ141" s="106"/>
      <c r="KSK141" s="106"/>
      <c r="KSL141" s="106"/>
      <c r="KSM141" s="107"/>
      <c r="KSO141" s="105"/>
      <c r="KSP141" s="109"/>
      <c r="KSQ141" s="109"/>
      <c r="KSR141" s="106"/>
      <c r="KSS141" s="106"/>
      <c r="KST141" s="106"/>
      <c r="KSU141" s="107"/>
      <c r="KSW141" s="105"/>
      <c r="KSX141" s="109"/>
      <c r="KSY141" s="109"/>
      <c r="KSZ141" s="106"/>
      <c r="KTA141" s="106"/>
      <c r="KTB141" s="106"/>
      <c r="KTC141" s="107"/>
      <c r="KTE141" s="105"/>
      <c r="KTF141" s="109"/>
      <c r="KTG141" s="109"/>
      <c r="KTH141" s="106"/>
      <c r="KTI141" s="106"/>
      <c r="KTJ141" s="106"/>
      <c r="KTK141" s="107"/>
      <c r="KTM141" s="105"/>
      <c r="KTN141" s="109"/>
      <c r="KTO141" s="109"/>
      <c r="KTP141" s="106"/>
      <c r="KTQ141" s="106"/>
      <c r="KTR141" s="106"/>
      <c r="KTS141" s="107"/>
      <c r="KTU141" s="105"/>
      <c r="KTV141" s="109"/>
      <c r="KTW141" s="109"/>
      <c r="KTX141" s="106"/>
      <c r="KTY141" s="106"/>
      <c r="KTZ141" s="106"/>
      <c r="KUA141" s="107"/>
      <c r="KUC141" s="105"/>
      <c r="KUD141" s="109"/>
      <c r="KUE141" s="109"/>
      <c r="KUF141" s="106"/>
      <c r="KUG141" s="106"/>
      <c r="KUH141" s="106"/>
      <c r="KUI141" s="107"/>
      <c r="KUK141" s="105"/>
      <c r="KUL141" s="109"/>
      <c r="KUM141" s="109"/>
      <c r="KUN141" s="106"/>
      <c r="KUO141" s="106"/>
      <c r="KUP141" s="106"/>
      <c r="KUQ141" s="107"/>
      <c r="KUS141" s="105"/>
      <c r="KUT141" s="109"/>
      <c r="KUU141" s="109"/>
      <c r="KUV141" s="106"/>
      <c r="KUW141" s="106"/>
      <c r="KUX141" s="106"/>
      <c r="KUY141" s="107"/>
      <c r="KVA141" s="105"/>
      <c r="KVB141" s="109"/>
      <c r="KVC141" s="109"/>
      <c r="KVD141" s="106"/>
      <c r="KVE141" s="106"/>
      <c r="KVF141" s="106"/>
      <c r="KVG141" s="107"/>
      <c r="KVI141" s="105"/>
      <c r="KVJ141" s="109"/>
      <c r="KVK141" s="109"/>
      <c r="KVL141" s="106"/>
      <c r="KVM141" s="106"/>
      <c r="KVN141" s="106"/>
      <c r="KVO141" s="107"/>
      <c r="KVQ141" s="105"/>
      <c r="KVR141" s="109"/>
      <c r="KVS141" s="109"/>
      <c r="KVT141" s="106"/>
      <c r="KVU141" s="106"/>
      <c r="KVV141" s="106"/>
      <c r="KVW141" s="107"/>
      <c r="KVY141" s="105"/>
      <c r="KVZ141" s="109"/>
      <c r="KWA141" s="109"/>
      <c r="KWB141" s="106"/>
      <c r="KWC141" s="106"/>
      <c r="KWD141" s="106"/>
      <c r="KWE141" s="107"/>
      <c r="KWG141" s="105"/>
      <c r="KWH141" s="109"/>
      <c r="KWI141" s="109"/>
      <c r="KWJ141" s="106"/>
      <c r="KWK141" s="106"/>
      <c r="KWL141" s="106"/>
      <c r="KWM141" s="107"/>
      <c r="KWO141" s="105"/>
      <c r="KWP141" s="109"/>
      <c r="KWQ141" s="109"/>
      <c r="KWR141" s="106"/>
      <c r="KWS141" s="106"/>
      <c r="KWT141" s="106"/>
      <c r="KWU141" s="107"/>
      <c r="KWW141" s="105"/>
      <c r="KWX141" s="109"/>
      <c r="KWY141" s="109"/>
      <c r="KWZ141" s="106"/>
      <c r="KXA141" s="106"/>
      <c r="KXB141" s="106"/>
      <c r="KXC141" s="107"/>
      <c r="KXE141" s="105"/>
      <c r="KXF141" s="109"/>
      <c r="KXG141" s="109"/>
      <c r="KXH141" s="106"/>
      <c r="KXI141" s="106"/>
      <c r="KXJ141" s="106"/>
      <c r="KXK141" s="107"/>
      <c r="KXM141" s="105"/>
      <c r="KXN141" s="109"/>
      <c r="KXO141" s="109"/>
      <c r="KXP141" s="106"/>
      <c r="KXQ141" s="106"/>
      <c r="KXR141" s="106"/>
      <c r="KXS141" s="107"/>
      <c r="KXU141" s="105"/>
      <c r="KXV141" s="109"/>
      <c r="KXW141" s="109"/>
      <c r="KXX141" s="106"/>
      <c r="KXY141" s="106"/>
      <c r="KXZ141" s="106"/>
      <c r="KYA141" s="107"/>
      <c r="KYC141" s="105"/>
      <c r="KYD141" s="109"/>
      <c r="KYE141" s="109"/>
      <c r="KYF141" s="106"/>
      <c r="KYG141" s="106"/>
      <c r="KYH141" s="106"/>
      <c r="KYI141" s="107"/>
      <c r="KYK141" s="105"/>
      <c r="KYL141" s="109"/>
      <c r="KYM141" s="109"/>
      <c r="KYN141" s="106"/>
      <c r="KYO141" s="106"/>
      <c r="KYP141" s="106"/>
      <c r="KYQ141" s="107"/>
      <c r="KYS141" s="105"/>
      <c r="KYT141" s="109"/>
      <c r="KYU141" s="109"/>
      <c r="KYV141" s="106"/>
      <c r="KYW141" s="106"/>
      <c r="KYX141" s="106"/>
      <c r="KYY141" s="107"/>
      <c r="KZA141" s="105"/>
      <c r="KZB141" s="109"/>
      <c r="KZC141" s="109"/>
      <c r="KZD141" s="106"/>
      <c r="KZE141" s="106"/>
      <c r="KZF141" s="106"/>
      <c r="KZG141" s="107"/>
      <c r="KZI141" s="105"/>
      <c r="KZJ141" s="109"/>
      <c r="KZK141" s="109"/>
      <c r="KZL141" s="106"/>
      <c r="KZM141" s="106"/>
      <c r="KZN141" s="106"/>
      <c r="KZO141" s="107"/>
      <c r="KZQ141" s="105"/>
      <c r="KZR141" s="109"/>
      <c r="KZS141" s="109"/>
      <c r="KZT141" s="106"/>
      <c r="KZU141" s="106"/>
      <c r="KZV141" s="106"/>
      <c r="KZW141" s="107"/>
      <c r="KZY141" s="105"/>
      <c r="KZZ141" s="109"/>
      <c r="LAA141" s="109"/>
      <c r="LAB141" s="106"/>
      <c r="LAC141" s="106"/>
      <c r="LAD141" s="106"/>
      <c r="LAE141" s="107"/>
      <c r="LAG141" s="105"/>
      <c r="LAH141" s="109"/>
      <c r="LAI141" s="109"/>
      <c r="LAJ141" s="106"/>
      <c r="LAK141" s="106"/>
      <c r="LAL141" s="106"/>
      <c r="LAM141" s="107"/>
      <c r="LAO141" s="105"/>
      <c r="LAP141" s="109"/>
      <c r="LAQ141" s="109"/>
      <c r="LAR141" s="106"/>
      <c r="LAS141" s="106"/>
      <c r="LAT141" s="106"/>
      <c r="LAU141" s="107"/>
      <c r="LAW141" s="105"/>
      <c r="LAX141" s="109"/>
      <c r="LAY141" s="109"/>
      <c r="LAZ141" s="106"/>
      <c r="LBA141" s="106"/>
      <c r="LBB141" s="106"/>
      <c r="LBC141" s="107"/>
      <c r="LBE141" s="105"/>
      <c r="LBF141" s="109"/>
      <c r="LBG141" s="109"/>
      <c r="LBH141" s="106"/>
      <c r="LBI141" s="106"/>
      <c r="LBJ141" s="106"/>
      <c r="LBK141" s="107"/>
      <c r="LBM141" s="105"/>
      <c r="LBN141" s="109"/>
      <c r="LBO141" s="109"/>
      <c r="LBP141" s="106"/>
      <c r="LBQ141" s="106"/>
      <c r="LBR141" s="106"/>
      <c r="LBS141" s="107"/>
      <c r="LBU141" s="105"/>
      <c r="LBV141" s="109"/>
      <c r="LBW141" s="109"/>
      <c r="LBX141" s="106"/>
      <c r="LBY141" s="106"/>
      <c r="LBZ141" s="106"/>
      <c r="LCA141" s="107"/>
      <c r="LCC141" s="105"/>
      <c r="LCD141" s="109"/>
      <c r="LCE141" s="109"/>
      <c r="LCF141" s="106"/>
      <c r="LCG141" s="106"/>
      <c r="LCH141" s="106"/>
      <c r="LCI141" s="107"/>
      <c r="LCK141" s="105"/>
      <c r="LCL141" s="109"/>
      <c r="LCM141" s="109"/>
      <c r="LCN141" s="106"/>
      <c r="LCO141" s="106"/>
      <c r="LCP141" s="106"/>
      <c r="LCQ141" s="107"/>
      <c r="LCS141" s="105"/>
      <c r="LCT141" s="109"/>
      <c r="LCU141" s="109"/>
      <c r="LCV141" s="106"/>
      <c r="LCW141" s="106"/>
      <c r="LCX141" s="106"/>
      <c r="LCY141" s="107"/>
      <c r="LDA141" s="105"/>
      <c r="LDB141" s="109"/>
      <c r="LDC141" s="109"/>
      <c r="LDD141" s="106"/>
      <c r="LDE141" s="106"/>
      <c r="LDF141" s="106"/>
      <c r="LDG141" s="107"/>
      <c r="LDI141" s="105"/>
      <c r="LDJ141" s="109"/>
      <c r="LDK141" s="109"/>
      <c r="LDL141" s="106"/>
      <c r="LDM141" s="106"/>
      <c r="LDN141" s="106"/>
      <c r="LDO141" s="107"/>
      <c r="LDQ141" s="105"/>
      <c r="LDR141" s="109"/>
      <c r="LDS141" s="109"/>
      <c r="LDT141" s="106"/>
      <c r="LDU141" s="106"/>
      <c r="LDV141" s="106"/>
      <c r="LDW141" s="107"/>
      <c r="LDY141" s="105"/>
      <c r="LDZ141" s="109"/>
      <c r="LEA141" s="109"/>
      <c r="LEB141" s="106"/>
      <c r="LEC141" s="106"/>
      <c r="LED141" s="106"/>
      <c r="LEE141" s="107"/>
      <c r="LEG141" s="105"/>
      <c r="LEH141" s="109"/>
      <c r="LEI141" s="109"/>
      <c r="LEJ141" s="106"/>
      <c r="LEK141" s="106"/>
      <c r="LEL141" s="106"/>
      <c r="LEM141" s="107"/>
      <c r="LEO141" s="105"/>
      <c r="LEP141" s="109"/>
      <c r="LEQ141" s="109"/>
      <c r="LER141" s="106"/>
      <c r="LES141" s="106"/>
      <c r="LET141" s="106"/>
      <c r="LEU141" s="107"/>
      <c r="LEW141" s="105"/>
      <c r="LEX141" s="109"/>
      <c r="LEY141" s="109"/>
      <c r="LEZ141" s="106"/>
      <c r="LFA141" s="106"/>
      <c r="LFB141" s="106"/>
      <c r="LFC141" s="107"/>
      <c r="LFE141" s="105"/>
      <c r="LFF141" s="109"/>
      <c r="LFG141" s="109"/>
      <c r="LFH141" s="106"/>
      <c r="LFI141" s="106"/>
      <c r="LFJ141" s="106"/>
      <c r="LFK141" s="107"/>
      <c r="LFM141" s="105"/>
      <c r="LFN141" s="109"/>
      <c r="LFO141" s="109"/>
      <c r="LFP141" s="106"/>
      <c r="LFQ141" s="106"/>
      <c r="LFR141" s="106"/>
      <c r="LFS141" s="107"/>
      <c r="LFU141" s="105"/>
      <c r="LFV141" s="109"/>
      <c r="LFW141" s="109"/>
      <c r="LFX141" s="106"/>
      <c r="LFY141" s="106"/>
      <c r="LFZ141" s="106"/>
      <c r="LGA141" s="107"/>
      <c r="LGC141" s="105"/>
      <c r="LGD141" s="109"/>
      <c r="LGE141" s="109"/>
      <c r="LGF141" s="106"/>
      <c r="LGG141" s="106"/>
      <c r="LGH141" s="106"/>
      <c r="LGI141" s="107"/>
      <c r="LGK141" s="105"/>
      <c r="LGL141" s="109"/>
      <c r="LGM141" s="109"/>
      <c r="LGN141" s="106"/>
      <c r="LGO141" s="106"/>
      <c r="LGP141" s="106"/>
      <c r="LGQ141" s="107"/>
      <c r="LGS141" s="105"/>
      <c r="LGT141" s="109"/>
      <c r="LGU141" s="109"/>
      <c r="LGV141" s="106"/>
      <c r="LGW141" s="106"/>
      <c r="LGX141" s="106"/>
      <c r="LGY141" s="107"/>
      <c r="LHA141" s="105"/>
      <c r="LHB141" s="109"/>
      <c r="LHC141" s="109"/>
      <c r="LHD141" s="106"/>
      <c r="LHE141" s="106"/>
      <c r="LHF141" s="106"/>
      <c r="LHG141" s="107"/>
      <c r="LHI141" s="105"/>
      <c r="LHJ141" s="109"/>
      <c r="LHK141" s="109"/>
      <c r="LHL141" s="106"/>
      <c r="LHM141" s="106"/>
      <c r="LHN141" s="106"/>
      <c r="LHO141" s="107"/>
      <c r="LHQ141" s="105"/>
      <c r="LHR141" s="109"/>
      <c r="LHS141" s="109"/>
      <c r="LHT141" s="106"/>
      <c r="LHU141" s="106"/>
      <c r="LHV141" s="106"/>
      <c r="LHW141" s="107"/>
      <c r="LHY141" s="105"/>
      <c r="LHZ141" s="109"/>
      <c r="LIA141" s="109"/>
      <c r="LIB141" s="106"/>
      <c r="LIC141" s="106"/>
      <c r="LID141" s="106"/>
      <c r="LIE141" s="107"/>
      <c r="LIG141" s="105"/>
      <c r="LIH141" s="109"/>
      <c r="LII141" s="109"/>
      <c r="LIJ141" s="106"/>
      <c r="LIK141" s="106"/>
      <c r="LIL141" s="106"/>
      <c r="LIM141" s="107"/>
      <c r="LIO141" s="105"/>
      <c r="LIP141" s="109"/>
      <c r="LIQ141" s="109"/>
      <c r="LIR141" s="106"/>
      <c r="LIS141" s="106"/>
      <c r="LIT141" s="106"/>
      <c r="LIU141" s="107"/>
      <c r="LIW141" s="105"/>
      <c r="LIX141" s="109"/>
      <c r="LIY141" s="109"/>
      <c r="LIZ141" s="106"/>
      <c r="LJA141" s="106"/>
      <c r="LJB141" s="106"/>
      <c r="LJC141" s="107"/>
      <c r="LJE141" s="105"/>
      <c r="LJF141" s="109"/>
      <c r="LJG141" s="109"/>
      <c r="LJH141" s="106"/>
      <c r="LJI141" s="106"/>
      <c r="LJJ141" s="106"/>
      <c r="LJK141" s="107"/>
      <c r="LJM141" s="105"/>
      <c r="LJN141" s="109"/>
      <c r="LJO141" s="109"/>
      <c r="LJP141" s="106"/>
      <c r="LJQ141" s="106"/>
      <c r="LJR141" s="106"/>
      <c r="LJS141" s="107"/>
      <c r="LJU141" s="105"/>
      <c r="LJV141" s="109"/>
      <c r="LJW141" s="109"/>
      <c r="LJX141" s="106"/>
      <c r="LJY141" s="106"/>
      <c r="LJZ141" s="106"/>
      <c r="LKA141" s="107"/>
      <c r="LKC141" s="105"/>
      <c r="LKD141" s="109"/>
      <c r="LKE141" s="109"/>
      <c r="LKF141" s="106"/>
      <c r="LKG141" s="106"/>
      <c r="LKH141" s="106"/>
      <c r="LKI141" s="107"/>
      <c r="LKK141" s="105"/>
      <c r="LKL141" s="109"/>
      <c r="LKM141" s="109"/>
      <c r="LKN141" s="106"/>
      <c r="LKO141" s="106"/>
      <c r="LKP141" s="106"/>
      <c r="LKQ141" s="107"/>
      <c r="LKS141" s="105"/>
      <c r="LKT141" s="109"/>
      <c r="LKU141" s="109"/>
      <c r="LKV141" s="106"/>
      <c r="LKW141" s="106"/>
      <c r="LKX141" s="106"/>
      <c r="LKY141" s="107"/>
      <c r="LLA141" s="105"/>
      <c r="LLB141" s="109"/>
      <c r="LLC141" s="109"/>
      <c r="LLD141" s="106"/>
      <c r="LLE141" s="106"/>
      <c r="LLF141" s="106"/>
      <c r="LLG141" s="107"/>
      <c r="LLI141" s="105"/>
      <c r="LLJ141" s="109"/>
      <c r="LLK141" s="109"/>
      <c r="LLL141" s="106"/>
      <c r="LLM141" s="106"/>
      <c r="LLN141" s="106"/>
      <c r="LLO141" s="107"/>
      <c r="LLQ141" s="105"/>
      <c r="LLR141" s="109"/>
      <c r="LLS141" s="109"/>
      <c r="LLT141" s="106"/>
      <c r="LLU141" s="106"/>
      <c r="LLV141" s="106"/>
      <c r="LLW141" s="107"/>
      <c r="LLY141" s="105"/>
      <c r="LLZ141" s="109"/>
      <c r="LMA141" s="109"/>
      <c r="LMB141" s="106"/>
      <c r="LMC141" s="106"/>
      <c r="LMD141" s="106"/>
      <c r="LME141" s="107"/>
      <c r="LMG141" s="105"/>
      <c r="LMH141" s="109"/>
      <c r="LMI141" s="109"/>
      <c r="LMJ141" s="106"/>
      <c r="LMK141" s="106"/>
      <c r="LML141" s="106"/>
      <c r="LMM141" s="107"/>
      <c r="LMO141" s="105"/>
      <c r="LMP141" s="109"/>
      <c r="LMQ141" s="109"/>
      <c r="LMR141" s="106"/>
      <c r="LMS141" s="106"/>
      <c r="LMT141" s="106"/>
      <c r="LMU141" s="107"/>
      <c r="LMW141" s="105"/>
      <c r="LMX141" s="109"/>
      <c r="LMY141" s="109"/>
      <c r="LMZ141" s="106"/>
      <c r="LNA141" s="106"/>
      <c r="LNB141" s="106"/>
      <c r="LNC141" s="107"/>
      <c r="LNE141" s="105"/>
      <c r="LNF141" s="109"/>
      <c r="LNG141" s="109"/>
      <c r="LNH141" s="106"/>
      <c r="LNI141" s="106"/>
      <c r="LNJ141" s="106"/>
      <c r="LNK141" s="107"/>
      <c r="LNM141" s="105"/>
      <c r="LNN141" s="109"/>
      <c r="LNO141" s="109"/>
      <c r="LNP141" s="106"/>
      <c r="LNQ141" s="106"/>
      <c r="LNR141" s="106"/>
      <c r="LNS141" s="107"/>
      <c r="LNU141" s="105"/>
      <c r="LNV141" s="109"/>
      <c r="LNW141" s="109"/>
      <c r="LNX141" s="106"/>
      <c r="LNY141" s="106"/>
      <c r="LNZ141" s="106"/>
      <c r="LOA141" s="107"/>
      <c r="LOC141" s="105"/>
      <c r="LOD141" s="109"/>
      <c r="LOE141" s="109"/>
      <c r="LOF141" s="106"/>
      <c r="LOG141" s="106"/>
      <c r="LOH141" s="106"/>
      <c r="LOI141" s="107"/>
      <c r="LOK141" s="105"/>
      <c r="LOL141" s="109"/>
      <c r="LOM141" s="109"/>
      <c r="LON141" s="106"/>
      <c r="LOO141" s="106"/>
      <c r="LOP141" s="106"/>
      <c r="LOQ141" s="107"/>
      <c r="LOS141" s="105"/>
      <c r="LOT141" s="109"/>
      <c r="LOU141" s="109"/>
      <c r="LOV141" s="106"/>
      <c r="LOW141" s="106"/>
      <c r="LOX141" s="106"/>
      <c r="LOY141" s="107"/>
      <c r="LPA141" s="105"/>
      <c r="LPB141" s="109"/>
      <c r="LPC141" s="109"/>
      <c r="LPD141" s="106"/>
      <c r="LPE141" s="106"/>
      <c r="LPF141" s="106"/>
      <c r="LPG141" s="107"/>
      <c r="LPI141" s="105"/>
      <c r="LPJ141" s="109"/>
      <c r="LPK141" s="109"/>
      <c r="LPL141" s="106"/>
      <c r="LPM141" s="106"/>
      <c r="LPN141" s="106"/>
      <c r="LPO141" s="107"/>
      <c r="LPQ141" s="105"/>
      <c r="LPR141" s="109"/>
      <c r="LPS141" s="109"/>
      <c r="LPT141" s="106"/>
      <c r="LPU141" s="106"/>
      <c r="LPV141" s="106"/>
      <c r="LPW141" s="107"/>
      <c r="LPY141" s="105"/>
      <c r="LPZ141" s="109"/>
      <c r="LQA141" s="109"/>
      <c r="LQB141" s="106"/>
      <c r="LQC141" s="106"/>
      <c r="LQD141" s="106"/>
      <c r="LQE141" s="107"/>
      <c r="LQG141" s="105"/>
      <c r="LQH141" s="109"/>
      <c r="LQI141" s="109"/>
      <c r="LQJ141" s="106"/>
      <c r="LQK141" s="106"/>
      <c r="LQL141" s="106"/>
      <c r="LQM141" s="107"/>
      <c r="LQO141" s="105"/>
      <c r="LQP141" s="109"/>
      <c r="LQQ141" s="109"/>
      <c r="LQR141" s="106"/>
      <c r="LQS141" s="106"/>
      <c r="LQT141" s="106"/>
      <c r="LQU141" s="107"/>
      <c r="LQW141" s="105"/>
      <c r="LQX141" s="109"/>
      <c r="LQY141" s="109"/>
      <c r="LQZ141" s="106"/>
      <c r="LRA141" s="106"/>
      <c r="LRB141" s="106"/>
      <c r="LRC141" s="107"/>
      <c r="LRE141" s="105"/>
      <c r="LRF141" s="109"/>
      <c r="LRG141" s="109"/>
      <c r="LRH141" s="106"/>
      <c r="LRI141" s="106"/>
      <c r="LRJ141" s="106"/>
      <c r="LRK141" s="107"/>
      <c r="LRM141" s="105"/>
      <c r="LRN141" s="109"/>
      <c r="LRO141" s="109"/>
      <c r="LRP141" s="106"/>
      <c r="LRQ141" s="106"/>
      <c r="LRR141" s="106"/>
      <c r="LRS141" s="107"/>
      <c r="LRU141" s="105"/>
      <c r="LRV141" s="109"/>
      <c r="LRW141" s="109"/>
      <c r="LRX141" s="106"/>
      <c r="LRY141" s="106"/>
      <c r="LRZ141" s="106"/>
      <c r="LSA141" s="107"/>
      <c r="LSC141" s="105"/>
      <c r="LSD141" s="109"/>
      <c r="LSE141" s="109"/>
      <c r="LSF141" s="106"/>
      <c r="LSG141" s="106"/>
      <c r="LSH141" s="106"/>
      <c r="LSI141" s="107"/>
      <c r="LSK141" s="105"/>
      <c r="LSL141" s="109"/>
      <c r="LSM141" s="109"/>
      <c r="LSN141" s="106"/>
      <c r="LSO141" s="106"/>
      <c r="LSP141" s="106"/>
      <c r="LSQ141" s="107"/>
      <c r="LSS141" s="105"/>
      <c r="LST141" s="109"/>
      <c r="LSU141" s="109"/>
      <c r="LSV141" s="106"/>
      <c r="LSW141" s="106"/>
      <c r="LSX141" s="106"/>
      <c r="LSY141" s="107"/>
      <c r="LTA141" s="105"/>
      <c r="LTB141" s="109"/>
      <c r="LTC141" s="109"/>
      <c r="LTD141" s="106"/>
      <c r="LTE141" s="106"/>
      <c r="LTF141" s="106"/>
      <c r="LTG141" s="107"/>
      <c r="LTI141" s="105"/>
      <c r="LTJ141" s="109"/>
      <c r="LTK141" s="109"/>
      <c r="LTL141" s="106"/>
      <c r="LTM141" s="106"/>
      <c r="LTN141" s="106"/>
      <c r="LTO141" s="107"/>
      <c r="LTQ141" s="105"/>
      <c r="LTR141" s="109"/>
      <c r="LTS141" s="109"/>
      <c r="LTT141" s="106"/>
      <c r="LTU141" s="106"/>
      <c r="LTV141" s="106"/>
      <c r="LTW141" s="107"/>
      <c r="LTY141" s="105"/>
      <c r="LTZ141" s="109"/>
      <c r="LUA141" s="109"/>
      <c r="LUB141" s="106"/>
      <c r="LUC141" s="106"/>
      <c r="LUD141" s="106"/>
      <c r="LUE141" s="107"/>
      <c r="LUG141" s="105"/>
      <c r="LUH141" s="109"/>
      <c r="LUI141" s="109"/>
      <c r="LUJ141" s="106"/>
      <c r="LUK141" s="106"/>
      <c r="LUL141" s="106"/>
      <c r="LUM141" s="107"/>
      <c r="LUO141" s="105"/>
      <c r="LUP141" s="109"/>
      <c r="LUQ141" s="109"/>
      <c r="LUR141" s="106"/>
      <c r="LUS141" s="106"/>
      <c r="LUT141" s="106"/>
      <c r="LUU141" s="107"/>
      <c r="LUW141" s="105"/>
      <c r="LUX141" s="109"/>
      <c r="LUY141" s="109"/>
      <c r="LUZ141" s="106"/>
      <c r="LVA141" s="106"/>
      <c r="LVB141" s="106"/>
      <c r="LVC141" s="107"/>
      <c r="LVE141" s="105"/>
      <c r="LVF141" s="109"/>
      <c r="LVG141" s="109"/>
      <c r="LVH141" s="106"/>
      <c r="LVI141" s="106"/>
      <c r="LVJ141" s="106"/>
      <c r="LVK141" s="107"/>
      <c r="LVM141" s="105"/>
      <c r="LVN141" s="109"/>
      <c r="LVO141" s="109"/>
      <c r="LVP141" s="106"/>
      <c r="LVQ141" s="106"/>
      <c r="LVR141" s="106"/>
      <c r="LVS141" s="107"/>
      <c r="LVU141" s="105"/>
      <c r="LVV141" s="109"/>
      <c r="LVW141" s="109"/>
      <c r="LVX141" s="106"/>
      <c r="LVY141" s="106"/>
      <c r="LVZ141" s="106"/>
      <c r="LWA141" s="107"/>
      <c r="LWC141" s="105"/>
      <c r="LWD141" s="109"/>
      <c r="LWE141" s="109"/>
      <c r="LWF141" s="106"/>
      <c r="LWG141" s="106"/>
      <c r="LWH141" s="106"/>
      <c r="LWI141" s="107"/>
      <c r="LWK141" s="105"/>
      <c r="LWL141" s="109"/>
      <c r="LWM141" s="109"/>
      <c r="LWN141" s="106"/>
      <c r="LWO141" s="106"/>
      <c r="LWP141" s="106"/>
      <c r="LWQ141" s="107"/>
      <c r="LWS141" s="105"/>
      <c r="LWT141" s="109"/>
      <c r="LWU141" s="109"/>
      <c r="LWV141" s="106"/>
      <c r="LWW141" s="106"/>
      <c r="LWX141" s="106"/>
      <c r="LWY141" s="107"/>
      <c r="LXA141" s="105"/>
      <c r="LXB141" s="109"/>
      <c r="LXC141" s="109"/>
      <c r="LXD141" s="106"/>
      <c r="LXE141" s="106"/>
      <c r="LXF141" s="106"/>
      <c r="LXG141" s="107"/>
      <c r="LXI141" s="105"/>
      <c r="LXJ141" s="109"/>
      <c r="LXK141" s="109"/>
      <c r="LXL141" s="106"/>
      <c r="LXM141" s="106"/>
      <c r="LXN141" s="106"/>
      <c r="LXO141" s="107"/>
      <c r="LXQ141" s="105"/>
      <c r="LXR141" s="109"/>
      <c r="LXS141" s="109"/>
      <c r="LXT141" s="106"/>
      <c r="LXU141" s="106"/>
      <c r="LXV141" s="106"/>
      <c r="LXW141" s="107"/>
      <c r="LXY141" s="105"/>
      <c r="LXZ141" s="109"/>
      <c r="LYA141" s="109"/>
      <c r="LYB141" s="106"/>
      <c r="LYC141" s="106"/>
      <c r="LYD141" s="106"/>
      <c r="LYE141" s="107"/>
      <c r="LYG141" s="105"/>
      <c r="LYH141" s="109"/>
      <c r="LYI141" s="109"/>
      <c r="LYJ141" s="106"/>
      <c r="LYK141" s="106"/>
      <c r="LYL141" s="106"/>
      <c r="LYM141" s="107"/>
      <c r="LYO141" s="105"/>
      <c r="LYP141" s="109"/>
      <c r="LYQ141" s="109"/>
      <c r="LYR141" s="106"/>
      <c r="LYS141" s="106"/>
      <c r="LYT141" s="106"/>
      <c r="LYU141" s="107"/>
      <c r="LYW141" s="105"/>
      <c r="LYX141" s="109"/>
      <c r="LYY141" s="109"/>
      <c r="LYZ141" s="106"/>
      <c r="LZA141" s="106"/>
      <c r="LZB141" s="106"/>
      <c r="LZC141" s="107"/>
      <c r="LZE141" s="105"/>
      <c r="LZF141" s="109"/>
      <c r="LZG141" s="109"/>
      <c r="LZH141" s="106"/>
      <c r="LZI141" s="106"/>
      <c r="LZJ141" s="106"/>
      <c r="LZK141" s="107"/>
      <c r="LZM141" s="105"/>
      <c r="LZN141" s="109"/>
      <c r="LZO141" s="109"/>
      <c r="LZP141" s="106"/>
      <c r="LZQ141" s="106"/>
      <c r="LZR141" s="106"/>
      <c r="LZS141" s="107"/>
      <c r="LZU141" s="105"/>
      <c r="LZV141" s="109"/>
      <c r="LZW141" s="109"/>
      <c r="LZX141" s="106"/>
      <c r="LZY141" s="106"/>
      <c r="LZZ141" s="106"/>
      <c r="MAA141" s="107"/>
      <c r="MAC141" s="105"/>
      <c r="MAD141" s="109"/>
      <c r="MAE141" s="109"/>
      <c r="MAF141" s="106"/>
      <c r="MAG141" s="106"/>
      <c r="MAH141" s="106"/>
      <c r="MAI141" s="107"/>
      <c r="MAK141" s="105"/>
      <c r="MAL141" s="109"/>
      <c r="MAM141" s="109"/>
      <c r="MAN141" s="106"/>
      <c r="MAO141" s="106"/>
      <c r="MAP141" s="106"/>
      <c r="MAQ141" s="107"/>
      <c r="MAS141" s="105"/>
      <c r="MAT141" s="109"/>
      <c r="MAU141" s="109"/>
      <c r="MAV141" s="106"/>
      <c r="MAW141" s="106"/>
      <c r="MAX141" s="106"/>
      <c r="MAY141" s="107"/>
      <c r="MBA141" s="105"/>
      <c r="MBB141" s="109"/>
      <c r="MBC141" s="109"/>
      <c r="MBD141" s="106"/>
      <c r="MBE141" s="106"/>
      <c r="MBF141" s="106"/>
      <c r="MBG141" s="107"/>
      <c r="MBI141" s="105"/>
      <c r="MBJ141" s="109"/>
      <c r="MBK141" s="109"/>
      <c r="MBL141" s="106"/>
      <c r="MBM141" s="106"/>
      <c r="MBN141" s="106"/>
      <c r="MBO141" s="107"/>
      <c r="MBQ141" s="105"/>
      <c r="MBR141" s="109"/>
      <c r="MBS141" s="109"/>
      <c r="MBT141" s="106"/>
      <c r="MBU141" s="106"/>
      <c r="MBV141" s="106"/>
      <c r="MBW141" s="107"/>
      <c r="MBY141" s="105"/>
      <c r="MBZ141" s="109"/>
      <c r="MCA141" s="109"/>
      <c r="MCB141" s="106"/>
      <c r="MCC141" s="106"/>
      <c r="MCD141" s="106"/>
      <c r="MCE141" s="107"/>
      <c r="MCG141" s="105"/>
      <c r="MCH141" s="109"/>
      <c r="MCI141" s="109"/>
      <c r="MCJ141" s="106"/>
      <c r="MCK141" s="106"/>
      <c r="MCL141" s="106"/>
      <c r="MCM141" s="107"/>
      <c r="MCO141" s="105"/>
      <c r="MCP141" s="109"/>
      <c r="MCQ141" s="109"/>
      <c r="MCR141" s="106"/>
      <c r="MCS141" s="106"/>
      <c r="MCT141" s="106"/>
      <c r="MCU141" s="107"/>
      <c r="MCW141" s="105"/>
      <c r="MCX141" s="109"/>
      <c r="MCY141" s="109"/>
      <c r="MCZ141" s="106"/>
      <c r="MDA141" s="106"/>
      <c r="MDB141" s="106"/>
      <c r="MDC141" s="107"/>
      <c r="MDE141" s="105"/>
      <c r="MDF141" s="109"/>
      <c r="MDG141" s="109"/>
      <c r="MDH141" s="106"/>
      <c r="MDI141" s="106"/>
      <c r="MDJ141" s="106"/>
      <c r="MDK141" s="107"/>
      <c r="MDM141" s="105"/>
      <c r="MDN141" s="109"/>
      <c r="MDO141" s="109"/>
      <c r="MDP141" s="106"/>
      <c r="MDQ141" s="106"/>
      <c r="MDR141" s="106"/>
      <c r="MDS141" s="107"/>
      <c r="MDU141" s="105"/>
      <c r="MDV141" s="109"/>
      <c r="MDW141" s="109"/>
      <c r="MDX141" s="106"/>
      <c r="MDY141" s="106"/>
      <c r="MDZ141" s="106"/>
      <c r="MEA141" s="107"/>
      <c r="MEC141" s="105"/>
      <c r="MED141" s="109"/>
      <c r="MEE141" s="109"/>
      <c r="MEF141" s="106"/>
      <c r="MEG141" s="106"/>
      <c r="MEH141" s="106"/>
      <c r="MEI141" s="107"/>
      <c r="MEK141" s="105"/>
      <c r="MEL141" s="109"/>
      <c r="MEM141" s="109"/>
      <c r="MEN141" s="106"/>
      <c r="MEO141" s="106"/>
      <c r="MEP141" s="106"/>
      <c r="MEQ141" s="107"/>
      <c r="MES141" s="105"/>
      <c r="MET141" s="109"/>
      <c r="MEU141" s="109"/>
      <c r="MEV141" s="106"/>
      <c r="MEW141" s="106"/>
      <c r="MEX141" s="106"/>
      <c r="MEY141" s="107"/>
      <c r="MFA141" s="105"/>
      <c r="MFB141" s="109"/>
      <c r="MFC141" s="109"/>
      <c r="MFD141" s="106"/>
      <c r="MFE141" s="106"/>
      <c r="MFF141" s="106"/>
      <c r="MFG141" s="107"/>
      <c r="MFI141" s="105"/>
      <c r="MFJ141" s="109"/>
      <c r="MFK141" s="109"/>
      <c r="MFL141" s="106"/>
      <c r="MFM141" s="106"/>
      <c r="MFN141" s="106"/>
      <c r="MFO141" s="107"/>
      <c r="MFQ141" s="105"/>
      <c r="MFR141" s="109"/>
      <c r="MFS141" s="109"/>
      <c r="MFT141" s="106"/>
      <c r="MFU141" s="106"/>
      <c r="MFV141" s="106"/>
      <c r="MFW141" s="107"/>
      <c r="MFY141" s="105"/>
      <c r="MFZ141" s="109"/>
      <c r="MGA141" s="109"/>
      <c r="MGB141" s="106"/>
      <c r="MGC141" s="106"/>
      <c r="MGD141" s="106"/>
      <c r="MGE141" s="107"/>
      <c r="MGG141" s="105"/>
      <c r="MGH141" s="109"/>
      <c r="MGI141" s="109"/>
      <c r="MGJ141" s="106"/>
      <c r="MGK141" s="106"/>
      <c r="MGL141" s="106"/>
      <c r="MGM141" s="107"/>
      <c r="MGO141" s="105"/>
      <c r="MGP141" s="109"/>
      <c r="MGQ141" s="109"/>
      <c r="MGR141" s="106"/>
      <c r="MGS141" s="106"/>
      <c r="MGT141" s="106"/>
      <c r="MGU141" s="107"/>
      <c r="MGW141" s="105"/>
      <c r="MGX141" s="109"/>
      <c r="MGY141" s="109"/>
      <c r="MGZ141" s="106"/>
      <c r="MHA141" s="106"/>
      <c r="MHB141" s="106"/>
      <c r="MHC141" s="107"/>
      <c r="MHE141" s="105"/>
      <c r="MHF141" s="109"/>
      <c r="MHG141" s="109"/>
      <c r="MHH141" s="106"/>
      <c r="MHI141" s="106"/>
      <c r="MHJ141" s="106"/>
      <c r="MHK141" s="107"/>
      <c r="MHM141" s="105"/>
      <c r="MHN141" s="109"/>
      <c r="MHO141" s="109"/>
      <c r="MHP141" s="106"/>
      <c r="MHQ141" s="106"/>
      <c r="MHR141" s="106"/>
      <c r="MHS141" s="107"/>
      <c r="MHU141" s="105"/>
      <c r="MHV141" s="109"/>
      <c r="MHW141" s="109"/>
      <c r="MHX141" s="106"/>
      <c r="MHY141" s="106"/>
      <c r="MHZ141" s="106"/>
      <c r="MIA141" s="107"/>
      <c r="MIC141" s="105"/>
      <c r="MID141" s="109"/>
      <c r="MIE141" s="109"/>
      <c r="MIF141" s="106"/>
      <c r="MIG141" s="106"/>
      <c r="MIH141" s="106"/>
      <c r="MII141" s="107"/>
      <c r="MIK141" s="105"/>
      <c r="MIL141" s="109"/>
      <c r="MIM141" s="109"/>
      <c r="MIN141" s="106"/>
      <c r="MIO141" s="106"/>
      <c r="MIP141" s="106"/>
      <c r="MIQ141" s="107"/>
      <c r="MIS141" s="105"/>
      <c r="MIT141" s="109"/>
      <c r="MIU141" s="109"/>
      <c r="MIV141" s="106"/>
      <c r="MIW141" s="106"/>
      <c r="MIX141" s="106"/>
      <c r="MIY141" s="107"/>
      <c r="MJA141" s="105"/>
      <c r="MJB141" s="109"/>
      <c r="MJC141" s="109"/>
      <c r="MJD141" s="106"/>
      <c r="MJE141" s="106"/>
      <c r="MJF141" s="106"/>
      <c r="MJG141" s="107"/>
      <c r="MJI141" s="105"/>
      <c r="MJJ141" s="109"/>
      <c r="MJK141" s="109"/>
      <c r="MJL141" s="106"/>
      <c r="MJM141" s="106"/>
      <c r="MJN141" s="106"/>
      <c r="MJO141" s="107"/>
      <c r="MJQ141" s="105"/>
      <c r="MJR141" s="109"/>
      <c r="MJS141" s="109"/>
      <c r="MJT141" s="106"/>
      <c r="MJU141" s="106"/>
      <c r="MJV141" s="106"/>
      <c r="MJW141" s="107"/>
      <c r="MJY141" s="105"/>
      <c r="MJZ141" s="109"/>
      <c r="MKA141" s="109"/>
      <c r="MKB141" s="106"/>
      <c r="MKC141" s="106"/>
      <c r="MKD141" s="106"/>
      <c r="MKE141" s="107"/>
      <c r="MKG141" s="105"/>
      <c r="MKH141" s="109"/>
      <c r="MKI141" s="109"/>
      <c r="MKJ141" s="106"/>
      <c r="MKK141" s="106"/>
      <c r="MKL141" s="106"/>
      <c r="MKM141" s="107"/>
      <c r="MKO141" s="105"/>
      <c r="MKP141" s="109"/>
      <c r="MKQ141" s="109"/>
      <c r="MKR141" s="106"/>
      <c r="MKS141" s="106"/>
      <c r="MKT141" s="106"/>
      <c r="MKU141" s="107"/>
      <c r="MKW141" s="105"/>
      <c r="MKX141" s="109"/>
      <c r="MKY141" s="109"/>
      <c r="MKZ141" s="106"/>
      <c r="MLA141" s="106"/>
      <c r="MLB141" s="106"/>
      <c r="MLC141" s="107"/>
      <c r="MLE141" s="105"/>
      <c r="MLF141" s="109"/>
      <c r="MLG141" s="109"/>
      <c r="MLH141" s="106"/>
      <c r="MLI141" s="106"/>
      <c r="MLJ141" s="106"/>
      <c r="MLK141" s="107"/>
      <c r="MLM141" s="105"/>
      <c r="MLN141" s="109"/>
      <c r="MLO141" s="109"/>
      <c r="MLP141" s="106"/>
      <c r="MLQ141" s="106"/>
      <c r="MLR141" s="106"/>
      <c r="MLS141" s="107"/>
      <c r="MLU141" s="105"/>
      <c r="MLV141" s="109"/>
      <c r="MLW141" s="109"/>
      <c r="MLX141" s="106"/>
      <c r="MLY141" s="106"/>
      <c r="MLZ141" s="106"/>
      <c r="MMA141" s="107"/>
      <c r="MMC141" s="105"/>
      <c r="MMD141" s="109"/>
      <c r="MME141" s="109"/>
      <c r="MMF141" s="106"/>
      <c r="MMG141" s="106"/>
      <c r="MMH141" s="106"/>
      <c r="MMI141" s="107"/>
      <c r="MMK141" s="105"/>
      <c r="MML141" s="109"/>
      <c r="MMM141" s="109"/>
      <c r="MMN141" s="106"/>
      <c r="MMO141" s="106"/>
      <c r="MMP141" s="106"/>
      <c r="MMQ141" s="107"/>
      <c r="MMS141" s="105"/>
      <c r="MMT141" s="109"/>
      <c r="MMU141" s="109"/>
      <c r="MMV141" s="106"/>
      <c r="MMW141" s="106"/>
      <c r="MMX141" s="106"/>
      <c r="MMY141" s="107"/>
      <c r="MNA141" s="105"/>
      <c r="MNB141" s="109"/>
      <c r="MNC141" s="109"/>
      <c r="MND141" s="106"/>
      <c r="MNE141" s="106"/>
      <c r="MNF141" s="106"/>
      <c r="MNG141" s="107"/>
      <c r="MNI141" s="105"/>
      <c r="MNJ141" s="109"/>
      <c r="MNK141" s="109"/>
      <c r="MNL141" s="106"/>
      <c r="MNM141" s="106"/>
      <c r="MNN141" s="106"/>
      <c r="MNO141" s="107"/>
      <c r="MNQ141" s="105"/>
      <c r="MNR141" s="109"/>
      <c r="MNS141" s="109"/>
      <c r="MNT141" s="106"/>
      <c r="MNU141" s="106"/>
      <c r="MNV141" s="106"/>
      <c r="MNW141" s="107"/>
      <c r="MNY141" s="105"/>
      <c r="MNZ141" s="109"/>
      <c r="MOA141" s="109"/>
      <c r="MOB141" s="106"/>
      <c r="MOC141" s="106"/>
      <c r="MOD141" s="106"/>
      <c r="MOE141" s="107"/>
      <c r="MOG141" s="105"/>
      <c r="MOH141" s="109"/>
      <c r="MOI141" s="109"/>
      <c r="MOJ141" s="106"/>
      <c r="MOK141" s="106"/>
      <c r="MOL141" s="106"/>
      <c r="MOM141" s="107"/>
      <c r="MOO141" s="105"/>
      <c r="MOP141" s="109"/>
      <c r="MOQ141" s="109"/>
      <c r="MOR141" s="106"/>
      <c r="MOS141" s="106"/>
      <c r="MOT141" s="106"/>
      <c r="MOU141" s="107"/>
      <c r="MOW141" s="105"/>
      <c r="MOX141" s="109"/>
      <c r="MOY141" s="109"/>
      <c r="MOZ141" s="106"/>
      <c r="MPA141" s="106"/>
      <c r="MPB141" s="106"/>
      <c r="MPC141" s="107"/>
      <c r="MPE141" s="105"/>
      <c r="MPF141" s="109"/>
      <c r="MPG141" s="109"/>
      <c r="MPH141" s="106"/>
      <c r="MPI141" s="106"/>
      <c r="MPJ141" s="106"/>
      <c r="MPK141" s="107"/>
      <c r="MPM141" s="105"/>
      <c r="MPN141" s="109"/>
      <c r="MPO141" s="109"/>
      <c r="MPP141" s="106"/>
      <c r="MPQ141" s="106"/>
      <c r="MPR141" s="106"/>
      <c r="MPS141" s="107"/>
      <c r="MPU141" s="105"/>
      <c r="MPV141" s="109"/>
      <c r="MPW141" s="109"/>
      <c r="MPX141" s="106"/>
      <c r="MPY141" s="106"/>
      <c r="MPZ141" s="106"/>
      <c r="MQA141" s="107"/>
      <c r="MQC141" s="105"/>
      <c r="MQD141" s="109"/>
      <c r="MQE141" s="109"/>
      <c r="MQF141" s="106"/>
      <c r="MQG141" s="106"/>
      <c r="MQH141" s="106"/>
      <c r="MQI141" s="107"/>
      <c r="MQK141" s="105"/>
      <c r="MQL141" s="109"/>
      <c r="MQM141" s="109"/>
      <c r="MQN141" s="106"/>
      <c r="MQO141" s="106"/>
      <c r="MQP141" s="106"/>
      <c r="MQQ141" s="107"/>
      <c r="MQS141" s="105"/>
      <c r="MQT141" s="109"/>
      <c r="MQU141" s="109"/>
      <c r="MQV141" s="106"/>
      <c r="MQW141" s="106"/>
      <c r="MQX141" s="106"/>
      <c r="MQY141" s="107"/>
      <c r="MRA141" s="105"/>
      <c r="MRB141" s="109"/>
      <c r="MRC141" s="109"/>
      <c r="MRD141" s="106"/>
      <c r="MRE141" s="106"/>
      <c r="MRF141" s="106"/>
      <c r="MRG141" s="107"/>
      <c r="MRI141" s="105"/>
      <c r="MRJ141" s="109"/>
      <c r="MRK141" s="109"/>
      <c r="MRL141" s="106"/>
      <c r="MRM141" s="106"/>
      <c r="MRN141" s="106"/>
      <c r="MRO141" s="107"/>
      <c r="MRQ141" s="105"/>
      <c r="MRR141" s="109"/>
      <c r="MRS141" s="109"/>
      <c r="MRT141" s="106"/>
      <c r="MRU141" s="106"/>
      <c r="MRV141" s="106"/>
      <c r="MRW141" s="107"/>
      <c r="MRY141" s="105"/>
      <c r="MRZ141" s="109"/>
      <c r="MSA141" s="109"/>
      <c r="MSB141" s="106"/>
      <c r="MSC141" s="106"/>
      <c r="MSD141" s="106"/>
      <c r="MSE141" s="107"/>
      <c r="MSG141" s="105"/>
      <c r="MSH141" s="109"/>
      <c r="MSI141" s="109"/>
      <c r="MSJ141" s="106"/>
      <c r="MSK141" s="106"/>
      <c r="MSL141" s="106"/>
      <c r="MSM141" s="107"/>
      <c r="MSO141" s="105"/>
      <c r="MSP141" s="109"/>
      <c r="MSQ141" s="109"/>
      <c r="MSR141" s="106"/>
      <c r="MSS141" s="106"/>
      <c r="MST141" s="106"/>
      <c r="MSU141" s="107"/>
      <c r="MSW141" s="105"/>
      <c r="MSX141" s="109"/>
      <c r="MSY141" s="109"/>
      <c r="MSZ141" s="106"/>
      <c r="MTA141" s="106"/>
      <c r="MTB141" s="106"/>
      <c r="MTC141" s="107"/>
      <c r="MTE141" s="105"/>
      <c r="MTF141" s="109"/>
      <c r="MTG141" s="109"/>
      <c r="MTH141" s="106"/>
      <c r="MTI141" s="106"/>
      <c r="MTJ141" s="106"/>
      <c r="MTK141" s="107"/>
      <c r="MTM141" s="105"/>
      <c r="MTN141" s="109"/>
      <c r="MTO141" s="109"/>
      <c r="MTP141" s="106"/>
      <c r="MTQ141" s="106"/>
      <c r="MTR141" s="106"/>
      <c r="MTS141" s="107"/>
      <c r="MTU141" s="105"/>
      <c r="MTV141" s="109"/>
      <c r="MTW141" s="109"/>
      <c r="MTX141" s="106"/>
      <c r="MTY141" s="106"/>
      <c r="MTZ141" s="106"/>
      <c r="MUA141" s="107"/>
      <c r="MUC141" s="105"/>
      <c r="MUD141" s="109"/>
      <c r="MUE141" s="109"/>
      <c r="MUF141" s="106"/>
      <c r="MUG141" s="106"/>
      <c r="MUH141" s="106"/>
      <c r="MUI141" s="107"/>
      <c r="MUK141" s="105"/>
      <c r="MUL141" s="109"/>
      <c r="MUM141" s="109"/>
      <c r="MUN141" s="106"/>
      <c r="MUO141" s="106"/>
      <c r="MUP141" s="106"/>
      <c r="MUQ141" s="107"/>
      <c r="MUS141" s="105"/>
      <c r="MUT141" s="109"/>
      <c r="MUU141" s="109"/>
      <c r="MUV141" s="106"/>
      <c r="MUW141" s="106"/>
      <c r="MUX141" s="106"/>
      <c r="MUY141" s="107"/>
      <c r="MVA141" s="105"/>
      <c r="MVB141" s="109"/>
      <c r="MVC141" s="109"/>
      <c r="MVD141" s="106"/>
      <c r="MVE141" s="106"/>
      <c r="MVF141" s="106"/>
      <c r="MVG141" s="107"/>
      <c r="MVI141" s="105"/>
      <c r="MVJ141" s="109"/>
      <c r="MVK141" s="109"/>
      <c r="MVL141" s="106"/>
      <c r="MVM141" s="106"/>
      <c r="MVN141" s="106"/>
      <c r="MVO141" s="107"/>
      <c r="MVQ141" s="105"/>
      <c r="MVR141" s="109"/>
      <c r="MVS141" s="109"/>
      <c r="MVT141" s="106"/>
      <c r="MVU141" s="106"/>
      <c r="MVV141" s="106"/>
      <c r="MVW141" s="107"/>
      <c r="MVY141" s="105"/>
      <c r="MVZ141" s="109"/>
      <c r="MWA141" s="109"/>
      <c r="MWB141" s="106"/>
      <c r="MWC141" s="106"/>
      <c r="MWD141" s="106"/>
      <c r="MWE141" s="107"/>
      <c r="MWG141" s="105"/>
      <c r="MWH141" s="109"/>
      <c r="MWI141" s="109"/>
      <c r="MWJ141" s="106"/>
      <c r="MWK141" s="106"/>
      <c r="MWL141" s="106"/>
      <c r="MWM141" s="107"/>
      <c r="MWO141" s="105"/>
      <c r="MWP141" s="109"/>
      <c r="MWQ141" s="109"/>
      <c r="MWR141" s="106"/>
      <c r="MWS141" s="106"/>
      <c r="MWT141" s="106"/>
      <c r="MWU141" s="107"/>
      <c r="MWW141" s="105"/>
      <c r="MWX141" s="109"/>
      <c r="MWY141" s="109"/>
      <c r="MWZ141" s="106"/>
      <c r="MXA141" s="106"/>
      <c r="MXB141" s="106"/>
      <c r="MXC141" s="107"/>
      <c r="MXE141" s="105"/>
      <c r="MXF141" s="109"/>
      <c r="MXG141" s="109"/>
      <c r="MXH141" s="106"/>
      <c r="MXI141" s="106"/>
      <c r="MXJ141" s="106"/>
      <c r="MXK141" s="107"/>
      <c r="MXM141" s="105"/>
      <c r="MXN141" s="109"/>
      <c r="MXO141" s="109"/>
      <c r="MXP141" s="106"/>
      <c r="MXQ141" s="106"/>
      <c r="MXR141" s="106"/>
      <c r="MXS141" s="107"/>
      <c r="MXU141" s="105"/>
      <c r="MXV141" s="109"/>
      <c r="MXW141" s="109"/>
      <c r="MXX141" s="106"/>
      <c r="MXY141" s="106"/>
      <c r="MXZ141" s="106"/>
      <c r="MYA141" s="107"/>
      <c r="MYC141" s="105"/>
      <c r="MYD141" s="109"/>
      <c r="MYE141" s="109"/>
      <c r="MYF141" s="106"/>
      <c r="MYG141" s="106"/>
      <c r="MYH141" s="106"/>
      <c r="MYI141" s="107"/>
      <c r="MYK141" s="105"/>
      <c r="MYL141" s="109"/>
      <c r="MYM141" s="109"/>
      <c r="MYN141" s="106"/>
      <c r="MYO141" s="106"/>
      <c r="MYP141" s="106"/>
      <c r="MYQ141" s="107"/>
      <c r="MYS141" s="105"/>
      <c r="MYT141" s="109"/>
      <c r="MYU141" s="109"/>
      <c r="MYV141" s="106"/>
      <c r="MYW141" s="106"/>
      <c r="MYX141" s="106"/>
      <c r="MYY141" s="107"/>
      <c r="MZA141" s="105"/>
      <c r="MZB141" s="109"/>
      <c r="MZC141" s="109"/>
      <c r="MZD141" s="106"/>
      <c r="MZE141" s="106"/>
      <c r="MZF141" s="106"/>
      <c r="MZG141" s="107"/>
      <c r="MZI141" s="105"/>
      <c r="MZJ141" s="109"/>
      <c r="MZK141" s="109"/>
      <c r="MZL141" s="106"/>
      <c r="MZM141" s="106"/>
      <c r="MZN141" s="106"/>
      <c r="MZO141" s="107"/>
      <c r="MZQ141" s="105"/>
      <c r="MZR141" s="109"/>
      <c r="MZS141" s="109"/>
      <c r="MZT141" s="106"/>
      <c r="MZU141" s="106"/>
      <c r="MZV141" s="106"/>
      <c r="MZW141" s="107"/>
      <c r="MZY141" s="105"/>
      <c r="MZZ141" s="109"/>
      <c r="NAA141" s="109"/>
      <c r="NAB141" s="106"/>
      <c r="NAC141" s="106"/>
      <c r="NAD141" s="106"/>
      <c r="NAE141" s="107"/>
      <c r="NAG141" s="105"/>
      <c r="NAH141" s="109"/>
      <c r="NAI141" s="109"/>
      <c r="NAJ141" s="106"/>
      <c r="NAK141" s="106"/>
      <c r="NAL141" s="106"/>
      <c r="NAM141" s="107"/>
      <c r="NAO141" s="105"/>
      <c r="NAP141" s="109"/>
      <c r="NAQ141" s="109"/>
      <c r="NAR141" s="106"/>
      <c r="NAS141" s="106"/>
      <c r="NAT141" s="106"/>
      <c r="NAU141" s="107"/>
      <c r="NAW141" s="105"/>
      <c r="NAX141" s="109"/>
      <c r="NAY141" s="109"/>
      <c r="NAZ141" s="106"/>
      <c r="NBA141" s="106"/>
      <c r="NBB141" s="106"/>
      <c r="NBC141" s="107"/>
      <c r="NBE141" s="105"/>
      <c r="NBF141" s="109"/>
      <c r="NBG141" s="109"/>
      <c r="NBH141" s="106"/>
      <c r="NBI141" s="106"/>
      <c r="NBJ141" s="106"/>
      <c r="NBK141" s="107"/>
      <c r="NBM141" s="105"/>
      <c r="NBN141" s="109"/>
      <c r="NBO141" s="109"/>
      <c r="NBP141" s="106"/>
      <c r="NBQ141" s="106"/>
      <c r="NBR141" s="106"/>
      <c r="NBS141" s="107"/>
      <c r="NBU141" s="105"/>
      <c r="NBV141" s="109"/>
      <c r="NBW141" s="109"/>
      <c r="NBX141" s="106"/>
      <c r="NBY141" s="106"/>
      <c r="NBZ141" s="106"/>
      <c r="NCA141" s="107"/>
      <c r="NCC141" s="105"/>
      <c r="NCD141" s="109"/>
      <c r="NCE141" s="109"/>
      <c r="NCF141" s="106"/>
      <c r="NCG141" s="106"/>
      <c r="NCH141" s="106"/>
      <c r="NCI141" s="107"/>
      <c r="NCK141" s="105"/>
      <c r="NCL141" s="109"/>
      <c r="NCM141" s="109"/>
      <c r="NCN141" s="106"/>
      <c r="NCO141" s="106"/>
      <c r="NCP141" s="106"/>
      <c r="NCQ141" s="107"/>
      <c r="NCS141" s="105"/>
      <c r="NCT141" s="109"/>
      <c r="NCU141" s="109"/>
      <c r="NCV141" s="106"/>
      <c r="NCW141" s="106"/>
      <c r="NCX141" s="106"/>
      <c r="NCY141" s="107"/>
      <c r="NDA141" s="105"/>
      <c r="NDB141" s="109"/>
      <c r="NDC141" s="109"/>
      <c r="NDD141" s="106"/>
      <c r="NDE141" s="106"/>
      <c r="NDF141" s="106"/>
      <c r="NDG141" s="107"/>
      <c r="NDI141" s="105"/>
      <c r="NDJ141" s="109"/>
      <c r="NDK141" s="109"/>
      <c r="NDL141" s="106"/>
      <c r="NDM141" s="106"/>
      <c r="NDN141" s="106"/>
      <c r="NDO141" s="107"/>
      <c r="NDQ141" s="105"/>
      <c r="NDR141" s="109"/>
      <c r="NDS141" s="109"/>
      <c r="NDT141" s="106"/>
      <c r="NDU141" s="106"/>
      <c r="NDV141" s="106"/>
      <c r="NDW141" s="107"/>
      <c r="NDY141" s="105"/>
      <c r="NDZ141" s="109"/>
      <c r="NEA141" s="109"/>
      <c r="NEB141" s="106"/>
      <c r="NEC141" s="106"/>
      <c r="NED141" s="106"/>
      <c r="NEE141" s="107"/>
      <c r="NEG141" s="105"/>
      <c r="NEH141" s="109"/>
      <c r="NEI141" s="109"/>
      <c r="NEJ141" s="106"/>
      <c r="NEK141" s="106"/>
      <c r="NEL141" s="106"/>
      <c r="NEM141" s="107"/>
      <c r="NEO141" s="105"/>
      <c r="NEP141" s="109"/>
      <c r="NEQ141" s="109"/>
      <c r="NER141" s="106"/>
      <c r="NES141" s="106"/>
      <c r="NET141" s="106"/>
      <c r="NEU141" s="107"/>
      <c r="NEW141" s="105"/>
      <c r="NEX141" s="109"/>
      <c r="NEY141" s="109"/>
      <c r="NEZ141" s="106"/>
      <c r="NFA141" s="106"/>
      <c r="NFB141" s="106"/>
      <c r="NFC141" s="107"/>
      <c r="NFE141" s="105"/>
      <c r="NFF141" s="109"/>
      <c r="NFG141" s="109"/>
      <c r="NFH141" s="106"/>
      <c r="NFI141" s="106"/>
      <c r="NFJ141" s="106"/>
      <c r="NFK141" s="107"/>
      <c r="NFM141" s="105"/>
      <c r="NFN141" s="109"/>
      <c r="NFO141" s="109"/>
      <c r="NFP141" s="106"/>
      <c r="NFQ141" s="106"/>
      <c r="NFR141" s="106"/>
      <c r="NFS141" s="107"/>
      <c r="NFU141" s="105"/>
      <c r="NFV141" s="109"/>
      <c r="NFW141" s="109"/>
      <c r="NFX141" s="106"/>
      <c r="NFY141" s="106"/>
      <c r="NFZ141" s="106"/>
      <c r="NGA141" s="107"/>
      <c r="NGC141" s="105"/>
      <c r="NGD141" s="109"/>
      <c r="NGE141" s="109"/>
      <c r="NGF141" s="106"/>
      <c r="NGG141" s="106"/>
      <c r="NGH141" s="106"/>
      <c r="NGI141" s="107"/>
      <c r="NGK141" s="105"/>
      <c r="NGL141" s="109"/>
      <c r="NGM141" s="109"/>
      <c r="NGN141" s="106"/>
      <c r="NGO141" s="106"/>
      <c r="NGP141" s="106"/>
      <c r="NGQ141" s="107"/>
      <c r="NGS141" s="105"/>
      <c r="NGT141" s="109"/>
      <c r="NGU141" s="109"/>
      <c r="NGV141" s="106"/>
      <c r="NGW141" s="106"/>
      <c r="NGX141" s="106"/>
      <c r="NGY141" s="107"/>
      <c r="NHA141" s="105"/>
      <c r="NHB141" s="109"/>
      <c r="NHC141" s="109"/>
      <c r="NHD141" s="106"/>
      <c r="NHE141" s="106"/>
      <c r="NHF141" s="106"/>
      <c r="NHG141" s="107"/>
      <c r="NHI141" s="105"/>
      <c r="NHJ141" s="109"/>
      <c r="NHK141" s="109"/>
      <c r="NHL141" s="106"/>
      <c r="NHM141" s="106"/>
      <c r="NHN141" s="106"/>
      <c r="NHO141" s="107"/>
      <c r="NHQ141" s="105"/>
      <c r="NHR141" s="109"/>
      <c r="NHS141" s="109"/>
      <c r="NHT141" s="106"/>
      <c r="NHU141" s="106"/>
      <c r="NHV141" s="106"/>
      <c r="NHW141" s="107"/>
      <c r="NHY141" s="105"/>
      <c r="NHZ141" s="109"/>
      <c r="NIA141" s="109"/>
      <c r="NIB141" s="106"/>
      <c r="NIC141" s="106"/>
      <c r="NID141" s="106"/>
      <c r="NIE141" s="107"/>
      <c r="NIG141" s="105"/>
      <c r="NIH141" s="109"/>
      <c r="NII141" s="109"/>
      <c r="NIJ141" s="106"/>
      <c r="NIK141" s="106"/>
      <c r="NIL141" s="106"/>
      <c r="NIM141" s="107"/>
      <c r="NIO141" s="105"/>
      <c r="NIP141" s="109"/>
      <c r="NIQ141" s="109"/>
      <c r="NIR141" s="106"/>
      <c r="NIS141" s="106"/>
      <c r="NIT141" s="106"/>
      <c r="NIU141" s="107"/>
      <c r="NIW141" s="105"/>
      <c r="NIX141" s="109"/>
      <c r="NIY141" s="109"/>
      <c r="NIZ141" s="106"/>
      <c r="NJA141" s="106"/>
      <c r="NJB141" s="106"/>
      <c r="NJC141" s="107"/>
      <c r="NJE141" s="105"/>
      <c r="NJF141" s="109"/>
      <c r="NJG141" s="109"/>
      <c r="NJH141" s="106"/>
      <c r="NJI141" s="106"/>
      <c r="NJJ141" s="106"/>
      <c r="NJK141" s="107"/>
      <c r="NJM141" s="105"/>
      <c r="NJN141" s="109"/>
      <c r="NJO141" s="109"/>
      <c r="NJP141" s="106"/>
      <c r="NJQ141" s="106"/>
      <c r="NJR141" s="106"/>
      <c r="NJS141" s="107"/>
      <c r="NJU141" s="105"/>
      <c r="NJV141" s="109"/>
      <c r="NJW141" s="109"/>
      <c r="NJX141" s="106"/>
      <c r="NJY141" s="106"/>
      <c r="NJZ141" s="106"/>
      <c r="NKA141" s="107"/>
      <c r="NKC141" s="105"/>
      <c r="NKD141" s="109"/>
      <c r="NKE141" s="109"/>
      <c r="NKF141" s="106"/>
      <c r="NKG141" s="106"/>
      <c r="NKH141" s="106"/>
      <c r="NKI141" s="107"/>
      <c r="NKK141" s="105"/>
      <c r="NKL141" s="109"/>
      <c r="NKM141" s="109"/>
      <c r="NKN141" s="106"/>
      <c r="NKO141" s="106"/>
      <c r="NKP141" s="106"/>
      <c r="NKQ141" s="107"/>
      <c r="NKS141" s="105"/>
      <c r="NKT141" s="109"/>
      <c r="NKU141" s="109"/>
      <c r="NKV141" s="106"/>
      <c r="NKW141" s="106"/>
      <c r="NKX141" s="106"/>
      <c r="NKY141" s="107"/>
      <c r="NLA141" s="105"/>
      <c r="NLB141" s="109"/>
      <c r="NLC141" s="109"/>
      <c r="NLD141" s="106"/>
      <c r="NLE141" s="106"/>
      <c r="NLF141" s="106"/>
      <c r="NLG141" s="107"/>
      <c r="NLI141" s="105"/>
      <c r="NLJ141" s="109"/>
      <c r="NLK141" s="109"/>
      <c r="NLL141" s="106"/>
      <c r="NLM141" s="106"/>
      <c r="NLN141" s="106"/>
      <c r="NLO141" s="107"/>
      <c r="NLQ141" s="105"/>
      <c r="NLR141" s="109"/>
      <c r="NLS141" s="109"/>
      <c r="NLT141" s="106"/>
      <c r="NLU141" s="106"/>
      <c r="NLV141" s="106"/>
      <c r="NLW141" s="107"/>
      <c r="NLY141" s="105"/>
      <c r="NLZ141" s="109"/>
      <c r="NMA141" s="109"/>
      <c r="NMB141" s="106"/>
      <c r="NMC141" s="106"/>
      <c r="NMD141" s="106"/>
      <c r="NME141" s="107"/>
      <c r="NMG141" s="105"/>
      <c r="NMH141" s="109"/>
      <c r="NMI141" s="109"/>
      <c r="NMJ141" s="106"/>
      <c r="NMK141" s="106"/>
      <c r="NML141" s="106"/>
      <c r="NMM141" s="107"/>
      <c r="NMO141" s="105"/>
      <c r="NMP141" s="109"/>
      <c r="NMQ141" s="109"/>
      <c r="NMR141" s="106"/>
      <c r="NMS141" s="106"/>
      <c r="NMT141" s="106"/>
      <c r="NMU141" s="107"/>
      <c r="NMW141" s="105"/>
      <c r="NMX141" s="109"/>
      <c r="NMY141" s="109"/>
      <c r="NMZ141" s="106"/>
      <c r="NNA141" s="106"/>
      <c r="NNB141" s="106"/>
      <c r="NNC141" s="107"/>
      <c r="NNE141" s="105"/>
      <c r="NNF141" s="109"/>
      <c r="NNG141" s="109"/>
      <c r="NNH141" s="106"/>
      <c r="NNI141" s="106"/>
      <c r="NNJ141" s="106"/>
      <c r="NNK141" s="107"/>
      <c r="NNM141" s="105"/>
      <c r="NNN141" s="109"/>
      <c r="NNO141" s="109"/>
      <c r="NNP141" s="106"/>
      <c r="NNQ141" s="106"/>
      <c r="NNR141" s="106"/>
      <c r="NNS141" s="107"/>
      <c r="NNU141" s="105"/>
      <c r="NNV141" s="109"/>
      <c r="NNW141" s="109"/>
      <c r="NNX141" s="106"/>
      <c r="NNY141" s="106"/>
      <c r="NNZ141" s="106"/>
      <c r="NOA141" s="107"/>
      <c r="NOC141" s="105"/>
      <c r="NOD141" s="109"/>
      <c r="NOE141" s="109"/>
      <c r="NOF141" s="106"/>
      <c r="NOG141" s="106"/>
      <c r="NOH141" s="106"/>
      <c r="NOI141" s="107"/>
      <c r="NOK141" s="105"/>
      <c r="NOL141" s="109"/>
      <c r="NOM141" s="109"/>
      <c r="NON141" s="106"/>
      <c r="NOO141" s="106"/>
      <c r="NOP141" s="106"/>
      <c r="NOQ141" s="107"/>
      <c r="NOS141" s="105"/>
      <c r="NOT141" s="109"/>
      <c r="NOU141" s="109"/>
      <c r="NOV141" s="106"/>
      <c r="NOW141" s="106"/>
      <c r="NOX141" s="106"/>
      <c r="NOY141" s="107"/>
      <c r="NPA141" s="105"/>
      <c r="NPB141" s="109"/>
      <c r="NPC141" s="109"/>
      <c r="NPD141" s="106"/>
      <c r="NPE141" s="106"/>
      <c r="NPF141" s="106"/>
      <c r="NPG141" s="107"/>
      <c r="NPI141" s="105"/>
      <c r="NPJ141" s="109"/>
      <c r="NPK141" s="109"/>
      <c r="NPL141" s="106"/>
      <c r="NPM141" s="106"/>
      <c r="NPN141" s="106"/>
      <c r="NPO141" s="107"/>
      <c r="NPQ141" s="105"/>
      <c r="NPR141" s="109"/>
      <c r="NPS141" s="109"/>
      <c r="NPT141" s="106"/>
      <c r="NPU141" s="106"/>
      <c r="NPV141" s="106"/>
      <c r="NPW141" s="107"/>
      <c r="NPY141" s="105"/>
      <c r="NPZ141" s="109"/>
      <c r="NQA141" s="109"/>
      <c r="NQB141" s="106"/>
      <c r="NQC141" s="106"/>
      <c r="NQD141" s="106"/>
      <c r="NQE141" s="107"/>
      <c r="NQG141" s="105"/>
      <c r="NQH141" s="109"/>
      <c r="NQI141" s="109"/>
      <c r="NQJ141" s="106"/>
      <c r="NQK141" s="106"/>
      <c r="NQL141" s="106"/>
      <c r="NQM141" s="107"/>
      <c r="NQO141" s="105"/>
      <c r="NQP141" s="109"/>
      <c r="NQQ141" s="109"/>
      <c r="NQR141" s="106"/>
      <c r="NQS141" s="106"/>
      <c r="NQT141" s="106"/>
      <c r="NQU141" s="107"/>
      <c r="NQW141" s="105"/>
      <c r="NQX141" s="109"/>
      <c r="NQY141" s="109"/>
      <c r="NQZ141" s="106"/>
      <c r="NRA141" s="106"/>
      <c r="NRB141" s="106"/>
      <c r="NRC141" s="107"/>
      <c r="NRE141" s="105"/>
      <c r="NRF141" s="109"/>
      <c r="NRG141" s="109"/>
      <c r="NRH141" s="106"/>
      <c r="NRI141" s="106"/>
      <c r="NRJ141" s="106"/>
      <c r="NRK141" s="107"/>
      <c r="NRM141" s="105"/>
      <c r="NRN141" s="109"/>
      <c r="NRO141" s="109"/>
      <c r="NRP141" s="106"/>
      <c r="NRQ141" s="106"/>
      <c r="NRR141" s="106"/>
      <c r="NRS141" s="107"/>
      <c r="NRU141" s="105"/>
      <c r="NRV141" s="109"/>
      <c r="NRW141" s="109"/>
      <c r="NRX141" s="106"/>
      <c r="NRY141" s="106"/>
      <c r="NRZ141" s="106"/>
      <c r="NSA141" s="107"/>
      <c r="NSC141" s="105"/>
      <c r="NSD141" s="109"/>
      <c r="NSE141" s="109"/>
      <c r="NSF141" s="106"/>
      <c r="NSG141" s="106"/>
      <c r="NSH141" s="106"/>
      <c r="NSI141" s="107"/>
      <c r="NSK141" s="105"/>
      <c r="NSL141" s="109"/>
      <c r="NSM141" s="109"/>
      <c r="NSN141" s="106"/>
      <c r="NSO141" s="106"/>
      <c r="NSP141" s="106"/>
      <c r="NSQ141" s="107"/>
      <c r="NSS141" s="105"/>
      <c r="NST141" s="109"/>
      <c r="NSU141" s="109"/>
      <c r="NSV141" s="106"/>
      <c r="NSW141" s="106"/>
      <c r="NSX141" s="106"/>
      <c r="NSY141" s="107"/>
      <c r="NTA141" s="105"/>
      <c r="NTB141" s="109"/>
      <c r="NTC141" s="109"/>
      <c r="NTD141" s="106"/>
      <c r="NTE141" s="106"/>
      <c r="NTF141" s="106"/>
      <c r="NTG141" s="107"/>
      <c r="NTI141" s="105"/>
      <c r="NTJ141" s="109"/>
      <c r="NTK141" s="109"/>
      <c r="NTL141" s="106"/>
      <c r="NTM141" s="106"/>
      <c r="NTN141" s="106"/>
      <c r="NTO141" s="107"/>
      <c r="NTQ141" s="105"/>
      <c r="NTR141" s="109"/>
      <c r="NTS141" s="109"/>
      <c r="NTT141" s="106"/>
      <c r="NTU141" s="106"/>
      <c r="NTV141" s="106"/>
      <c r="NTW141" s="107"/>
      <c r="NTY141" s="105"/>
      <c r="NTZ141" s="109"/>
      <c r="NUA141" s="109"/>
      <c r="NUB141" s="106"/>
      <c r="NUC141" s="106"/>
      <c r="NUD141" s="106"/>
      <c r="NUE141" s="107"/>
      <c r="NUG141" s="105"/>
      <c r="NUH141" s="109"/>
      <c r="NUI141" s="109"/>
      <c r="NUJ141" s="106"/>
      <c r="NUK141" s="106"/>
      <c r="NUL141" s="106"/>
      <c r="NUM141" s="107"/>
      <c r="NUO141" s="105"/>
      <c r="NUP141" s="109"/>
      <c r="NUQ141" s="109"/>
      <c r="NUR141" s="106"/>
      <c r="NUS141" s="106"/>
      <c r="NUT141" s="106"/>
      <c r="NUU141" s="107"/>
      <c r="NUW141" s="105"/>
      <c r="NUX141" s="109"/>
      <c r="NUY141" s="109"/>
      <c r="NUZ141" s="106"/>
      <c r="NVA141" s="106"/>
      <c r="NVB141" s="106"/>
      <c r="NVC141" s="107"/>
      <c r="NVE141" s="105"/>
      <c r="NVF141" s="109"/>
      <c r="NVG141" s="109"/>
      <c r="NVH141" s="106"/>
      <c r="NVI141" s="106"/>
      <c r="NVJ141" s="106"/>
      <c r="NVK141" s="107"/>
      <c r="NVM141" s="105"/>
      <c r="NVN141" s="109"/>
      <c r="NVO141" s="109"/>
      <c r="NVP141" s="106"/>
      <c r="NVQ141" s="106"/>
      <c r="NVR141" s="106"/>
      <c r="NVS141" s="107"/>
      <c r="NVU141" s="105"/>
      <c r="NVV141" s="109"/>
      <c r="NVW141" s="109"/>
      <c r="NVX141" s="106"/>
      <c r="NVY141" s="106"/>
      <c r="NVZ141" s="106"/>
      <c r="NWA141" s="107"/>
      <c r="NWC141" s="105"/>
      <c r="NWD141" s="109"/>
      <c r="NWE141" s="109"/>
      <c r="NWF141" s="106"/>
      <c r="NWG141" s="106"/>
      <c r="NWH141" s="106"/>
      <c r="NWI141" s="107"/>
      <c r="NWK141" s="105"/>
      <c r="NWL141" s="109"/>
      <c r="NWM141" s="109"/>
      <c r="NWN141" s="106"/>
      <c r="NWO141" s="106"/>
      <c r="NWP141" s="106"/>
      <c r="NWQ141" s="107"/>
      <c r="NWS141" s="105"/>
      <c r="NWT141" s="109"/>
      <c r="NWU141" s="109"/>
      <c r="NWV141" s="106"/>
      <c r="NWW141" s="106"/>
      <c r="NWX141" s="106"/>
      <c r="NWY141" s="107"/>
      <c r="NXA141" s="105"/>
      <c r="NXB141" s="109"/>
      <c r="NXC141" s="109"/>
      <c r="NXD141" s="106"/>
      <c r="NXE141" s="106"/>
      <c r="NXF141" s="106"/>
      <c r="NXG141" s="107"/>
      <c r="NXI141" s="105"/>
      <c r="NXJ141" s="109"/>
      <c r="NXK141" s="109"/>
      <c r="NXL141" s="106"/>
      <c r="NXM141" s="106"/>
      <c r="NXN141" s="106"/>
      <c r="NXO141" s="107"/>
      <c r="NXQ141" s="105"/>
      <c r="NXR141" s="109"/>
      <c r="NXS141" s="109"/>
      <c r="NXT141" s="106"/>
      <c r="NXU141" s="106"/>
      <c r="NXV141" s="106"/>
      <c r="NXW141" s="107"/>
      <c r="NXY141" s="105"/>
      <c r="NXZ141" s="109"/>
      <c r="NYA141" s="109"/>
      <c r="NYB141" s="106"/>
      <c r="NYC141" s="106"/>
      <c r="NYD141" s="106"/>
      <c r="NYE141" s="107"/>
      <c r="NYG141" s="105"/>
      <c r="NYH141" s="109"/>
      <c r="NYI141" s="109"/>
      <c r="NYJ141" s="106"/>
      <c r="NYK141" s="106"/>
      <c r="NYL141" s="106"/>
      <c r="NYM141" s="107"/>
      <c r="NYO141" s="105"/>
      <c r="NYP141" s="109"/>
      <c r="NYQ141" s="109"/>
      <c r="NYR141" s="106"/>
      <c r="NYS141" s="106"/>
      <c r="NYT141" s="106"/>
      <c r="NYU141" s="107"/>
      <c r="NYW141" s="105"/>
      <c r="NYX141" s="109"/>
      <c r="NYY141" s="109"/>
      <c r="NYZ141" s="106"/>
      <c r="NZA141" s="106"/>
      <c r="NZB141" s="106"/>
      <c r="NZC141" s="107"/>
      <c r="NZE141" s="105"/>
      <c r="NZF141" s="109"/>
      <c r="NZG141" s="109"/>
      <c r="NZH141" s="106"/>
      <c r="NZI141" s="106"/>
      <c r="NZJ141" s="106"/>
      <c r="NZK141" s="107"/>
      <c r="NZM141" s="105"/>
      <c r="NZN141" s="109"/>
      <c r="NZO141" s="109"/>
      <c r="NZP141" s="106"/>
      <c r="NZQ141" s="106"/>
      <c r="NZR141" s="106"/>
      <c r="NZS141" s="107"/>
      <c r="NZU141" s="105"/>
      <c r="NZV141" s="109"/>
      <c r="NZW141" s="109"/>
      <c r="NZX141" s="106"/>
      <c r="NZY141" s="106"/>
      <c r="NZZ141" s="106"/>
      <c r="OAA141" s="107"/>
      <c r="OAC141" s="105"/>
      <c r="OAD141" s="109"/>
      <c r="OAE141" s="109"/>
      <c r="OAF141" s="106"/>
      <c r="OAG141" s="106"/>
      <c r="OAH141" s="106"/>
      <c r="OAI141" s="107"/>
      <c r="OAK141" s="105"/>
      <c r="OAL141" s="109"/>
      <c r="OAM141" s="109"/>
      <c r="OAN141" s="106"/>
      <c r="OAO141" s="106"/>
      <c r="OAP141" s="106"/>
      <c r="OAQ141" s="107"/>
      <c r="OAS141" s="105"/>
      <c r="OAT141" s="109"/>
      <c r="OAU141" s="109"/>
      <c r="OAV141" s="106"/>
      <c r="OAW141" s="106"/>
      <c r="OAX141" s="106"/>
      <c r="OAY141" s="107"/>
      <c r="OBA141" s="105"/>
      <c r="OBB141" s="109"/>
      <c r="OBC141" s="109"/>
      <c r="OBD141" s="106"/>
      <c r="OBE141" s="106"/>
      <c r="OBF141" s="106"/>
      <c r="OBG141" s="107"/>
      <c r="OBI141" s="105"/>
      <c r="OBJ141" s="109"/>
      <c r="OBK141" s="109"/>
      <c r="OBL141" s="106"/>
      <c r="OBM141" s="106"/>
      <c r="OBN141" s="106"/>
      <c r="OBO141" s="107"/>
      <c r="OBQ141" s="105"/>
      <c r="OBR141" s="109"/>
      <c r="OBS141" s="109"/>
      <c r="OBT141" s="106"/>
      <c r="OBU141" s="106"/>
      <c r="OBV141" s="106"/>
      <c r="OBW141" s="107"/>
      <c r="OBY141" s="105"/>
      <c r="OBZ141" s="109"/>
      <c r="OCA141" s="109"/>
      <c r="OCB141" s="106"/>
      <c r="OCC141" s="106"/>
      <c r="OCD141" s="106"/>
      <c r="OCE141" s="107"/>
      <c r="OCG141" s="105"/>
      <c r="OCH141" s="109"/>
      <c r="OCI141" s="109"/>
      <c r="OCJ141" s="106"/>
      <c r="OCK141" s="106"/>
      <c r="OCL141" s="106"/>
      <c r="OCM141" s="107"/>
      <c r="OCO141" s="105"/>
      <c r="OCP141" s="109"/>
      <c r="OCQ141" s="109"/>
      <c r="OCR141" s="106"/>
      <c r="OCS141" s="106"/>
      <c r="OCT141" s="106"/>
      <c r="OCU141" s="107"/>
      <c r="OCW141" s="105"/>
      <c r="OCX141" s="109"/>
      <c r="OCY141" s="109"/>
      <c r="OCZ141" s="106"/>
      <c r="ODA141" s="106"/>
      <c r="ODB141" s="106"/>
      <c r="ODC141" s="107"/>
      <c r="ODE141" s="105"/>
      <c r="ODF141" s="109"/>
      <c r="ODG141" s="109"/>
      <c r="ODH141" s="106"/>
      <c r="ODI141" s="106"/>
      <c r="ODJ141" s="106"/>
      <c r="ODK141" s="107"/>
      <c r="ODM141" s="105"/>
      <c r="ODN141" s="109"/>
      <c r="ODO141" s="109"/>
      <c r="ODP141" s="106"/>
      <c r="ODQ141" s="106"/>
      <c r="ODR141" s="106"/>
      <c r="ODS141" s="107"/>
      <c r="ODU141" s="105"/>
      <c r="ODV141" s="109"/>
      <c r="ODW141" s="109"/>
      <c r="ODX141" s="106"/>
      <c r="ODY141" s="106"/>
      <c r="ODZ141" s="106"/>
      <c r="OEA141" s="107"/>
      <c r="OEC141" s="105"/>
      <c r="OED141" s="109"/>
      <c r="OEE141" s="109"/>
      <c r="OEF141" s="106"/>
      <c r="OEG141" s="106"/>
      <c r="OEH141" s="106"/>
      <c r="OEI141" s="107"/>
      <c r="OEK141" s="105"/>
      <c r="OEL141" s="109"/>
      <c r="OEM141" s="109"/>
      <c r="OEN141" s="106"/>
      <c r="OEO141" s="106"/>
      <c r="OEP141" s="106"/>
      <c r="OEQ141" s="107"/>
      <c r="OES141" s="105"/>
      <c r="OET141" s="109"/>
      <c r="OEU141" s="109"/>
      <c r="OEV141" s="106"/>
      <c r="OEW141" s="106"/>
      <c r="OEX141" s="106"/>
      <c r="OEY141" s="107"/>
      <c r="OFA141" s="105"/>
      <c r="OFB141" s="109"/>
      <c r="OFC141" s="109"/>
      <c r="OFD141" s="106"/>
      <c r="OFE141" s="106"/>
      <c r="OFF141" s="106"/>
      <c r="OFG141" s="107"/>
      <c r="OFI141" s="105"/>
      <c r="OFJ141" s="109"/>
      <c r="OFK141" s="109"/>
      <c r="OFL141" s="106"/>
      <c r="OFM141" s="106"/>
      <c r="OFN141" s="106"/>
      <c r="OFO141" s="107"/>
      <c r="OFQ141" s="105"/>
      <c r="OFR141" s="109"/>
      <c r="OFS141" s="109"/>
      <c r="OFT141" s="106"/>
      <c r="OFU141" s="106"/>
      <c r="OFV141" s="106"/>
      <c r="OFW141" s="107"/>
      <c r="OFY141" s="105"/>
      <c r="OFZ141" s="109"/>
      <c r="OGA141" s="109"/>
      <c r="OGB141" s="106"/>
      <c r="OGC141" s="106"/>
      <c r="OGD141" s="106"/>
      <c r="OGE141" s="107"/>
      <c r="OGG141" s="105"/>
      <c r="OGH141" s="109"/>
      <c r="OGI141" s="109"/>
      <c r="OGJ141" s="106"/>
      <c r="OGK141" s="106"/>
      <c r="OGL141" s="106"/>
      <c r="OGM141" s="107"/>
      <c r="OGO141" s="105"/>
      <c r="OGP141" s="109"/>
      <c r="OGQ141" s="109"/>
      <c r="OGR141" s="106"/>
      <c r="OGS141" s="106"/>
      <c r="OGT141" s="106"/>
      <c r="OGU141" s="107"/>
      <c r="OGW141" s="105"/>
      <c r="OGX141" s="109"/>
      <c r="OGY141" s="109"/>
      <c r="OGZ141" s="106"/>
      <c r="OHA141" s="106"/>
      <c r="OHB141" s="106"/>
      <c r="OHC141" s="107"/>
      <c r="OHE141" s="105"/>
      <c r="OHF141" s="109"/>
      <c r="OHG141" s="109"/>
      <c r="OHH141" s="106"/>
      <c r="OHI141" s="106"/>
      <c r="OHJ141" s="106"/>
      <c r="OHK141" s="107"/>
      <c r="OHM141" s="105"/>
      <c r="OHN141" s="109"/>
      <c r="OHO141" s="109"/>
      <c r="OHP141" s="106"/>
      <c r="OHQ141" s="106"/>
      <c r="OHR141" s="106"/>
      <c r="OHS141" s="107"/>
      <c r="OHU141" s="105"/>
      <c r="OHV141" s="109"/>
      <c r="OHW141" s="109"/>
      <c r="OHX141" s="106"/>
      <c r="OHY141" s="106"/>
      <c r="OHZ141" s="106"/>
      <c r="OIA141" s="107"/>
      <c r="OIC141" s="105"/>
      <c r="OID141" s="109"/>
      <c r="OIE141" s="109"/>
      <c r="OIF141" s="106"/>
      <c r="OIG141" s="106"/>
      <c r="OIH141" s="106"/>
      <c r="OII141" s="107"/>
      <c r="OIK141" s="105"/>
      <c r="OIL141" s="109"/>
      <c r="OIM141" s="109"/>
      <c r="OIN141" s="106"/>
      <c r="OIO141" s="106"/>
      <c r="OIP141" s="106"/>
      <c r="OIQ141" s="107"/>
      <c r="OIS141" s="105"/>
      <c r="OIT141" s="109"/>
      <c r="OIU141" s="109"/>
      <c r="OIV141" s="106"/>
      <c r="OIW141" s="106"/>
      <c r="OIX141" s="106"/>
      <c r="OIY141" s="107"/>
      <c r="OJA141" s="105"/>
      <c r="OJB141" s="109"/>
      <c r="OJC141" s="109"/>
      <c r="OJD141" s="106"/>
      <c r="OJE141" s="106"/>
      <c r="OJF141" s="106"/>
      <c r="OJG141" s="107"/>
      <c r="OJI141" s="105"/>
      <c r="OJJ141" s="109"/>
      <c r="OJK141" s="109"/>
      <c r="OJL141" s="106"/>
      <c r="OJM141" s="106"/>
      <c r="OJN141" s="106"/>
      <c r="OJO141" s="107"/>
      <c r="OJQ141" s="105"/>
      <c r="OJR141" s="109"/>
      <c r="OJS141" s="109"/>
      <c r="OJT141" s="106"/>
      <c r="OJU141" s="106"/>
      <c r="OJV141" s="106"/>
      <c r="OJW141" s="107"/>
      <c r="OJY141" s="105"/>
      <c r="OJZ141" s="109"/>
      <c r="OKA141" s="109"/>
      <c r="OKB141" s="106"/>
      <c r="OKC141" s="106"/>
      <c r="OKD141" s="106"/>
      <c r="OKE141" s="107"/>
      <c r="OKG141" s="105"/>
      <c r="OKH141" s="109"/>
      <c r="OKI141" s="109"/>
      <c r="OKJ141" s="106"/>
      <c r="OKK141" s="106"/>
      <c r="OKL141" s="106"/>
      <c r="OKM141" s="107"/>
      <c r="OKO141" s="105"/>
      <c r="OKP141" s="109"/>
      <c r="OKQ141" s="109"/>
      <c r="OKR141" s="106"/>
      <c r="OKS141" s="106"/>
      <c r="OKT141" s="106"/>
      <c r="OKU141" s="107"/>
      <c r="OKW141" s="105"/>
      <c r="OKX141" s="109"/>
      <c r="OKY141" s="109"/>
      <c r="OKZ141" s="106"/>
      <c r="OLA141" s="106"/>
      <c r="OLB141" s="106"/>
      <c r="OLC141" s="107"/>
      <c r="OLE141" s="105"/>
      <c r="OLF141" s="109"/>
      <c r="OLG141" s="109"/>
      <c r="OLH141" s="106"/>
      <c r="OLI141" s="106"/>
      <c r="OLJ141" s="106"/>
      <c r="OLK141" s="107"/>
      <c r="OLM141" s="105"/>
      <c r="OLN141" s="109"/>
      <c r="OLO141" s="109"/>
      <c r="OLP141" s="106"/>
      <c r="OLQ141" s="106"/>
      <c r="OLR141" s="106"/>
      <c r="OLS141" s="107"/>
      <c r="OLU141" s="105"/>
      <c r="OLV141" s="109"/>
      <c r="OLW141" s="109"/>
      <c r="OLX141" s="106"/>
      <c r="OLY141" s="106"/>
      <c r="OLZ141" s="106"/>
      <c r="OMA141" s="107"/>
      <c r="OMC141" s="105"/>
      <c r="OMD141" s="109"/>
      <c r="OME141" s="109"/>
      <c r="OMF141" s="106"/>
      <c r="OMG141" s="106"/>
      <c r="OMH141" s="106"/>
      <c r="OMI141" s="107"/>
      <c r="OMK141" s="105"/>
      <c r="OML141" s="109"/>
      <c r="OMM141" s="109"/>
      <c r="OMN141" s="106"/>
      <c r="OMO141" s="106"/>
      <c r="OMP141" s="106"/>
      <c r="OMQ141" s="107"/>
      <c r="OMS141" s="105"/>
      <c r="OMT141" s="109"/>
      <c r="OMU141" s="109"/>
      <c r="OMV141" s="106"/>
      <c r="OMW141" s="106"/>
      <c r="OMX141" s="106"/>
      <c r="OMY141" s="107"/>
      <c r="ONA141" s="105"/>
      <c r="ONB141" s="109"/>
      <c r="ONC141" s="109"/>
      <c r="OND141" s="106"/>
      <c r="ONE141" s="106"/>
      <c r="ONF141" s="106"/>
      <c r="ONG141" s="107"/>
      <c r="ONI141" s="105"/>
      <c r="ONJ141" s="109"/>
      <c r="ONK141" s="109"/>
      <c r="ONL141" s="106"/>
      <c r="ONM141" s="106"/>
      <c r="ONN141" s="106"/>
      <c r="ONO141" s="107"/>
      <c r="ONQ141" s="105"/>
      <c r="ONR141" s="109"/>
      <c r="ONS141" s="109"/>
      <c r="ONT141" s="106"/>
      <c r="ONU141" s="106"/>
      <c r="ONV141" s="106"/>
      <c r="ONW141" s="107"/>
      <c r="ONY141" s="105"/>
      <c r="ONZ141" s="109"/>
      <c r="OOA141" s="109"/>
      <c r="OOB141" s="106"/>
      <c r="OOC141" s="106"/>
      <c r="OOD141" s="106"/>
      <c r="OOE141" s="107"/>
      <c r="OOG141" s="105"/>
      <c r="OOH141" s="109"/>
      <c r="OOI141" s="109"/>
      <c r="OOJ141" s="106"/>
      <c r="OOK141" s="106"/>
      <c r="OOL141" s="106"/>
      <c r="OOM141" s="107"/>
      <c r="OOO141" s="105"/>
      <c r="OOP141" s="109"/>
      <c r="OOQ141" s="109"/>
      <c r="OOR141" s="106"/>
      <c r="OOS141" s="106"/>
      <c r="OOT141" s="106"/>
      <c r="OOU141" s="107"/>
      <c r="OOW141" s="105"/>
      <c r="OOX141" s="109"/>
      <c r="OOY141" s="109"/>
      <c r="OOZ141" s="106"/>
      <c r="OPA141" s="106"/>
      <c r="OPB141" s="106"/>
      <c r="OPC141" s="107"/>
      <c r="OPE141" s="105"/>
      <c r="OPF141" s="109"/>
      <c r="OPG141" s="109"/>
      <c r="OPH141" s="106"/>
      <c r="OPI141" s="106"/>
      <c r="OPJ141" s="106"/>
      <c r="OPK141" s="107"/>
      <c r="OPM141" s="105"/>
      <c r="OPN141" s="109"/>
      <c r="OPO141" s="109"/>
      <c r="OPP141" s="106"/>
      <c r="OPQ141" s="106"/>
      <c r="OPR141" s="106"/>
      <c r="OPS141" s="107"/>
      <c r="OPU141" s="105"/>
      <c r="OPV141" s="109"/>
      <c r="OPW141" s="109"/>
      <c r="OPX141" s="106"/>
      <c r="OPY141" s="106"/>
      <c r="OPZ141" s="106"/>
      <c r="OQA141" s="107"/>
      <c r="OQC141" s="105"/>
      <c r="OQD141" s="109"/>
      <c r="OQE141" s="109"/>
      <c r="OQF141" s="106"/>
      <c r="OQG141" s="106"/>
      <c r="OQH141" s="106"/>
      <c r="OQI141" s="107"/>
      <c r="OQK141" s="105"/>
      <c r="OQL141" s="109"/>
      <c r="OQM141" s="109"/>
      <c r="OQN141" s="106"/>
      <c r="OQO141" s="106"/>
      <c r="OQP141" s="106"/>
      <c r="OQQ141" s="107"/>
      <c r="OQS141" s="105"/>
      <c r="OQT141" s="109"/>
      <c r="OQU141" s="109"/>
      <c r="OQV141" s="106"/>
      <c r="OQW141" s="106"/>
      <c r="OQX141" s="106"/>
      <c r="OQY141" s="107"/>
      <c r="ORA141" s="105"/>
      <c r="ORB141" s="109"/>
      <c r="ORC141" s="109"/>
      <c r="ORD141" s="106"/>
      <c r="ORE141" s="106"/>
      <c r="ORF141" s="106"/>
      <c r="ORG141" s="107"/>
      <c r="ORI141" s="105"/>
      <c r="ORJ141" s="109"/>
      <c r="ORK141" s="109"/>
      <c r="ORL141" s="106"/>
      <c r="ORM141" s="106"/>
      <c r="ORN141" s="106"/>
      <c r="ORO141" s="107"/>
      <c r="ORQ141" s="105"/>
      <c r="ORR141" s="109"/>
      <c r="ORS141" s="109"/>
      <c r="ORT141" s="106"/>
      <c r="ORU141" s="106"/>
      <c r="ORV141" s="106"/>
      <c r="ORW141" s="107"/>
      <c r="ORY141" s="105"/>
      <c r="ORZ141" s="109"/>
      <c r="OSA141" s="109"/>
      <c r="OSB141" s="106"/>
      <c r="OSC141" s="106"/>
      <c r="OSD141" s="106"/>
      <c r="OSE141" s="107"/>
      <c r="OSG141" s="105"/>
      <c r="OSH141" s="109"/>
      <c r="OSI141" s="109"/>
      <c r="OSJ141" s="106"/>
      <c r="OSK141" s="106"/>
      <c r="OSL141" s="106"/>
      <c r="OSM141" s="107"/>
      <c r="OSO141" s="105"/>
      <c r="OSP141" s="109"/>
      <c r="OSQ141" s="109"/>
      <c r="OSR141" s="106"/>
      <c r="OSS141" s="106"/>
      <c r="OST141" s="106"/>
      <c r="OSU141" s="107"/>
      <c r="OSW141" s="105"/>
      <c r="OSX141" s="109"/>
      <c r="OSY141" s="109"/>
      <c r="OSZ141" s="106"/>
      <c r="OTA141" s="106"/>
      <c r="OTB141" s="106"/>
      <c r="OTC141" s="107"/>
      <c r="OTE141" s="105"/>
      <c r="OTF141" s="109"/>
      <c r="OTG141" s="109"/>
      <c r="OTH141" s="106"/>
      <c r="OTI141" s="106"/>
      <c r="OTJ141" s="106"/>
      <c r="OTK141" s="107"/>
      <c r="OTM141" s="105"/>
      <c r="OTN141" s="109"/>
      <c r="OTO141" s="109"/>
      <c r="OTP141" s="106"/>
      <c r="OTQ141" s="106"/>
      <c r="OTR141" s="106"/>
      <c r="OTS141" s="107"/>
      <c r="OTU141" s="105"/>
      <c r="OTV141" s="109"/>
      <c r="OTW141" s="109"/>
      <c r="OTX141" s="106"/>
      <c r="OTY141" s="106"/>
      <c r="OTZ141" s="106"/>
      <c r="OUA141" s="107"/>
      <c r="OUC141" s="105"/>
      <c r="OUD141" s="109"/>
      <c r="OUE141" s="109"/>
      <c r="OUF141" s="106"/>
      <c r="OUG141" s="106"/>
      <c r="OUH141" s="106"/>
      <c r="OUI141" s="107"/>
      <c r="OUK141" s="105"/>
      <c r="OUL141" s="109"/>
      <c r="OUM141" s="109"/>
      <c r="OUN141" s="106"/>
      <c r="OUO141" s="106"/>
      <c r="OUP141" s="106"/>
      <c r="OUQ141" s="107"/>
      <c r="OUS141" s="105"/>
      <c r="OUT141" s="109"/>
      <c r="OUU141" s="109"/>
      <c r="OUV141" s="106"/>
      <c r="OUW141" s="106"/>
      <c r="OUX141" s="106"/>
      <c r="OUY141" s="107"/>
      <c r="OVA141" s="105"/>
      <c r="OVB141" s="109"/>
      <c r="OVC141" s="109"/>
      <c r="OVD141" s="106"/>
      <c r="OVE141" s="106"/>
      <c r="OVF141" s="106"/>
      <c r="OVG141" s="107"/>
      <c r="OVI141" s="105"/>
      <c r="OVJ141" s="109"/>
      <c r="OVK141" s="109"/>
      <c r="OVL141" s="106"/>
      <c r="OVM141" s="106"/>
      <c r="OVN141" s="106"/>
      <c r="OVO141" s="107"/>
      <c r="OVQ141" s="105"/>
      <c r="OVR141" s="109"/>
      <c r="OVS141" s="109"/>
      <c r="OVT141" s="106"/>
      <c r="OVU141" s="106"/>
      <c r="OVV141" s="106"/>
      <c r="OVW141" s="107"/>
      <c r="OVY141" s="105"/>
      <c r="OVZ141" s="109"/>
      <c r="OWA141" s="109"/>
      <c r="OWB141" s="106"/>
      <c r="OWC141" s="106"/>
      <c r="OWD141" s="106"/>
      <c r="OWE141" s="107"/>
      <c r="OWG141" s="105"/>
      <c r="OWH141" s="109"/>
      <c r="OWI141" s="109"/>
      <c r="OWJ141" s="106"/>
      <c r="OWK141" s="106"/>
      <c r="OWL141" s="106"/>
      <c r="OWM141" s="107"/>
      <c r="OWO141" s="105"/>
      <c r="OWP141" s="109"/>
      <c r="OWQ141" s="109"/>
      <c r="OWR141" s="106"/>
      <c r="OWS141" s="106"/>
      <c r="OWT141" s="106"/>
      <c r="OWU141" s="107"/>
      <c r="OWW141" s="105"/>
      <c r="OWX141" s="109"/>
      <c r="OWY141" s="109"/>
      <c r="OWZ141" s="106"/>
      <c r="OXA141" s="106"/>
      <c r="OXB141" s="106"/>
      <c r="OXC141" s="107"/>
      <c r="OXE141" s="105"/>
      <c r="OXF141" s="109"/>
      <c r="OXG141" s="109"/>
      <c r="OXH141" s="106"/>
      <c r="OXI141" s="106"/>
      <c r="OXJ141" s="106"/>
      <c r="OXK141" s="107"/>
      <c r="OXM141" s="105"/>
      <c r="OXN141" s="109"/>
      <c r="OXO141" s="109"/>
      <c r="OXP141" s="106"/>
      <c r="OXQ141" s="106"/>
      <c r="OXR141" s="106"/>
      <c r="OXS141" s="107"/>
      <c r="OXU141" s="105"/>
      <c r="OXV141" s="109"/>
      <c r="OXW141" s="109"/>
      <c r="OXX141" s="106"/>
      <c r="OXY141" s="106"/>
      <c r="OXZ141" s="106"/>
      <c r="OYA141" s="107"/>
      <c r="OYC141" s="105"/>
      <c r="OYD141" s="109"/>
      <c r="OYE141" s="109"/>
      <c r="OYF141" s="106"/>
      <c r="OYG141" s="106"/>
      <c r="OYH141" s="106"/>
      <c r="OYI141" s="107"/>
      <c r="OYK141" s="105"/>
      <c r="OYL141" s="109"/>
      <c r="OYM141" s="109"/>
      <c r="OYN141" s="106"/>
      <c r="OYO141" s="106"/>
      <c r="OYP141" s="106"/>
      <c r="OYQ141" s="107"/>
      <c r="OYS141" s="105"/>
      <c r="OYT141" s="109"/>
      <c r="OYU141" s="109"/>
      <c r="OYV141" s="106"/>
      <c r="OYW141" s="106"/>
      <c r="OYX141" s="106"/>
      <c r="OYY141" s="107"/>
      <c r="OZA141" s="105"/>
      <c r="OZB141" s="109"/>
      <c r="OZC141" s="109"/>
      <c r="OZD141" s="106"/>
      <c r="OZE141" s="106"/>
      <c r="OZF141" s="106"/>
      <c r="OZG141" s="107"/>
      <c r="OZI141" s="105"/>
      <c r="OZJ141" s="109"/>
      <c r="OZK141" s="109"/>
      <c r="OZL141" s="106"/>
      <c r="OZM141" s="106"/>
      <c r="OZN141" s="106"/>
      <c r="OZO141" s="107"/>
      <c r="OZQ141" s="105"/>
      <c r="OZR141" s="109"/>
      <c r="OZS141" s="109"/>
      <c r="OZT141" s="106"/>
      <c r="OZU141" s="106"/>
      <c r="OZV141" s="106"/>
      <c r="OZW141" s="107"/>
      <c r="OZY141" s="105"/>
      <c r="OZZ141" s="109"/>
      <c r="PAA141" s="109"/>
      <c r="PAB141" s="106"/>
      <c r="PAC141" s="106"/>
      <c r="PAD141" s="106"/>
      <c r="PAE141" s="107"/>
      <c r="PAG141" s="105"/>
      <c r="PAH141" s="109"/>
      <c r="PAI141" s="109"/>
      <c r="PAJ141" s="106"/>
      <c r="PAK141" s="106"/>
      <c r="PAL141" s="106"/>
      <c r="PAM141" s="107"/>
      <c r="PAO141" s="105"/>
      <c r="PAP141" s="109"/>
      <c r="PAQ141" s="109"/>
      <c r="PAR141" s="106"/>
      <c r="PAS141" s="106"/>
      <c r="PAT141" s="106"/>
      <c r="PAU141" s="107"/>
      <c r="PAW141" s="105"/>
      <c r="PAX141" s="109"/>
      <c r="PAY141" s="109"/>
      <c r="PAZ141" s="106"/>
      <c r="PBA141" s="106"/>
      <c r="PBB141" s="106"/>
      <c r="PBC141" s="107"/>
      <c r="PBE141" s="105"/>
      <c r="PBF141" s="109"/>
      <c r="PBG141" s="109"/>
      <c r="PBH141" s="106"/>
      <c r="PBI141" s="106"/>
      <c r="PBJ141" s="106"/>
      <c r="PBK141" s="107"/>
      <c r="PBM141" s="105"/>
      <c r="PBN141" s="109"/>
      <c r="PBO141" s="109"/>
      <c r="PBP141" s="106"/>
      <c r="PBQ141" s="106"/>
      <c r="PBR141" s="106"/>
      <c r="PBS141" s="107"/>
      <c r="PBU141" s="105"/>
      <c r="PBV141" s="109"/>
      <c r="PBW141" s="109"/>
      <c r="PBX141" s="106"/>
      <c r="PBY141" s="106"/>
      <c r="PBZ141" s="106"/>
      <c r="PCA141" s="107"/>
      <c r="PCC141" s="105"/>
      <c r="PCD141" s="109"/>
      <c r="PCE141" s="109"/>
      <c r="PCF141" s="106"/>
      <c r="PCG141" s="106"/>
      <c r="PCH141" s="106"/>
      <c r="PCI141" s="107"/>
      <c r="PCK141" s="105"/>
      <c r="PCL141" s="109"/>
      <c r="PCM141" s="109"/>
      <c r="PCN141" s="106"/>
      <c r="PCO141" s="106"/>
      <c r="PCP141" s="106"/>
      <c r="PCQ141" s="107"/>
      <c r="PCS141" s="105"/>
      <c r="PCT141" s="109"/>
      <c r="PCU141" s="109"/>
      <c r="PCV141" s="106"/>
      <c r="PCW141" s="106"/>
      <c r="PCX141" s="106"/>
      <c r="PCY141" s="107"/>
      <c r="PDA141" s="105"/>
      <c r="PDB141" s="109"/>
      <c r="PDC141" s="109"/>
      <c r="PDD141" s="106"/>
      <c r="PDE141" s="106"/>
      <c r="PDF141" s="106"/>
      <c r="PDG141" s="107"/>
      <c r="PDI141" s="105"/>
      <c r="PDJ141" s="109"/>
      <c r="PDK141" s="109"/>
      <c r="PDL141" s="106"/>
      <c r="PDM141" s="106"/>
      <c r="PDN141" s="106"/>
      <c r="PDO141" s="107"/>
      <c r="PDQ141" s="105"/>
      <c r="PDR141" s="109"/>
      <c r="PDS141" s="109"/>
      <c r="PDT141" s="106"/>
      <c r="PDU141" s="106"/>
      <c r="PDV141" s="106"/>
      <c r="PDW141" s="107"/>
      <c r="PDY141" s="105"/>
      <c r="PDZ141" s="109"/>
      <c r="PEA141" s="109"/>
      <c r="PEB141" s="106"/>
      <c r="PEC141" s="106"/>
      <c r="PED141" s="106"/>
      <c r="PEE141" s="107"/>
      <c r="PEG141" s="105"/>
      <c r="PEH141" s="109"/>
      <c r="PEI141" s="109"/>
      <c r="PEJ141" s="106"/>
      <c r="PEK141" s="106"/>
      <c r="PEL141" s="106"/>
      <c r="PEM141" s="107"/>
      <c r="PEO141" s="105"/>
      <c r="PEP141" s="109"/>
      <c r="PEQ141" s="109"/>
      <c r="PER141" s="106"/>
      <c r="PES141" s="106"/>
      <c r="PET141" s="106"/>
      <c r="PEU141" s="107"/>
      <c r="PEW141" s="105"/>
      <c r="PEX141" s="109"/>
      <c r="PEY141" s="109"/>
      <c r="PEZ141" s="106"/>
      <c r="PFA141" s="106"/>
      <c r="PFB141" s="106"/>
      <c r="PFC141" s="107"/>
      <c r="PFE141" s="105"/>
      <c r="PFF141" s="109"/>
      <c r="PFG141" s="109"/>
      <c r="PFH141" s="106"/>
      <c r="PFI141" s="106"/>
      <c r="PFJ141" s="106"/>
      <c r="PFK141" s="107"/>
      <c r="PFM141" s="105"/>
      <c r="PFN141" s="109"/>
      <c r="PFO141" s="109"/>
      <c r="PFP141" s="106"/>
      <c r="PFQ141" s="106"/>
      <c r="PFR141" s="106"/>
      <c r="PFS141" s="107"/>
      <c r="PFU141" s="105"/>
      <c r="PFV141" s="109"/>
      <c r="PFW141" s="109"/>
      <c r="PFX141" s="106"/>
      <c r="PFY141" s="106"/>
      <c r="PFZ141" s="106"/>
      <c r="PGA141" s="107"/>
      <c r="PGC141" s="105"/>
      <c r="PGD141" s="109"/>
      <c r="PGE141" s="109"/>
      <c r="PGF141" s="106"/>
      <c r="PGG141" s="106"/>
      <c r="PGH141" s="106"/>
      <c r="PGI141" s="107"/>
      <c r="PGK141" s="105"/>
      <c r="PGL141" s="109"/>
      <c r="PGM141" s="109"/>
      <c r="PGN141" s="106"/>
      <c r="PGO141" s="106"/>
      <c r="PGP141" s="106"/>
      <c r="PGQ141" s="107"/>
      <c r="PGS141" s="105"/>
      <c r="PGT141" s="109"/>
      <c r="PGU141" s="109"/>
      <c r="PGV141" s="106"/>
      <c r="PGW141" s="106"/>
      <c r="PGX141" s="106"/>
      <c r="PGY141" s="107"/>
      <c r="PHA141" s="105"/>
      <c r="PHB141" s="109"/>
      <c r="PHC141" s="109"/>
      <c r="PHD141" s="106"/>
      <c r="PHE141" s="106"/>
      <c r="PHF141" s="106"/>
      <c r="PHG141" s="107"/>
      <c r="PHI141" s="105"/>
      <c r="PHJ141" s="109"/>
      <c r="PHK141" s="109"/>
      <c r="PHL141" s="106"/>
      <c r="PHM141" s="106"/>
      <c r="PHN141" s="106"/>
      <c r="PHO141" s="107"/>
      <c r="PHQ141" s="105"/>
      <c r="PHR141" s="109"/>
      <c r="PHS141" s="109"/>
      <c r="PHT141" s="106"/>
      <c r="PHU141" s="106"/>
      <c r="PHV141" s="106"/>
      <c r="PHW141" s="107"/>
      <c r="PHY141" s="105"/>
      <c r="PHZ141" s="109"/>
      <c r="PIA141" s="109"/>
      <c r="PIB141" s="106"/>
      <c r="PIC141" s="106"/>
      <c r="PID141" s="106"/>
      <c r="PIE141" s="107"/>
      <c r="PIG141" s="105"/>
      <c r="PIH141" s="109"/>
      <c r="PII141" s="109"/>
      <c r="PIJ141" s="106"/>
      <c r="PIK141" s="106"/>
      <c r="PIL141" s="106"/>
      <c r="PIM141" s="107"/>
      <c r="PIO141" s="105"/>
      <c r="PIP141" s="109"/>
      <c r="PIQ141" s="109"/>
      <c r="PIR141" s="106"/>
      <c r="PIS141" s="106"/>
      <c r="PIT141" s="106"/>
      <c r="PIU141" s="107"/>
      <c r="PIW141" s="105"/>
      <c r="PIX141" s="109"/>
      <c r="PIY141" s="109"/>
      <c r="PIZ141" s="106"/>
      <c r="PJA141" s="106"/>
      <c r="PJB141" s="106"/>
      <c r="PJC141" s="107"/>
      <c r="PJE141" s="105"/>
      <c r="PJF141" s="109"/>
      <c r="PJG141" s="109"/>
      <c r="PJH141" s="106"/>
      <c r="PJI141" s="106"/>
      <c r="PJJ141" s="106"/>
      <c r="PJK141" s="107"/>
      <c r="PJM141" s="105"/>
      <c r="PJN141" s="109"/>
      <c r="PJO141" s="109"/>
      <c r="PJP141" s="106"/>
      <c r="PJQ141" s="106"/>
      <c r="PJR141" s="106"/>
      <c r="PJS141" s="107"/>
      <c r="PJU141" s="105"/>
      <c r="PJV141" s="109"/>
      <c r="PJW141" s="109"/>
      <c r="PJX141" s="106"/>
      <c r="PJY141" s="106"/>
      <c r="PJZ141" s="106"/>
      <c r="PKA141" s="107"/>
      <c r="PKC141" s="105"/>
      <c r="PKD141" s="109"/>
      <c r="PKE141" s="109"/>
      <c r="PKF141" s="106"/>
      <c r="PKG141" s="106"/>
      <c r="PKH141" s="106"/>
      <c r="PKI141" s="107"/>
      <c r="PKK141" s="105"/>
      <c r="PKL141" s="109"/>
      <c r="PKM141" s="109"/>
      <c r="PKN141" s="106"/>
      <c r="PKO141" s="106"/>
      <c r="PKP141" s="106"/>
      <c r="PKQ141" s="107"/>
      <c r="PKS141" s="105"/>
      <c r="PKT141" s="109"/>
      <c r="PKU141" s="109"/>
      <c r="PKV141" s="106"/>
      <c r="PKW141" s="106"/>
      <c r="PKX141" s="106"/>
      <c r="PKY141" s="107"/>
      <c r="PLA141" s="105"/>
      <c r="PLB141" s="109"/>
      <c r="PLC141" s="109"/>
      <c r="PLD141" s="106"/>
      <c r="PLE141" s="106"/>
      <c r="PLF141" s="106"/>
      <c r="PLG141" s="107"/>
      <c r="PLI141" s="105"/>
      <c r="PLJ141" s="109"/>
      <c r="PLK141" s="109"/>
      <c r="PLL141" s="106"/>
      <c r="PLM141" s="106"/>
      <c r="PLN141" s="106"/>
      <c r="PLO141" s="107"/>
      <c r="PLQ141" s="105"/>
      <c r="PLR141" s="109"/>
      <c r="PLS141" s="109"/>
      <c r="PLT141" s="106"/>
      <c r="PLU141" s="106"/>
      <c r="PLV141" s="106"/>
      <c r="PLW141" s="107"/>
      <c r="PLY141" s="105"/>
      <c r="PLZ141" s="109"/>
      <c r="PMA141" s="109"/>
      <c r="PMB141" s="106"/>
      <c r="PMC141" s="106"/>
      <c r="PMD141" s="106"/>
      <c r="PME141" s="107"/>
      <c r="PMG141" s="105"/>
      <c r="PMH141" s="109"/>
      <c r="PMI141" s="109"/>
      <c r="PMJ141" s="106"/>
      <c r="PMK141" s="106"/>
      <c r="PML141" s="106"/>
      <c r="PMM141" s="107"/>
      <c r="PMO141" s="105"/>
      <c r="PMP141" s="109"/>
      <c r="PMQ141" s="109"/>
      <c r="PMR141" s="106"/>
      <c r="PMS141" s="106"/>
      <c r="PMT141" s="106"/>
      <c r="PMU141" s="107"/>
      <c r="PMW141" s="105"/>
      <c r="PMX141" s="109"/>
      <c r="PMY141" s="109"/>
      <c r="PMZ141" s="106"/>
      <c r="PNA141" s="106"/>
      <c r="PNB141" s="106"/>
      <c r="PNC141" s="107"/>
      <c r="PNE141" s="105"/>
      <c r="PNF141" s="109"/>
      <c r="PNG141" s="109"/>
      <c r="PNH141" s="106"/>
      <c r="PNI141" s="106"/>
      <c r="PNJ141" s="106"/>
      <c r="PNK141" s="107"/>
      <c r="PNM141" s="105"/>
      <c r="PNN141" s="109"/>
      <c r="PNO141" s="109"/>
      <c r="PNP141" s="106"/>
      <c r="PNQ141" s="106"/>
      <c r="PNR141" s="106"/>
      <c r="PNS141" s="107"/>
      <c r="PNU141" s="105"/>
      <c r="PNV141" s="109"/>
      <c r="PNW141" s="109"/>
      <c r="PNX141" s="106"/>
      <c r="PNY141" s="106"/>
      <c r="PNZ141" s="106"/>
      <c r="POA141" s="107"/>
      <c r="POC141" s="105"/>
      <c r="POD141" s="109"/>
      <c r="POE141" s="109"/>
      <c r="POF141" s="106"/>
      <c r="POG141" s="106"/>
      <c r="POH141" s="106"/>
      <c r="POI141" s="107"/>
      <c r="POK141" s="105"/>
      <c r="POL141" s="109"/>
      <c r="POM141" s="109"/>
      <c r="PON141" s="106"/>
      <c r="POO141" s="106"/>
      <c r="POP141" s="106"/>
      <c r="POQ141" s="107"/>
      <c r="POS141" s="105"/>
      <c r="POT141" s="109"/>
      <c r="POU141" s="109"/>
      <c r="POV141" s="106"/>
      <c r="POW141" s="106"/>
      <c r="POX141" s="106"/>
      <c r="POY141" s="107"/>
      <c r="PPA141" s="105"/>
      <c r="PPB141" s="109"/>
      <c r="PPC141" s="109"/>
      <c r="PPD141" s="106"/>
      <c r="PPE141" s="106"/>
      <c r="PPF141" s="106"/>
      <c r="PPG141" s="107"/>
      <c r="PPI141" s="105"/>
      <c r="PPJ141" s="109"/>
      <c r="PPK141" s="109"/>
      <c r="PPL141" s="106"/>
      <c r="PPM141" s="106"/>
      <c r="PPN141" s="106"/>
      <c r="PPO141" s="107"/>
      <c r="PPQ141" s="105"/>
      <c r="PPR141" s="109"/>
      <c r="PPS141" s="109"/>
      <c r="PPT141" s="106"/>
      <c r="PPU141" s="106"/>
      <c r="PPV141" s="106"/>
      <c r="PPW141" s="107"/>
      <c r="PPY141" s="105"/>
      <c r="PPZ141" s="109"/>
      <c r="PQA141" s="109"/>
      <c r="PQB141" s="106"/>
      <c r="PQC141" s="106"/>
      <c r="PQD141" s="106"/>
      <c r="PQE141" s="107"/>
      <c r="PQG141" s="105"/>
      <c r="PQH141" s="109"/>
      <c r="PQI141" s="109"/>
      <c r="PQJ141" s="106"/>
      <c r="PQK141" s="106"/>
      <c r="PQL141" s="106"/>
      <c r="PQM141" s="107"/>
      <c r="PQO141" s="105"/>
      <c r="PQP141" s="109"/>
      <c r="PQQ141" s="109"/>
      <c r="PQR141" s="106"/>
      <c r="PQS141" s="106"/>
      <c r="PQT141" s="106"/>
      <c r="PQU141" s="107"/>
      <c r="PQW141" s="105"/>
      <c r="PQX141" s="109"/>
      <c r="PQY141" s="109"/>
      <c r="PQZ141" s="106"/>
      <c r="PRA141" s="106"/>
      <c r="PRB141" s="106"/>
      <c r="PRC141" s="107"/>
      <c r="PRE141" s="105"/>
      <c r="PRF141" s="109"/>
      <c r="PRG141" s="109"/>
      <c r="PRH141" s="106"/>
      <c r="PRI141" s="106"/>
      <c r="PRJ141" s="106"/>
      <c r="PRK141" s="107"/>
      <c r="PRM141" s="105"/>
      <c r="PRN141" s="109"/>
      <c r="PRO141" s="109"/>
      <c r="PRP141" s="106"/>
      <c r="PRQ141" s="106"/>
      <c r="PRR141" s="106"/>
      <c r="PRS141" s="107"/>
      <c r="PRU141" s="105"/>
      <c r="PRV141" s="109"/>
      <c r="PRW141" s="109"/>
      <c r="PRX141" s="106"/>
      <c r="PRY141" s="106"/>
      <c r="PRZ141" s="106"/>
      <c r="PSA141" s="107"/>
      <c r="PSC141" s="105"/>
      <c r="PSD141" s="109"/>
      <c r="PSE141" s="109"/>
      <c r="PSF141" s="106"/>
      <c r="PSG141" s="106"/>
      <c r="PSH141" s="106"/>
      <c r="PSI141" s="107"/>
      <c r="PSK141" s="105"/>
      <c r="PSL141" s="109"/>
      <c r="PSM141" s="109"/>
      <c r="PSN141" s="106"/>
      <c r="PSO141" s="106"/>
      <c r="PSP141" s="106"/>
      <c r="PSQ141" s="107"/>
      <c r="PSS141" s="105"/>
      <c r="PST141" s="109"/>
      <c r="PSU141" s="109"/>
      <c r="PSV141" s="106"/>
      <c r="PSW141" s="106"/>
      <c r="PSX141" s="106"/>
      <c r="PSY141" s="107"/>
      <c r="PTA141" s="105"/>
      <c r="PTB141" s="109"/>
      <c r="PTC141" s="109"/>
      <c r="PTD141" s="106"/>
      <c r="PTE141" s="106"/>
      <c r="PTF141" s="106"/>
      <c r="PTG141" s="107"/>
      <c r="PTI141" s="105"/>
      <c r="PTJ141" s="109"/>
      <c r="PTK141" s="109"/>
      <c r="PTL141" s="106"/>
      <c r="PTM141" s="106"/>
      <c r="PTN141" s="106"/>
      <c r="PTO141" s="107"/>
      <c r="PTQ141" s="105"/>
      <c r="PTR141" s="109"/>
      <c r="PTS141" s="109"/>
      <c r="PTT141" s="106"/>
      <c r="PTU141" s="106"/>
      <c r="PTV141" s="106"/>
      <c r="PTW141" s="107"/>
      <c r="PTY141" s="105"/>
      <c r="PTZ141" s="109"/>
      <c r="PUA141" s="109"/>
      <c r="PUB141" s="106"/>
      <c r="PUC141" s="106"/>
      <c r="PUD141" s="106"/>
      <c r="PUE141" s="107"/>
      <c r="PUG141" s="105"/>
      <c r="PUH141" s="109"/>
      <c r="PUI141" s="109"/>
      <c r="PUJ141" s="106"/>
      <c r="PUK141" s="106"/>
      <c r="PUL141" s="106"/>
      <c r="PUM141" s="107"/>
      <c r="PUO141" s="105"/>
      <c r="PUP141" s="109"/>
      <c r="PUQ141" s="109"/>
      <c r="PUR141" s="106"/>
      <c r="PUS141" s="106"/>
      <c r="PUT141" s="106"/>
      <c r="PUU141" s="107"/>
      <c r="PUW141" s="105"/>
      <c r="PUX141" s="109"/>
      <c r="PUY141" s="109"/>
      <c r="PUZ141" s="106"/>
      <c r="PVA141" s="106"/>
      <c r="PVB141" s="106"/>
      <c r="PVC141" s="107"/>
      <c r="PVE141" s="105"/>
      <c r="PVF141" s="109"/>
      <c r="PVG141" s="109"/>
      <c r="PVH141" s="106"/>
      <c r="PVI141" s="106"/>
      <c r="PVJ141" s="106"/>
      <c r="PVK141" s="107"/>
      <c r="PVM141" s="105"/>
      <c r="PVN141" s="109"/>
      <c r="PVO141" s="109"/>
      <c r="PVP141" s="106"/>
      <c r="PVQ141" s="106"/>
      <c r="PVR141" s="106"/>
      <c r="PVS141" s="107"/>
      <c r="PVU141" s="105"/>
      <c r="PVV141" s="109"/>
      <c r="PVW141" s="109"/>
      <c r="PVX141" s="106"/>
      <c r="PVY141" s="106"/>
      <c r="PVZ141" s="106"/>
      <c r="PWA141" s="107"/>
      <c r="PWC141" s="105"/>
      <c r="PWD141" s="109"/>
      <c r="PWE141" s="109"/>
      <c r="PWF141" s="106"/>
      <c r="PWG141" s="106"/>
      <c r="PWH141" s="106"/>
      <c r="PWI141" s="107"/>
      <c r="PWK141" s="105"/>
      <c r="PWL141" s="109"/>
      <c r="PWM141" s="109"/>
      <c r="PWN141" s="106"/>
      <c r="PWO141" s="106"/>
      <c r="PWP141" s="106"/>
      <c r="PWQ141" s="107"/>
      <c r="PWS141" s="105"/>
      <c r="PWT141" s="109"/>
      <c r="PWU141" s="109"/>
      <c r="PWV141" s="106"/>
      <c r="PWW141" s="106"/>
      <c r="PWX141" s="106"/>
      <c r="PWY141" s="107"/>
      <c r="PXA141" s="105"/>
      <c r="PXB141" s="109"/>
      <c r="PXC141" s="109"/>
      <c r="PXD141" s="106"/>
      <c r="PXE141" s="106"/>
      <c r="PXF141" s="106"/>
      <c r="PXG141" s="107"/>
      <c r="PXI141" s="105"/>
      <c r="PXJ141" s="109"/>
      <c r="PXK141" s="109"/>
      <c r="PXL141" s="106"/>
      <c r="PXM141" s="106"/>
      <c r="PXN141" s="106"/>
      <c r="PXO141" s="107"/>
      <c r="PXQ141" s="105"/>
      <c r="PXR141" s="109"/>
      <c r="PXS141" s="109"/>
      <c r="PXT141" s="106"/>
      <c r="PXU141" s="106"/>
      <c r="PXV141" s="106"/>
      <c r="PXW141" s="107"/>
      <c r="PXY141" s="105"/>
      <c r="PXZ141" s="109"/>
      <c r="PYA141" s="109"/>
      <c r="PYB141" s="106"/>
      <c r="PYC141" s="106"/>
      <c r="PYD141" s="106"/>
      <c r="PYE141" s="107"/>
      <c r="PYG141" s="105"/>
      <c r="PYH141" s="109"/>
      <c r="PYI141" s="109"/>
      <c r="PYJ141" s="106"/>
      <c r="PYK141" s="106"/>
      <c r="PYL141" s="106"/>
      <c r="PYM141" s="107"/>
      <c r="PYO141" s="105"/>
      <c r="PYP141" s="109"/>
      <c r="PYQ141" s="109"/>
      <c r="PYR141" s="106"/>
      <c r="PYS141" s="106"/>
      <c r="PYT141" s="106"/>
      <c r="PYU141" s="107"/>
      <c r="PYW141" s="105"/>
      <c r="PYX141" s="109"/>
      <c r="PYY141" s="109"/>
      <c r="PYZ141" s="106"/>
      <c r="PZA141" s="106"/>
      <c r="PZB141" s="106"/>
      <c r="PZC141" s="107"/>
      <c r="PZE141" s="105"/>
      <c r="PZF141" s="109"/>
      <c r="PZG141" s="109"/>
      <c r="PZH141" s="106"/>
      <c r="PZI141" s="106"/>
      <c r="PZJ141" s="106"/>
      <c r="PZK141" s="107"/>
      <c r="PZM141" s="105"/>
      <c r="PZN141" s="109"/>
      <c r="PZO141" s="109"/>
      <c r="PZP141" s="106"/>
      <c r="PZQ141" s="106"/>
      <c r="PZR141" s="106"/>
      <c r="PZS141" s="107"/>
      <c r="PZU141" s="105"/>
      <c r="PZV141" s="109"/>
      <c r="PZW141" s="109"/>
      <c r="PZX141" s="106"/>
      <c r="PZY141" s="106"/>
      <c r="PZZ141" s="106"/>
      <c r="QAA141" s="107"/>
      <c r="QAC141" s="105"/>
      <c r="QAD141" s="109"/>
      <c r="QAE141" s="109"/>
      <c r="QAF141" s="106"/>
      <c r="QAG141" s="106"/>
      <c r="QAH141" s="106"/>
      <c r="QAI141" s="107"/>
      <c r="QAK141" s="105"/>
      <c r="QAL141" s="109"/>
      <c r="QAM141" s="109"/>
      <c r="QAN141" s="106"/>
      <c r="QAO141" s="106"/>
      <c r="QAP141" s="106"/>
      <c r="QAQ141" s="107"/>
      <c r="QAS141" s="105"/>
      <c r="QAT141" s="109"/>
      <c r="QAU141" s="109"/>
      <c r="QAV141" s="106"/>
      <c r="QAW141" s="106"/>
      <c r="QAX141" s="106"/>
      <c r="QAY141" s="107"/>
      <c r="QBA141" s="105"/>
      <c r="QBB141" s="109"/>
      <c r="QBC141" s="109"/>
      <c r="QBD141" s="106"/>
      <c r="QBE141" s="106"/>
      <c r="QBF141" s="106"/>
      <c r="QBG141" s="107"/>
      <c r="QBI141" s="105"/>
      <c r="QBJ141" s="109"/>
      <c r="QBK141" s="109"/>
      <c r="QBL141" s="106"/>
      <c r="QBM141" s="106"/>
      <c r="QBN141" s="106"/>
      <c r="QBO141" s="107"/>
      <c r="QBQ141" s="105"/>
      <c r="QBR141" s="109"/>
      <c r="QBS141" s="109"/>
      <c r="QBT141" s="106"/>
      <c r="QBU141" s="106"/>
      <c r="QBV141" s="106"/>
      <c r="QBW141" s="107"/>
      <c r="QBY141" s="105"/>
      <c r="QBZ141" s="109"/>
      <c r="QCA141" s="109"/>
      <c r="QCB141" s="106"/>
      <c r="QCC141" s="106"/>
      <c r="QCD141" s="106"/>
      <c r="QCE141" s="107"/>
      <c r="QCG141" s="105"/>
      <c r="QCH141" s="109"/>
      <c r="QCI141" s="109"/>
      <c r="QCJ141" s="106"/>
      <c r="QCK141" s="106"/>
      <c r="QCL141" s="106"/>
      <c r="QCM141" s="107"/>
      <c r="QCO141" s="105"/>
      <c r="QCP141" s="109"/>
      <c r="QCQ141" s="109"/>
      <c r="QCR141" s="106"/>
      <c r="QCS141" s="106"/>
      <c r="QCT141" s="106"/>
      <c r="QCU141" s="107"/>
      <c r="QCW141" s="105"/>
      <c r="QCX141" s="109"/>
      <c r="QCY141" s="109"/>
      <c r="QCZ141" s="106"/>
      <c r="QDA141" s="106"/>
      <c r="QDB141" s="106"/>
      <c r="QDC141" s="107"/>
      <c r="QDE141" s="105"/>
      <c r="QDF141" s="109"/>
      <c r="QDG141" s="109"/>
      <c r="QDH141" s="106"/>
      <c r="QDI141" s="106"/>
      <c r="QDJ141" s="106"/>
      <c r="QDK141" s="107"/>
      <c r="QDM141" s="105"/>
      <c r="QDN141" s="109"/>
      <c r="QDO141" s="109"/>
      <c r="QDP141" s="106"/>
      <c r="QDQ141" s="106"/>
      <c r="QDR141" s="106"/>
      <c r="QDS141" s="107"/>
      <c r="QDU141" s="105"/>
      <c r="QDV141" s="109"/>
      <c r="QDW141" s="109"/>
      <c r="QDX141" s="106"/>
      <c r="QDY141" s="106"/>
      <c r="QDZ141" s="106"/>
      <c r="QEA141" s="107"/>
      <c r="QEC141" s="105"/>
      <c r="QED141" s="109"/>
      <c r="QEE141" s="109"/>
      <c r="QEF141" s="106"/>
      <c r="QEG141" s="106"/>
      <c r="QEH141" s="106"/>
      <c r="QEI141" s="107"/>
      <c r="QEK141" s="105"/>
      <c r="QEL141" s="109"/>
      <c r="QEM141" s="109"/>
      <c r="QEN141" s="106"/>
      <c r="QEO141" s="106"/>
      <c r="QEP141" s="106"/>
      <c r="QEQ141" s="107"/>
      <c r="QES141" s="105"/>
      <c r="QET141" s="109"/>
      <c r="QEU141" s="109"/>
      <c r="QEV141" s="106"/>
      <c r="QEW141" s="106"/>
      <c r="QEX141" s="106"/>
      <c r="QEY141" s="107"/>
      <c r="QFA141" s="105"/>
      <c r="QFB141" s="109"/>
      <c r="QFC141" s="109"/>
      <c r="QFD141" s="106"/>
      <c r="QFE141" s="106"/>
      <c r="QFF141" s="106"/>
      <c r="QFG141" s="107"/>
      <c r="QFI141" s="105"/>
      <c r="QFJ141" s="109"/>
      <c r="QFK141" s="109"/>
      <c r="QFL141" s="106"/>
      <c r="QFM141" s="106"/>
      <c r="QFN141" s="106"/>
      <c r="QFO141" s="107"/>
      <c r="QFQ141" s="105"/>
      <c r="QFR141" s="109"/>
      <c r="QFS141" s="109"/>
      <c r="QFT141" s="106"/>
      <c r="QFU141" s="106"/>
      <c r="QFV141" s="106"/>
      <c r="QFW141" s="107"/>
      <c r="QFY141" s="105"/>
      <c r="QFZ141" s="109"/>
      <c r="QGA141" s="109"/>
      <c r="QGB141" s="106"/>
      <c r="QGC141" s="106"/>
      <c r="QGD141" s="106"/>
      <c r="QGE141" s="107"/>
      <c r="QGG141" s="105"/>
      <c r="QGH141" s="109"/>
      <c r="QGI141" s="109"/>
      <c r="QGJ141" s="106"/>
      <c r="QGK141" s="106"/>
      <c r="QGL141" s="106"/>
      <c r="QGM141" s="107"/>
      <c r="QGO141" s="105"/>
      <c r="QGP141" s="109"/>
      <c r="QGQ141" s="109"/>
      <c r="QGR141" s="106"/>
      <c r="QGS141" s="106"/>
      <c r="QGT141" s="106"/>
      <c r="QGU141" s="107"/>
      <c r="QGW141" s="105"/>
      <c r="QGX141" s="109"/>
      <c r="QGY141" s="109"/>
      <c r="QGZ141" s="106"/>
      <c r="QHA141" s="106"/>
      <c r="QHB141" s="106"/>
      <c r="QHC141" s="107"/>
      <c r="QHE141" s="105"/>
      <c r="QHF141" s="109"/>
      <c r="QHG141" s="109"/>
      <c r="QHH141" s="106"/>
      <c r="QHI141" s="106"/>
      <c r="QHJ141" s="106"/>
      <c r="QHK141" s="107"/>
      <c r="QHM141" s="105"/>
      <c r="QHN141" s="109"/>
      <c r="QHO141" s="109"/>
      <c r="QHP141" s="106"/>
      <c r="QHQ141" s="106"/>
      <c r="QHR141" s="106"/>
      <c r="QHS141" s="107"/>
      <c r="QHU141" s="105"/>
      <c r="QHV141" s="109"/>
      <c r="QHW141" s="109"/>
      <c r="QHX141" s="106"/>
      <c r="QHY141" s="106"/>
      <c r="QHZ141" s="106"/>
      <c r="QIA141" s="107"/>
      <c r="QIC141" s="105"/>
      <c r="QID141" s="109"/>
      <c r="QIE141" s="109"/>
      <c r="QIF141" s="106"/>
      <c r="QIG141" s="106"/>
      <c r="QIH141" s="106"/>
      <c r="QII141" s="107"/>
      <c r="QIK141" s="105"/>
      <c r="QIL141" s="109"/>
      <c r="QIM141" s="109"/>
      <c r="QIN141" s="106"/>
      <c r="QIO141" s="106"/>
      <c r="QIP141" s="106"/>
      <c r="QIQ141" s="107"/>
      <c r="QIS141" s="105"/>
      <c r="QIT141" s="109"/>
      <c r="QIU141" s="109"/>
      <c r="QIV141" s="106"/>
      <c r="QIW141" s="106"/>
      <c r="QIX141" s="106"/>
      <c r="QIY141" s="107"/>
      <c r="QJA141" s="105"/>
      <c r="QJB141" s="109"/>
      <c r="QJC141" s="109"/>
      <c r="QJD141" s="106"/>
      <c r="QJE141" s="106"/>
      <c r="QJF141" s="106"/>
      <c r="QJG141" s="107"/>
      <c r="QJI141" s="105"/>
      <c r="QJJ141" s="109"/>
      <c r="QJK141" s="109"/>
      <c r="QJL141" s="106"/>
      <c r="QJM141" s="106"/>
      <c r="QJN141" s="106"/>
      <c r="QJO141" s="107"/>
      <c r="QJQ141" s="105"/>
      <c r="QJR141" s="109"/>
      <c r="QJS141" s="109"/>
      <c r="QJT141" s="106"/>
      <c r="QJU141" s="106"/>
      <c r="QJV141" s="106"/>
      <c r="QJW141" s="107"/>
      <c r="QJY141" s="105"/>
      <c r="QJZ141" s="109"/>
      <c r="QKA141" s="109"/>
      <c r="QKB141" s="106"/>
      <c r="QKC141" s="106"/>
      <c r="QKD141" s="106"/>
      <c r="QKE141" s="107"/>
      <c r="QKG141" s="105"/>
      <c r="QKH141" s="109"/>
      <c r="QKI141" s="109"/>
      <c r="QKJ141" s="106"/>
      <c r="QKK141" s="106"/>
      <c r="QKL141" s="106"/>
      <c r="QKM141" s="107"/>
      <c r="QKO141" s="105"/>
      <c r="QKP141" s="109"/>
      <c r="QKQ141" s="109"/>
      <c r="QKR141" s="106"/>
      <c r="QKS141" s="106"/>
      <c r="QKT141" s="106"/>
      <c r="QKU141" s="107"/>
      <c r="QKW141" s="105"/>
      <c r="QKX141" s="109"/>
      <c r="QKY141" s="109"/>
      <c r="QKZ141" s="106"/>
      <c r="QLA141" s="106"/>
      <c r="QLB141" s="106"/>
      <c r="QLC141" s="107"/>
      <c r="QLE141" s="105"/>
      <c r="QLF141" s="109"/>
      <c r="QLG141" s="109"/>
      <c r="QLH141" s="106"/>
      <c r="QLI141" s="106"/>
      <c r="QLJ141" s="106"/>
      <c r="QLK141" s="107"/>
      <c r="QLM141" s="105"/>
      <c r="QLN141" s="109"/>
      <c r="QLO141" s="109"/>
      <c r="QLP141" s="106"/>
      <c r="QLQ141" s="106"/>
      <c r="QLR141" s="106"/>
      <c r="QLS141" s="107"/>
      <c r="QLU141" s="105"/>
      <c r="QLV141" s="109"/>
      <c r="QLW141" s="109"/>
      <c r="QLX141" s="106"/>
      <c r="QLY141" s="106"/>
      <c r="QLZ141" s="106"/>
      <c r="QMA141" s="107"/>
      <c r="QMC141" s="105"/>
      <c r="QMD141" s="109"/>
      <c r="QME141" s="109"/>
      <c r="QMF141" s="106"/>
      <c r="QMG141" s="106"/>
      <c r="QMH141" s="106"/>
      <c r="QMI141" s="107"/>
      <c r="QMK141" s="105"/>
      <c r="QML141" s="109"/>
      <c r="QMM141" s="109"/>
      <c r="QMN141" s="106"/>
      <c r="QMO141" s="106"/>
      <c r="QMP141" s="106"/>
      <c r="QMQ141" s="107"/>
      <c r="QMS141" s="105"/>
      <c r="QMT141" s="109"/>
      <c r="QMU141" s="109"/>
      <c r="QMV141" s="106"/>
      <c r="QMW141" s="106"/>
      <c r="QMX141" s="106"/>
      <c r="QMY141" s="107"/>
      <c r="QNA141" s="105"/>
      <c r="QNB141" s="109"/>
      <c r="QNC141" s="109"/>
      <c r="QND141" s="106"/>
      <c r="QNE141" s="106"/>
      <c r="QNF141" s="106"/>
      <c r="QNG141" s="107"/>
      <c r="QNI141" s="105"/>
      <c r="QNJ141" s="109"/>
      <c r="QNK141" s="109"/>
      <c r="QNL141" s="106"/>
      <c r="QNM141" s="106"/>
      <c r="QNN141" s="106"/>
      <c r="QNO141" s="107"/>
      <c r="QNQ141" s="105"/>
      <c r="QNR141" s="109"/>
      <c r="QNS141" s="109"/>
      <c r="QNT141" s="106"/>
      <c r="QNU141" s="106"/>
      <c r="QNV141" s="106"/>
      <c r="QNW141" s="107"/>
      <c r="QNY141" s="105"/>
      <c r="QNZ141" s="109"/>
      <c r="QOA141" s="109"/>
      <c r="QOB141" s="106"/>
      <c r="QOC141" s="106"/>
      <c r="QOD141" s="106"/>
      <c r="QOE141" s="107"/>
      <c r="QOG141" s="105"/>
      <c r="QOH141" s="109"/>
      <c r="QOI141" s="109"/>
      <c r="QOJ141" s="106"/>
      <c r="QOK141" s="106"/>
      <c r="QOL141" s="106"/>
      <c r="QOM141" s="107"/>
      <c r="QOO141" s="105"/>
      <c r="QOP141" s="109"/>
      <c r="QOQ141" s="109"/>
      <c r="QOR141" s="106"/>
      <c r="QOS141" s="106"/>
      <c r="QOT141" s="106"/>
      <c r="QOU141" s="107"/>
      <c r="QOW141" s="105"/>
      <c r="QOX141" s="109"/>
      <c r="QOY141" s="109"/>
      <c r="QOZ141" s="106"/>
      <c r="QPA141" s="106"/>
      <c r="QPB141" s="106"/>
      <c r="QPC141" s="107"/>
      <c r="QPE141" s="105"/>
      <c r="QPF141" s="109"/>
      <c r="QPG141" s="109"/>
      <c r="QPH141" s="106"/>
      <c r="QPI141" s="106"/>
      <c r="QPJ141" s="106"/>
      <c r="QPK141" s="107"/>
      <c r="QPM141" s="105"/>
      <c r="QPN141" s="109"/>
      <c r="QPO141" s="109"/>
      <c r="QPP141" s="106"/>
      <c r="QPQ141" s="106"/>
      <c r="QPR141" s="106"/>
      <c r="QPS141" s="107"/>
      <c r="QPU141" s="105"/>
      <c r="QPV141" s="109"/>
      <c r="QPW141" s="109"/>
      <c r="QPX141" s="106"/>
      <c r="QPY141" s="106"/>
      <c r="QPZ141" s="106"/>
      <c r="QQA141" s="107"/>
      <c r="QQC141" s="105"/>
      <c r="QQD141" s="109"/>
      <c r="QQE141" s="109"/>
      <c r="QQF141" s="106"/>
      <c r="QQG141" s="106"/>
      <c r="QQH141" s="106"/>
      <c r="QQI141" s="107"/>
      <c r="QQK141" s="105"/>
      <c r="QQL141" s="109"/>
      <c r="QQM141" s="109"/>
      <c r="QQN141" s="106"/>
      <c r="QQO141" s="106"/>
      <c r="QQP141" s="106"/>
      <c r="QQQ141" s="107"/>
      <c r="QQS141" s="105"/>
      <c r="QQT141" s="109"/>
      <c r="QQU141" s="109"/>
      <c r="QQV141" s="106"/>
      <c r="QQW141" s="106"/>
      <c r="QQX141" s="106"/>
      <c r="QQY141" s="107"/>
      <c r="QRA141" s="105"/>
      <c r="QRB141" s="109"/>
      <c r="QRC141" s="109"/>
      <c r="QRD141" s="106"/>
      <c r="QRE141" s="106"/>
      <c r="QRF141" s="106"/>
      <c r="QRG141" s="107"/>
      <c r="QRI141" s="105"/>
      <c r="QRJ141" s="109"/>
      <c r="QRK141" s="109"/>
      <c r="QRL141" s="106"/>
      <c r="QRM141" s="106"/>
      <c r="QRN141" s="106"/>
      <c r="QRO141" s="107"/>
      <c r="QRQ141" s="105"/>
      <c r="QRR141" s="109"/>
      <c r="QRS141" s="109"/>
      <c r="QRT141" s="106"/>
      <c r="QRU141" s="106"/>
      <c r="QRV141" s="106"/>
      <c r="QRW141" s="107"/>
      <c r="QRY141" s="105"/>
      <c r="QRZ141" s="109"/>
      <c r="QSA141" s="109"/>
      <c r="QSB141" s="106"/>
      <c r="QSC141" s="106"/>
      <c r="QSD141" s="106"/>
      <c r="QSE141" s="107"/>
      <c r="QSG141" s="105"/>
      <c r="QSH141" s="109"/>
      <c r="QSI141" s="109"/>
      <c r="QSJ141" s="106"/>
      <c r="QSK141" s="106"/>
      <c r="QSL141" s="106"/>
      <c r="QSM141" s="107"/>
      <c r="QSO141" s="105"/>
      <c r="QSP141" s="109"/>
      <c r="QSQ141" s="109"/>
      <c r="QSR141" s="106"/>
      <c r="QSS141" s="106"/>
      <c r="QST141" s="106"/>
      <c r="QSU141" s="107"/>
      <c r="QSW141" s="105"/>
      <c r="QSX141" s="109"/>
      <c r="QSY141" s="109"/>
      <c r="QSZ141" s="106"/>
      <c r="QTA141" s="106"/>
      <c r="QTB141" s="106"/>
      <c r="QTC141" s="107"/>
      <c r="QTE141" s="105"/>
      <c r="QTF141" s="109"/>
      <c r="QTG141" s="109"/>
      <c r="QTH141" s="106"/>
      <c r="QTI141" s="106"/>
      <c r="QTJ141" s="106"/>
      <c r="QTK141" s="107"/>
      <c r="QTM141" s="105"/>
      <c r="QTN141" s="109"/>
      <c r="QTO141" s="109"/>
      <c r="QTP141" s="106"/>
      <c r="QTQ141" s="106"/>
      <c r="QTR141" s="106"/>
      <c r="QTS141" s="107"/>
      <c r="QTU141" s="105"/>
      <c r="QTV141" s="109"/>
      <c r="QTW141" s="109"/>
      <c r="QTX141" s="106"/>
      <c r="QTY141" s="106"/>
      <c r="QTZ141" s="106"/>
      <c r="QUA141" s="107"/>
      <c r="QUC141" s="105"/>
      <c r="QUD141" s="109"/>
      <c r="QUE141" s="109"/>
      <c r="QUF141" s="106"/>
      <c r="QUG141" s="106"/>
      <c r="QUH141" s="106"/>
      <c r="QUI141" s="107"/>
      <c r="QUK141" s="105"/>
      <c r="QUL141" s="109"/>
      <c r="QUM141" s="109"/>
      <c r="QUN141" s="106"/>
      <c r="QUO141" s="106"/>
      <c r="QUP141" s="106"/>
      <c r="QUQ141" s="107"/>
      <c r="QUS141" s="105"/>
      <c r="QUT141" s="109"/>
      <c r="QUU141" s="109"/>
      <c r="QUV141" s="106"/>
      <c r="QUW141" s="106"/>
      <c r="QUX141" s="106"/>
      <c r="QUY141" s="107"/>
      <c r="QVA141" s="105"/>
      <c r="QVB141" s="109"/>
      <c r="QVC141" s="109"/>
      <c r="QVD141" s="106"/>
      <c r="QVE141" s="106"/>
      <c r="QVF141" s="106"/>
      <c r="QVG141" s="107"/>
      <c r="QVI141" s="105"/>
      <c r="QVJ141" s="109"/>
      <c r="QVK141" s="109"/>
      <c r="QVL141" s="106"/>
      <c r="QVM141" s="106"/>
      <c r="QVN141" s="106"/>
      <c r="QVO141" s="107"/>
      <c r="QVQ141" s="105"/>
      <c r="QVR141" s="109"/>
      <c r="QVS141" s="109"/>
      <c r="QVT141" s="106"/>
      <c r="QVU141" s="106"/>
      <c r="QVV141" s="106"/>
      <c r="QVW141" s="107"/>
      <c r="QVY141" s="105"/>
      <c r="QVZ141" s="109"/>
      <c r="QWA141" s="109"/>
      <c r="QWB141" s="106"/>
      <c r="QWC141" s="106"/>
      <c r="QWD141" s="106"/>
      <c r="QWE141" s="107"/>
      <c r="QWG141" s="105"/>
      <c r="QWH141" s="109"/>
      <c r="QWI141" s="109"/>
      <c r="QWJ141" s="106"/>
      <c r="QWK141" s="106"/>
      <c r="QWL141" s="106"/>
      <c r="QWM141" s="107"/>
      <c r="QWO141" s="105"/>
      <c r="QWP141" s="109"/>
      <c r="QWQ141" s="109"/>
      <c r="QWR141" s="106"/>
      <c r="QWS141" s="106"/>
      <c r="QWT141" s="106"/>
      <c r="QWU141" s="107"/>
      <c r="QWW141" s="105"/>
      <c r="QWX141" s="109"/>
      <c r="QWY141" s="109"/>
      <c r="QWZ141" s="106"/>
      <c r="QXA141" s="106"/>
      <c r="QXB141" s="106"/>
      <c r="QXC141" s="107"/>
      <c r="QXE141" s="105"/>
      <c r="QXF141" s="109"/>
      <c r="QXG141" s="109"/>
      <c r="QXH141" s="106"/>
      <c r="QXI141" s="106"/>
      <c r="QXJ141" s="106"/>
      <c r="QXK141" s="107"/>
      <c r="QXM141" s="105"/>
      <c r="QXN141" s="109"/>
      <c r="QXO141" s="109"/>
      <c r="QXP141" s="106"/>
      <c r="QXQ141" s="106"/>
      <c r="QXR141" s="106"/>
      <c r="QXS141" s="107"/>
      <c r="QXU141" s="105"/>
      <c r="QXV141" s="109"/>
      <c r="QXW141" s="109"/>
      <c r="QXX141" s="106"/>
      <c r="QXY141" s="106"/>
      <c r="QXZ141" s="106"/>
      <c r="QYA141" s="107"/>
      <c r="QYC141" s="105"/>
      <c r="QYD141" s="109"/>
      <c r="QYE141" s="109"/>
      <c r="QYF141" s="106"/>
      <c r="QYG141" s="106"/>
      <c r="QYH141" s="106"/>
      <c r="QYI141" s="107"/>
      <c r="QYK141" s="105"/>
      <c r="QYL141" s="109"/>
      <c r="QYM141" s="109"/>
      <c r="QYN141" s="106"/>
      <c r="QYO141" s="106"/>
      <c r="QYP141" s="106"/>
      <c r="QYQ141" s="107"/>
      <c r="QYS141" s="105"/>
      <c r="QYT141" s="109"/>
      <c r="QYU141" s="109"/>
      <c r="QYV141" s="106"/>
      <c r="QYW141" s="106"/>
      <c r="QYX141" s="106"/>
      <c r="QYY141" s="107"/>
      <c r="QZA141" s="105"/>
      <c r="QZB141" s="109"/>
      <c r="QZC141" s="109"/>
      <c r="QZD141" s="106"/>
      <c r="QZE141" s="106"/>
      <c r="QZF141" s="106"/>
      <c r="QZG141" s="107"/>
      <c r="QZI141" s="105"/>
      <c r="QZJ141" s="109"/>
      <c r="QZK141" s="109"/>
      <c r="QZL141" s="106"/>
      <c r="QZM141" s="106"/>
      <c r="QZN141" s="106"/>
      <c r="QZO141" s="107"/>
      <c r="QZQ141" s="105"/>
      <c r="QZR141" s="109"/>
      <c r="QZS141" s="109"/>
      <c r="QZT141" s="106"/>
      <c r="QZU141" s="106"/>
      <c r="QZV141" s="106"/>
      <c r="QZW141" s="107"/>
      <c r="QZY141" s="105"/>
      <c r="QZZ141" s="109"/>
      <c r="RAA141" s="109"/>
      <c r="RAB141" s="106"/>
      <c r="RAC141" s="106"/>
      <c r="RAD141" s="106"/>
      <c r="RAE141" s="107"/>
      <c r="RAG141" s="105"/>
      <c r="RAH141" s="109"/>
      <c r="RAI141" s="109"/>
      <c r="RAJ141" s="106"/>
      <c r="RAK141" s="106"/>
      <c r="RAL141" s="106"/>
      <c r="RAM141" s="107"/>
      <c r="RAO141" s="105"/>
      <c r="RAP141" s="109"/>
      <c r="RAQ141" s="109"/>
      <c r="RAR141" s="106"/>
      <c r="RAS141" s="106"/>
      <c r="RAT141" s="106"/>
      <c r="RAU141" s="107"/>
      <c r="RAW141" s="105"/>
      <c r="RAX141" s="109"/>
      <c r="RAY141" s="109"/>
      <c r="RAZ141" s="106"/>
      <c r="RBA141" s="106"/>
      <c r="RBB141" s="106"/>
      <c r="RBC141" s="107"/>
      <c r="RBE141" s="105"/>
      <c r="RBF141" s="109"/>
      <c r="RBG141" s="109"/>
      <c r="RBH141" s="106"/>
      <c r="RBI141" s="106"/>
      <c r="RBJ141" s="106"/>
      <c r="RBK141" s="107"/>
      <c r="RBM141" s="105"/>
      <c r="RBN141" s="109"/>
      <c r="RBO141" s="109"/>
      <c r="RBP141" s="106"/>
      <c r="RBQ141" s="106"/>
      <c r="RBR141" s="106"/>
      <c r="RBS141" s="107"/>
      <c r="RBU141" s="105"/>
      <c r="RBV141" s="109"/>
      <c r="RBW141" s="109"/>
      <c r="RBX141" s="106"/>
      <c r="RBY141" s="106"/>
      <c r="RBZ141" s="106"/>
      <c r="RCA141" s="107"/>
      <c r="RCC141" s="105"/>
      <c r="RCD141" s="109"/>
      <c r="RCE141" s="109"/>
      <c r="RCF141" s="106"/>
      <c r="RCG141" s="106"/>
      <c r="RCH141" s="106"/>
      <c r="RCI141" s="107"/>
      <c r="RCK141" s="105"/>
      <c r="RCL141" s="109"/>
      <c r="RCM141" s="109"/>
      <c r="RCN141" s="106"/>
      <c r="RCO141" s="106"/>
      <c r="RCP141" s="106"/>
      <c r="RCQ141" s="107"/>
      <c r="RCS141" s="105"/>
      <c r="RCT141" s="109"/>
      <c r="RCU141" s="109"/>
      <c r="RCV141" s="106"/>
      <c r="RCW141" s="106"/>
      <c r="RCX141" s="106"/>
      <c r="RCY141" s="107"/>
      <c r="RDA141" s="105"/>
      <c r="RDB141" s="109"/>
      <c r="RDC141" s="109"/>
      <c r="RDD141" s="106"/>
      <c r="RDE141" s="106"/>
      <c r="RDF141" s="106"/>
      <c r="RDG141" s="107"/>
      <c r="RDI141" s="105"/>
      <c r="RDJ141" s="109"/>
      <c r="RDK141" s="109"/>
      <c r="RDL141" s="106"/>
      <c r="RDM141" s="106"/>
      <c r="RDN141" s="106"/>
      <c r="RDO141" s="107"/>
      <c r="RDQ141" s="105"/>
      <c r="RDR141" s="109"/>
      <c r="RDS141" s="109"/>
      <c r="RDT141" s="106"/>
      <c r="RDU141" s="106"/>
      <c r="RDV141" s="106"/>
      <c r="RDW141" s="107"/>
      <c r="RDY141" s="105"/>
      <c r="RDZ141" s="109"/>
      <c r="REA141" s="109"/>
      <c r="REB141" s="106"/>
      <c r="REC141" s="106"/>
      <c r="RED141" s="106"/>
      <c r="REE141" s="107"/>
      <c r="REG141" s="105"/>
      <c r="REH141" s="109"/>
      <c r="REI141" s="109"/>
      <c r="REJ141" s="106"/>
      <c r="REK141" s="106"/>
      <c r="REL141" s="106"/>
      <c r="REM141" s="107"/>
      <c r="REO141" s="105"/>
      <c r="REP141" s="109"/>
      <c r="REQ141" s="109"/>
      <c r="RER141" s="106"/>
      <c r="RES141" s="106"/>
      <c r="RET141" s="106"/>
      <c r="REU141" s="107"/>
      <c r="REW141" s="105"/>
      <c r="REX141" s="109"/>
      <c r="REY141" s="109"/>
      <c r="REZ141" s="106"/>
      <c r="RFA141" s="106"/>
      <c r="RFB141" s="106"/>
      <c r="RFC141" s="107"/>
      <c r="RFE141" s="105"/>
      <c r="RFF141" s="109"/>
      <c r="RFG141" s="109"/>
      <c r="RFH141" s="106"/>
      <c r="RFI141" s="106"/>
      <c r="RFJ141" s="106"/>
      <c r="RFK141" s="107"/>
      <c r="RFM141" s="105"/>
      <c r="RFN141" s="109"/>
      <c r="RFO141" s="109"/>
      <c r="RFP141" s="106"/>
      <c r="RFQ141" s="106"/>
      <c r="RFR141" s="106"/>
      <c r="RFS141" s="107"/>
      <c r="RFU141" s="105"/>
      <c r="RFV141" s="109"/>
      <c r="RFW141" s="109"/>
      <c r="RFX141" s="106"/>
      <c r="RFY141" s="106"/>
      <c r="RFZ141" s="106"/>
      <c r="RGA141" s="107"/>
      <c r="RGC141" s="105"/>
      <c r="RGD141" s="109"/>
      <c r="RGE141" s="109"/>
      <c r="RGF141" s="106"/>
      <c r="RGG141" s="106"/>
      <c r="RGH141" s="106"/>
      <c r="RGI141" s="107"/>
      <c r="RGK141" s="105"/>
      <c r="RGL141" s="109"/>
      <c r="RGM141" s="109"/>
      <c r="RGN141" s="106"/>
      <c r="RGO141" s="106"/>
      <c r="RGP141" s="106"/>
      <c r="RGQ141" s="107"/>
      <c r="RGS141" s="105"/>
      <c r="RGT141" s="109"/>
      <c r="RGU141" s="109"/>
      <c r="RGV141" s="106"/>
      <c r="RGW141" s="106"/>
      <c r="RGX141" s="106"/>
      <c r="RGY141" s="107"/>
      <c r="RHA141" s="105"/>
      <c r="RHB141" s="109"/>
      <c r="RHC141" s="109"/>
      <c r="RHD141" s="106"/>
      <c r="RHE141" s="106"/>
      <c r="RHF141" s="106"/>
      <c r="RHG141" s="107"/>
      <c r="RHI141" s="105"/>
      <c r="RHJ141" s="109"/>
      <c r="RHK141" s="109"/>
      <c r="RHL141" s="106"/>
      <c r="RHM141" s="106"/>
      <c r="RHN141" s="106"/>
      <c r="RHO141" s="107"/>
      <c r="RHQ141" s="105"/>
      <c r="RHR141" s="109"/>
      <c r="RHS141" s="109"/>
      <c r="RHT141" s="106"/>
      <c r="RHU141" s="106"/>
      <c r="RHV141" s="106"/>
      <c r="RHW141" s="107"/>
      <c r="RHY141" s="105"/>
      <c r="RHZ141" s="109"/>
      <c r="RIA141" s="109"/>
      <c r="RIB141" s="106"/>
      <c r="RIC141" s="106"/>
      <c r="RID141" s="106"/>
      <c r="RIE141" s="107"/>
      <c r="RIG141" s="105"/>
      <c r="RIH141" s="109"/>
      <c r="RII141" s="109"/>
      <c r="RIJ141" s="106"/>
      <c r="RIK141" s="106"/>
      <c r="RIL141" s="106"/>
      <c r="RIM141" s="107"/>
      <c r="RIO141" s="105"/>
      <c r="RIP141" s="109"/>
      <c r="RIQ141" s="109"/>
      <c r="RIR141" s="106"/>
      <c r="RIS141" s="106"/>
      <c r="RIT141" s="106"/>
      <c r="RIU141" s="107"/>
      <c r="RIW141" s="105"/>
      <c r="RIX141" s="109"/>
      <c r="RIY141" s="109"/>
      <c r="RIZ141" s="106"/>
      <c r="RJA141" s="106"/>
      <c r="RJB141" s="106"/>
      <c r="RJC141" s="107"/>
      <c r="RJE141" s="105"/>
      <c r="RJF141" s="109"/>
      <c r="RJG141" s="109"/>
      <c r="RJH141" s="106"/>
      <c r="RJI141" s="106"/>
      <c r="RJJ141" s="106"/>
      <c r="RJK141" s="107"/>
      <c r="RJM141" s="105"/>
      <c r="RJN141" s="109"/>
      <c r="RJO141" s="109"/>
      <c r="RJP141" s="106"/>
      <c r="RJQ141" s="106"/>
      <c r="RJR141" s="106"/>
      <c r="RJS141" s="107"/>
      <c r="RJU141" s="105"/>
      <c r="RJV141" s="109"/>
      <c r="RJW141" s="109"/>
      <c r="RJX141" s="106"/>
      <c r="RJY141" s="106"/>
      <c r="RJZ141" s="106"/>
      <c r="RKA141" s="107"/>
      <c r="RKC141" s="105"/>
      <c r="RKD141" s="109"/>
      <c r="RKE141" s="109"/>
      <c r="RKF141" s="106"/>
      <c r="RKG141" s="106"/>
      <c r="RKH141" s="106"/>
      <c r="RKI141" s="107"/>
      <c r="RKK141" s="105"/>
      <c r="RKL141" s="109"/>
      <c r="RKM141" s="109"/>
      <c r="RKN141" s="106"/>
      <c r="RKO141" s="106"/>
      <c r="RKP141" s="106"/>
      <c r="RKQ141" s="107"/>
      <c r="RKS141" s="105"/>
      <c r="RKT141" s="109"/>
      <c r="RKU141" s="109"/>
      <c r="RKV141" s="106"/>
      <c r="RKW141" s="106"/>
      <c r="RKX141" s="106"/>
      <c r="RKY141" s="107"/>
      <c r="RLA141" s="105"/>
      <c r="RLB141" s="109"/>
      <c r="RLC141" s="109"/>
      <c r="RLD141" s="106"/>
      <c r="RLE141" s="106"/>
      <c r="RLF141" s="106"/>
      <c r="RLG141" s="107"/>
      <c r="RLI141" s="105"/>
      <c r="RLJ141" s="109"/>
      <c r="RLK141" s="109"/>
      <c r="RLL141" s="106"/>
      <c r="RLM141" s="106"/>
      <c r="RLN141" s="106"/>
      <c r="RLO141" s="107"/>
      <c r="RLQ141" s="105"/>
      <c r="RLR141" s="109"/>
      <c r="RLS141" s="109"/>
      <c r="RLT141" s="106"/>
      <c r="RLU141" s="106"/>
      <c r="RLV141" s="106"/>
      <c r="RLW141" s="107"/>
      <c r="RLY141" s="105"/>
      <c r="RLZ141" s="109"/>
      <c r="RMA141" s="109"/>
      <c r="RMB141" s="106"/>
      <c r="RMC141" s="106"/>
      <c r="RMD141" s="106"/>
      <c r="RME141" s="107"/>
      <c r="RMG141" s="105"/>
      <c r="RMH141" s="109"/>
      <c r="RMI141" s="109"/>
      <c r="RMJ141" s="106"/>
      <c r="RMK141" s="106"/>
      <c r="RML141" s="106"/>
      <c r="RMM141" s="107"/>
      <c r="RMO141" s="105"/>
      <c r="RMP141" s="109"/>
      <c r="RMQ141" s="109"/>
      <c r="RMR141" s="106"/>
      <c r="RMS141" s="106"/>
      <c r="RMT141" s="106"/>
      <c r="RMU141" s="107"/>
      <c r="RMW141" s="105"/>
      <c r="RMX141" s="109"/>
      <c r="RMY141" s="109"/>
      <c r="RMZ141" s="106"/>
      <c r="RNA141" s="106"/>
      <c r="RNB141" s="106"/>
      <c r="RNC141" s="107"/>
      <c r="RNE141" s="105"/>
      <c r="RNF141" s="109"/>
      <c r="RNG141" s="109"/>
      <c r="RNH141" s="106"/>
      <c r="RNI141" s="106"/>
      <c r="RNJ141" s="106"/>
      <c r="RNK141" s="107"/>
      <c r="RNM141" s="105"/>
      <c r="RNN141" s="109"/>
      <c r="RNO141" s="109"/>
      <c r="RNP141" s="106"/>
      <c r="RNQ141" s="106"/>
      <c r="RNR141" s="106"/>
      <c r="RNS141" s="107"/>
      <c r="RNU141" s="105"/>
      <c r="RNV141" s="109"/>
      <c r="RNW141" s="109"/>
      <c r="RNX141" s="106"/>
      <c r="RNY141" s="106"/>
      <c r="RNZ141" s="106"/>
      <c r="ROA141" s="107"/>
      <c r="ROC141" s="105"/>
      <c r="ROD141" s="109"/>
      <c r="ROE141" s="109"/>
      <c r="ROF141" s="106"/>
      <c r="ROG141" s="106"/>
      <c r="ROH141" s="106"/>
      <c r="ROI141" s="107"/>
      <c r="ROK141" s="105"/>
      <c r="ROL141" s="109"/>
      <c r="ROM141" s="109"/>
      <c r="RON141" s="106"/>
      <c r="ROO141" s="106"/>
      <c r="ROP141" s="106"/>
      <c r="ROQ141" s="107"/>
      <c r="ROS141" s="105"/>
      <c r="ROT141" s="109"/>
      <c r="ROU141" s="109"/>
      <c r="ROV141" s="106"/>
      <c r="ROW141" s="106"/>
      <c r="ROX141" s="106"/>
      <c r="ROY141" s="107"/>
      <c r="RPA141" s="105"/>
      <c r="RPB141" s="109"/>
      <c r="RPC141" s="109"/>
      <c r="RPD141" s="106"/>
      <c r="RPE141" s="106"/>
      <c r="RPF141" s="106"/>
      <c r="RPG141" s="107"/>
      <c r="RPI141" s="105"/>
      <c r="RPJ141" s="109"/>
      <c r="RPK141" s="109"/>
      <c r="RPL141" s="106"/>
      <c r="RPM141" s="106"/>
      <c r="RPN141" s="106"/>
      <c r="RPO141" s="107"/>
      <c r="RPQ141" s="105"/>
      <c r="RPR141" s="109"/>
      <c r="RPS141" s="109"/>
      <c r="RPT141" s="106"/>
      <c r="RPU141" s="106"/>
      <c r="RPV141" s="106"/>
      <c r="RPW141" s="107"/>
      <c r="RPY141" s="105"/>
      <c r="RPZ141" s="109"/>
      <c r="RQA141" s="109"/>
      <c r="RQB141" s="106"/>
      <c r="RQC141" s="106"/>
      <c r="RQD141" s="106"/>
      <c r="RQE141" s="107"/>
      <c r="RQG141" s="105"/>
      <c r="RQH141" s="109"/>
      <c r="RQI141" s="109"/>
      <c r="RQJ141" s="106"/>
      <c r="RQK141" s="106"/>
      <c r="RQL141" s="106"/>
      <c r="RQM141" s="107"/>
      <c r="RQO141" s="105"/>
      <c r="RQP141" s="109"/>
      <c r="RQQ141" s="109"/>
      <c r="RQR141" s="106"/>
      <c r="RQS141" s="106"/>
      <c r="RQT141" s="106"/>
      <c r="RQU141" s="107"/>
      <c r="RQW141" s="105"/>
      <c r="RQX141" s="109"/>
      <c r="RQY141" s="109"/>
      <c r="RQZ141" s="106"/>
      <c r="RRA141" s="106"/>
      <c r="RRB141" s="106"/>
      <c r="RRC141" s="107"/>
      <c r="RRE141" s="105"/>
      <c r="RRF141" s="109"/>
      <c r="RRG141" s="109"/>
      <c r="RRH141" s="106"/>
      <c r="RRI141" s="106"/>
      <c r="RRJ141" s="106"/>
      <c r="RRK141" s="107"/>
      <c r="RRM141" s="105"/>
      <c r="RRN141" s="109"/>
      <c r="RRO141" s="109"/>
      <c r="RRP141" s="106"/>
      <c r="RRQ141" s="106"/>
      <c r="RRR141" s="106"/>
      <c r="RRS141" s="107"/>
      <c r="RRU141" s="105"/>
      <c r="RRV141" s="109"/>
      <c r="RRW141" s="109"/>
      <c r="RRX141" s="106"/>
      <c r="RRY141" s="106"/>
      <c r="RRZ141" s="106"/>
      <c r="RSA141" s="107"/>
      <c r="RSC141" s="105"/>
      <c r="RSD141" s="109"/>
      <c r="RSE141" s="109"/>
      <c r="RSF141" s="106"/>
      <c r="RSG141" s="106"/>
      <c r="RSH141" s="106"/>
      <c r="RSI141" s="107"/>
      <c r="RSK141" s="105"/>
      <c r="RSL141" s="109"/>
      <c r="RSM141" s="109"/>
      <c r="RSN141" s="106"/>
      <c r="RSO141" s="106"/>
      <c r="RSP141" s="106"/>
      <c r="RSQ141" s="107"/>
      <c r="RSS141" s="105"/>
      <c r="RST141" s="109"/>
      <c r="RSU141" s="109"/>
      <c r="RSV141" s="106"/>
      <c r="RSW141" s="106"/>
      <c r="RSX141" s="106"/>
      <c r="RSY141" s="107"/>
      <c r="RTA141" s="105"/>
      <c r="RTB141" s="109"/>
      <c r="RTC141" s="109"/>
      <c r="RTD141" s="106"/>
      <c r="RTE141" s="106"/>
      <c r="RTF141" s="106"/>
      <c r="RTG141" s="107"/>
      <c r="RTI141" s="105"/>
      <c r="RTJ141" s="109"/>
      <c r="RTK141" s="109"/>
      <c r="RTL141" s="106"/>
      <c r="RTM141" s="106"/>
      <c r="RTN141" s="106"/>
      <c r="RTO141" s="107"/>
      <c r="RTQ141" s="105"/>
      <c r="RTR141" s="109"/>
      <c r="RTS141" s="109"/>
      <c r="RTT141" s="106"/>
      <c r="RTU141" s="106"/>
      <c r="RTV141" s="106"/>
      <c r="RTW141" s="107"/>
      <c r="RTY141" s="105"/>
      <c r="RTZ141" s="109"/>
      <c r="RUA141" s="109"/>
      <c r="RUB141" s="106"/>
      <c r="RUC141" s="106"/>
      <c r="RUD141" s="106"/>
      <c r="RUE141" s="107"/>
      <c r="RUG141" s="105"/>
      <c r="RUH141" s="109"/>
      <c r="RUI141" s="109"/>
      <c r="RUJ141" s="106"/>
      <c r="RUK141" s="106"/>
      <c r="RUL141" s="106"/>
      <c r="RUM141" s="107"/>
      <c r="RUO141" s="105"/>
      <c r="RUP141" s="109"/>
      <c r="RUQ141" s="109"/>
      <c r="RUR141" s="106"/>
      <c r="RUS141" s="106"/>
      <c r="RUT141" s="106"/>
      <c r="RUU141" s="107"/>
      <c r="RUW141" s="105"/>
      <c r="RUX141" s="109"/>
      <c r="RUY141" s="109"/>
      <c r="RUZ141" s="106"/>
      <c r="RVA141" s="106"/>
      <c r="RVB141" s="106"/>
      <c r="RVC141" s="107"/>
      <c r="RVE141" s="105"/>
      <c r="RVF141" s="109"/>
      <c r="RVG141" s="109"/>
      <c r="RVH141" s="106"/>
      <c r="RVI141" s="106"/>
      <c r="RVJ141" s="106"/>
      <c r="RVK141" s="107"/>
      <c r="RVM141" s="105"/>
      <c r="RVN141" s="109"/>
      <c r="RVO141" s="109"/>
      <c r="RVP141" s="106"/>
      <c r="RVQ141" s="106"/>
      <c r="RVR141" s="106"/>
      <c r="RVS141" s="107"/>
      <c r="RVU141" s="105"/>
      <c r="RVV141" s="109"/>
      <c r="RVW141" s="109"/>
      <c r="RVX141" s="106"/>
      <c r="RVY141" s="106"/>
      <c r="RVZ141" s="106"/>
      <c r="RWA141" s="107"/>
      <c r="RWC141" s="105"/>
      <c r="RWD141" s="109"/>
      <c r="RWE141" s="109"/>
      <c r="RWF141" s="106"/>
      <c r="RWG141" s="106"/>
      <c r="RWH141" s="106"/>
      <c r="RWI141" s="107"/>
      <c r="RWK141" s="105"/>
      <c r="RWL141" s="109"/>
      <c r="RWM141" s="109"/>
      <c r="RWN141" s="106"/>
      <c r="RWO141" s="106"/>
      <c r="RWP141" s="106"/>
      <c r="RWQ141" s="107"/>
      <c r="RWS141" s="105"/>
      <c r="RWT141" s="109"/>
      <c r="RWU141" s="109"/>
      <c r="RWV141" s="106"/>
      <c r="RWW141" s="106"/>
      <c r="RWX141" s="106"/>
      <c r="RWY141" s="107"/>
      <c r="RXA141" s="105"/>
      <c r="RXB141" s="109"/>
      <c r="RXC141" s="109"/>
      <c r="RXD141" s="106"/>
      <c r="RXE141" s="106"/>
      <c r="RXF141" s="106"/>
      <c r="RXG141" s="107"/>
      <c r="RXI141" s="105"/>
      <c r="RXJ141" s="109"/>
      <c r="RXK141" s="109"/>
      <c r="RXL141" s="106"/>
      <c r="RXM141" s="106"/>
      <c r="RXN141" s="106"/>
      <c r="RXO141" s="107"/>
      <c r="RXQ141" s="105"/>
      <c r="RXR141" s="109"/>
      <c r="RXS141" s="109"/>
      <c r="RXT141" s="106"/>
      <c r="RXU141" s="106"/>
      <c r="RXV141" s="106"/>
      <c r="RXW141" s="107"/>
      <c r="RXY141" s="105"/>
      <c r="RXZ141" s="109"/>
      <c r="RYA141" s="109"/>
      <c r="RYB141" s="106"/>
      <c r="RYC141" s="106"/>
      <c r="RYD141" s="106"/>
      <c r="RYE141" s="107"/>
      <c r="RYG141" s="105"/>
      <c r="RYH141" s="109"/>
      <c r="RYI141" s="109"/>
      <c r="RYJ141" s="106"/>
      <c r="RYK141" s="106"/>
      <c r="RYL141" s="106"/>
      <c r="RYM141" s="107"/>
      <c r="RYO141" s="105"/>
      <c r="RYP141" s="109"/>
      <c r="RYQ141" s="109"/>
      <c r="RYR141" s="106"/>
      <c r="RYS141" s="106"/>
      <c r="RYT141" s="106"/>
      <c r="RYU141" s="107"/>
      <c r="RYW141" s="105"/>
      <c r="RYX141" s="109"/>
      <c r="RYY141" s="109"/>
      <c r="RYZ141" s="106"/>
      <c r="RZA141" s="106"/>
      <c r="RZB141" s="106"/>
      <c r="RZC141" s="107"/>
      <c r="RZE141" s="105"/>
      <c r="RZF141" s="109"/>
      <c r="RZG141" s="109"/>
      <c r="RZH141" s="106"/>
      <c r="RZI141" s="106"/>
      <c r="RZJ141" s="106"/>
      <c r="RZK141" s="107"/>
      <c r="RZM141" s="105"/>
      <c r="RZN141" s="109"/>
      <c r="RZO141" s="109"/>
      <c r="RZP141" s="106"/>
      <c r="RZQ141" s="106"/>
      <c r="RZR141" s="106"/>
      <c r="RZS141" s="107"/>
      <c r="RZU141" s="105"/>
      <c r="RZV141" s="109"/>
      <c r="RZW141" s="109"/>
      <c r="RZX141" s="106"/>
      <c r="RZY141" s="106"/>
      <c r="RZZ141" s="106"/>
      <c r="SAA141" s="107"/>
      <c r="SAC141" s="105"/>
      <c r="SAD141" s="109"/>
      <c r="SAE141" s="109"/>
      <c r="SAF141" s="106"/>
      <c r="SAG141" s="106"/>
      <c r="SAH141" s="106"/>
      <c r="SAI141" s="107"/>
      <c r="SAK141" s="105"/>
      <c r="SAL141" s="109"/>
      <c r="SAM141" s="109"/>
      <c r="SAN141" s="106"/>
      <c r="SAO141" s="106"/>
      <c r="SAP141" s="106"/>
      <c r="SAQ141" s="107"/>
      <c r="SAS141" s="105"/>
      <c r="SAT141" s="109"/>
      <c r="SAU141" s="109"/>
      <c r="SAV141" s="106"/>
      <c r="SAW141" s="106"/>
      <c r="SAX141" s="106"/>
      <c r="SAY141" s="107"/>
      <c r="SBA141" s="105"/>
      <c r="SBB141" s="109"/>
      <c r="SBC141" s="109"/>
      <c r="SBD141" s="106"/>
      <c r="SBE141" s="106"/>
      <c r="SBF141" s="106"/>
      <c r="SBG141" s="107"/>
      <c r="SBI141" s="105"/>
      <c r="SBJ141" s="109"/>
      <c r="SBK141" s="109"/>
      <c r="SBL141" s="106"/>
      <c r="SBM141" s="106"/>
      <c r="SBN141" s="106"/>
      <c r="SBO141" s="107"/>
      <c r="SBQ141" s="105"/>
      <c r="SBR141" s="109"/>
      <c r="SBS141" s="109"/>
      <c r="SBT141" s="106"/>
      <c r="SBU141" s="106"/>
      <c r="SBV141" s="106"/>
      <c r="SBW141" s="107"/>
      <c r="SBY141" s="105"/>
      <c r="SBZ141" s="109"/>
      <c r="SCA141" s="109"/>
      <c r="SCB141" s="106"/>
      <c r="SCC141" s="106"/>
      <c r="SCD141" s="106"/>
      <c r="SCE141" s="107"/>
      <c r="SCG141" s="105"/>
      <c r="SCH141" s="109"/>
      <c r="SCI141" s="109"/>
      <c r="SCJ141" s="106"/>
      <c r="SCK141" s="106"/>
      <c r="SCL141" s="106"/>
      <c r="SCM141" s="107"/>
      <c r="SCO141" s="105"/>
      <c r="SCP141" s="109"/>
      <c r="SCQ141" s="109"/>
      <c r="SCR141" s="106"/>
      <c r="SCS141" s="106"/>
      <c r="SCT141" s="106"/>
      <c r="SCU141" s="107"/>
      <c r="SCW141" s="105"/>
      <c r="SCX141" s="109"/>
      <c r="SCY141" s="109"/>
      <c r="SCZ141" s="106"/>
      <c r="SDA141" s="106"/>
      <c r="SDB141" s="106"/>
      <c r="SDC141" s="107"/>
      <c r="SDE141" s="105"/>
      <c r="SDF141" s="109"/>
      <c r="SDG141" s="109"/>
      <c r="SDH141" s="106"/>
      <c r="SDI141" s="106"/>
      <c r="SDJ141" s="106"/>
      <c r="SDK141" s="107"/>
      <c r="SDM141" s="105"/>
      <c r="SDN141" s="109"/>
      <c r="SDO141" s="109"/>
      <c r="SDP141" s="106"/>
      <c r="SDQ141" s="106"/>
      <c r="SDR141" s="106"/>
      <c r="SDS141" s="107"/>
      <c r="SDU141" s="105"/>
      <c r="SDV141" s="109"/>
      <c r="SDW141" s="109"/>
      <c r="SDX141" s="106"/>
      <c r="SDY141" s="106"/>
      <c r="SDZ141" s="106"/>
      <c r="SEA141" s="107"/>
      <c r="SEC141" s="105"/>
      <c r="SED141" s="109"/>
      <c r="SEE141" s="109"/>
      <c r="SEF141" s="106"/>
      <c r="SEG141" s="106"/>
      <c r="SEH141" s="106"/>
      <c r="SEI141" s="107"/>
      <c r="SEK141" s="105"/>
      <c r="SEL141" s="109"/>
      <c r="SEM141" s="109"/>
      <c r="SEN141" s="106"/>
      <c r="SEO141" s="106"/>
      <c r="SEP141" s="106"/>
      <c r="SEQ141" s="107"/>
      <c r="SES141" s="105"/>
      <c r="SET141" s="109"/>
      <c r="SEU141" s="109"/>
      <c r="SEV141" s="106"/>
      <c r="SEW141" s="106"/>
      <c r="SEX141" s="106"/>
      <c r="SEY141" s="107"/>
      <c r="SFA141" s="105"/>
      <c r="SFB141" s="109"/>
      <c r="SFC141" s="109"/>
      <c r="SFD141" s="106"/>
      <c r="SFE141" s="106"/>
      <c r="SFF141" s="106"/>
      <c r="SFG141" s="107"/>
      <c r="SFI141" s="105"/>
      <c r="SFJ141" s="109"/>
      <c r="SFK141" s="109"/>
      <c r="SFL141" s="106"/>
      <c r="SFM141" s="106"/>
      <c r="SFN141" s="106"/>
      <c r="SFO141" s="107"/>
      <c r="SFQ141" s="105"/>
      <c r="SFR141" s="109"/>
      <c r="SFS141" s="109"/>
      <c r="SFT141" s="106"/>
      <c r="SFU141" s="106"/>
      <c r="SFV141" s="106"/>
      <c r="SFW141" s="107"/>
      <c r="SFY141" s="105"/>
      <c r="SFZ141" s="109"/>
      <c r="SGA141" s="109"/>
      <c r="SGB141" s="106"/>
      <c r="SGC141" s="106"/>
      <c r="SGD141" s="106"/>
      <c r="SGE141" s="107"/>
      <c r="SGG141" s="105"/>
      <c r="SGH141" s="109"/>
      <c r="SGI141" s="109"/>
      <c r="SGJ141" s="106"/>
      <c r="SGK141" s="106"/>
      <c r="SGL141" s="106"/>
      <c r="SGM141" s="107"/>
      <c r="SGO141" s="105"/>
      <c r="SGP141" s="109"/>
      <c r="SGQ141" s="109"/>
      <c r="SGR141" s="106"/>
      <c r="SGS141" s="106"/>
      <c r="SGT141" s="106"/>
      <c r="SGU141" s="107"/>
      <c r="SGW141" s="105"/>
      <c r="SGX141" s="109"/>
      <c r="SGY141" s="109"/>
      <c r="SGZ141" s="106"/>
      <c r="SHA141" s="106"/>
      <c r="SHB141" s="106"/>
      <c r="SHC141" s="107"/>
      <c r="SHE141" s="105"/>
      <c r="SHF141" s="109"/>
      <c r="SHG141" s="109"/>
      <c r="SHH141" s="106"/>
      <c r="SHI141" s="106"/>
      <c r="SHJ141" s="106"/>
      <c r="SHK141" s="107"/>
      <c r="SHM141" s="105"/>
      <c r="SHN141" s="109"/>
      <c r="SHO141" s="109"/>
      <c r="SHP141" s="106"/>
      <c r="SHQ141" s="106"/>
      <c r="SHR141" s="106"/>
      <c r="SHS141" s="107"/>
      <c r="SHU141" s="105"/>
      <c r="SHV141" s="109"/>
      <c r="SHW141" s="109"/>
      <c r="SHX141" s="106"/>
      <c r="SHY141" s="106"/>
      <c r="SHZ141" s="106"/>
      <c r="SIA141" s="107"/>
      <c r="SIC141" s="105"/>
      <c r="SID141" s="109"/>
      <c r="SIE141" s="109"/>
      <c r="SIF141" s="106"/>
      <c r="SIG141" s="106"/>
      <c r="SIH141" s="106"/>
      <c r="SII141" s="107"/>
      <c r="SIK141" s="105"/>
      <c r="SIL141" s="109"/>
      <c r="SIM141" s="109"/>
      <c r="SIN141" s="106"/>
      <c r="SIO141" s="106"/>
      <c r="SIP141" s="106"/>
      <c r="SIQ141" s="107"/>
      <c r="SIS141" s="105"/>
      <c r="SIT141" s="109"/>
      <c r="SIU141" s="109"/>
      <c r="SIV141" s="106"/>
      <c r="SIW141" s="106"/>
      <c r="SIX141" s="106"/>
      <c r="SIY141" s="107"/>
      <c r="SJA141" s="105"/>
      <c r="SJB141" s="109"/>
      <c r="SJC141" s="109"/>
      <c r="SJD141" s="106"/>
      <c r="SJE141" s="106"/>
      <c r="SJF141" s="106"/>
      <c r="SJG141" s="107"/>
      <c r="SJI141" s="105"/>
      <c r="SJJ141" s="109"/>
      <c r="SJK141" s="109"/>
      <c r="SJL141" s="106"/>
      <c r="SJM141" s="106"/>
      <c r="SJN141" s="106"/>
      <c r="SJO141" s="107"/>
      <c r="SJQ141" s="105"/>
      <c r="SJR141" s="109"/>
      <c r="SJS141" s="109"/>
      <c r="SJT141" s="106"/>
      <c r="SJU141" s="106"/>
      <c r="SJV141" s="106"/>
      <c r="SJW141" s="107"/>
      <c r="SJY141" s="105"/>
      <c r="SJZ141" s="109"/>
      <c r="SKA141" s="109"/>
      <c r="SKB141" s="106"/>
      <c r="SKC141" s="106"/>
      <c r="SKD141" s="106"/>
      <c r="SKE141" s="107"/>
      <c r="SKG141" s="105"/>
      <c r="SKH141" s="109"/>
      <c r="SKI141" s="109"/>
      <c r="SKJ141" s="106"/>
      <c r="SKK141" s="106"/>
      <c r="SKL141" s="106"/>
      <c r="SKM141" s="107"/>
      <c r="SKO141" s="105"/>
      <c r="SKP141" s="109"/>
      <c r="SKQ141" s="109"/>
      <c r="SKR141" s="106"/>
      <c r="SKS141" s="106"/>
      <c r="SKT141" s="106"/>
      <c r="SKU141" s="107"/>
      <c r="SKW141" s="105"/>
      <c r="SKX141" s="109"/>
      <c r="SKY141" s="109"/>
      <c r="SKZ141" s="106"/>
      <c r="SLA141" s="106"/>
      <c r="SLB141" s="106"/>
      <c r="SLC141" s="107"/>
      <c r="SLE141" s="105"/>
      <c r="SLF141" s="109"/>
      <c r="SLG141" s="109"/>
      <c r="SLH141" s="106"/>
      <c r="SLI141" s="106"/>
      <c r="SLJ141" s="106"/>
      <c r="SLK141" s="107"/>
      <c r="SLM141" s="105"/>
      <c r="SLN141" s="109"/>
      <c r="SLO141" s="109"/>
      <c r="SLP141" s="106"/>
      <c r="SLQ141" s="106"/>
      <c r="SLR141" s="106"/>
      <c r="SLS141" s="107"/>
      <c r="SLU141" s="105"/>
      <c r="SLV141" s="109"/>
      <c r="SLW141" s="109"/>
      <c r="SLX141" s="106"/>
      <c r="SLY141" s="106"/>
      <c r="SLZ141" s="106"/>
      <c r="SMA141" s="107"/>
      <c r="SMC141" s="105"/>
      <c r="SMD141" s="109"/>
      <c r="SME141" s="109"/>
      <c r="SMF141" s="106"/>
      <c r="SMG141" s="106"/>
      <c r="SMH141" s="106"/>
      <c r="SMI141" s="107"/>
      <c r="SMK141" s="105"/>
      <c r="SML141" s="109"/>
      <c r="SMM141" s="109"/>
      <c r="SMN141" s="106"/>
      <c r="SMO141" s="106"/>
      <c r="SMP141" s="106"/>
      <c r="SMQ141" s="107"/>
      <c r="SMS141" s="105"/>
      <c r="SMT141" s="109"/>
      <c r="SMU141" s="109"/>
      <c r="SMV141" s="106"/>
      <c r="SMW141" s="106"/>
      <c r="SMX141" s="106"/>
      <c r="SMY141" s="107"/>
      <c r="SNA141" s="105"/>
      <c r="SNB141" s="109"/>
      <c r="SNC141" s="109"/>
      <c r="SND141" s="106"/>
      <c r="SNE141" s="106"/>
      <c r="SNF141" s="106"/>
      <c r="SNG141" s="107"/>
      <c r="SNI141" s="105"/>
      <c r="SNJ141" s="109"/>
      <c r="SNK141" s="109"/>
      <c r="SNL141" s="106"/>
      <c r="SNM141" s="106"/>
      <c r="SNN141" s="106"/>
      <c r="SNO141" s="107"/>
      <c r="SNQ141" s="105"/>
      <c r="SNR141" s="109"/>
      <c r="SNS141" s="109"/>
      <c r="SNT141" s="106"/>
      <c r="SNU141" s="106"/>
      <c r="SNV141" s="106"/>
      <c r="SNW141" s="107"/>
      <c r="SNY141" s="105"/>
      <c r="SNZ141" s="109"/>
      <c r="SOA141" s="109"/>
      <c r="SOB141" s="106"/>
      <c r="SOC141" s="106"/>
      <c r="SOD141" s="106"/>
      <c r="SOE141" s="107"/>
      <c r="SOG141" s="105"/>
      <c r="SOH141" s="109"/>
      <c r="SOI141" s="109"/>
      <c r="SOJ141" s="106"/>
      <c r="SOK141" s="106"/>
      <c r="SOL141" s="106"/>
      <c r="SOM141" s="107"/>
      <c r="SOO141" s="105"/>
      <c r="SOP141" s="109"/>
      <c r="SOQ141" s="109"/>
      <c r="SOR141" s="106"/>
      <c r="SOS141" s="106"/>
      <c r="SOT141" s="106"/>
      <c r="SOU141" s="107"/>
      <c r="SOW141" s="105"/>
      <c r="SOX141" s="109"/>
      <c r="SOY141" s="109"/>
      <c r="SOZ141" s="106"/>
      <c r="SPA141" s="106"/>
      <c r="SPB141" s="106"/>
      <c r="SPC141" s="107"/>
      <c r="SPE141" s="105"/>
      <c r="SPF141" s="109"/>
      <c r="SPG141" s="109"/>
      <c r="SPH141" s="106"/>
      <c r="SPI141" s="106"/>
      <c r="SPJ141" s="106"/>
      <c r="SPK141" s="107"/>
      <c r="SPM141" s="105"/>
      <c r="SPN141" s="109"/>
      <c r="SPO141" s="109"/>
      <c r="SPP141" s="106"/>
      <c r="SPQ141" s="106"/>
      <c r="SPR141" s="106"/>
      <c r="SPS141" s="107"/>
      <c r="SPU141" s="105"/>
      <c r="SPV141" s="109"/>
      <c r="SPW141" s="109"/>
      <c r="SPX141" s="106"/>
      <c r="SPY141" s="106"/>
      <c r="SPZ141" s="106"/>
      <c r="SQA141" s="107"/>
      <c r="SQC141" s="105"/>
      <c r="SQD141" s="109"/>
      <c r="SQE141" s="109"/>
      <c r="SQF141" s="106"/>
      <c r="SQG141" s="106"/>
      <c r="SQH141" s="106"/>
      <c r="SQI141" s="107"/>
      <c r="SQK141" s="105"/>
      <c r="SQL141" s="109"/>
      <c r="SQM141" s="109"/>
      <c r="SQN141" s="106"/>
      <c r="SQO141" s="106"/>
      <c r="SQP141" s="106"/>
      <c r="SQQ141" s="107"/>
      <c r="SQS141" s="105"/>
      <c r="SQT141" s="109"/>
      <c r="SQU141" s="109"/>
      <c r="SQV141" s="106"/>
      <c r="SQW141" s="106"/>
      <c r="SQX141" s="106"/>
      <c r="SQY141" s="107"/>
      <c r="SRA141" s="105"/>
      <c r="SRB141" s="109"/>
      <c r="SRC141" s="109"/>
      <c r="SRD141" s="106"/>
      <c r="SRE141" s="106"/>
      <c r="SRF141" s="106"/>
      <c r="SRG141" s="107"/>
      <c r="SRI141" s="105"/>
      <c r="SRJ141" s="109"/>
      <c r="SRK141" s="109"/>
      <c r="SRL141" s="106"/>
      <c r="SRM141" s="106"/>
      <c r="SRN141" s="106"/>
      <c r="SRO141" s="107"/>
      <c r="SRQ141" s="105"/>
      <c r="SRR141" s="109"/>
      <c r="SRS141" s="109"/>
      <c r="SRT141" s="106"/>
      <c r="SRU141" s="106"/>
      <c r="SRV141" s="106"/>
      <c r="SRW141" s="107"/>
      <c r="SRY141" s="105"/>
      <c r="SRZ141" s="109"/>
      <c r="SSA141" s="109"/>
      <c r="SSB141" s="106"/>
      <c r="SSC141" s="106"/>
      <c r="SSD141" s="106"/>
      <c r="SSE141" s="107"/>
      <c r="SSG141" s="105"/>
      <c r="SSH141" s="109"/>
      <c r="SSI141" s="109"/>
      <c r="SSJ141" s="106"/>
      <c r="SSK141" s="106"/>
      <c r="SSL141" s="106"/>
      <c r="SSM141" s="107"/>
      <c r="SSO141" s="105"/>
      <c r="SSP141" s="109"/>
      <c r="SSQ141" s="109"/>
      <c r="SSR141" s="106"/>
      <c r="SSS141" s="106"/>
      <c r="SST141" s="106"/>
      <c r="SSU141" s="107"/>
      <c r="SSW141" s="105"/>
      <c r="SSX141" s="109"/>
      <c r="SSY141" s="109"/>
      <c r="SSZ141" s="106"/>
      <c r="STA141" s="106"/>
      <c r="STB141" s="106"/>
      <c r="STC141" s="107"/>
      <c r="STE141" s="105"/>
      <c r="STF141" s="109"/>
      <c r="STG141" s="109"/>
      <c r="STH141" s="106"/>
      <c r="STI141" s="106"/>
      <c r="STJ141" s="106"/>
      <c r="STK141" s="107"/>
      <c r="STM141" s="105"/>
      <c r="STN141" s="109"/>
      <c r="STO141" s="109"/>
      <c r="STP141" s="106"/>
      <c r="STQ141" s="106"/>
      <c r="STR141" s="106"/>
      <c r="STS141" s="107"/>
      <c r="STU141" s="105"/>
      <c r="STV141" s="109"/>
      <c r="STW141" s="109"/>
      <c r="STX141" s="106"/>
      <c r="STY141" s="106"/>
      <c r="STZ141" s="106"/>
      <c r="SUA141" s="107"/>
      <c r="SUC141" s="105"/>
      <c r="SUD141" s="109"/>
      <c r="SUE141" s="109"/>
      <c r="SUF141" s="106"/>
      <c r="SUG141" s="106"/>
      <c r="SUH141" s="106"/>
      <c r="SUI141" s="107"/>
      <c r="SUK141" s="105"/>
      <c r="SUL141" s="109"/>
      <c r="SUM141" s="109"/>
      <c r="SUN141" s="106"/>
      <c r="SUO141" s="106"/>
      <c r="SUP141" s="106"/>
      <c r="SUQ141" s="107"/>
      <c r="SUS141" s="105"/>
      <c r="SUT141" s="109"/>
      <c r="SUU141" s="109"/>
      <c r="SUV141" s="106"/>
      <c r="SUW141" s="106"/>
      <c r="SUX141" s="106"/>
      <c r="SUY141" s="107"/>
      <c r="SVA141" s="105"/>
      <c r="SVB141" s="109"/>
      <c r="SVC141" s="109"/>
      <c r="SVD141" s="106"/>
      <c r="SVE141" s="106"/>
      <c r="SVF141" s="106"/>
      <c r="SVG141" s="107"/>
      <c r="SVI141" s="105"/>
      <c r="SVJ141" s="109"/>
      <c r="SVK141" s="109"/>
      <c r="SVL141" s="106"/>
      <c r="SVM141" s="106"/>
      <c r="SVN141" s="106"/>
      <c r="SVO141" s="107"/>
      <c r="SVQ141" s="105"/>
      <c r="SVR141" s="109"/>
      <c r="SVS141" s="109"/>
      <c r="SVT141" s="106"/>
      <c r="SVU141" s="106"/>
      <c r="SVV141" s="106"/>
      <c r="SVW141" s="107"/>
      <c r="SVY141" s="105"/>
      <c r="SVZ141" s="109"/>
      <c r="SWA141" s="109"/>
      <c r="SWB141" s="106"/>
      <c r="SWC141" s="106"/>
      <c r="SWD141" s="106"/>
      <c r="SWE141" s="107"/>
      <c r="SWG141" s="105"/>
      <c r="SWH141" s="109"/>
      <c r="SWI141" s="109"/>
      <c r="SWJ141" s="106"/>
      <c r="SWK141" s="106"/>
      <c r="SWL141" s="106"/>
      <c r="SWM141" s="107"/>
      <c r="SWO141" s="105"/>
      <c r="SWP141" s="109"/>
      <c r="SWQ141" s="109"/>
      <c r="SWR141" s="106"/>
      <c r="SWS141" s="106"/>
      <c r="SWT141" s="106"/>
      <c r="SWU141" s="107"/>
      <c r="SWW141" s="105"/>
      <c r="SWX141" s="109"/>
      <c r="SWY141" s="109"/>
      <c r="SWZ141" s="106"/>
      <c r="SXA141" s="106"/>
      <c r="SXB141" s="106"/>
      <c r="SXC141" s="107"/>
      <c r="SXE141" s="105"/>
      <c r="SXF141" s="109"/>
      <c r="SXG141" s="109"/>
      <c r="SXH141" s="106"/>
      <c r="SXI141" s="106"/>
      <c r="SXJ141" s="106"/>
      <c r="SXK141" s="107"/>
      <c r="SXM141" s="105"/>
      <c r="SXN141" s="109"/>
      <c r="SXO141" s="109"/>
      <c r="SXP141" s="106"/>
      <c r="SXQ141" s="106"/>
      <c r="SXR141" s="106"/>
      <c r="SXS141" s="107"/>
      <c r="SXU141" s="105"/>
      <c r="SXV141" s="109"/>
      <c r="SXW141" s="109"/>
      <c r="SXX141" s="106"/>
      <c r="SXY141" s="106"/>
      <c r="SXZ141" s="106"/>
      <c r="SYA141" s="107"/>
      <c r="SYC141" s="105"/>
      <c r="SYD141" s="109"/>
      <c r="SYE141" s="109"/>
      <c r="SYF141" s="106"/>
      <c r="SYG141" s="106"/>
      <c r="SYH141" s="106"/>
      <c r="SYI141" s="107"/>
      <c r="SYK141" s="105"/>
      <c r="SYL141" s="109"/>
      <c r="SYM141" s="109"/>
      <c r="SYN141" s="106"/>
      <c r="SYO141" s="106"/>
      <c r="SYP141" s="106"/>
      <c r="SYQ141" s="107"/>
      <c r="SYS141" s="105"/>
      <c r="SYT141" s="109"/>
      <c r="SYU141" s="109"/>
      <c r="SYV141" s="106"/>
      <c r="SYW141" s="106"/>
      <c r="SYX141" s="106"/>
      <c r="SYY141" s="107"/>
      <c r="SZA141" s="105"/>
      <c r="SZB141" s="109"/>
      <c r="SZC141" s="109"/>
      <c r="SZD141" s="106"/>
      <c r="SZE141" s="106"/>
      <c r="SZF141" s="106"/>
      <c r="SZG141" s="107"/>
      <c r="SZI141" s="105"/>
      <c r="SZJ141" s="109"/>
      <c r="SZK141" s="109"/>
      <c r="SZL141" s="106"/>
      <c r="SZM141" s="106"/>
      <c r="SZN141" s="106"/>
      <c r="SZO141" s="107"/>
      <c r="SZQ141" s="105"/>
      <c r="SZR141" s="109"/>
      <c r="SZS141" s="109"/>
      <c r="SZT141" s="106"/>
      <c r="SZU141" s="106"/>
      <c r="SZV141" s="106"/>
      <c r="SZW141" s="107"/>
      <c r="SZY141" s="105"/>
      <c r="SZZ141" s="109"/>
      <c r="TAA141" s="109"/>
      <c r="TAB141" s="106"/>
      <c r="TAC141" s="106"/>
      <c r="TAD141" s="106"/>
      <c r="TAE141" s="107"/>
      <c r="TAG141" s="105"/>
      <c r="TAH141" s="109"/>
      <c r="TAI141" s="109"/>
      <c r="TAJ141" s="106"/>
      <c r="TAK141" s="106"/>
      <c r="TAL141" s="106"/>
      <c r="TAM141" s="107"/>
      <c r="TAO141" s="105"/>
      <c r="TAP141" s="109"/>
      <c r="TAQ141" s="109"/>
      <c r="TAR141" s="106"/>
      <c r="TAS141" s="106"/>
      <c r="TAT141" s="106"/>
      <c r="TAU141" s="107"/>
      <c r="TAW141" s="105"/>
      <c r="TAX141" s="109"/>
      <c r="TAY141" s="109"/>
      <c r="TAZ141" s="106"/>
      <c r="TBA141" s="106"/>
      <c r="TBB141" s="106"/>
      <c r="TBC141" s="107"/>
      <c r="TBE141" s="105"/>
      <c r="TBF141" s="109"/>
      <c r="TBG141" s="109"/>
      <c r="TBH141" s="106"/>
      <c r="TBI141" s="106"/>
      <c r="TBJ141" s="106"/>
      <c r="TBK141" s="107"/>
      <c r="TBM141" s="105"/>
      <c r="TBN141" s="109"/>
      <c r="TBO141" s="109"/>
      <c r="TBP141" s="106"/>
      <c r="TBQ141" s="106"/>
      <c r="TBR141" s="106"/>
      <c r="TBS141" s="107"/>
      <c r="TBU141" s="105"/>
      <c r="TBV141" s="109"/>
      <c r="TBW141" s="109"/>
      <c r="TBX141" s="106"/>
      <c r="TBY141" s="106"/>
      <c r="TBZ141" s="106"/>
      <c r="TCA141" s="107"/>
      <c r="TCC141" s="105"/>
      <c r="TCD141" s="109"/>
      <c r="TCE141" s="109"/>
      <c r="TCF141" s="106"/>
      <c r="TCG141" s="106"/>
      <c r="TCH141" s="106"/>
      <c r="TCI141" s="107"/>
      <c r="TCK141" s="105"/>
      <c r="TCL141" s="109"/>
      <c r="TCM141" s="109"/>
      <c r="TCN141" s="106"/>
      <c r="TCO141" s="106"/>
      <c r="TCP141" s="106"/>
      <c r="TCQ141" s="107"/>
      <c r="TCS141" s="105"/>
      <c r="TCT141" s="109"/>
      <c r="TCU141" s="109"/>
      <c r="TCV141" s="106"/>
      <c r="TCW141" s="106"/>
      <c r="TCX141" s="106"/>
      <c r="TCY141" s="107"/>
      <c r="TDA141" s="105"/>
      <c r="TDB141" s="109"/>
      <c r="TDC141" s="109"/>
      <c r="TDD141" s="106"/>
      <c r="TDE141" s="106"/>
      <c r="TDF141" s="106"/>
      <c r="TDG141" s="107"/>
      <c r="TDI141" s="105"/>
      <c r="TDJ141" s="109"/>
      <c r="TDK141" s="109"/>
      <c r="TDL141" s="106"/>
      <c r="TDM141" s="106"/>
      <c r="TDN141" s="106"/>
      <c r="TDO141" s="107"/>
      <c r="TDQ141" s="105"/>
      <c r="TDR141" s="109"/>
      <c r="TDS141" s="109"/>
      <c r="TDT141" s="106"/>
      <c r="TDU141" s="106"/>
      <c r="TDV141" s="106"/>
      <c r="TDW141" s="107"/>
      <c r="TDY141" s="105"/>
      <c r="TDZ141" s="109"/>
      <c r="TEA141" s="109"/>
      <c r="TEB141" s="106"/>
      <c r="TEC141" s="106"/>
      <c r="TED141" s="106"/>
      <c r="TEE141" s="107"/>
      <c r="TEG141" s="105"/>
      <c r="TEH141" s="109"/>
      <c r="TEI141" s="109"/>
      <c r="TEJ141" s="106"/>
      <c r="TEK141" s="106"/>
      <c r="TEL141" s="106"/>
      <c r="TEM141" s="107"/>
      <c r="TEO141" s="105"/>
      <c r="TEP141" s="109"/>
      <c r="TEQ141" s="109"/>
      <c r="TER141" s="106"/>
      <c r="TES141" s="106"/>
      <c r="TET141" s="106"/>
      <c r="TEU141" s="107"/>
      <c r="TEW141" s="105"/>
      <c r="TEX141" s="109"/>
      <c r="TEY141" s="109"/>
      <c r="TEZ141" s="106"/>
      <c r="TFA141" s="106"/>
      <c r="TFB141" s="106"/>
      <c r="TFC141" s="107"/>
      <c r="TFE141" s="105"/>
      <c r="TFF141" s="109"/>
      <c r="TFG141" s="109"/>
      <c r="TFH141" s="106"/>
      <c r="TFI141" s="106"/>
      <c r="TFJ141" s="106"/>
      <c r="TFK141" s="107"/>
      <c r="TFM141" s="105"/>
      <c r="TFN141" s="109"/>
      <c r="TFO141" s="109"/>
      <c r="TFP141" s="106"/>
      <c r="TFQ141" s="106"/>
      <c r="TFR141" s="106"/>
      <c r="TFS141" s="107"/>
      <c r="TFU141" s="105"/>
      <c r="TFV141" s="109"/>
      <c r="TFW141" s="109"/>
      <c r="TFX141" s="106"/>
      <c r="TFY141" s="106"/>
      <c r="TFZ141" s="106"/>
      <c r="TGA141" s="107"/>
      <c r="TGC141" s="105"/>
      <c r="TGD141" s="109"/>
      <c r="TGE141" s="109"/>
      <c r="TGF141" s="106"/>
      <c r="TGG141" s="106"/>
      <c r="TGH141" s="106"/>
      <c r="TGI141" s="107"/>
      <c r="TGK141" s="105"/>
      <c r="TGL141" s="109"/>
      <c r="TGM141" s="109"/>
      <c r="TGN141" s="106"/>
      <c r="TGO141" s="106"/>
      <c r="TGP141" s="106"/>
      <c r="TGQ141" s="107"/>
      <c r="TGS141" s="105"/>
      <c r="TGT141" s="109"/>
      <c r="TGU141" s="109"/>
      <c r="TGV141" s="106"/>
      <c r="TGW141" s="106"/>
      <c r="TGX141" s="106"/>
      <c r="TGY141" s="107"/>
      <c r="THA141" s="105"/>
      <c r="THB141" s="109"/>
      <c r="THC141" s="109"/>
      <c r="THD141" s="106"/>
      <c r="THE141" s="106"/>
      <c r="THF141" s="106"/>
      <c r="THG141" s="107"/>
      <c r="THI141" s="105"/>
      <c r="THJ141" s="109"/>
      <c r="THK141" s="109"/>
      <c r="THL141" s="106"/>
      <c r="THM141" s="106"/>
      <c r="THN141" s="106"/>
      <c r="THO141" s="107"/>
      <c r="THQ141" s="105"/>
      <c r="THR141" s="109"/>
      <c r="THS141" s="109"/>
      <c r="THT141" s="106"/>
      <c r="THU141" s="106"/>
      <c r="THV141" s="106"/>
      <c r="THW141" s="107"/>
      <c r="THY141" s="105"/>
      <c r="THZ141" s="109"/>
      <c r="TIA141" s="109"/>
      <c r="TIB141" s="106"/>
      <c r="TIC141" s="106"/>
      <c r="TID141" s="106"/>
      <c r="TIE141" s="107"/>
      <c r="TIG141" s="105"/>
      <c r="TIH141" s="109"/>
      <c r="TII141" s="109"/>
      <c r="TIJ141" s="106"/>
      <c r="TIK141" s="106"/>
      <c r="TIL141" s="106"/>
      <c r="TIM141" s="107"/>
      <c r="TIO141" s="105"/>
      <c r="TIP141" s="109"/>
      <c r="TIQ141" s="109"/>
      <c r="TIR141" s="106"/>
      <c r="TIS141" s="106"/>
      <c r="TIT141" s="106"/>
      <c r="TIU141" s="107"/>
      <c r="TIW141" s="105"/>
      <c r="TIX141" s="109"/>
      <c r="TIY141" s="109"/>
      <c r="TIZ141" s="106"/>
      <c r="TJA141" s="106"/>
      <c r="TJB141" s="106"/>
      <c r="TJC141" s="107"/>
      <c r="TJE141" s="105"/>
      <c r="TJF141" s="109"/>
      <c r="TJG141" s="109"/>
      <c r="TJH141" s="106"/>
      <c r="TJI141" s="106"/>
      <c r="TJJ141" s="106"/>
      <c r="TJK141" s="107"/>
      <c r="TJM141" s="105"/>
      <c r="TJN141" s="109"/>
      <c r="TJO141" s="109"/>
      <c r="TJP141" s="106"/>
      <c r="TJQ141" s="106"/>
      <c r="TJR141" s="106"/>
      <c r="TJS141" s="107"/>
      <c r="TJU141" s="105"/>
      <c r="TJV141" s="109"/>
      <c r="TJW141" s="109"/>
      <c r="TJX141" s="106"/>
      <c r="TJY141" s="106"/>
      <c r="TJZ141" s="106"/>
      <c r="TKA141" s="107"/>
      <c r="TKC141" s="105"/>
      <c r="TKD141" s="109"/>
      <c r="TKE141" s="109"/>
      <c r="TKF141" s="106"/>
      <c r="TKG141" s="106"/>
      <c r="TKH141" s="106"/>
      <c r="TKI141" s="107"/>
      <c r="TKK141" s="105"/>
      <c r="TKL141" s="109"/>
      <c r="TKM141" s="109"/>
      <c r="TKN141" s="106"/>
      <c r="TKO141" s="106"/>
      <c r="TKP141" s="106"/>
      <c r="TKQ141" s="107"/>
      <c r="TKS141" s="105"/>
      <c r="TKT141" s="109"/>
      <c r="TKU141" s="109"/>
      <c r="TKV141" s="106"/>
      <c r="TKW141" s="106"/>
      <c r="TKX141" s="106"/>
      <c r="TKY141" s="107"/>
      <c r="TLA141" s="105"/>
      <c r="TLB141" s="109"/>
      <c r="TLC141" s="109"/>
      <c r="TLD141" s="106"/>
      <c r="TLE141" s="106"/>
      <c r="TLF141" s="106"/>
      <c r="TLG141" s="107"/>
      <c r="TLI141" s="105"/>
      <c r="TLJ141" s="109"/>
      <c r="TLK141" s="109"/>
      <c r="TLL141" s="106"/>
      <c r="TLM141" s="106"/>
      <c r="TLN141" s="106"/>
      <c r="TLO141" s="107"/>
      <c r="TLQ141" s="105"/>
      <c r="TLR141" s="109"/>
      <c r="TLS141" s="109"/>
      <c r="TLT141" s="106"/>
      <c r="TLU141" s="106"/>
      <c r="TLV141" s="106"/>
      <c r="TLW141" s="107"/>
      <c r="TLY141" s="105"/>
      <c r="TLZ141" s="109"/>
      <c r="TMA141" s="109"/>
      <c r="TMB141" s="106"/>
      <c r="TMC141" s="106"/>
      <c r="TMD141" s="106"/>
      <c r="TME141" s="107"/>
      <c r="TMG141" s="105"/>
      <c r="TMH141" s="109"/>
      <c r="TMI141" s="109"/>
      <c r="TMJ141" s="106"/>
      <c r="TMK141" s="106"/>
      <c r="TML141" s="106"/>
      <c r="TMM141" s="107"/>
      <c r="TMO141" s="105"/>
      <c r="TMP141" s="109"/>
      <c r="TMQ141" s="109"/>
      <c r="TMR141" s="106"/>
      <c r="TMS141" s="106"/>
      <c r="TMT141" s="106"/>
      <c r="TMU141" s="107"/>
      <c r="TMW141" s="105"/>
      <c r="TMX141" s="109"/>
      <c r="TMY141" s="109"/>
      <c r="TMZ141" s="106"/>
      <c r="TNA141" s="106"/>
      <c r="TNB141" s="106"/>
      <c r="TNC141" s="107"/>
      <c r="TNE141" s="105"/>
      <c r="TNF141" s="109"/>
      <c r="TNG141" s="109"/>
      <c r="TNH141" s="106"/>
      <c r="TNI141" s="106"/>
      <c r="TNJ141" s="106"/>
      <c r="TNK141" s="107"/>
      <c r="TNM141" s="105"/>
      <c r="TNN141" s="109"/>
      <c r="TNO141" s="109"/>
      <c r="TNP141" s="106"/>
      <c r="TNQ141" s="106"/>
      <c r="TNR141" s="106"/>
      <c r="TNS141" s="107"/>
      <c r="TNU141" s="105"/>
      <c r="TNV141" s="109"/>
      <c r="TNW141" s="109"/>
      <c r="TNX141" s="106"/>
      <c r="TNY141" s="106"/>
      <c r="TNZ141" s="106"/>
      <c r="TOA141" s="107"/>
      <c r="TOC141" s="105"/>
      <c r="TOD141" s="109"/>
      <c r="TOE141" s="109"/>
      <c r="TOF141" s="106"/>
      <c r="TOG141" s="106"/>
      <c r="TOH141" s="106"/>
      <c r="TOI141" s="107"/>
      <c r="TOK141" s="105"/>
      <c r="TOL141" s="109"/>
      <c r="TOM141" s="109"/>
      <c r="TON141" s="106"/>
      <c r="TOO141" s="106"/>
      <c r="TOP141" s="106"/>
      <c r="TOQ141" s="107"/>
      <c r="TOS141" s="105"/>
      <c r="TOT141" s="109"/>
      <c r="TOU141" s="109"/>
      <c r="TOV141" s="106"/>
      <c r="TOW141" s="106"/>
      <c r="TOX141" s="106"/>
      <c r="TOY141" s="107"/>
      <c r="TPA141" s="105"/>
      <c r="TPB141" s="109"/>
      <c r="TPC141" s="109"/>
      <c r="TPD141" s="106"/>
      <c r="TPE141" s="106"/>
      <c r="TPF141" s="106"/>
      <c r="TPG141" s="107"/>
      <c r="TPI141" s="105"/>
      <c r="TPJ141" s="109"/>
      <c r="TPK141" s="109"/>
      <c r="TPL141" s="106"/>
      <c r="TPM141" s="106"/>
      <c r="TPN141" s="106"/>
      <c r="TPO141" s="107"/>
      <c r="TPQ141" s="105"/>
      <c r="TPR141" s="109"/>
      <c r="TPS141" s="109"/>
      <c r="TPT141" s="106"/>
      <c r="TPU141" s="106"/>
      <c r="TPV141" s="106"/>
      <c r="TPW141" s="107"/>
      <c r="TPY141" s="105"/>
      <c r="TPZ141" s="109"/>
      <c r="TQA141" s="109"/>
      <c r="TQB141" s="106"/>
      <c r="TQC141" s="106"/>
      <c r="TQD141" s="106"/>
      <c r="TQE141" s="107"/>
      <c r="TQG141" s="105"/>
      <c r="TQH141" s="109"/>
      <c r="TQI141" s="109"/>
      <c r="TQJ141" s="106"/>
      <c r="TQK141" s="106"/>
      <c r="TQL141" s="106"/>
      <c r="TQM141" s="107"/>
      <c r="TQO141" s="105"/>
      <c r="TQP141" s="109"/>
      <c r="TQQ141" s="109"/>
      <c r="TQR141" s="106"/>
      <c r="TQS141" s="106"/>
      <c r="TQT141" s="106"/>
      <c r="TQU141" s="107"/>
      <c r="TQW141" s="105"/>
      <c r="TQX141" s="109"/>
      <c r="TQY141" s="109"/>
      <c r="TQZ141" s="106"/>
      <c r="TRA141" s="106"/>
      <c r="TRB141" s="106"/>
      <c r="TRC141" s="107"/>
      <c r="TRE141" s="105"/>
      <c r="TRF141" s="109"/>
      <c r="TRG141" s="109"/>
      <c r="TRH141" s="106"/>
      <c r="TRI141" s="106"/>
      <c r="TRJ141" s="106"/>
      <c r="TRK141" s="107"/>
      <c r="TRM141" s="105"/>
      <c r="TRN141" s="109"/>
      <c r="TRO141" s="109"/>
      <c r="TRP141" s="106"/>
      <c r="TRQ141" s="106"/>
      <c r="TRR141" s="106"/>
      <c r="TRS141" s="107"/>
      <c r="TRU141" s="105"/>
      <c r="TRV141" s="109"/>
      <c r="TRW141" s="109"/>
      <c r="TRX141" s="106"/>
      <c r="TRY141" s="106"/>
      <c r="TRZ141" s="106"/>
      <c r="TSA141" s="107"/>
      <c r="TSC141" s="105"/>
      <c r="TSD141" s="109"/>
      <c r="TSE141" s="109"/>
      <c r="TSF141" s="106"/>
      <c r="TSG141" s="106"/>
      <c r="TSH141" s="106"/>
      <c r="TSI141" s="107"/>
      <c r="TSK141" s="105"/>
      <c r="TSL141" s="109"/>
      <c r="TSM141" s="109"/>
      <c r="TSN141" s="106"/>
      <c r="TSO141" s="106"/>
      <c r="TSP141" s="106"/>
      <c r="TSQ141" s="107"/>
      <c r="TSS141" s="105"/>
      <c r="TST141" s="109"/>
      <c r="TSU141" s="109"/>
      <c r="TSV141" s="106"/>
      <c r="TSW141" s="106"/>
      <c r="TSX141" s="106"/>
      <c r="TSY141" s="107"/>
      <c r="TTA141" s="105"/>
      <c r="TTB141" s="109"/>
      <c r="TTC141" s="109"/>
      <c r="TTD141" s="106"/>
      <c r="TTE141" s="106"/>
      <c r="TTF141" s="106"/>
      <c r="TTG141" s="107"/>
      <c r="TTI141" s="105"/>
      <c r="TTJ141" s="109"/>
      <c r="TTK141" s="109"/>
      <c r="TTL141" s="106"/>
      <c r="TTM141" s="106"/>
      <c r="TTN141" s="106"/>
      <c r="TTO141" s="107"/>
      <c r="TTQ141" s="105"/>
      <c r="TTR141" s="109"/>
      <c r="TTS141" s="109"/>
      <c r="TTT141" s="106"/>
      <c r="TTU141" s="106"/>
      <c r="TTV141" s="106"/>
      <c r="TTW141" s="107"/>
      <c r="TTY141" s="105"/>
      <c r="TTZ141" s="109"/>
      <c r="TUA141" s="109"/>
      <c r="TUB141" s="106"/>
      <c r="TUC141" s="106"/>
      <c r="TUD141" s="106"/>
      <c r="TUE141" s="107"/>
      <c r="TUG141" s="105"/>
      <c r="TUH141" s="109"/>
      <c r="TUI141" s="109"/>
      <c r="TUJ141" s="106"/>
      <c r="TUK141" s="106"/>
      <c r="TUL141" s="106"/>
      <c r="TUM141" s="107"/>
      <c r="TUO141" s="105"/>
      <c r="TUP141" s="109"/>
      <c r="TUQ141" s="109"/>
      <c r="TUR141" s="106"/>
      <c r="TUS141" s="106"/>
      <c r="TUT141" s="106"/>
      <c r="TUU141" s="107"/>
      <c r="TUW141" s="105"/>
      <c r="TUX141" s="109"/>
      <c r="TUY141" s="109"/>
      <c r="TUZ141" s="106"/>
      <c r="TVA141" s="106"/>
      <c r="TVB141" s="106"/>
      <c r="TVC141" s="107"/>
      <c r="TVE141" s="105"/>
      <c r="TVF141" s="109"/>
      <c r="TVG141" s="109"/>
      <c r="TVH141" s="106"/>
      <c r="TVI141" s="106"/>
      <c r="TVJ141" s="106"/>
      <c r="TVK141" s="107"/>
      <c r="TVM141" s="105"/>
      <c r="TVN141" s="109"/>
      <c r="TVO141" s="109"/>
      <c r="TVP141" s="106"/>
      <c r="TVQ141" s="106"/>
      <c r="TVR141" s="106"/>
      <c r="TVS141" s="107"/>
      <c r="TVU141" s="105"/>
      <c r="TVV141" s="109"/>
      <c r="TVW141" s="109"/>
      <c r="TVX141" s="106"/>
      <c r="TVY141" s="106"/>
      <c r="TVZ141" s="106"/>
      <c r="TWA141" s="107"/>
      <c r="TWC141" s="105"/>
      <c r="TWD141" s="109"/>
      <c r="TWE141" s="109"/>
      <c r="TWF141" s="106"/>
      <c r="TWG141" s="106"/>
      <c r="TWH141" s="106"/>
      <c r="TWI141" s="107"/>
      <c r="TWK141" s="105"/>
      <c r="TWL141" s="109"/>
      <c r="TWM141" s="109"/>
      <c r="TWN141" s="106"/>
      <c r="TWO141" s="106"/>
      <c r="TWP141" s="106"/>
      <c r="TWQ141" s="107"/>
      <c r="TWS141" s="105"/>
      <c r="TWT141" s="109"/>
      <c r="TWU141" s="109"/>
      <c r="TWV141" s="106"/>
      <c r="TWW141" s="106"/>
      <c r="TWX141" s="106"/>
      <c r="TWY141" s="107"/>
      <c r="TXA141" s="105"/>
      <c r="TXB141" s="109"/>
      <c r="TXC141" s="109"/>
      <c r="TXD141" s="106"/>
      <c r="TXE141" s="106"/>
      <c r="TXF141" s="106"/>
      <c r="TXG141" s="107"/>
      <c r="TXI141" s="105"/>
      <c r="TXJ141" s="109"/>
      <c r="TXK141" s="109"/>
      <c r="TXL141" s="106"/>
      <c r="TXM141" s="106"/>
      <c r="TXN141" s="106"/>
      <c r="TXO141" s="107"/>
      <c r="TXQ141" s="105"/>
      <c r="TXR141" s="109"/>
      <c r="TXS141" s="109"/>
      <c r="TXT141" s="106"/>
      <c r="TXU141" s="106"/>
      <c r="TXV141" s="106"/>
      <c r="TXW141" s="107"/>
      <c r="TXY141" s="105"/>
      <c r="TXZ141" s="109"/>
      <c r="TYA141" s="109"/>
      <c r="TYB141" s="106"/>
      <c r="TYC141" s="106"/>
      <c r="TYD141" s="106"/>
      <c r="TYE141" s="107"/>
      <c r="TYG141" s="105"/>
      <c r="TYH141" s="109"/>
      <c r="TYI141" s="109"/>
      <c r="TYJ141" s="106"/>
      <c r="TYK141" s="106"/>
      <c r="TYL141" s="106"/>
      <c r="TYM141" s="107"/>
      <c r="TYO141" s="105"/>
      <c r="TYP141" s="109"/>
      <c r="TYQ141" s="109"/>
      <c r="TYR141" s="106"/>
      <c r="TYS141" s="106"/>
      <c r="TYT141" s="106"/>
      <c r="TYU141" s="107"/>
      <c r="TYW141" s="105"/>
      <c r="TYX141" s="109"/>
      <c r="TYY141" s="109"/>
      <c r="TYZ141" s="106"/>
      <c r="TZA141" s="106"/>
      <c r="TZB141" s="106"/>
      <c r="TZC141" s="107"/>
      <c r="TZE141" s="105"/>
      <c r="TZF141" s="109"/>
      <c r="TZG141" s="109"/>
      <c r="TZH141" s="106"/>
      <c r="TZI141" s="106"/>
      <c r="TZJ141" s="106"/>
      <c r="TZK141" s="107"/>
      <c r="TZM141" s="105"/>
      <c r="TZN141" s="109"/>
      <c r="TZO141" s="109"/>
      <c r="TZP141" s="106"/>
      <c r="TZQ141" s="106"/>
      <c r="TZR141" s="106"/>
      <c r="TZS141" s="107"/>
      <c r="TZU141" s="105"/>
      <c r="TZV141" s="109"/>
      <c r="TZW141" s="109"/>
      <c r="TZX141" s="106"/>
      <c r="TZY141" s="106"/>
      <c r="TZZ141" s="106"/>
      <c r="UAA141" s="107"/>
      <c r="UAC141" s="105"/>
      <c r="UAD141" s="109"/>
      <c r="UAE141" s="109"/>
      <c r="UAF141" s="106"/>
      <c r="UAG141" s="106"/>
      <c r="UAH141" s="106"/>
      <c r="UAI141" s="107"/>
      <c r="UAK141" s="105"/>
      <c r="UAL141" s="109"/>
      <c r="UAM141" s="109"/>
      <c r="UAN141" s="106"/>
      <c r="UAO141" s="106"/>
      <c r="UAP141" s="106"/>
      <c r="UAQ141" s="107"/>
      <c r="UAS141" s="105"/>
      <c r="UAT141" s="109"/>
      <c r="UAU141" s="109"/>
      <c r="UAV141" s="106"/>
      <c r="UAW141" s="106"/>
      <c r="UAX141" s="106"/>
      <c r="UAY141" s="107"/>
      <c r="UBA141" s="105"/>
      <c r="UBB141" s="109"/>
      <c r="UBC141" s="109"/>
      <c r="UBD141" s="106"/>
      <c r="UBE141" s="106"/>
      <c r="UBF141" s="106"/>
      <c r="UBG141" s="107"/>
      <c r="UBI141" s="105"/>
      <c r="UBJ141" s="109"/>
      <c r="UBK141" s="109"/>
      <c r="UBL141" s="106"/>
      <c r="UBM141" s="106"/>
      <c r="UBN141" s="106"/>
      <c r="UBO141" s="107"/>
      <c r="UBQ141" s="105"/>
      <c r="UBR141" s="109"/>
      <c r="UBS141" s="109"/>
      <c r="UBT141" s="106"/>
      <c r="UBU141" s="106"/>
      <c r="UBV141" s="106"/>
      <c r="UBW141" s="107"/>
      <c r="UBY141" s="105"/>
      <c r="UBZ141" s="109"/>
      <c r="UCA141" s="109"/>
      <c r="UCB141" s="106"/>
      <c r="UCC141" s="106"/>
      <c r="UCD141" s="106"/>
      <c r="UCE141" s="107"/>
      <c r="UCG141" s="105"/>
      <c r="UCH141" s="109"/>
      <c r="UCI141" s="109"/>
      <c r="UCJ141" s="106"/>
      <c r="UCK141" s="106"/>
      <c r="UCL141" s="106"/>
      <c r="UCM141" s="107"/>
      <c r="UCO141" s="105"/>
      <c r="UCP141" s="109"/>
      <c r="UCQ141" s="109"/>
      <c r="UCR141" s="106"/>
      <c r="UCS141" s="106"/>
      <c r="UCT141" s="106"/>
      <c r="UCU141" s="107"/>
      <c r="UCW141" s="105"/>
      <c r="UCX141" s="109"/>
      <c r="UCY141" s="109"/>
      <c r="UCZ141" s="106"/>
      <c r="UDA141" s="106"/>
      <c r="UDB141" s="106"/>
      <c r="UDC141" s="107"/>
      <c r="UDE141" s="105"/>
      <c r="UDF141" s="109"/>
      <c r="UDG141" s="109"/>
      <c r="UDH141" s="106"/>
      <c r="UDI141" s="106"/>
      <c r="UDJ141" s="106"/>
      <c r="UDK141" s="107"/>
      <c r="UDM141" s="105"/>
      <c r="UDN141" s="109"/>
      <c r="UDO141" s="109"/>
      <c r="UDP141" s="106"/>
      <c r="UDQ141" s="106"/>
      <c r="UDR141" s="106"/>
      <c r="UDS141" s="107"/>
      <c r="UDU141" s="105"/>
      <c r="UDV141" s="109"/>
      <c r="UDW141" s="109"/>
      <c r="UDX141" s="106"/>
      <c r="UDY141" s="106"/>
      <c r="UDZ141" s="106"/>
      <c r="UEA141" s="107"/>
      <c r="UEC141" s="105"/>
      <c r="UED141" s="109"/>
      <c r="UEE141" s="109"/>
      <c r="UEF141" s="106"/>
      <c r="UEG141" s="106"/>
      <c r="UEH141" s="106"/>
      <c r="UEI141" s="107"/>
      <c r="UEK141" s="105"/>
      <c r="UEL141" s="109"/>
      <c r="UEM141" s="109"/>
      <c r="UEN141" s="106"/>
      <c r="UEO141" s="106"/>
      <c r="UEP141" s="106"/>
      <c r="UEQ141" s="107"/>
      <c r="UES141" s="105"/>
      <c r="UET141" s="109"/>
      <c r="UEU141" s="109"/>
      <c r="UEV141" s="106"/>
      <c r="UEW141" s="106"/>
      <c r="UEX141" s="106"/>
      <c r="UEY141" s="107"/>
      <c r="UFA141" s="105"/>
      <c r="UFB141" s="109"/>
      <c r="UFC141" s="109"/>
      <c r="UFD141" s="106"/>
      <c r="UFE141" s="106"/>
      <c r="UFF141" s="106"/>
      <c r="UFG141" s="107"/>
      <c r="UFI141" s="105"/>
      <c r="UFJ141" s="109"/>
      <c r="UFK141" s="109"/>
      <c r="UFL141" s="106"/>
      <c r="UFM141" s="106"/>
      <c r="UFN141" s="106"/>
      <c r="UFO141" s="107"/>
      <c r="UFQ141" s="105"/>
      <c r="UFR141" s="109"/>
      <c r="UFS141" s="109"/>
      <c r="UFT141" s="106"/>
      <c r="UFU141" s="106"/>
      <c r="UFV141" s="106"/>
      <c r="UFW141" s="107"/>
      <c r="UFY141" s="105"/>
      <c r="UFZ141" s="109"/>
      <c r="UGA141" s="109"/>
      <c r="UGB141" s="106"/>
      <c r="UGC141" s="106"/>
      <c r="UGD141" s="106"/>
      <c r="UGE141" s="107"/>
      <c r="UGG141" s="105"/>
      <c r="UGH141" s="109"/>
      <c r="UGI141" s="109"/>
      <c r="UGJ141" s="106"/>
      <c r="UGK141" s="106"/>
      <c r="UGL141" s="106"/>
      <c r="UGM141" s="107"/>
      <c r="UGO141" s="105"/>
      <c r="UGP141" s="109"/>
      <c r="UGQ141" s="109"/>
      <c r="UGR141" s="106"/>
      <c r="UGS141" s="106"/>
      <c r="UGT141" s="106"/>
      <c r="UGU141" s="107"/>
      <c r="UGW141" s="105"/>
      <c r="UGX141" s="109"/>
      <c r="UGY141" s="109"/>
      <c r="UGZ141" s="106"/>
      <c r="UHA141" s="106"/>
      <c r="UHB141" s="106"/>
      <c r="UHC141" s="107"/>
      <c r="UHE141" s="105"/>
      <c r="UHF141" s="109"/>
      <c r="UHG141" s="109"/>
      <c r="UHH141" s="106"/>
      <c r="UHI141" s="106"/>
      <c r="UHJ141" s="106"/>
      <c r="UHK141" s="107"/>
      <c r="UHM141" s="105"/>
      <c r="UHN141" s="109"/>
      <c r="UHO141" s="109"/>
      <c r="UHP141" s="106"/>
      <c r="UHQ141" s="106"/>
      <c r="UHR141" s="106"/>
      <c r="UHS141" s="107"/>
      <c r="UHU141" s="105"/>
      <c r="UHV141" s="109"/>
      <c r="UHW141" s="109"/>
      <c r="UHX141" s="106"/>
      <c r="UHY141" s="106"/>
      <c r="UHZ141" s="106"/>
      <c r="UIA141" s="107"/>
      <c r="UIC141" s="105"/>
      <c r="UID141" s="109"/>
      <c r="UIE141" s="109"/>
      <c r="UIF141" s="106"/>
      <c r="UIG141" s="106"/>
      <c r="UIH141" s="106"/>
      <c r="UII141" s="107"/>
      <c r="UIK141" s="105"/>
      <c r="UIL141" s="109"/>
      <c r="UIM141" s="109"/>
      <c r="UIN141" s="106"/>
      <c r="UIO141" s="106"/>
      <c r="UIP141" s="106"/>
      <c r="UIQ141" s="107"/>
      <c r="UIS141" s="105"/>
      <c r="UIT141" s="109"/>
      <c r="UIU141" s="109"/>
      <c r="UIV141" s="106"/>
      <c r="UIW141" s="106"/>
      <c r="UIX141" s="106"/>
      <c r="UIY141" s="107"/>
      <c r="UJA141" s="105"/>
      <c r="UJB141" s="109"/>
      <c r="UJC141" s="109"/>
      <c r="UJD141" s="106"/>
      <c r="UJE141" s="106"/>
      <c r="UJF141" s="106"/>
      <c r="UJG141" s="107"/>
      <c r="UJI141" s="105"/>
      <c r="UJJ141" s="109"/>
      <c r="UJK141" s="109"/>
      <c r="UJL141" s="106"/>
      <c r="UJM141" s="106"/>
      <c r="UJN141" s="106"/>
      <c r="UJO141" s="107"/>
      <c r="UJQ141" s="105"/>
      <c r="UJR141" s="109"/>
      <c r="UJS141" s="109"/>
      <c r="UJT141" s="106"/>
      <c r="UJU141" s="106"/>
      <c r="UJV141" s="106"/>
      <c r="UJW141" s="107"/>
      <c r="UJY141" s="105"/>
      <c r="UJZ141" s="109"/>
      <c r="UKA141" s="109"/>
      <c r="UKB141" s="106"/>
      <c r="UKC141" s="106"/>
      <c r="UKD141" s="106"/>
      <c r="UKE141" s="107"/>
      <c r="UKG141" s="105"/>
      <c r="UKH141" s="109"/>
      <c r="UKI141" s="109"/>
      <c r="UKJ141" s="106"/>
      <c r="UKK141" s="106"/>
      <c r="UKL141" s="106"/>
      <c r="UKM141" s="107"/>
      <c r="UKO141" s="105"/>
      <c r="UKP141" s="109"/>
      <c r="UKQ141" s="109"/>
      <c r="UKR141" s="106"/>
      <c r="UKS141" s="106"/>
      <c r="UKT141" s="106"/>
      <c r="UKU141" s="107"/>
      <c r="UKW141" s="105"/>
      <c r="UKX141" s="109"/>
      <c r="UKY141" s="109"/>
      <c r="UKZ141" s="106"/>
      <c r="ULA141" s="106"/>
      <c r="ULB141" s="106"/>
      <c r="ULC141" s="107"/>
      <c r="ULE141" s="105"/>
      <c r="ULF141" s="109"/>
      <c r="ULG141" s="109"/>
      <c r="ULH141" s="106"/>
      <c r="ULI141" s="106"/>
      <c r="ULJ141" s="106"/>
      <c r="ULK141" s="107"/>
      <c r="ULM141" s="105"/>
      <c r="ULN141" s="109"/>
      <c r="ULO141" s="109"/>
      <c r="ULP141" s="106"/>
      <c r="ULQ141" s="106"/>
      <c r="ULR141" s="106"/>
      <c r="ULS141" s="107"/>
      <c r="ULU141" s="105"/>
      <c r="ULV141" s="109"/>
      <c r="ULW141" s="109"/>
      <c r="ULX141" s="106"/>
      <c r="ULY141" s="106"/>
      <c r="ULZ141" s="106"/>
      <c r="UMA141" s="107"/>
      <c r="UMC141" s="105"/>
      <c r="UMD141" s="109"/>
      <c r="UME141" s="109"/>
      <c r="UMF141" s="106"/>
      <c r="UMG141" s="106"/>
      <c r="UMH141" s="106"/>
      <c r="UMI141" s="107"/>
      <c r="UMK141" s="105"/>
      <c r="UML141" s="109"/>
      <c r="UMM141" s="109"/>
      <c r="UMN141" s="106"/>
      <c r="UMO141" s="106"/>
      <c r="UMP141" s="106"/>
      <c r="UMQ141" s="107"/>
      <c r="UMS141" s="105"/>
      <c r="UMT141" s="109"/>
      <c r="UMU141" s="109"/>
      <c r="UMV141" s="106"/>
      <c r="UMW141" s="106"/>
      <c r="UMX141" s="106"/>
      <c r="UMY141" s="107"/>
      <c r="UNA141" s="105"/>
      <c r="UNB141" s="109"/>
      <c r="UNC141" s="109"/>
      <c r="UND141" s="106"/>
      <c r="UNE141" s="106"/>
      <c r="UNF141" s="106"/>
      <c r="UNG141" s="107"/>
      <c r="UNI141" s="105"/>
      <c r="UNJ141" s="109"/>
      <c r="UNK141" s="109"/>
      <c r="UNL141" s="106"/>
      <c r="UNM141" s="106"/>
      <c r="UNN141" s="106"/>
      <c r="UNO141" s="107"/>
      <c r="UNQ141" s="105"/>
      <c r="UNR141" s="109"/>
      <c r="UNS141" s="109"/>
      <c r="UNT141" s="106"/>
      <c r="UNU141" s="106"/>
      <c r="UNV141" s="106"/>
      <c r="UNW141" s="107"/>
      <c r="UNY141" s="105"/>
      <c r="UNZ141" s="109"/>
      <c r="UOA141" s="109"/>
      <c r="UOB141" s="106"/>
      <c r="UOC141" s="106"/>
      <c r="UOD141" s="106"/>
      <c r="UOE141" s="107"/>
      <c r="UOG141" s="105"/>
      <c r="UOH141" s="109"/>
      <c r="UOI141" s="109"/>
      <c r="UOJ141" s="106"/>
      <c r="UOK141" s="106"/>
      <c r="UOL141" s="106"/>
      <c r="UOM141" s="107"/>
      <c r="UOO141" s="105"/>
      <c r="UOP141" s="109"/>
      <c r="UOQ141" s="109"/>
      <c r="UOR141" s="106"/>
      <c r="UOS141" s="106"/>
      <c r="UOT141" s="106"/>
      <c r="UOU141" s="107"/>
      <c r="UOW141" s="105"/>
      <c r="UOX141" s="109"/>
      <c r="UOY141" s="109"/>
      <c r="UOZ141" s="106"/>
      <c r="UPA141" s="106"/>
      <c r="UPB141" s="106"/>
      <c r="UPC141" s="107"/>
      <c r="UPE141" s="105"/>
      <c r="UPF141" s="109"/>
      <c r="UPG141" s="109"/>
      <c r="UPH141" s="106"/>
      <c r="UPI141" s="106"/>
      <c r="UPJ141" s="106"/>
      <c r="UPK141" s="107"/>
      <c r="UPM141" s="105"/>
      <c r="UPN141" s="109"/>
      <c r="UPO141" s="109"/>
      <c r="UPP141" s="106"/>
      <c r="UPQ141" s="106"/>
      <c r="UPR141" s="106"/>
      <c r="UPS141" s="107"/>
      <c r="UPU141" s="105"/>
      <c r="UPV141" s="109"/>
      <c r="UPW141" s="109"/>
      <c r="UPX141" s="106"/>
      <c r="UPY141" s="106"/>
      <c r="UPZ141" s="106"/>
      <c r="UQA141" s="107"/>
      <c r="UQC141" s="105"/>
      <c r="UQD141" s="109"/>
      <c r="UQE141" s="109"/>
      <c r="UQF141" s="106"/>
      <c r="UQG141" s="106"/>
      <c r="UQH141" s="106"/>
      <c r="UQI141" s="107"/>
      <c r="UQK141" s="105"/>
      <c r="UQL141" s="109"/>
      <c r="UQM141" s="109"/>
      <c r="UQN141" s="106"/>
      <c r="UQO141" s="106"/>
      <c r="UQP141" s="106"/>
      <c r="UQQ141" s="107"/>
      <c r="UQS141" s="105"/>
      <c r="UQT141" s="109"/>
      <c r="UQU141" s="109"/>
      <c r="UQV141" s="106"/>
      <c r="UQW141" s="106"/>
      <c r="UQX141" s="106"/>
      <c r="UQY141" s="107"/>
      <c r="URA141" s="105"/>
      <c r="URB141" s="109"/>
      <c r="URC141" s="109"/>
      <c r="URD141" s="106"/>
      <c r="URE141" s="106"/>
      <c r="URF141" s="106"/>
      <c r="URG141" s="107"/>
      <c r="URI141" s="105"/>
      <c r="URJ141" s="109"/>
      <c r="URK141" s="109"/>
      <c r="URL141" s="106"/>
      <c r="URM141" s="106"/>
      <c r="URN141" s="106"/>
      <c r="URO141" s="107"/>
      <c r="URQ141" s="105"/>
      <c r="URR141" s="109"/>
      <c r="URS141" s="109"/>
      <c r="URT141" s="106"/>
      <c r="URU141" s="106"/>
      <c r="URV141" s="106"/>
      <c r="URW141" s="107"/>
      <c r="URY141" s="105"/>
      <c r="URZ141" s="109"/>
      <c r="USA141" s="109"/>
      <c r="USB141" s="106"/>
      <c r="USC141" s="106"/>
      <c r="USD141" s="106"/>
      <c r="USE141" s="107"/>
      <c r="USG141" s="105"/>
      <c r="USH141" s="109"/>
      <c r="USI141" s="109"/>
      <c r="USJ141" s="106"/>
      <c r="USK141" s="106"/>
      <c r="USL141" s="106"/>
      <c r="USM141" s="107"/>
      <c r="USO141" s="105"/>
      <c r="USP141" s="109"/>
      <c r="USQ141" s="109"/>
      <c r="USR141" s="106"/>
      <c r="USS141" s="106"/>
      <c r="UST141" s="106"/>
      <c r="USU141" s="107"/>
      <c r="USW141" s="105"/>
      <c r="USX141" s="109"/>
      <c r="USY141" s="109"/>
      <c r="USZ141" s="106"/>
      <c r="UTA141" s="106"/>
      <c r="UTB141" s="106"/>
      <c r="UTC141" s="107"/>
      <c r="UTE141" s="105"/>
      <c r="UTF141" s="109"/>
      <c r="UTG141" s="109"/>
      <c r="UTH141" s="106"/>
      <c r="UTI141" s="106"/>
      <c r="UTJ141" s="106"/>
      <c r="UTK141" s="107"/>
      <c r="UTM141" s="105"/>
      <c r="UTN141" s="109"/>
      <c r="UTO141" s="109"/>
      <c r="UTP141" s="106"/>
      <c r="UTQ141" s="106"/>
      <c r="UTR141" s="106"/>
      <c r="UTS141" s="107"/>
      <c r="UTU141" s="105"/>
      <c r="UTV141" s="109"/>
      <c r="UTW141" s="109"/>
      <c r="UTX141" s="106"/>
      <c r="UTY141" s="106"/>
      <c r="UTZ141" s="106"/>
      <c r="UUA141" s="107"/>
      <c r="UUC141" s="105"/>
      <c r="UUD141" s="109"/>
      <c r="UUE141" s="109"/>
      <c r="UUF141" s="106"/>
      <c r="UUG141" s="106"/>
      <c r="UUH141" s="106"/>
      <c r="UUI141" s="107"/>
      <c r="UUK141" s="105"/>
      <c r="UUL141" s="109"/>
      <c r="UUM141" s="109"/>
      <c r="UUN141" s="106"/>
      <c r="UUO141" s="106"/>
      <c r="UUP141" s="106"/>
      <c r="UUQ141" s="107"/>
      <c r="UUS141" s="105"/>
      <c r="UUT141" s="109"/>
      <c r="UUU141" s="109"/>
      <c r="UUV141" s="106"/>
      <c r="UUW141" s="106"/>
      <c r="UUX141" s="106"/>
      <c r="UUY141" s="107"/>
      <c r="UVA141" s="105"/>
      <c r="UVB141" s="109"/>
      <c r="UVC141" s="109"/>
      <c r="UVD141" s="106"/>
      <c r="UVE141" s="106"/>
      <c r="UVF141" s="106"/>
      <c r="UVG141" s="107"/>
      <c r="UVI141" s="105"/>
      <c r="UVJ141" s="109"/>
      <c r="UVK141" s="109"/>
      <c r="UVL141" s="106"/>
      <c r="UVM141" s="106"/>
      <c r="UVN141" s="106"/>
      <c r="UVO141" s="107"/>
      <c r="UVQ141" s="105"/>
      <c r="UVR141" s="109"/>
      <c r="UVS141" s="109"/>
      <c r="UVT141" s="106"/>
      <c r="UVU141" s="106"/>
      <c r="UVV141" s="106"/>
      <c r="UVW141" s="107"/>
      <c r="UVY141" s="105"/>
      <c r="UVZ141" s="109"/>
      <c r="UWA141" s="109"/>
      <c r="UWB141" s="106"/>
      <c r="UWC141" s="106"/>
      <c r="UWD141" s="106"/>
      <c r="UWE141" s="107"/>
      <c r="UWG141" s="105"/>
      <c r="UWH141" s="109"/>
      <c r="UWI141" s="109"/>
      <c r="UWJ141" s="106"/>
      <c r="UWK141" s="106"/>
      <c r="UWL141" s="106"/>
      <c r="UWM141" s="107"/>
      <c r="UWO141" s="105"/>
      <c r="UWP141" s="109"/>
      <c r="UWQ141" s="109"/>
      <c r="UWR141" s="106"/>
      <c r="UWS141" s="106"/>
      <c r="UWT141" s="106"/>
      <c r="UWU141" s="107"/>
      <c r="UWW141" s="105"/>
      <c r="UWX141" s="109"/>
      <c r="UWY141" s="109"/>
      <c r="UWZ141" s="106"/>
      <c r="UXA141" s="106"/>
      <c r="UXB141" s="106"/>
      <c r="UXC141" s="107"/>
      <c r="UXE141" s="105"/>
      <c r="UXF141" s="109"/>
      <c r="UXG141" s="109"/>
      <c r="UXH141" s="106"/>
      <c r="UXI141" s="106"/>
      <c r="UXJ141" s="106"/>
      <c r="UXK141" s="107"/>
      <c r="UXM141" s="105"/>
      <c r="UXN141" s="109"/>
      <c r="UXO141" s="109"/>
      <c r="UXP141" s="106"/>
      <c r="UXQ141" s="106"/>
      <c r="UXR141" s="106"/>
      <c r="UXS141" s="107"/>
      <c r="UXU141" s="105"/>
      <c r="UXV141" s="109"/>
      <c r="UXW141" s="109"/>
      <c r="UXX141" s="106"/>
      <c r="UXY141" s="106"/>
      <c r="UXZ141" s="106"/>
      <c r="UYA141" s="107"/>
      <c r="UYC141" s="105"/>
      <c r="UYD141" s="109"/>
      <c r="UYE141" s="109"/>
      <c r="UYF141" s="106"/>
      <c r="UYG141" s="106"/>
      <c r="UYH141" s="106"/>
      <c r="UYI141" s="107"/>
      <c r="UYK141" s="105"/>
      <c r="UYL141" s="109"/>
      <c r="UYM141" s="109"/>
      <c r="UYN141" s="106"/>
      <c r="UYO141" s="106"/>
      <c r="UYP141" s="106"/>
      <c r="UYQ141" s="107"/>
      <c r="UYS141" s="105"/>
      <c r="UYT141" s="109"/>
      <c r="UYU141" s="109"/>
      <c r="UYV141" s="106"/>
      <c r="UYW141" s="106"/>
      <c r="UYX141" s="106"/>
      <c r="UYY141" s="107"/>
      <c r="UZA141" s="105"/>
      <c r="UZB141" s="109"/>
      <c r="UZC141" s="109"/>
      <c r="UZD141" s="106"/>
      <c r="UZE141" s="106"/>
      <c r="UZF141" s="106"/>
      <c r="UZG141" s="107"/>
      <c r="UZI141" s="105"/>
      <c r="UZJ141" s="109"/>
      <c r="UZK141" s="109"/>
      <c r="UZL141" s="106"/>
      <c r="UZM141" s="106"/>
      <c r="UZN141" s="106"/>
      <c r="UZO141" s="107"/>
      <c r="UZQ141" s="105"/>
      <c r="UZR141" s="109"/>
      <c r="UZS141" s="109"/>
      <c r="UZT141" s="106"/>
      <c r="UZU141" s="106"/>
      <c r="UZV141" s="106"/>
      <c r="UZW141" s="107"/>
      <c r="UZY141" s="105"/>
      <c r="UZZ141" s="109"/>
      <c r="VAA141" s="109"/>
      <c r="VAB141" s="106"/>
      <c r="VAC141" s="106"/>
      <c r="VAD141" s="106"/>
      <c r="VAE141" s="107"/>
      <c r="VAG141" s="105"/>
      <c r="VAH141" s="109"/>
      <c r="VAI141" s="109"/>
      <c r="VAJ141" s="106"/>
      <c r="VAK141" s="106"/>
      <c r="VAL141" s="106"/>
      <c r="VAM141" s="107"/>
      <c r="VAO141" s="105"/>
      <c r="VAP141" s="109"/>
      <c r="VAQ141" s="109"/>
      <c r="VAR141" s="106"/>
      <c r="VAS141" s="106"/>
      <c r="VAT141" s="106"/>
      <c r="VAU141" s="107"/>
      <c r="VAW141" s="105"/>
      <c r="VAX141" s="109"/>
      <c r="VAY141" s="109"/>
      <c r="VAZ141" s="106"/>
      <c r="VBA141" s="106"/>
      <c r="VBB141" s="106"/>
      <c r="VBC141" s="107"/>
      <c r="VBE141" s="105"/>
      <c r="VBF141" s="109"/>
      <c r="VBG141" s="109"/>
      <c r="VBH141" s="106"/>
      <c r="VBI141" s="106"/>
      <c r="VBJ141" s="106"/>
      <c r="VBK141" s="107"/>
      <c r="VBM141" s="105"/>
      <c r="VBN141" s="109"/>
      <c r="VBO141" s="109"/>
      <c r="VBP141" s="106"/>
      <c r="VBQ141" s="106"/>
      <c r="VBR141" s="106"/>
      <c r="VBS141" s="107"/>
      <c r="VBU141" s="105"/>
      <c r="VBV141" s="109"/>
      <c r="VBW141" s="109"/>
      <c r="VBX141" s="106"/>
      <c r="VBY141" s="106"/>
      <c r="VBZ141" s="106"/>
      <c r="VCA141" s="107"/>
      <c r="VCC141" s="105"/>
      <c r="VCD141" s="109"/>
      <c r="VCE141" s="109"/>
      <c r="VCF141" s="106"/>
      <c r="VCG141" s="106"/>
      <c r="VCH141" s="106"/>
      <c r="VCI141" s="107"/>
      <c r="VCK141" s="105"/>
      <c r="VCL141" s="109"/>
      <c r="VCM141" s="109"/>
      <c r="VCN141" s="106"/>
      <c r="VCO141" s="106"/>
      <c r="VCP141" s="106"/>
      <c r="VCQ141" s="107"/>
      <c r="VCS141" s="105"/>
      <c r="VCT141" s="109"/>
      <c r="VCU141" s="109"/>
      <c r="VCV141" s="106"/>
      <c r="VCW141" s="106"/>
      <c r="VCX141" s="106"/>
      <c r="VCY141" s="107"/>
      <c r="VDA141" s="105"/>
      <c r="VDB141" s="109"/>
      <c r="VDC141" s="109"/>
      <c r="VDD141" s="106"/>
      <c r="VDE141" s="106"/>
      <c r="VDF141" s="106"/>
      <c r="VDG141" s="107"/>
      <c r="VDI141" s="105"/>
      <c r="VDJ141" s="109"/>
      <c r="VDK141" s="109"/>
      <c r="VDL141" s="106"/>
      <c r="VDM141" s="106"/>
      <c r="VDN141" s="106"/>
      <c r="VDO141" s="107"/>
      <c r="VDQ141" s="105"/>
      <c r="VDR141" s="109"/>
      <c r="VDS141" s="109"/>
      <c r="VDT141" s="106"/>
      <c r="VDU141" s="106"/>
      <c r="VDV141" s="106"/>
      <c r="VDW141" s="107"/>
      <c r="VDY141" s="105"/>
      <c r="VDZ141" s="109"/>
      <c r="VEA141" s="109"/>
      <c r="VEB141" s="106"/>
      <c r="VEC141" s="106"/>
      <c r="VED141" s="106"/>
      <c r="VEE141" s="107"/>
      <c r="VEG141" s="105"/>
      <c r="VEH141" s="109"/>
      <c r="VEI141" s="109"/>
      <c r="VEJ141" s="106"/>
      <c r="VEK141" s="106"/>
      <c r="VEL141" s="106"/>
      <c r="VEM141" s="107"/>
      <c r="VEO141" s="105"/>
      <c r="VEP141" s="109"/>
      <c r="VEQ141" s="109"/>
      <c r="VER141" s="106"/>
      <c r="VES141" s="106"/>
      <c r="VET141" s="106"/>
      <c r="VEU141" s="107"/>
      <c r="VEW141" s="105"/>
      <c r="VEX141" s="109"/>
      <c r="VEY141" s="109"/>
      <c r="VEZ141" s="106"/>
      <c r="VFA141" s="106"/>
      <c r="VFB141" s="106"/>
      <c r="VFC141" s="107"/>
      <c r="VFE141" s="105"/>
      <c r="VFF141" s="109"/>
      <c r="VFG141" s="109"/>
      <c r="VFH141" s="106"/>
      <c r="VFI141" s="106"/>
      <c r="VFJ141" s="106"/>
      <c r="VFK141" s="107"/>
      <c r="VFM141" s="105"/>
      <c r="VFN141" s="109"/>
      <c r="VFO141" s="109"/>
      <c r="VFP141" s="106"/>
      <c r="VFQ141" s="106"/>
      <c r="VFR141" s="106"/>
      <c r="VFS141" s="107"/>
      <c r="VFU141" s="105"/>
      <c r="VFV141" s="109"/>
      <c r="VFW141" s="109"/>
      <c r="VFX141" s="106"/>
      <c r="VFY141" s="106"/>
      <c r="VFZ141" s="106"/>
      <c r="VGA141" s="107"/>
      <c r="VGC141" s="105"/>
      <c r="VGD141" s="109"/>
      <c r="VGE141" s="109"/>
      <c r="VGF141" s="106"/>
      <c r="VGG141" s="106"/>
      <c r="VGH141" s="106"/>
      <c r="VGI141" s="107"/>
      <c r="VGK141" s="105"/>
      <c r="VGL141" s="109"/>
      <c r="VGM141" s="109"/>
      <c r="VGN141" s="106"/>
      <c r="VGO141" s="106"/>
      <c r="VGP141" s="106"/>
      <c r="VGQ141" s="107"/>
      <c r="VGS141" s="105"/>
      <c r="VGT141" s="109"/>
      <c r="VGU141" s="109"/>
      <c r="VGV141" s="106"/>
      <c r="VGW141" s="106"/>
      <c r="VGX141" s="106"/>
      <c r="VGY141" s="107"/>
      <c r="VHA141" s="105"/>
      <c r="VHB141" s="109"/>
      <c r="VHC141" s="109"/>
      <c r="VHD141" s="106"/>
      <c r="VHE141" s="106"/>
      <c r="VHF141" s="106"/>
      <c r="VHG141" s="107"/>
      <c r="VHI141" s="105"/>
      <c r="VHJ141" s="109"/>
      <c r="VHK141" s="109"/>
      <c r="VHL141" s="106"/>
      <c r="VHM141" s="106"/>
      <c r="VHN141" s="106"/>
      <c r="VHO141" s="107"/>
      <c r="VHQ141" s="105"/>
      <c r="VHR141" s="109"/>
      <c r="VHS141" s="109"/>
      <c r="VHT141" s="106"/>
      <c r="VHU141" s="106"/>
      <c r="VHV141" s="106"/>
      <c r="VHW141" s="107"/>
      <c r="VHY141" s="105"/>
      <c r="VHZ141" s="109"/>
      <c r="VIA141" s="109"/>
      <c r="VIB141" s="106"/>
      <c r="VIC141" s="106"/>
      <c r="VID141" s="106"/>
      <c r="VIE141" s="107"/>
      <c r="VIG141" s="105"/>
      <c r="VIH141" s="109"/>
      <c r="VII141" s="109"/>
      <c r="VIJ141" s="106"/>
      <c r="VIK141" s="106"/>
      <c r="VIL141" s="106"/>
      <c r="VIM141" s="107"/>
      <c r="VIO141" s="105"/>
      <c r="VIP141" s="109"/>
      <c r="VIQ141" s="109"/>
      <c r="VIR141" s="106"/>
      <c r="VIS141" s="106"/>
      <c r="VIT141" s="106"/>
      <c r="VIU141" s="107"/>
      <c r="VIW141" s="105"/>
      <c r="VIX141" s="109"/>
      <c r="VIY141" s="109"/>
      <c r="VIZ141" s="106"/>
      <c r="VJA141" s="106"/>
      <c r="VJB141" s="106"/>
      <c r="VJC141" s="107"/>
      <c r="VJE141" s="105"/>
      <c r="VJF141" s="109"/>
      <c r="VJG141" s="109"/>
      <c r="VJH141" s="106"/>
      <c r="VJI141" s="106"/>
      <c r="VJJ141" s="106"/>
      <c r="VJK141" s="107"/>
      <c r="VJM141" s="105"/>
      <c r="VJN141" s="109"/>
      <c r="VJO141" s="109"/>
      <c r="VJP141" s="106"/>
      <c r="VJQ141" s="106"/>
      <c r="VJR141" s="106"/>
      <c r="VJS141" s="107"/>
      <c r="VJU141" s="105"/>
      <c r="VJV141" s="109"/>
      <c r="VJW141" s="109"/>
      <c r="VJX141" s="106"/>
      <c r="VJY141" s="106"/>
      <c r="VJZ141" s="106"/>
      <c r="VKA141" s="107"/>
      <c r="VKC141" s="105"/>
      <c r="VKD141" s="109"/>
      <c r="VKE141" s="109"/>
      <c r="VKF141" s="106"/>
      <c r="VKG141" s="106"/>
      <c r="VKH141" s="106"/>
      <c r="VKI141" s="107"/>
      <c r="VKK141" s="105"/>
      <c r="VKL141" s="109"/>
      <c r="VKM141" s="109"/>
      <c r="VKN141" s="106"/>
      <c r="VKO141" s="106"/>
      <c r="VKP141" s="106"/>
      <c r="VKQ141" s="107"/>
      <c r="VKS141" s="105"/>
      <c r="VKT141" s="109"/>
      <c r="VKU141" s="109"/>
      <c r="VKV141" s="106"/>
      <c r="VKW141" s="106"/>
      <c r="VKX141" s="106"/>
      <c r="VKY141" s="107"/>
      <c r="VLA141" s="105"/>
      <c r="VLB141" s="109"/>
      <c r="VLC141" s="109"/>
      <c r="VLD141" s="106"/>
      <c r="VLE141" s="106"/>
      <c r="VLF141" s="106"/>
      <c r="VLG141" s="107"/>
      <c r="VLI141" s="105"/>
      <c r="VLJ141" s="109"/>
      <c r="VLK141" s="109"/>
      <c r="VLL141" s="106"/>
      <c r="VLM141" s="106"/>
      <c r="VLN141" s="106"/>
      <c r="VLO141" s="107"/>
      <c r="VLQ141" s="105"/>
      <c r="VLR141" s="109"/>
      <c r="VLS141" s="109"/>
      <c r="VLT141" s="106"/>
      <c r="VLU141" s="106"/>
      <c r="VLV141" s="106"/>
      <c r="VLW141" s="107"/>
      <c r="VLY141" s="105"/>
      <c r="VLZ141" s="109"/>
      <c r="VMA141" s="109"/>
      <c r="VMB141" s="106"/>
      <c r="VMC141" s="106"/>
      <c r="VMD141" s="106"/>
      <c r="VME141" s="107"/>
      <c r="VMG141" s="105"/>
      <c r="VMH141" s="109"/>
      <c r="VMI141" s="109"/>
      <c r="VMJ141" s="106"/>
      <c r="VMK141" s="106"/>
      <c r="VML141" s="106"/>
      <c r="VMM141" s="107"/>
      <c r="VMO141" s="105"/>
      <c r="VMP141" s="109"/>
      <c r="VMQ141" s="109"/>
      <c r="VMR141" s="106"/>
      <c r="VMS141" s="106"/>
      <c r="VMT141" s="106"/>
      <c r="VMU141" s="107"/>
      <c r="VMW141" s="105"/>
      <c r="VMX141" s="109"/>
      <c r="VMY141" s="109"/>
      <c r="VMZ141" s="106"/>
      <c r="VNA141" s="106"/>
      <c r="VNB141" s="106"/>
      <c r="VNC141" s="107"/>
      <c r="VNE141" s="105"/>
      <c r="VNF141" s="109"/>
      <c r="VNG141" s="109"/>
      <c r="VNH141" s="106"/>
      <c r="VNI141" s="106"/>
      <c r="VNJ141" s="106"/>
      <c r="VNK141" s="107"/>
      <c r="VNM141" s="105"/>
      <c r="VNN141" s="109"/>
      <c r="VNO141" s="109"/>
      <c r="VNP141" s="106"/>
      <c r="VNQ141" s="106"/>
      <c r="VNR141" s="106"/>
      <c r="VNS141" s="107"/>
      <c r="VNU141" s="105"/>
      <c r="VNV141" s="109"/>
      <c r="VNW141" s="109"/>
      <c r="VNX141" s="106"/>
      <c r="VNY141" s="106"/>
      <c r="VNZ141" s="106"/>
      <c r="VOA141" s="107"/>
      <c r="VOC141" s="105"/>
      <c r="VOD141" s="109"/>
      <c r="VOE141" s="109"/>
      <c r="VOF141" s="106"/>
      <c r="VOG141" s="106"/>
      <c r="VOH141" s="106"/>
      <c r="VOI141" s="107"/>
      <c r="VOK141" s="105"/>
      <c r="VOL141" s="109"/>
      <c r="VOM141" s="109"/>
      <c r="VON141" s="106"/>
      <c r="VOO141" s="106"/>
      <c r="VOP141" s="106"/>
      <c r="VOQ141" s="107"/>
      <c r="VOS141" s="105"/>
      <c r="VOT141" s="109"/>
      <c r="VOU141" s="109"/>
      <c r="VOV141" s="106"/>
      <c r="VOW141" s="106"/>
      <c r="VOX141" s="106"/>
      <c r="VOY141" s="107"/>
      <c r="VPA141" s="105"/>
      <c r="VPB141" s="109"/>
      <c r="VPC141" s="109"/>
      <c r="VPD141" s="106"/>
      <c r="VPE141" s="106"/>
      <c r="VPF141" s="106"/>
      <c r="VPG141" s="107"/>
      <c r="VPI141" s="105"/>
      <c r="VPJ141" s="109"/>
      <c r="VPK141" s="109"/>
      <c r="VPL141" s="106"/>
      <c r="VPM141" s="106"/>
      <c r="VPN141" s="106"/>
      <c r="VPO141" s="107"/>
      <c r="VPQ141" s="105"/>
      <c r="VPR141" s="109"/>
      <c r="VPS141" s="109"/>
      <c r="VPT141" s="106"/>
      <c r="VPU141" s="106"/>
      <c r="VPV141" s="106"/>
      <c r="VPW141" s="107"/>
      <c r="VPY141" s="105"/>
      <c r="VPZ141" s="109"/>
      <c r="VQA141" s="109"/>
      <c r="VQB141" s="106"/>
      <c r="VQC141" s="106"/>
      <c r="VQD141" s="106"/>
      <c r="VQE141" s="107"/>
      <c r="VQG141" s="105"/>
      <c r="VQH141" s="109"/>
      <c r="VQI141" s="109"/>
      <c r="VQJ141" s="106"/>
      <c r="VQK141" s="106"/>
      <c r="VQL141" s="106"/>
      <c r="VQM141" s="107"/>
      <c r="VQO141" s="105"/>
      <c r="VQP141" s="109"/>
      <c r="VQQ141" s="109"/>
      <c r="VQR141" s="106"/>
      <c r="VQS141" s="106"/>
      <c r="VQT141" s="106"/>
      <c r="VQU141" s="107"/>
      <c r="VQW141" s="105"/>
      <c r="VQX141" s="109"/>
      <c r="VQY141" s="109"/>
      <c r="VQZ141" s="106"/>
      <c r="VRA141" s="106"/>
      <c r="VRB141" s="106"/>
      <c r="VRC141" s="107"/>
      <c r="VRE141" s="105"/>
      <c r="VRF141" s="109"/>
      <c r="VRG141" s="109"/>
      <c r="VRH141" s="106"/>
      <c r="VRI141" s="106"/>
      <c r="VRJ141" s="106"/>
      <c r="VRK141" s="107"/>
      <c r="VRM141" s="105"/>
      <c r="VRN141" s="109"/>
      <c r="VRO141" s="109"/>
      <c r="VRP141" s="106"/>
      <c r="VRQ141" s="106"/>
      <c r="VRR141" s="106"/>
      <c r="VRS141" s="107"/>
      <c r="VRU141" s="105"/>
      <c r="VRV141" s="109"/>
      <c r="VRW141" s="109"/>
      <c r="VRX141" s="106"/>
      <c r="VRY141" s="106"/>
      <c r="VRZ141" s="106"/>
      <c r="VSA141" s="107"/>
      <c r="VSC141" s="105"/>
      <c r="VSD141" s="109"/>
      <c r="VSE141" s="109"/>
      <c r="VSF141" s="106"/>
      <c r="VSG141" s="106"/>
      <c r="VSH141" s="106"/>
      <c r="VSI141" s="107"/>
      <c r="VSK141" s="105"/>
      <c r="VSL141" s="109"/>
      <c r="VSM141" s="109"/>
      <c r="VSN141" s="106"/>
      <c r="VSO141" s="106"/>
      <c r="VSP141" s="106"/>
      <c r="VSQ141" s="107"/>
      <c r="VSS141" s="105"/>
      <c r="VST141" s="109"/>
      <c r="VSU141" s="109"/>
      <c r="VSV141" s="106"/>
      <c r="VSW141" s="106"/>
      <c r="VSX141" s="106"/>
      <c r="VSY141" s="107"/>
      <c r="VTA141" s="105"/>
      <c r="VTB141" s="109"/>
      <c r="VTC141" s="109"/>
      <c r="VTD141" s="106"/>
      <c r="VTE141" s="106"/>
      <c r="VTF141" s="106"/>
      <c r="VTG141" s="107"/>
      <c r="VTI141" s="105"/>
      <c r="VTJ141" s="109"/>
      <c r="VTK141" s="109"/>
      <c r="VTL141" s="106"/>
      <c r="VTM141" s="106"/>
      <c r="VTN141" s="106"/>
      <c r="VTO141" s="107"/>
      <c r="VTQ141" s="105"/>
      <c r="VTR141" s="109"/>
      <c r="VTS141" s="109"/>
      <c r="VTT141" s="106"/>
      <c r="VTU141" s="106"/>
      <c r="VTV141" s="106"/>
      <c r="VTW141" s="107"/>
      <c r="VTY141" s="105"/>
      <c r="VTZ141" s="109"/>
      <c r="VUA141" s="109"/>
      <c r="VUB141" s="106"/>
      <c r="VUC141" s="106"/>
      <c r="VUD141" s="106"/>
      <c r="VUE141" s="107"/>
      <c r="VUG141" s="105"/>
      <c r="VUH141" s="109"/>
      <c r="VUI141" s="109"/>
      <c r="VUJ141" s="106"/>
      <c r="VUK141" s="106"/>
      <c r="VUL141" s="106"/>
      <c r="VUM141" s="107"/>
      <c r="VUO141" s="105"/>
      <c r="VUP141" s="109"/>
      <c r="VUQ141" s="109"/>
      <c r="VUR141" s="106"/>
      <c r="VUS141" s="106"/>
      <c r="VUT141" s="106"/>
      <c r="VUU141" s="107"/>
      <c r="VUW141" s="105"/>
      <c r="VUX141" s="109"/>
      <c r="VUY141" s="109"/>
      <c r="VUZ141" s="106"/>
      <c r="VVA141" s="106"/>
      <c r="VVB141" s="106"/>
      <c r="VVC141" s="107"/>
      <c r="VVE141" s="105"/>
      <c r="VVF141" s="109"/>
      <c r="VVG141" s="109"/>
      <c r="VVH141" s="106"/>
      <c r="VVI141" s="106"/>
      <c r="VVJ141" s="106"/>
      <c r="VVK141" s="107"/>
      <c r="VVM141" s="105"/>
      <c r="VVN141" s="109"/>
      <c r="VVO141" s="109"/>
      <c r="VVP141" s="106"/>
      <c r="VVQ141" s="106"/>
      <c r="VVR141" s="106"/>
      <c r="VVS141" s="107"/>
      <c r="VVU141" s="105"/>
      <c r="VVV141" s="109"/>
      <c r="VVW141" s="109"/>
      <c r="VVX141" s="106"/>
      <c r="VVY141" s="106"/>
      <c r="VVZ141" s="106"/>
      <c r="VWA141" s="107"/>
      <c r="VWC141" s="105"/>
      <c r="VWD141" s="109"/>
      <c r="VWE141" s="109"/>
      <c r="VWF141" s="106"/>
      <c r="VWG141" s="106"/>
      <c r="VWH141" s="106"/>
      <c r="VWI141" s="107"/>
      <c r="VWK141" s="105"/>
      <c r="VWL141" s="109"/>
      <c r="VWM141" s="109"/>
      <c r="VWN141" s="106"/>
      <c r="VWO141" s="106"/>
      <c r="VWP141" s="106"/>
      <c r="VWQ141" s="107"/>
      <c r="VWS141" s="105"/>
      <c r="VWT141" s="109"/>
      <c r="VWU141" s="109"/>
      <c r="VWV141" s="106"/>
      <c r="VWW141" s="106"/>
      <c r="VWX141" s="106"/>
      <c r="VWY141" s="107"/>
      <c r="VXA141" s="105"/>
      <c r="VXB141" s="109"/>
      <c r="VXC141" s="109"/>
      <c r="VXD141" s="106"/>
      <c r="VXE141" s="106"/>
      <c r="VXF141" s="106"/>
      <c r="VXG141" s="107"/>
      <c r="VXI141" s="105"/>
      <c r="VXJ141" s="109"/>
      <c r="VXK141" s="109"/>
      <c r="VXL141" s="106"/>
      <c r="VXM141" s="106"/>
      <c r="VXN141" s="106"/>
      <c r="VXO141" s="107"/>
      <c r="VXQ141" s="105"/>
      <c r="VXR141" s="109"/>
      <c r="VXS141" s="109"/>
      <c r="VXT141" s="106"/>
      <c r="VXU141" s="106"/>
      <c r="VXV141" s="106"/>
      <c r="VXW141" s="107"/>
      <c r="VXY141" s="105"/>
      <c r="VXZ141" s="109"/>
      <c r="VYA141" s="109"/>
      <c r="VYB141" s="106"/>
      <c r="VYC141" s="106"/>
      <c r="VYD141" s="106"/>
      <c r="VYE141" s="107"/>
      <c r="VYG141" s="105"/>
      <c r="VYH141" s="109"/>
      <c r="VYI141" s="109"/>
      <c r="VYJ141" s="106"/>
      <c r="VYK141" s="106"/>
      <c r="VYL141" s="106"/>
      <c r="VYM141" s="107"/>
      <c r="VYO141" s="105"/>
      <c r="VYP141" s="109"/>
      <c r="VYQ141" s="109"/>
      <c r="VYR141" s="106"/>
      <c r="VYS141" s="106"/>
      <c r="VYT141" s="106"/>
      <c r="VYU141" s="107"/>
      <c r="VYW141" s="105"/>
      <c r="VYX141" s="109"/>
      <c r="VYY141" s="109"/>
      <c r="VYZ141" s="106"/>
      <c r="VZA141" s="106"/>
      <c r="VZB141" s="106"/>
      <c r="VZC141" s="107"/>
      <c r="VZE141" s="105"/>
      <c r="VZF141" s="109"/>
      <c r="VZG141" s="109"/>
      <c r="VZH141" s="106"/>
      <c r="VZI141" s="106"/>
      <c r="VZJ141" s="106"/>
      <c r="VZK141" s="107"/>
      <c r="VZM141" s="105"/>
      <c r="VZN141" s="109"/>
      <c r="VZO141" s="109"/>
      <c r="VZP141" s="106"/>
      <c r="VZQ141" s="106"/>
      <c r="VZR141" s="106"/>
      <c r="VZS141" s="107"/>
      <c r="VZU141" s="105"/>
      <c r="VZV141" s="109"/>
      <c r="VZW141" s="109"/>
      <c r="VZX141" s="106"/>
      <c r="VZY141" s="106"/>
      <c r="VZZ141" s="106"/>
      <c r="WAA141" s="107"/>
      <c r="WAC141" s="105"/>
      <c r="WAD141" s="109"/>
      <c r="WAE141" s="109"/>
      <c r="WAF141" s="106"/>
      <c r="WAG141" s="106"/>
      <c r="WAH141" s="106"/>
      <c r="WAI141" s="107"/>
      <c r="WAK141" s="105"/>
      <c r="WAL141" s="109"/>
      <c r="WAM141" s="109"/>
      <c r="WAN141" s="106"/>
      <c r="WAO141" s="106"/>
      <c r="WAP141" s="106"/>
      <c r="WAQ141" s="107"/>
      <c r="WAS141" s="105"/>
      <c r="WAT141" s="109"/>
      <c r="WAU141" s="109"/>
      <c r="WAV141" s="106"/>
      <c r="WAW141" s="106"/>
      <c r="WAX141" s="106"/>
      <c r="WAY141" s="107"/>
      <c r="WBA141" s="105"/>
      <c r="WBB141" s="109"/>
      <c r="WBC141" s="109"/>
      <c r="WBD141" s="106"/>
      <c r="WBE141" s="106"/>
      <c r="WBF141" s="106"/>
      <c r="WBG141" s="107"/>
      <c r="WBI141" s="105"/>
      <c r="WBJ141" s="109"/>
      <c r="WBK141" s="109"/>
      <c r="WBL141" s="106"/>
      <c r="WBM141" s="106"/>
      <c r="WBN141" s="106"/>
      <c r="WBO141" s="107"/>
      <c r="WBQ141" s="105"/>
      <c r="WBR141" s="109"/>
      <c r="WBS141" s="109"/>
      <c r="WBT141" s="106"/>
      <c r="WBU141" s="106"/>
      <c r="WBV141" s="106"/>
      <c r="WBW141" s="107"/>
      <c r="WBY141" s="105"/>
      <c r="WBZ141" s="109"/>
      <c r="WCA141" s="109"/>
      <c r="WCB141" s="106"/>
      <c r="WCC141" s="106"/>
      <c r="WCD141" s="106"/>
      <c r="WCE141" s="107"/>
      <c r="WCG141" s="105"/>
      <c r="WCH141" s="109"/>
      <c r="WCI141" s="109"/>
      <c r="WCJ141" s="106"/>
      <c r="WCK141" s="106"/>
      <c r="WCL141" s="106"/>
      <c r="WCM141" s="107"/>
      <c r="WCO141" s="105"/>
      <c r="WCP141" s="109"/>
      <c r="WCQ141" s="109"/>
      <c r="WCR141" s="106"/>
      <c r="WCS141" s="106"/>
      <c r="WCT141" s="106"/>
      <c r="WCU141" s="107"/>
      <c r="WCW141" s="105"/>
      <c r="WCX141" s="109"/>
      <c r="WCY141" s="109"/>
      <c r="WCZ141" s="106"/>
      <c r="WDA141" s="106"/>
      <c r="WDB141" s="106"/>
      <c r="WDC141" s="107"/>
      <c r="WDE141" s="105"/>
      <c r="WDF141" s="109"/>
      <c r="WDG141" s="109"/>
      <c r="WDH141" s="106"/>
      <c r="WDI141" s="106"/>
      <c r="WDJ141" s="106"/>
      <c r="WDK141" s="107"/>
      <c r="WDM141" s="105"/>
      <c r="WDN141" s="109"/>
      <c r="WDO141" s="109"/>
      <c r="WDP141" s="106"/>
      <c r="WDQ141" s="106"/>
      <c r="WDR141" s="106"/>
      <c r="WDS141" s="107"/>
      <c r="WDU141" s="105"/>
      <c r="WDV141" s="109"/>
      <c r="WDW141" s="109"/>
      <c r="WDX141" s="106"/>
      <c r="WDY141" s="106"/>
      <c r="WDZ141" s="106"/>
      <c r="WEA141" s="107"/>
      <c r="WEC141" s="105"/>
      <c r="WED141" s="109"/>
      <c r="WEE141" s="109"/>
      <c r="WEF141" s="106"/>
      <c r="WEG141" s="106"/>
      <c r="WEH141" s="106"/>
      <c r="WEI141" s="107"/>
      <c r="WEK141" s="105"/>
      <c r="WEL141" s="109"/>
      <c r="WEM141" s="109"/>
      <c r="WEN141" s="106"/>
      <c r="WEO141" s="106"/>
      <c r="WEP141" s="106"/>
      <c r="WEQ141" s="107"/>
      <c r="WES141" s="105"/>
      <c r="WET141" s="109"/>
      <c r="WEU141" s="109"/>
      <c r="WEV141" s="106"/>
      <c r="WEW141" s="106"/>
      <c r="WEX141" s="106"/>
      <c r="WEY141" s="107"/>
      <c r="WFA141" s="105"/>
      <c r="WFB141" s="109"/>
      <c r="WFC141" s="109"/>
      <c r="WFD141" s="106"/>
      <c r="WFE141" s="106"/>
      <c r="WFF141" s="106"/>
      <c r="WFG141" s="107"/>
      <c r="WFI141" s="105"/>
      <c r="WFJ141" s="109"/>
      <c r="WFK141" s="109"/>
      <c r="WFL141" s="106"/>
      <c r="WFM141" s="106"/>
      <c r="WFN141" s="106"/>
      <c r="WFO141" s="107"/>
      <c r="WFQ141" s="105"/>
      <c r="WFR141" s="109"/>
      <c r="WFS141" s="109"/>
      <c r="WFT141" s="106"/>
      <c r="WFU141" s="106"/>
      <c r="WFV141" s="106"/>
      <c r="WFW141" s="107"/>
      <c r="WFY141" s="105"/>
      <c r="WFZ141" s="109"/>
      <c r="WGA141" s="109"/>
      <c r="WGB141" s="106"/>
      <c r="WGC141" s="106"/>
      <c r="WGD141" s="106"/>
      <c r="WGE141" s="107"/>
      <c r="WGG141" s="105"/>
      <c r="WGH141" s="109"/>
      <c r="WGI141" s="109"/>
      <c r="WGJ141" s="106"/>
      <c r="WGK141" s="106"/>
      <c r="WGL141" s="106"/>
      <c r="WGM141" s="107"/>
      <c r="WGO141" s="105"/>
      <c r="WGP141" s="109"/>
      <c r="WGQ141" s="109"/>
      <c r="WGR141" s="106"/>
      <c r="WGS141" s="106"/>
      <c r="WGT141" s="106"/>
      <c r="WGU141" s="107"/>
      <c r="WGW141" s="105"/>
      <c r="WGX141" s="109"/>
      <c r="WGY141" s="109"/>
      <c r="WGZ141" s="106"/>
      <c r="WHA141" s="106"/>
      <c r="WHB141" s="106"/>
      <c r="WHC141" s="107"/>
      <c r="WHE141" s="105"/>
      <c r="WHF141" s="109"/>
      <c r="WHG141" s="109"/>
      <c r="WHH141" s="106"/>
      <c r="WHI141" s="106"/>
      <c r="WHJ141" s="106"/>
      <c r="WHK141" s="107"/>
      <c r="WHM141" s="105"/>
      <c r="WHN141" s="109"/>
      <c r="WHO141" s="109"/>
      <c r="WHP141" s="106"/>
      <c r="WHQ141" s="106"/>
      <c r="WHR141" s="106"/>
      <c r="WHS141" s="107"/>
      <c r="WHU141" s="105"/>
      <c r="WHV141" s="109"/>
      <c r="WHW141" s="109"/>
      <c r="WHX141" s="106"/>
      <c r="WHY141" s="106"/>
      <c r="WHZ141" s="106"/>
      <c r="WIA141" s="107"/>
      <c r="WIC141" s="105"/>
      <c r="WID141" s="109"/>
      <c r="WIE141" s="109"/>
      <c r="WIF141" s="106"/>
      <c r="WIG141" s="106"/>
      <c r="WIH141" s="106"/>
      <c r="WII141" s="107"/>
      <c r="WIK141" s="105"/>
      <c r="WIL141" s="109"/>
      <c r="WIM141" s="109"/>
      <c r="WIN141" s="106"/>
      <c r="WIO141" s="106"/>
      <c r="WIP141" s="106"/>
      <c r="WIQ141" s="107"/>
      <c r="WIS141" s="105"/>
      <c r="WIT141" s="109"/>
      <c r="WIU141" s="109"/>
      <c r="WIV141" s="106"/>
      <c r="WIW141" s="106"/>
      <c r="WIX141" s="106"/>
      <c r="WIY141" s="107"/>
      <c r="WJA141" s="105"/>
      <c r="WJB141" s="109"/>
      <c r="WJC141" s="109"/>
      <c r="WJD141" s="106"/>
      <c r="WJE141" s="106"/>
      <c r="WJF141" s="106"/>
      <c r="WJG141" s="107"/>
      <c r="WJI141" s="105"/>
      <c r="WJJ141" s="109"/>
      <c r="WJK141" s="109"/>
      <c r="WJL141" s="106"/>
      <c r="WJM141" s="106"/>
      <c r="WJN141" s="106"/>
      <c r="WJO141" s="107"/>
      <c r="WJQ141" s="105"/>
      <c r="WJR141" s="109"/>
      <c r="WJS141" s="109"/>
      <c r="WJT141" s="106"/>
      <c r="WJU141" s="106"/>
      <c r="WJV141" s="106"/>
      <c r="WJW141" s="107"/>
      <c r="WJY141" s="105"/>
      <c r="WJZ141" s="109"/>
      <c r="WKA141" s="109"/>
      <c r="WKB141" s="106"/>
      <c r="WKC141" s="106"/>
      <c r="WKD141" s="106"/>
      <c r="WKE141" s="107"/>
      <c r="WKG141" s="105"/>
      <c r="WKH141" s="109"/>
      <c r="WKI141" s="109"/>
      <c r="WKJ141" s="106"/>
      <c r="WKK141" s="106"/>
      <c r="WKL141" s="106"/>
      <c r="WKM141" s="107"/>
      <c r="WKO141" s="105"/>
      <c r="WKP141" s="109"/>
      <c r="WKQ141" s="109"/>
      <c r="WKR141" s="106"/>
      <c r="WKS141" s="106"/>
      <c r="WKT141" s="106"/>
      <c r="WKU141" s="107"/>
      <c r="WKW141" s="105"/>
      <c r="WKX141" s="109"/>
      <c r="WKY141" s="109"/>
      <c r="WKZ141" s="106"/>
      <c r="WLA141" s="106"/>
      <c r="WLB141" s="106"/>
      <c r="WLC141" s="107"/>
      <c r="WLE141" s="105"/>
      <c r="WLF141" s="109"/>
      <c r="WLG141" s="109"/>
      <c r="WLH141" s="106"/>
      <c r="WLI141" s="106"/>
      <c r="WLJ141" s="106"/>
      <c r="WLK141" s="107"/>
      <c r="WLM141" s="105"/>
      <c r="WLN141" s="109"/>
      <c r="WLO141" s="109"/>
      <c r="WLP141" s="106"/>
      <c r="WLQ141" s="106"/>
      <c r="WLR141" s="106"/>
      <c r="WLS141" s="107"/>
      <c r="WLU141" s="105"/>
      <c r="WLV141" s="109"/>
      <c r="WLW141" s="109"/>
      <c r="WLX141" s="106"/>
      <c r="WLY141" s="106"/>
      <c r="WLZ141" s="106"/>
      <c r="WMA141" s="107"/>
      <c r="WMC141" s="105"/>
      <c r="WMD141" s="109"/>
      <c r="WME141" s="109"/>
      <c r="WMF141" s="106"/>
      <c r="WMG141" s="106"/>
      <c r="WMH141" s="106"/>
      <c r="WMI141" s="107"/>
      <c r="WMK141" s="105"/>
      <c r="WML141" s="109"/>
      <c r="WMM141" s="109"/>
      <c r="WMN141" s="106"/>
      <c r="WMO141" s="106"/>
      <c r="WMP141" s="106"/>
      <c r="WMQ141" s="107"/>
      <c r="WMS141" s="105"/>
      <c r="WMT141" s="109"/>
      <c r="WMU141" s="109"/>
      <c r="WMV141" s="106"/>
      <c r="WMW141" s="106"/>
      <c r="WMX141" s="106"/>
      <c r="WMY141" s="107"/>
      <c r="WNA141" s="105"/>
      <c r="WNB141" s="109"/>
      <c r="WNC141" s="109"/>
      <c r="WND141" s="106"/>
      <c r="WNE141" s="106"/>
      <c r="WNF141" s="106"/>
      <c r="WNG141" s="107"/>
      <c r="WNI141" s="105"/>
      <c r="WNJ141" s="109"/>
      <c r="WNK141" s="109"/>
      <c r="WNL141" s="106"/>
      <c r="WNM141" s="106"/>
      <c r="WNN141" s="106"/>
      <c r="WNO141" s="107"/>
      <c r="WNQ141" s="105"/>
      <c r="WNR141" s="109"/>
      <c r="WNS141" s="109"/>
      <c r="WNT141" s="106"/>
      <c r="WNU141" s="106"/>
      <c r="WNV141" s="106"/>
      <c r="WNW141" s="107"/>
      <c r="WNY141" s="105"/>
      <c r="WNZ141" s="109"/>
      <c r="WOA141" s="109"/>
      <c r="WOB141" s="106"/>
      <c r="WOC141" s="106"/>
      <c r="WOD141" s="106"/>
      <c r="WOE141" s="107"/>
      <c r="WOG141" s="105"/>
      <c r="WOH141" s="109"/>
      <c r="WOI141" s="109"/>
      <c r="WOJ141" s="106"/>
      <c r="WOK141" s="106"/>
      <c r="WOL141" s="106"/>
      <c r="WOM141" s="107"/>
      <c r="WOO141" s="105"/>
      <c r="WOP141" s="109"/>
      <c r="WOQ141" s="109"/>
      <c r="WOR141" s="106"/>
      <c r="WOS141" s="106"/>
      <c r="WOT141" s="106"/>
      <c r="WOU141" s="107"/>
      <c r="WOW141" s="105"/>
      <c r="WOX141" s="109"/>
      <c r="WOY141" s="109"/>
      <c r="WOZ141" s="106"/>
      <c r="WPA141" s="106"/>
      <c r="WPB141" s="106"/>
      <c r="WPC141" s="107"/>
      <c r="WPE141" s="105"/>
      <c r="WPF141" s="109"/>
      <c r="WPG141" s="109"/>
      <c r="WPH141" s="106"/>
      <c r="WPI141" s="106"/>
      <c r="WPJ141" s="106"/>
      <c r="WPK141" s="107"/>
      <c r="WPM141" s="105"/>
      <c r="WPN141" s="109"/>
      <c r="WPO141" s="109"/>
      <c r="WPP141" s="106"/>
      <c r="WPQ141" s="106"/>
      <c r="WPR141" s="106"/>
      <c r="WPS141" s="107"/>
      <c r="WPU141" s="105"/>
      <c r="WPV141" s="109"/>
      <c r="WPW141" s="109"/>
      <c r="WPX141" s="106"/>
      <c r="WPY141" s="106"/>
      <c r="WPZ141" s="106"/>
      <c r="WQA141" s="107"/>
      <c r="WQC141" s="105"/>
      <c r="WQD141" s="109"/>
      <c r="WQE141" s="109"/>
      <c r="WQF141" s="106"/>
      <c r="WQG141" s="106"/>
      <c r="WQH141" s="106"/>
      <c r="WQI141" s="107"/>
      <c r="WQK141" s="105"/>
      <c r="WQL141" s="109"/>
      <c r="WQM141" s="109"/>
      <c r="WQN141" s="106"/>
      <c r="WQO141" s="106"/>
      <c r="WQP141" s="106"/>
      <c r="WQQ141" s="107"/>
      <c r="WQS141" s="105"/>
      <c r="WQT141" s="109"/>
      <c r="WQU141" s="109"/>
      <c r="WQV141" s="106"/>
      <c r="WQW141" s="106"/>
      <c r="WQX141" s="106"/>
      <c r="WQY141" s="107"/>
      <c r="WRA141" s="105"/>
      <c r="WRB141" s="109"/>
      <c r="WRC141" s="109"/>
      <c r="WRD141" s="106"/>
      <c r="WRE141" s="106"/>
      <c r="WRF141" s="106"/>
      <c r="WRG141" s="107"/>
      <c r="WRI141" s="105"/>
      <c r="WRJ141" s="109"/>
      <c r="WRK141" s="109"/>
      <c r="WRL141" s="106"/>
      <c r="WRM141" s="106"/>
      <c r="WRN141" s="106"/>
      <c r="WRO141" s="107"/>
      <c r="WRQ141" s="105"/>
      <c r="WRR141" s="109"/>
      <c r="WRS141" s="109"/>
      <c r="WRT141" s="106"/>
      <c r="WRU141" s="106"/>
      <c r="WRV141" s="106"/>
      <c r="WRW141" s="107"/>
      <c r="WRY141" s="105"/>
      <c r="WRZ141" s="109"/>
      <c r="WSA141" s="109"/>
      <c r="WSB141" s="106"/>
      <c r="WSC141" s="106"/>
      <c r="WSD141" s="106"/>
      <c r="WSE141" s="107"/>
      <c r="WSG141" s="105"/>
      <c r="WSH141" s="109"/>
      <c r="WSI141" s="109"/>
      <c r="WSJ141" s="106"/>
      <c r="WSK141" s="106"/>
      <c r="WSL141" s="106"/>
      <c r="WSM141" s="107"/>
      <c r="WSO141" s="105"/>
      <c r="WSP141" s="109"/>
      <c r="WSQ141" s="109"/>
      <c r="WSR141" s="106"/>
      <c r="WSS141" s="106"/>
      <c r="WST141" s="106"/>
      <c r="WSU141" s="107"/>
      <c r="WSW141" s="105"/>
      <c r="WSX141" s="109"/>
      <c r="WSY141" s="109"/>
      <c r="WSZ141" s="106"/>
      <c r="WTA141" s="106"/>
      <c r="WTB141" s="106"/>
      <c r="WTC141" s="107"/>
      <c r="WTE141" s="105"/>
      <c r="WTF141" s="109"/>
      <c r="WTG141" s="109"/>
      <c r="WTH141" s="106"/>
      <c r="WTI141" s="106"/>
      <c r="WTJ141" s="106"/>
      <c r="WTK141" s="107"/>
      <c r="WTM141" s="105"/>
      <c r="WTN141" s="109"/>
      <c r="WTO141" s="109"/>
      <c r="WTP141" s="106"/>
      <c r="WTQ141" s="106"/>
      <c r="WTR141" s="106"/>
      <c r="WTS141" s="107"/>
      <c r="WTU141" s="105"/>
      <c r="WTV141" s="109"/>
      <c r="WTW141" s="109"/>
      <c r="WTX141" s="106"/>
      <c r="WTY141" s="106"/>
      <c r="WTZ141" s="106"/>
      <c r="WUA141" s="107"/>
      <c r="WUC141" s="105"/>
      <c r="WUD141" s="109"/>
      <c r="WUE141" s="109"/>
      <c r="WUF141" s="106"/>
      <c r="WUG141" s="106"/>
      <c r="WUH141" s="106"/>
      <c r="WUI141" s="107"/>
      <c r="WUK141" s="105"/>
      <c r="WUL141" s="109"/>
      <c r="WUM141" s="109"/>
      <c r="WUN141" s="106"/>
      <c r="WUO141" s="106"/>
      <c r="WUP141" s="106"/>
      <c r="WUQ141" s="107"/>
      <c r="WUS141" s="105"/>
      <c r="WUT141" s="109"/>
      <c r="WUU141" s="109"/>
      <c r="WUV141" s="106"/>
      <c r="WUW141" s="106"/>
      <c r="WUX141" s="106"/>
      <c r="WUY141" s="107"/>
      <c r="WVA141" s="105"/>
      <c r="WVB141" s="109"/>
      <c r="WVC141" s="109"/>
      <c r="WVD141" s="106"/>
      <c r="WVE141" s="106"/>
      <c r="WVF141" s="106"/>
      <c r="WVG141" s="107"/>
      <c r="WVI141" s="105"/>
      <c r="WVJ141" s="109"/>
      <c r="WVK141" s="109"/>
      <c r="WVL141" s="106"/>
      <c r="WVM141" s="106"/>
      <c r="WVN141" s="106"/>
      <c r="WVO141" s="107"/>
      <c r="WVQ141" s="105"/>
      <c r="WVR141" s="109"/>
      <c r="WVS141" s="109"/>
      <c r="WVT141" s="106"/>
      <c r="WVU141" s="106"/>
      <c r="WVV141" s="106"/>
      <c r="WVW141" s="107"/>
      <c r="WVY141" s="105"/>
      <c r="WVZ141" s="109"/>
      <c r="WWA141" s="109"/>
      <c r="WWB141" s="106"/>
      <c r="WWC141" s="106"/>
      <c r="WWD141" s="106"/>
      <c r="WWE141" s="107"/>
      <c r="WWG141" s="105"/>
      <c r="WWH141" s="109"/>
      <c r="WWI141" s="109"/>
      <c r="WWJ141" s="106"/>
      <c r="WWK141" s="106"/>
      <c r="WWL141" s="106"/>
      <c r="WWM141" s="107"/>
      <c r="WWO141" s="105"/>
      <c r="WWP141" s="109"/>
      <c r="WWQ141" s="109"/>
      <c r="WWR141" s="106"/>
      <c r="WWS141" s="106"/>
      <c r="WWT141" s="106"/>
      <c r="WWU141" s="107"/>
      <c r="WWW141" s="105"/>
      <c r="WWX141" s="109"/>
      <c r="WWY141" s="109"/>
      <c r="WWZ141" s="106"/>
      <c r="WXA141" s="106"/>
      <c r="WXB141" s="106"/>
      <c r="WXC141" s="107"/>
      <c r="WXE141" s="105"/>
      <c r="WXF141" s="109"/>
      <c r="WXG141" s="109"/>
      <c r="WXH141" s="106"/>
      <c r="WXI141" s="106"/>
      <c r="WXJ141" s="106"/>
      <c r="WXK141" s="107"/>
      <c r="WXM141" s="105"/>
      <c r="WXN141" s="109"/>
      <c r="WXO141" s="109"/>
      <c r="WXP141" s="106"/>
      <c r="WXQ141" s="106"/>
      <c r="WXR141" s="106"/>
      <c r="WXS141" s="107"/>
      <c r="WXU141" s="105"/>
      <c r="WXV141" s="109"/>
      <c r="WXW141" s="109"/>
      <c r="WXX141" s="106"/>
      <c r="WXY141" s="106"/>
      <c r="WXZ141" s="106"/>
      <c r="WYA141" s="107"/>
      <c r="WYC141" s="105"/>
      <c r="WYD141" s="109"/>
      <c r="WYE141" s="109"/>
      <c r="WYF141" s="106"/>
      <c r="WYG141" s="106"/>
      <c r="WYH141" s="106"/>
      <c r="WYI141" s="107"/>
      <c r="WYK141" s="105"/>
      <c r="WYL141" s="109"/>
      <c r="WYM141" s="109"/>
      <c r="WYN141" s="106"/>
      <c r="WYO141" s="106"/>
      <c r="WYP141" s="106"/>
      <c r="WYQ141" s="107"/>
      <c r="WYS141" s="105"/>
      <c r="WYT141" s="109"/>
      <c r="WYU141" s="109"/>
      <c r="WYV141" s="106"/>
      <c r="WYW141" s="106"/>
      <c r="WYX141" s="106"/>
      <c r="WYY141" s="107"/>
      <c r="WZA141" s="105"/>
      <c r="WZB141" s="109"/>
      <c r="WZC141" s="109"/>
      <c r="WZD141" s="106"/>
      <c r="WZE141" s="106"/>
      <c r="WZF141" s="106"/>
      <c r="WZG141" s="107"/>
      <c r="WZI141" s="105"/>
      <c r="WZJ141" s="109"/>
      <c r="WZK141" s="109"/>
      <c r="WZL141" s="106"/>
      <c r="WZM141" s="106"/>
      <c r="WZN141" s="106"/>
      <c r="WZO141" s="107"/>
      <c r="WZQ141" s="105"/>
      <c r="WZR141" s="109"/>
      <c r="WZS141" s="109"/>
      <c r="WZT141" s="106"/>
      <c r="WZU141" s="106"/>
      <c r="WZV141" s="106"/>
      <c r="WZW141" s="107"/>
      <c r="WZY141" s="105"/>
      <c r="WZZ141" s="109"/>
      <c r="XAA141" s="109"/>
      <c r="XAB141" s="106"/>
      <c r="XAC141" s="106"/>
      <c r="XAD141" s="106"/>
      <c r="XAE141" s="107"/>
      <c r="XAG141" s="105"/>
      <c r="XAH141" s="109"/>
      <c r="XAI141" s="109"/>
      <c r="XAJ141" s="106"/>
      <c r="XAK141" s="106"/>
      <c r="XAL141" s="106"/>
      <c r="XAM141" s="107"/>
      <c r="XAO141" s="105"/>
      <c r="XAP141" s="109"/>
      <c r="XAQ141" s="109"/>
      <c r="XAR141" s="106"/>
      <c r="XAS141" s="106"/>
      <c r="XAT141" s="106"/>
      <c r="XAU141" s="107"/>
      <c r="XAW141" s="105"/>
      <c r="XAX141" s="109"/>
      <c r="XAY141" s="109"/>
      <c r="XAZ141" s="106"/>
      <c r="XBA141" s="106"/>
      <c r="XBB141" s="106"/>
      <c r="XBC141" s="107"/>
      <c r="XBE141" s="105"/>
      <c r="XBF141" s="109"/>
      <c r="XBG141" s="109"/>
      <c r="XBH141" s="106"/>
      <c r="XBI141" s="106"/>
      <c r="XBJ141" s="106"/>
      <c r="XBK141" s="107"/>
      <c r="XBM141" s="105"/>
      <c r="XBN141" s="109"/>
      <c r="XBO141" s="109"/>
      <c r="XBP141" s="106"/>
      <c r="XBQ141" s="106"/>
      <c r="XBR141" s="106"/>
      <c r="XBS141" s="107"/>
      <c r="XBU141" s="105"/>
      <c r="XBV141" s="109"/>
      <c r="XBW141" s="109"/>
      <c r="XBX141" s="106"/>
      <c r="XBY141" s="106"/>
      <c r="XBZ141" s="106"/>
      <c r="XCA141" s="107"/>
      <c r="XCC141" s="105"/>
      <c r="XCD141" s="109"/>
      <c r="XCE141" s="109"/>
      <c r="XCF141" s="106"/>
      <c r="XCG141" s="106"/>
      <c r="XCH141" s="106"/>
      <c r="XCI141" s="107"/>
      <c r="XCK141" s="105"/>
      <c r="XCL141" s="109"/>
      <c r="XCM141" s="109"/>
      <c r="XCN141" s="106"/>
      <c r="XCO141" s="106"/>
      <c r="XCP141" s="106"/>
      <c r="XCQ141" s="107"/>
      <c r="XCS141" s="105"/>
      <c r="XCT141" s="109"/>
      <c r="XCU141" s="109"/>
      <c r="XCV141" s="106"/>
      <c r="XCW141" s="106"/>
      <c r="XCX141" s="106"/>
      <c r="XCY141" s="107"/>
      <c r="XDA141" s="105"/>
      <c r="XDB141" s="109"/>
      <c r="XDC141" s="109"/>
      <c r="XDD141" s="106"/>
      <c r="XDE141" s="106"/>
      <c r="XDF141" s="106"/>
      <c r="XDG141" s="107"/>
      <c r="XDI141" s="105"/>
      <c r="XDJ141" s="109"/>
      <c r="XDK141" s="109"/>
      <c r="XDL141" s="106"/>
      <c r="XDM141" s="106"/>
      <c r="XDN141" s="106"/>
      <c r="XDO141" s="107"/>
      <c r="XDQ141" s="105"/>
      <c r="XDR141" s="109"/>
      <c r="XDS141" s="109"/>
      <c r="XDT141" s="106"/>
      <c r="XDU141" s="106"/>
      <c r="XDV141" s="106"/>
      <c r="XDW141" s="107"/>
      <c r="XDY141" s="105"/>
      <c r="XDZ141" s="109"/>
      <c r="XEA141" s="109"/>
      <c r="XEB141" s="106"/>
      <c r="XEC141" s="106"/>
      <c r="XED141" s="106"/>
      <c r="XEE141" s="107"/>
      <c r="XEG141" s="105"/>
      <c r="XEH141" s="109"/>
      <c r="XEI141" s="109"/>
      <c r="XEJ141" s="106"/>
      <c r="XEK141" s="106"/>
      <c r="XEL141" s="106"/>
      <c r="XEM141" s="107"/>
      <c r="XEO141" s="105"/>
      <c r="XEP141" s="109"/>
      <c r="XEQ141" s="109"/>
      <c r="XER141" s="106"/>
      <c r="XES141" s="106"/>
      <c r="XET141" s="106"/>
      <c r="XEU141" s="107"/>
      <c r="XEW141" s="105"/>
      <c r="XEX141" s="109"/>
      <c r="XEY141" s="109"/>
      <c r="XEZ141" s="106"/>
      <c r="XFA141" s="106"/>
    </row>
    <row r="142" spans="1:1023 1025:2047 2049:3071 3073:4095 4097:5119 5121:6143 6145:7167 7169:8191 8193:9215 9217:10239 10241:11263 11265:12287 12289:13311 13313:14335 14337:15359 15361:16381" ht="14.5">
      <c r="A142" s="88">
        <f t="shared" si="3"/>
        <v>142</v>
      </c>
      <c r="B142" s="445"/>
      <c r="C142" s="536"/>
      <c r="D142" s="450" t="s">
        <v>240</v>
      </c>
      <c r="E142" s="451"/>
      <c r="F142" s="452"/>
      <c r="G142" s="91"/>
      <c r="H142" s="91"/>
      <c r="I142" s="105"/>
      <c r="J142" s="109"/>
      <c r="K142" s="109"/>
      <c r="L142" s="106"/>
      <c r="M142" s="106"/>
      <c r="N142" s="106"/>
      <c r="O142" s="107"/>
      <c r="P142" s="99"/>
      <c r="Q142" s="105"/>
      <c r="R142" s="109"/>
      <c r="S142" s="109"/>
      <c r="T142" s="106"/>
      <c r="U142" s="106"/>
      <c r="V142" s="106"/>
      <c r="W142" s="107"/>
      <c r="Y142" s="105"/>
      <c r="Z142" s="109"/>
      <c r="AA142" s="109"/>
      <c r="AB142" s="106"/>
      <c r="AC142" s="106"/>
      <c r="AD142" s="106"/>
      <c r="AE142" s="107"/>
      <c r="AG142" s="105"/>
      <c r="AH142" s="109"/>
      <c r="AI142" s="109"/>
      <c r="AJ142" s="106"/>
      <c r="AK142" s="106"/>
      <c r="AL142" s="106"/>
      <c r="AM142" s="107"/>
      <c r="AO142" s="105"/>
      <c r="AP142" s="109"/>
      <c r="AQ142" s="109"/>
      <c r="AR142" s="106"/>
      <c r="AS142" s="106"/>
      <c r="AT142" s="106"/>
      <c r="AU142" s="107"/>
      <c r="AW142" s="105"/>
      <c r="AX142" s="109"/>
      <c r="AY142" s="109"/>
      <c r="AZ142" s="106"/>
      <c r="BA142" s="106"/>
      <c r="BB142" s="106"/>
      <c r="BC142" s="107"/>
      <c r="BE142" s="105"/>
      <c r="BF142" s="109"/>
      <c r="BG142" s="109"/>
      <c r="BH142" s="106"/>
      <c r="BI142" s="106"/>
      <c r="BJ142" s="106"/>
      <c r="BK142" s="107"/>
      <c r="BM142" s="105"/>
      <c r="BN142" s="109"/>
      <c r="BO142" s="109"/>
      <c r="BP142" s="106"/>
      <c r="BQ142" s="106"/>
      <c r="BR142" s="106"/>
      <c r="BS142" s="107"/>
      <c r="BU142" s="105"/>
      <c r="BV142" s="109"/>
      <c r="BW142" s="109"/>
      <c r="BX142" s="106"/>
      <c r="BY142" s="106"/>
      <c r="BZ142" s="106"/>
      <c r="CA142" s="107"/>
      <c r="CC142" s="105"/>
      <c r="CD142" s="109"/>
      <c r="CE142" s="109"/>
      <c r="CF142" s="106"/>
      <c r="CG142" s="106"/>
      <c r="CH142" s="106"/>
      <c r="CI142" s="107"/>
      <c r="CK142" s="105"/>
      <c r="CL142" s="109"/>
      <c r="CM142" s="109"/>
      <c r="CN142" s="106"/>
      <c r="CO142" s="106"/>
      <c r="CP142" s="106"/>
      <c r="CQ142" s="107"/>
      <c r="CS142" s="105"/>
      <c r="CT142" s="109"/>
      <c r="CU142" s="109"/>
      <c r="CV142" s="106"/>
      <c r="CW142" s="106"/>
      <c r="CX142" s="106"/>
      <c r="CY142" s="107"/>
      <c r="DA142" s="105"/>
      <c r="DB142" s="109"/>
      <c r="DC142" s="109"/>
      <c r="DD142" s="106"/>
      <c r="DE142" s="106"/>
      <c r="DF142" s="106"/>
      <c r="DG142" s="107"/>
      <c r="DI142" s="105"/>
      <c r="DJ142" s="109"/>
      <c r="DK142" s="109"/>
      <c r="DL142" s="106"/>
      <c r="DM142" s="106"/>
      <c r="DN142" s="106"/>
      <c r="DO142" s="107"/>
      <c r="DQ142" s="105"/>
      <c r="DR142" s="109"/>
      <c r="DS142" s="109"/>
      <c r="DT142" s="106"/>
      <c r="DU142" s="106"/>
      <c r="DV142" s="106"/>
      <c r="DW142" s="107"/>
      <c r="DY142" s="105"/>
      <c r="DZ142" s="109"/>
      <c r="EA142" s="109"/>
      <c r="EB142" s="106"/>
      <c r="EC142" s="106"/>
      <c r="ED142" s="106"/>
      <c r="EE142" s="107"/>
      <c r="EG142" s="105"/>
      <c r="EH142" s="109"/>
      <c r="EI142" s="109"/>
      <c r="EJ142" s="106"/>
      <c r="EK142" s="106"/>
      <c r="EL142" s="106"/>
      <c r="EM142" s="107"/>
      <c r="EO142" s="105"/>
      <c r="EP142" s="109"/>
      <c r="EQ142" s="109"/>
      <c r="ER142" s="106"/>
      <c r="ES142" s="106"/>
      <c r="ET142" s="106"/>
      <c r="EU142" s="107"/>
      <c r="EW142" s="105"/>
      <c r="EX142" s="109"/>
      <c r="EY142" s="109"/>
      <c r="EZ142" s="106"/>
      <c r="FA142" s="106"/>
      <c r="FB142" s="106"/>
      <c r="FC142" s="107"/>
      <c r="FE142" s="105"/>
      <c r="FF142" s="109"/>
      <c r="FG142" s="109"/>
      <c r="FH142" s="106"/>
      <c r="FI142" s="106"/>
      <c r="FJ142" s="106"/>
      <c r="FK142" s="107"/>
      <c r="FM142" s="105"/>
      <c r="FN142" s="109"/>
      <c r="FO142" s="109"/>
      <c r="FP142" s="106"/>
      <c r="FQ142" s="106"/>
      <c r="FR142" s="106"/>
      <c r="FS142" s="107"/>
      <c r="FU142" s="105"/>
      <c r="FV142" s="109"/>
      <c r="FW142" s="109"/>
      <c r="FX142" s="106"/>
      <c r="FY142" s="106"/>
      <c r="FZ142" s="106"/>
      <c r="GA142" s="107"/>
      <c r="GC142" s="105"/>
      <c r="GD142" s="109"/>
      <c r="GE142" s="109"/>
      <c r="GF142" s="106"/>
      <c r="GG142" s="106"/>
      <c r="GH142" s="106"/>
      <c r="GI142" s="107"/>
      <c r="GK142" s="105"/>
      <c r="GL142" s="109"/>
      <c r="GM142" s="109"/>
      <c r="GN142" s="106"/>
      <c r="GO142" s="106"/>
      <c r="GP142" s="106"/>
      <c r="GQ142" s="107"/>
      <c r="GS142" s="105"/>
      <c r="GT142" s="109"/>
      <c r="GU142" s="109"/>
      <c r="GV142" s="106"/>
      <c r="GW142" s="106"/>
      <c r="GX142" s="106"/>
      <c r="GY142" s="107"/>
      <c r="HA142" s="105"/>
      <c r="HB142" s="109"/>
      <c r="HC142" s="109"/>
      <c r="HD142" s="106"/>
      <c r="HE142" s="106"/>
      <c r="HF142" s="106"/>
      <c r="HG142" s="107"/>
      <c r="HI142" s="105"/>
      <c r="HJ142" s="109"/>
      <c r="HK142" s="109"/>
      <c r="HL142" s="106"/>
      <c r="HM142" s="106"/>
      <c r="HN142" s="106"/>
      <c r="HO142" s="107"/>
      <c r="HQ142" s="105"/>
      <c r="HR142" s="109"/>
      <c r="HS142" s="109"/>
      <c r="HT142" s="106"/>
      <c r="HU142" s="106"/>
      <c r="HV142" s="106"/>
      <c r="HW142" s="107"/>
      <c r="HY142" s="105"/>
      <c r="HZ142" s="109"/>
      <c r="IA142" s="109"/>
      <c r="IB142" s="106"/>
      <c r="IC142" s="106"/>
      <c r="ID142" s="106"/>
      <c r="IE142" s="107"/>
      <c r="IG142" s="105"/>
      <c r="IH142" s="109"/>
      <c r="II142" s="109"/>
      <c r="IJ142" s="106"/>
      <c r="IK142" s="106"/>
      <c r="IL142" s="106"/>
      <c r="IM142" s="107"/>
      <c r="IO142" s="105"/>
      <c r="IP142" s="109"/>
      <c r="IQ142" s="109"/>
      <c r="IR142" s="106"/>
      <c r="IS142" s="106"/>
      <c r="IT142" s="106"/>
      <c r="IU142" s="107"/>
      <c r="IW142" s="105"/>
      <c r="IX142" s="109"/>
      <c r="IY142" s="109"/>
      <c r="IZ142" s="106"/>
      <c r="JA142" s="106"/>
      <c r="JB142" s="106"/>
      <c r="JC142" s="107"/>
      <c r="JE142" s="105"/>
      <c r="JF142" s="109"/>
      <c r="JG142" s="109"/>
      <c r="JH142" s="106"/>
      <c r="JI142" s="106"/>
      <c r="JJ142" s="106"/>
      <c r="JK142" s="107"/>
      <c r="JM142" s="105"/>
      <c r="JN142" s="109"/>
      <c r="JO142" s="109"/>
      <c r="JP142" s="106"/>
      <c r="JQ142" s="106"/>
      <c r="JR142" s="106"/>
      <c r="JS142" s="107"/>
      <c r="JU142" s="105"/>
      <c r="JV142" s="109"/>
      <c r="JW142" s="109"/>
      <c r="JX142" s="106"/>
      <c r="JY142" s="106"/>
      <c r="JZ142" s="106"/>
      <c r="KA142" s="107"/>
      <c r="KC142" s="105"/>
      <c r="KD142" s="109"/>
      <c r="KE142" s="109"/>
      <c r="KF142" s="106"/>
      <c r="KG142" s="106"/>
      <c r="KH142" s="106"/>
      <c r="KI142" s="107"/>
      <c r="KK142" s="105"/>
      <c r="KL142" s="109"/>
      <c r="KM142" s="109"/>
      <c r="KN142" s="106"/>
      <c r="KO142" s="106"/>
      <c r="KP142" s="106"/>
      <c r="KQ142" s="107"/>
      <c r="KS142" s="105"/>
      <c r="KT142" s="109"/>
      <c r="KU142" s="109"/>
      <c r="KV142" s="106"/>
      <c r="KW142" s="106"/>
      <c r="KX142" s="106"/>
      <c r="KY142" s="107"/>
      <c r="LA142" s="105"/>
      <c r="LB142" s="109"/>
      <c r="LC142" s="109"/>
      <c r="LD142" s="106"/>
      <c r="LE142" s="106"/>
      <c r="LF142" s="106"/>
      <c r="LG142" s="107"/>
      <c r="LI142" s="105"/>
      <c r="LJ142" s="109"/>
      <c r="LK142" s="109"/>
      <c r="LL142" s="106"/>
      <c r="LM142" s="106"/>
      <c r="LN142" s="106"/>
      <c r="LO142" s="107"/>
      <c r="LQ142" s="105"/>
      <c r="LR142" s="109"/>
      <c r="LS142" s="109"/>
      <c r="LT142" s="106"/>
      <c r="LU142" s="106"/>
      <c r="LV142" s="106"/>
      <c r="LW142" s="107"/>
      <c r="LY142" s="105"/>
      <c r="LZ142" s="109"/>
      <c r="MA142" s="109"/>
      <c r="MB142" s="106"/>
      <c r="MC142" s="106"/>
      <c r="MD142" s="106"/>
      <c r="ME142" s="107"/>
      <c r="MG142" s="105"/>
      <c r="MH142" s="109"/>
      <c r="MI142" s="109"/>
      <c r="MJ142" s="106"/>
      <c r="MK142" s="106"/>
      <c r="ML142" s="106"/>
      <c r="MM142" s="107"/>
      <c r="MO142" s="105"/>
      <c r="MP142" s="109"/>
      <c r="MQ142" s="109"/>
      <c r="MR142" s="106"/>
      <c r="MS142" s="106"/>
      <c r="MT142" s="106"/>
      <c r="MU142" s="107"/>
      <c r="MW142" s="105"/>
      <c r="MX142" s="109"/>
      <c r="MY142" s="109"/>
      <c r="MZ142" s="106"/>
      <c r="NA142" s="106"/>
      <c r="NB142" s="106"/>
      <c r="NC142" s="107"/>
      <c r="NE142" s="105"/>
      <c r="NF142" s="109"/>
      <c r="NG142" s="109"/>
      <c r="NH142" s="106"/>
      <c r="NI142" s="106"/>
      <c r="NJ142" s="106"/>
      <c r="NK142" s="107"/>
      <c r="NM142" s="105"/>
      <c r="NN142" s="109"/>
      <c r="NO142" s="109"/>
      <c r="NP142" s="106"/>
      <c r="NQ142" s="106"/>
      <c r="NR142" s="106"/>
      <c r="NS142" s="107"/>
      <c r="NU142" s="105"/>
      <c r="NV142" s="109"/>
      <c r="NW142" s="109"/>
      <c r="NX142" s="106"/>
      <c r="NY142" s="106"/>
      <c r="NZ142" s="106"/>
      <c r="OA142" s="107"/>
      <c r="OC142" s="105"/>
      <c r="OD142" s="109"/>
      <c r="OE142" s="109"/>
      <c r="OF142" s="106"/>
      <c r="OG142" s="106"/>
      <c r="OH142" s="106"/>
      <c r="OI142" s="107"/>
      <c r="OK142" s="105"/>
      <c r="OL142" s="109"/>
      <c r="OM142" s="109"/>
      <c r="ON142" s="106"/>
      <c r="OO142" s="106"/>
      <c r="OP142" s="106"/>
      <c r="OQ142" s="107"/>
      <c r="OS142" s="105"/>
      <c r="OT142" s="109"/>
      <c r="OU142" s="109"/>
      <c r="OV142" s="106"/>
      <c r="OW142" s="106"/>
      <c r="OX142" s="106"/>
      <c r="OY142" s="107"/>
      <c r="PA142" s="105"/>
      <c r="PB142" s="109"/>
      <c r="PC142" s="109"/>
      <c r="PD142" s="106"/>
      <c r="PE142" s="106"/>
      <c r="PF142" s="106"/>
      <c r="PG142" s="107"/>
      <c r="PI142" s="105"/>
      <c r="PJ142" s="109"/>
      <c r="PK142" s="109"/>
      <c r="PL142" s="106"/>
      <c r="PM142" s="106"/>
      <c r="PN142" s="106"/>
      <c r="PO142" s="107"/>
      <c r="PQ142" s="105"/>
      <c r="PR142" s="109"/>
      <c r="PS142" s="109"/>
      <c r="PT142" s="106"/>
      <c r="PU142" s="106"/>
      <c r="PV142" s="106"/>
      <c r="PW142" s="107"/>
      <c r="PY142" s="105"/>
      <c r="PZ142" s="109"/>
      <c r="QA142" s="109"/>
      <c r="QB142" s="106"/>
      <c r="QC142" s="106"/>
      <c r="QD142" s="106"/>
      <c r="QE142" s="107"/>
      <c r="QG142" s="105"/>
      <c r="QH142" s="109"/>
      <c r="QI142" s="109"/>
      <c r="QJ142" s="106"/>
      <c r="QK142" s="106"/>
      <c r="QL142" s="106"/>
      <c r="QM142" s="107"/>
      <c r="QO142" s="105"/>
      <c r="QP142" s="109"/>
      <c r="QQ142" s="109"/>
      <c r="QR142" s="106"/>
      <c r="QS142" s="106"/>
      <c r="QT142" s="106"/>
      <c r="QU142" s="107"/>
      <c r="QW142" s="105"/>
      <c r="QX142" s="109"/>
      <c r="QY142" s="109"/>
      <c r="QZ142" s="106"/>
      <c r="RA142" s="106"/>
      <c r="RB142" s="106"/>
      <c r="RC142" s="107"/>
      <c r="RE142" s="105"/>
      <c r="RF142" s="109"/>
      <c r="RG142" s="109"/>
      <c r="RH142" s="106"/>
      <c r="RI142" s="106"/>
      <c r="RJ142" s="106"/>
      <c r="RK142" s="107"/>
      <c r="RM142" s="105"/>
      <c r="RN142" s="109"/>
      <c r="RO142" s="109"/>
      <c r="RP142" s="106"/>
      <c r="RQ142" s="106"/>
      <c r="RR142" s="106"/>
      <c r="RS142" s="107"/>
      <c r="RU142" s="105"/>
      <c r="RV142" s="109"/>
      <c r="RW142" s="109"/>
      <c r="RX142" s="106"/>
      <c r="RY142" s="106"/>
      <c r="RZ142" s="106"/>
      <c r="SA142" s="107"/>
      <c r="SC142" s="105"/>
      <c r="SD142" s="109"/>
      <c r="SE142" s="109"/>
      <c r="SF142" s="106"/>
      <c r="SG142" s="106"/>
      <c r="SH142" s="106"/>
      <c r="SI142" s="107"/>
      <c r="SK142" s="105"/>
      <c r="SL142" s="109"/>
      <c r="SM142" s="109"/>
      <c r="SN142" s="106"/>
      <c r="SO142" s="106"/>
      <c r="SP142" s="106"/>
      <c r="SQ142" s="107"/>
      <c r="SS142" s="105"/>
      <c r="ST142" s="109"/>
      <c r="SU142" s="109"/>
      <c r="SV142" s="106"/>
      <c r="SW142" s="106"/>
      <c r="SX142" s="106"/>
      <c r="SY142" s="107"/>
      <c r="TA142" s="105"/>
      <c r="TB142" s="109"/>
      <c r="TC142" s="109"/>
      <c r="TD142" s="106"/>
      <c r="TE142" s="106"/>
      <c r="TF142" s="106"/>
      <c r="TG142" s="107"/>
      <c r="TI142" s="105"/>
      <c r="TJ142" s="109"/>
      <c r="TK142" s="109"/>
      <c r="TL142" s="106"/>
      <c r="TM142" s="106"/>
      <c r="TN142" s="106"/>
      <c r="TO142" s="107"/>
      <c r="TQ142" s="105"/>
      <c r="TR142" s="109"/>
      <c r="TS142" s="109"/>
      <c r="TT142" s="106"/>
      <c r="TU142" s="106"/>
      <c r="TV142" s="106"/>
      <c r="TW142" s="107"/>
      <c r="TY142" s="105"/>
      <c r="TZ142" s="109"/>
      <c r="UA142" s="109"/>
      <c r="UB142" s="106"/>
      <c r="UC142" s="106"/>
      <c r="UD142" s="106"/>
      <c r="UE142" s="107"/>
      <c r="UG142" s="105"/>
      <c r="UH142" s="109"/>
      <c r="UI142" s="109"/>
      <c r="UJ142" s="106"/>
      <c r="UK142" s="106"/>
      <c r="UL142" s="106"/>
      <c r="UM142" s="107"/>
      <c r="UO142" s="105"/>
      <c r="UP142" s="109"/>
      <c r="UQ142" s="109"/>
      <c r="UR142" s="106"/>
      <c r="US142" s="106"/>
      <c r="UT142" s="106"/>
      <c r="UU142" s="107"/>
      <c r="UW142" s="105"/>
      <c r="UX142" s="109"/>
      <c r="UY142" s="109"/>
      <c r="UZ142" s="106"/>
      <c r="VA142" s="106"/>
      <c r="VB142" s="106"/>
      <c r="VC142" s="107"/>
      <c r="VE142" s="105"/>
      <c r="VF142" s="109"/>
      <c r="VG142" s="109"/>
      <c r="VH142" s="106"/>
      <c r="VI142" s="106"/>
      <c r="VJ142" s="106"/>
      <c r="VK142" s="107"/>
      <c r="VM142" s="105"/>
      <c r="VN142" s="109"/>
      <c r="VO142" s="109"/>
      <c r="VP142" s="106"/>
      <c r="VQ142" s="106"/>
      <c r="VR142" s="106"/>
      <c r="VS142" s="107"/>
      <c r="VU142" s="105"/>
      <c r="VV142" s="109"/>
      <c r="VW142" s="109"/>
      <c r="VX142" s="106"/>
      <c r="VY142" s="106"/>
      <c r="VZ142" s="106"/>
      <c r="WA142" s="107"/>
      <c r="WC142" s="105"/>
      <c r="WD142" s="109"/>
      <c r="WE142" s="109"/>
      <c r="WF142" s="106"/>
      <c r="WG142" s="106"/>
      <c r="WH142" s="106"/>
      <c r="WI142" s="107"/>
      <c r="WK142" s="105"/>
      <c r="WL142" s="109"/>
      <c r="WM142" s="109"/>
      <c r="WN142" s="106"/>
      <c r="WO142" s="106"/>
      <c r="WP142" s="106"/>
      <c r="WQ142" s="107"/>
      <c r="WS142" s="105"/>
      <c r="WT142" s="109"/>
      <c r="WU142" s="109"/>
      <c r="WV142" s="106"/>
      <c r="WW142" s="106"/>
      <c r="WX142" s="106"/>
      <c r="WY142" s="107"/>
      <c r="XA142" s="105"/>
      <c r="XB142" s="109"/>
      <c r="XC142" s="109"/>
      <c r="XD142" s="106"/>
      <c r="XE142" s="106"/>
      <c r="XF142" s="106"/>
      <c r="XG142" s="107"/>
      <c r="XI142" s="105"/>
      <c r="XJ142" s="109"/>
      <c r="XK142" s="109"/>
      <c r="XL142" s="106"/>
      <c r="XM142" s="106"/>
      <c r="XN142" s="106"/>
      <c r="XO142" s="107"/>
      <c r="XQ142" s="105"/>
      <c r="XR142" s="109"/>
      <c r="XS142" s="109"/>
      <c r="XT142" s="106"/>
      <c r="XU142" s="106"/>
      <c r="XV142" s="106"/>
      <c r="XW142" s="107"/>
      <c r="XY142" s="105"/>
      <c r="XZ142" s="109"/>
      <c r="YA142" s="109"/>
      <c r="YB142" s="106"/>
      <c r="YC142" s="106"/>
      <c r="YD142" s="106"/>
      <c r="YE142" s="107"/>
      <c r="YG142" s="105"/>
      <c r="YH142" s="109"/>
      <c r="YI142" s="109"/>
      <c r="YJ142" s="106"/>
      <c r="YK142" s="106"/>
      <c r="YL142" s="106"/>
      <c r="YM142" s="107"/>
      <c r="YO142" s="105"/>
      <c r="YP142" s="109"/>
      <c r="YQ142" s="109"/>
      <c r="YR142" s="106"/>
      <c r="YS142" s="106"/>
      <c r="YT142" s="106"/>
      <c r="YU142" s="107"/>
      <c r="YW142" s="105"/>
      <c r="YX142" s="109"/>
      <c r="YY142" s="109"/>
      <c r="YZ142" s="106"/>
      <c r="ZA142" s="106"/>
      <c r="ZB142" s="106"/>
      <c r="ZC142" s="107"/>
      <c r="ZE142" s="105"/>
      <c r="ZF142" s="109"/>
      <c r="ZG142" s="109"/>
      <c r="ZH142" s="106"/>
      <c r="ZI142" s="106"/>
      <c r="ZJ142" s="106"/>
      <c r="ZK142" s="107"/>
      <c r="ZM142" s="105"/>
      <c r="ZN142" s="109"/>
      <c r="ZO142" s="109"/>
      <c r="ZP142" s="106"/>
      <c r="ZQ142" s="106"/>
      <c r="ZR142" s="106"/>
      <c r="ZS142" s="107"/>
      <c r="ZU142" s="105"/>
      <c r="ZV142" s="109"/>
      <c r="ZW142" s="109"/>
      <c r="ZX142" s="106"/>
      <c r="ZY142" s="106"/>
      <c r="ZZ142" s="106"/>
      <c r="AAA142" s="107"/>
      <c r="AAC142" s="105"/>
      <c r="AAD142" s="109"/>
      <c r="AAE142" s="109"/>
      <c r="AAF142" s="106"/>
      <c r="AAG142" s="106"/>
      <c r="AAH142" s="106"/>
      <c r="AAI142" s="107"/>
      <c r="AAK142" s="105"/>
      <c r="AAL142" s="109"/>
      <c r="AAM142" s="109"/>
      <c r="AAN142" s="106"/>
      <c r="AAO142" s="106"/>
      <c r="AAP142" s="106"/>
      <c r="AAQ142" s="107"/>
      <c r="AAS142" s="105"/>
      <c r="AAT142" s="109"/>
      <c r="AAU142" s="109"/>
      <c r="AAV142" s="106"/>
      <c r="AAW142" s="106"/>
      <c r="AAX142" s="106"/>
      <c r="AAY142" s="107"/>
      <c r="ABA142" s="105"/>
      <c r="ABB142" s="109"/>
      <c r="ABC142" s="109"/>
      <c r="ABD142" s="106"/>
      <c r="ABE142" s="106"/>
      <c r="ABF142" s="106"/>
      <c r="ABG142" s="107"/>
      <c r="ABI142" s="105"/>
      <c r="ABJ142" s="109"/>
      <c r="ABK142" s="109"/>
      <c r="ABL142" s="106"/>
      <c r="ABM142" s="106"/>
      <c r="ABN142" s="106"/>
      <c r="ABO142" s="107"/>
      <c r="ABQ142" s="105"/>
      <c r="ABR142" s="109"/>
      <c r="ABS142" s="109"/>
      <c r="ABT142" s="106"/>
      <c r="ABU142" s="106"/>
      <c r="ABV142" s="106"/>
      <c r="ABW142" s="107"/>
      <c r="ABY142" s="105"/>
      <c r="ABZ142" s="109"/>
      <c r="ACA142" s="109"/>
      <c r="ACB142" s="106"/>
      <c r="ACC142" s="106"/>
      <c r="ACD142" s="106"/>
      <c r="ACE142" s="107"/>
      <c r="ACG142" s="105"/>
      <c r="ACH142" s="109"/>
      <c r="ACI142" s="109"/>
      <c r="ACJ142" s="106"/>
      <c r="ACK142" s="106"/>
      <c r="ACL142" s="106"/>
      <c r="ACM142" s="107"/>
      <c r="ACO142" s="105"/>
      <c r="ACP142" s="109"/>
      <c r="ACQ142" s="109"/>
      <c r="ACR142" s="106"/>
      <c r="ACS142" s="106"/>
      <c r="ACT142" s="106"/>
      <c r="ACU142" s="107"/>
      <c r="ACW142" s="105"/>
      <c r="ACX142" s="109"/>
      <c r="ACY142" s="109"/>
      <c r="ACZ142" s="106"/>
      <c r="ADA142" s="106"/>
      <c r="ADB142" s="106"/>
      <c r="ADC142" s="107"/>
      <c r="ADE142" s="105"/>
      <c r="ADF142" s="109"/>
      <c r="ADG142" s="109"/>
      <c r="ADH142" s="106"/>
      <c r="ADI142" s="106"/>
      <c r="ADJ142" s="106"/>
      <c r="ADK142" s="107"/>
      <c r="ADM142" s="105"/>
      <c r="ADN142" s="109"/>
      <c r="ADO142" s="109"/>
      <c r="ADP142" s="106"/>
      <c r="ADQ142" s="106"/>
      <c r="ADR142" s="106"/>
      <c r="ADS142" s="107"/>
      <c r="ADU142" s="105"/>
      <c r="ADV142" s="109"/>
      <c r="ADW142" s="109"/>
      <c r="ADX142" s="106"/>
      <c r="ADY142" s="106"/>
      <c r="ADZ142" s="106"/>
      <c r="AEA142" s="107"/>
      <c r="AEC142" s="105"/>
      <c r="AED142" s="109"/>
      <c r="AEE142" s="109"/>
      <c r="AEF142" s="106"/>
      <c r="AEG142" s="106"/>
      <c r="AEH142" s="106"/>
      <c r="AEI142" s="107"/>
      <c r="AEK142" s="105"/>
      <c r="AEL142" s="109"/>
      <c r="AEM142" s="109"/>
      <c r="AEN142" s="106"/>
      <c r="AEO142" s="106"/>
      <c r="AEP142" s="106"/>
      <c r="AEQ142" s="107"/>
      <c r="AES142" s="105"/>
      <c r="AET142" s="109"/>
      <c r="AEU142" s="109"/>
      <c r="AEV142" s="106"/>
      <c r="AEW142" s="106"/>
      <c r="AEX142" s="106"/>
      <c r="AEY142" s="107"/>
      <c r="AFA142" s="105"/>
      <c r="AFB142" s="109"/>
      <c r="AFC142" s="109"/>
      <c r="AFD142" s="106"/>
      <c r="AFE142" s="106"/>
      <c r="AFF142" s="106"/>
      <c r="AFG142" s="107"/>
      <c r="AFI142" s="105"/>
      <c r="AFJ142" s="109"/>
      <c r="AFK142" s="109"/>
      <c r="AFL142" s="106"/>
      <c r="AFM142" s="106"/>
      <c r="AFN142" s="106"/>
      <c r="AFO142" s="107"/>
      <c r="AFQ142" s="105"/>
      <c r="AFR142" s="109"/>
      <c r="AFS142" s="109"/>
      <c r="AFT142" s="106"/>
      <c r="AFU142" s="106"/>
      <c r="AFV142" s="106"/>
      <c r="AFW142" s="107"/>
      <c r="AFY142" s="105"/>
      <c r="AFZ142" s="109"/>
      <c r="AGA142" s="109"/>
      <c r="AGB142" s="106"/>
      <c r="AGC142" s="106"/>
      <c r="AGD142" s="106"/>
      <c r="AGE142" s="107"/>
      <c r="AGG142" s="105"/>
      <c r="AGH142" s="109"/>
      <c r="AGI142" s="109"/>
      <c r="AGJ142" s="106"/>
      <c r="AGK142" s="106"/>
      <c r="AGL142" s="106"/>
      <c r="AGM142" s="107"/>
      <c r="AGO142" s="105"/>
      <c r="AGP142" s="109"/>
      <c r="AGQ142" s="109"/>
      <c r="AGR142" s="106"/>
      <c r="AGS142" s="106"/>
      <c r="AGT142" s="106"/>
      <c r="AGU142" s="107"/>
      <c r="AGW142" s="105"/>
      <c r="AGX142" s="109"/>
      <c r="AGY142" s="109"/>
      <c r="AGZ142" s="106"/>
      <c r="AHA142" s="106"/>
      <c r="AHB142" s="106"/>
      <c r="AHC142" s="107"/>
      <c r="AHE142" s="105"/>
      <c r="AHF142" s="109"/>
      <c r="AHG142" s="109"/>
      <c r="AHH142" s="106"/>
      <c r="AHI142" s="106"/>
      <c r="AHJ142" s="106"/>
      <c r="AHK142" s="107"/>
      <c r="AHM142" s="105"/>
      <c r="AHN142" s="109"/>
      <c r="AHO142" s="109"/>
      <c r="AHP142" s="106"/>
      <c r="AHQ142" s="106"/>
      <c r="AHR142" s="106"/>
      <c r="AHS142" s="107"/>
      <c r="AHU142" s="105"/>
      <c r="AHV142" s="109"/>
      <c r="AHW142" s="109"/>
      <c r="AHX142" s="106"/>
      <c r="AHY142" s="106"/>
      <c r="AHZ142" s="106"/>
      <c r="AIA142" s="107"/>
      <c r="AIC142" s="105"/>
      <c r="AID142" s="109"/>
      <c r="AIE142" s="109"/>
      <c r="AIF142" s="106"/>
      <c r="AIG142" s="106"/>
      <c r="AIH142" s="106"/>
      <c r="AII142" s="107"/>
      <c r="AIK142" s="105"/>
      <c r="AIL142" s="109"/>
      <c r="AIM142" s="109"/>
      <c r="AIN142" s="106"/>
      <c r="AIO142" s="106"/>
      <c r="AIP142" s="106"/>
      <c r="AIQ142" s="107"/>
      <c r="AIS142" s="105"/>
      <c r="AIT142" s="109"/>
      <c r="AIU142" s="109"/>
      <c r="AIV142" s="106"/>
      <c r="AIW142" s="106"/>
      <c r="AIX142" s="106"/>
      <c r="AIY142" s="107"/>
      <c r="AJA142" s="105"/>
      <c r="AJB142" s="109"/>
      <c r="AJC142" s="109"/>
      <c r="AJD142" s="106"/>
      <c r="AJE142" s="106"/>
      <c r="AJF142" s="106"/>
      <c r="AJG142" s="107"/>
      <c r="AJI142" s="105"/>
      <c r="AJJ142" s="109"/>
      <c r="AJK142" s="109"/>
      <c r="AJL142" s="106"/>
      <c r="AJM142" s="106"/>
      <c r="AJN142" s="106"/>
      <c r="AJO142" s="107"/>
      <c r="AJQ142" s="105"/>
      <c r="AJR142" s="109"/>
      <c r="AJS142" s="109"/>
      <c r="AJT142" s="106"/>
      <c r="AJU142" s="106"/>
      <c r="AJV142" s="106"/>
      <c r="AJW142" s="107"/>
      <c r="AJY142" s="105"/>
      <c r="AJZ142" s="109"/>
      <c r="AKA142" s="109"/>
      <c r="AKB142" s="106"/>
      <c r="AKC142" s="106"/>
      <c r="AKD142" s="106"/>
      <c r="AKE142" s="107"/>
      <c r="AKG142" s="105"/>
      <c r="AKH142" s="109"/>
      <c r="AKI142" s="109"/>
      <c r="AKJ142" s="106"/>
      <c r="AKK142" s="106"/>
      <c r="AKL142" s="106"/>
      <c r="AKM142" s="107"/>
      <c r="AKO142" s="105"/>
      <c r="AKP142" s="109"/>
      <c r="AKQ142" s="109"/>
      <c r="AKR142" s="106"/>
      <c r="AKS142" s="106"/>
      <c r="AKT142" s="106"/>
      <c r="AKU142" s="107"/>
      <c r="AKW142" s="105"/>
      <c r="AKX142" s="109"/>
      <c r="AKY142" s="109"/>
      <c r="AKZ142" s="106"/>
      <c r="ALA142" s="106"/>
      <c r="ALB142" s="106"/>
      <c r="ALC142" s="107"/>
      <c r="ALE142" s="105"/>
      <c r="ALF142" s="109"/>
      <c r="ALG142" s="109"/>
      <c r="ALH142" s="106"/>
      <c r="ALI142" s="106"/>
      <c r="ALJ142" s="106"/>
      <c r="ALK142" s="107"/>
      <c r="ALM142" s="105"/>
      <c r="ALN142" s="109"/>
      <c r="ALO142" s="109"/>
      <c r="ALP142" s="106"/>
      <c r="ALQ142" s="106"/>
      <c r="ALR142" s="106"/>
      <c r="ALS142" s="107"/>
      <c r="ALU142" s="105"/>
      <c r="ALV142" s="109"/>
      <c r="ALW142" s="109"/>
      <c r="ALX142" s="106"/>
      <c r="ALY142" s="106"/>
      <c r="ALZ142" s="106"/>
      <c r="AMA142" s="107"/>
      <c r="AMC142" s="105"/>
      <c r="AMD142" s="109"/>
      <c r="AME142" s="109"/>
      <c r="AMF142" s="106"/>
      <c r="AMG142" s="106"/>
      <c r="AMH142" s="106"/>
      <c r="AMI142" s="107"/>
      <c r="AMK142" s="105"/>
      <c r="AML142" s="109"/>
      <c r="AMM142" s="109"/>
      <c r="AMN142" s="106"/>
      <c r="AMO142" s="106"/>
      <c r="AMP142" s="106"/>
      <c r="AMQ142" s="107"/>
      <c r="AMS142" s="105"/>
      <c r="AMT142" s="109"/>
      <c r="AMU142" s="109"/>
      <c r="AMV142" s="106"/>
      <c r="AMW142" s="106"/>
      <c r="AMX142" s="106"/>
      <c r="AMY142" s="107"/>
      <c r="ANA142" s="105"/>
      <c r="ANB142" s="109"/>
      <c r="ANC142" s="109"/>
      <c r="AND142" s="106"/>
      <c r="ANE142" s="106"/>
      <c r="ANF142" s="106"/>
      <c r="ANG142" s="107"/>
      <c r="ANI142" s="105"/>
      <c r="ANJ142" s="109"/>
      <c r="ANK142" s="109"/>
      <c r="ANL142" s="106"/>
      <c r="ANM142" s="106"/>
      <c r="ANN142" s="106"/>
      <c r="ANO142" s="107"/>
      <c r="ANQ142" s="105"/>
      <c r="ANR142" s="109"/>
      <c r="ANS142" s="109"/>
      <c r="ANT142" s="106"/>
      <c r="ANU142" s="106"/>
      <c r="ANV142" s="106"/>
      <c r="ANW142" s="107"/>
      <c r="ANY142" s="105"/>
      <c r="ANZ142" s="109"/>
      <c r="AOA142" s="109"/>
      <c r="AOB142" s="106"/>
      <c r="AOC142" s="106"/>
      <c r="AOD142" s="106"/>
      <c r="AOE142" s="107"/>
      <c r="AOG142" s="105"/>
      <c r="AOH142" s="109"/>
      <c r="AOI142" s="109"/>
      <c r="AOJ142" s="106"/>
      <c r="AOK142" s="106"/>
      <c r="AOL142" s="106"/>
      <c r="AOM142" s="107"/>
      <c r="AOO142" s="105"/>
      <c r="AOP142" s="109"/>
      <c r="AOQ142" s="109"/>
      <c r="AOR142" s="106"/>
      <c r="AOS142" s="106"/>
      <c r="AOT142" s="106"/>
      <c r="AOU142" s="107"/>
      <c r="AOW142" s="105"/>
      <c r="AOX142" s="109"/>
      <c r="AOY142" s="109"/>
      <c r="AOZ142" s="106"/>
      <c r="APA142" s="106"/>
      <c r="APB142" s="106"/>
      <c r="APC142" s="107"/>
      <c r="APE142" s="105"/>
      <c r="APF142" s="109"/>
      <c r="APG142" s="109"/>
      <c r="APH142" s="106"/>
      <c r="API142" s="106"/>
      <c r="APJ142" s="106"/>
      <c r="APK142" s="107"/>
      <c r="APM142" s="105"/>
      <c r="APN142" s="109"/>
      <c r="APO142" s="109"/>
      <c r="APP142" s="106"/>
      <c r="APQ142" s="106"/>
      <c r="APR142" s="106"/>
      <c r="APS142" s="107"/>
      <c r="APU142" s="105"/>
      <c r="APV142" s="109"/>
      <c r="APW142" s="109"/>
      <c r="APX142" s="106"/>
      <c r="APY142" s="106"/>
      <c r="APZ142" s="106"/>
      <c r="AQA142" s="107"/>
      <c r="AQC142" s="105"/>
      <c r="AQD142" s="109"/>
      <c r="AQE142" s="109"/>
      <c r="AQF142" s="106"/>
      <c r="AQG142" s="106"/>
      <c r="AQH142" s="106"/>
      <c r="AQI142" s="107"/>
      <c r="AQK142" s="105"/>
      <c r="AQL142" s="109"/>
      <c r="AQM142" s="109"/>
      <c r="AQN142" s="106"/>
      <c r="AQO142" s="106"/>
      <c r="AQP142" s="106"/>
      <c r="AQQ142" s="107"/>
      <c r="AQS142" s="105"/>
      <c r="AQT142" s="109"/>
      <c r="AQU142" s="109"/>
      <c r="AQV142" s="106"/>
      <c r="AQW142" s="106"/>
      <c r="AQX142" s="106"/>
      <c r="AQY142" s="107"/>
      <c r="ARA142" s="105"/>
      <c r="ARB142" s="109"/>
      <c r="ARC142" s="109"/>
      <c r="ARD142" s="106"/>
      <c r="ARE142" s="106"/>
      <c r="ARF142" s="106"/>
      <c r="ARG142" s="107"/>
      <c r="ARI142" s="105"/>
      <c r="ARJ142" s="109"/>
      <c r="ARK142" s="109"/>
      <c r="ARL142" s="106"/>
      <c r="ARM142" s="106"/>
      <c r="ARN142" s="106"/>
      <c r="ARO142" s="107"/>
      <c r="ARQ142" s="105"/>
      <c r="ARR142" s="109"/>
      <c r="ARS142" s="109"/>
      <c r="ART142" s="106"/>
      <c r="ARU142" s="106"/>
      <c r="ARV142" s="106"/>
      <c r="ARW142" s="107"/>
      <c r="ARY142" s="105"/>
      <c r="ARZ142" s="109"/>
      <c r="ASA142" s="109"/>
      <c r="ASB142" s="106"/>
      <c r="ASC142" s="106"/>
      <c r="ASD142" s="106"/>
      <c r="ASE142" s="107"/>
      <c r="ASG142" s="105"/>
      <c r="ASH142" s="109"/>
      <c r="ASI142" s="109"/>
      <c r="ASJ142" s="106"/>
      <c r="ASK142" s="106"/>
      <c r="ASL142" s="106"/>
      <c r="ASM142" s="107"/>
      <c r="ASO142" s="105"/>
      <c r="ASP142" s="109"/>
      <c r="ASQ142" s="109"/>
      <c r="ASR142" s="106"/>
      <c r="ASS142" s="106"/>
      <c r="AST142" s="106"/>
      <c r="ASU142" s="107"/>
      <c r="ASW142" s="105"/>
      <c r="ASX142" s="109"/>
      <c r="ASY142" s="109"/>
      <c r="ASZ142" s="106"/>
      <c r="ATA142" s="106"/>
      <c r="ATB142" s="106"/>
      <c r="ATC142" s="107"/>
      <c r="ATE142" s="105"/>
      <c r="ATF142" s="109"/>
      <c r="ATG142" s="109"/>
      <c r="ATH142" s="106"/>
      <c r="ATI142" s="106"/>
      <c r="ATJ142" s="106"/>
      <c r="ATK142" s="107"/>
      <c r="ATM142" s="105"/>
      <c r="ATN142" s="109"/>
      <c r="ATO142" s="109"/>
      <c r="ATP142" s="106"/>
      <c r="ATQ142" s="106"/>
      <c r="ATR142" s="106"/>
      <c r="ATS142" s="107"/>
      <c r="ATU142" s="105"/>
      <c r="ATV142" s="109"/>
      <c r="ATW142" s="109"/>
      <c r="ATX142" s="106"/>
      <c r="ATY142" s="106"/>
      <c r="ATZ142" s="106"/>
      <c r="AUA142" s="107"/>
      <c r="AUC142" s="105"/>
      <c r="AUD142" s="109"/>
      <c r="AUE142" s="109"/>
      <c r="AUF142" s="106"/>
      <c r="AUG142" s="106"/>
      <c r="AUH142" s="106"/>
      <c r="AUI142" s="107"/>
      <c r="AUK142" s="105"/>
      <c r="AUL142" s="109"/>
      <c r="AUM142" s="109"/>
      <c r="AUN142" s="106"/>
      <c r="AUO142" s="106"/>
      <c r="AUP142" s="106"/>
      <c r="AUQ142" s="107"/>
      <c r="AUS142" s="105"/>
      <c r="AUT142" s="109"/>
      <c r="AUU142" s="109"/>
      <c r="AUV142" s="106"/>
      <c r="AUW142" s="106"/>
      <c r="AUX142" s="106"/>
      <c r="AUY142" s="107"/>
      <c r="AVA142" s="105"/>
      <c r="AVB142" s="109"/>
      <c r="AVC142" s="109"/>
      <c r="AVD142" s="106"/>
      <c r="AVE142" s="106"/>
      <c r="AVF142" s="106"/>
      <c r="AVG142" s="107"/>
      <c r="AVI142" s="105"/>
      <c r="AVJ142" s="109"/>
      <c r="AVK142" s="109"/>
      <c r="AVL142" s="106"/>
      <c r="AVM142" s="106"/>
      <c r="AVN142" s="106"/>
      <c r="AVO142" s="107"/>
      <c r="AVQ142" s="105"/>
      <c r="AVR142" s="109"/>
      <c r="AVS142" s="109"/>
      <c r="AVT142" s="106"/>
      <c r="AVU142" s="106"/>
      <c r="AVV142" s="106"/>
      <c r="AVW142" s="107"/>
      <c r="AVY142" s="105"/>
      <c r="AVZ142" s="109"/>
      <c r="AWA142" s="109"/>
      <c r="AWB142" s="106"/>
      <c r="AWC142" s="106"/>
      <c r="AWD142" s="106"/>
      <c r="AWE142" s="107"/>
      <c r="AWG142" s="105"/>
      <c r="AWH142" s="109"/>
      <c r="AWI142" s="109"/>
      <c r="AWJ142" s="106"/>
      <c r="AWK142" s="106"/>
      <c r="AWL142" s="106"/>
      <c r="AWM142" s="107"/>
      <c r="AWO142" s="105"/>
      <c r="AWP142" s="109"/>
      <c r="AWQ142" s="109"/>
      <c r="AWR142" s="106"/>
      <c r="AWS142" s="106"/>
      <c r="AWT142" s="106"/>
      <c r="AWU142" s="107"/>
      <c r="AWW142" s="105"/>
      <c r="AWX142" s="109"/>
      <c r="AWY142" s="109"/>
      <c r="AWZ142" s="106"/>
      <c r="AXA142" s="106"/>
      <c r="AXB142" s="106"/>
      <c r="AXC142" s="107"/>
      <c r="AXE142" s="105"/>
      <c r="AXF142" s="109"/>
      <c r="AXG142" s="109"/>
      <c r="AXH142" s="106"/>
      <c r="AXI142" s="106"/>
      <c r="AXJ142" s="106"/>
      <c r="AXK142" s="107"/>
      <c r="AXM142" s="105"/>
      <c r="AXN142" s="109"/>
      <c r="AXO142" s="109"/>
      <c r="AXP142" s="106"/>
      <c r="AXQ142" s="106"/>
      <c r="AXR142" s="106"/>
      <c r="AXS142" s="107"/>
      <c r="AXU142" s="105"/>
      <c r="AXV142" s="109"/>
      <c r="AXW142" s="109"/>
      <c r="AXX142" s="106"/>
      <c r="AXY142" s="106"/>
      <c r="AXZ142" s="106"/>
      <c r="AYA142" s="107"/>
      <c r="AYC142" s="105"/>
      <c r="AYD142" s="109"/>
      <c r="AYE142" s="109"/>
      <c r="AYF142" s="106"/>
      <c r="AYG142" s="106"/>
      <c r="AYH142" s="106"/>
      <c r="AYI142" s="107"/>
      <c r="AYK142" s="105"/>
      <c r="AYL142" s="109"/>
      <c r="AYM142" s="109"/>
      <c r="AYN142" s="106"/>
      <c r="AYO142" s="106"/>
      <c r="AYP142" s="106"/>
      <c r="AYQ142" s="107"/>
      <c r="AYS142" s="105"/>
      <c r="AYT142" s="109"/>
      <c r="AYU142" s="109"/>
      <c r="AYV142" s="106"/>
      <c r="AYW142" s="106"/>
      <c r="AYX142" s="106"/>
      <c r="AYY142" s="107"/>
      <c r="AZA142" s="105"/>
      <c r="AZB142" s="109"/>
      <c r="AZC142" s="109"/>
      <c r="AZD142" s="106"/>
      <c r="AZE142" s="106"/>
      <c r="AZF142" s="106"/>
      <c r="AZG142" s="107"/>
      <c r="AZI142" s="105"/>
      <c r="AZJ142" s="109"/>
      <c r="AZK142" s="109"/>
      <c r="AZL142" s="106"/>
      <c r="AZM142" s="106"/>
      <c r="AZN142" s="106"/>
      <c r="AZO142" s="107"/>
      <c r="AZQ142" s="105"/>
      <c r="AZR142" s="109"/>
      <c r="AZS142" s="109"/>
      <c r="AZT142" s="106"/>
      <c r="AZU142" s="106"/>
      <c r="AZV142" s="106"/>
      <c r="AZW142" s="107"/>
      <c r="AZY142" s="105"/>
      <c r="AZZ142" s="109"/>
      <c r="BAA142" s="109"/>
      <c r="BAB142" s="106"/>
      <c r="BAC142" s="106"/>
      <c r="BAD142" s="106"/>
      <c r="BAE142" s="107"/>
      <c r="BAG142" s="105"/>
      <c r="BAH142" s="109"/>
      <c r="BAI142" s="109"/>
      <c r="BAJ142" s="106"/>
      <c r="BAK142" s="106"/>
      <c r="BAL142" s="106"/>
      <c r="BAM142" s="107"/>
      <c r="BAO142" s="105"/>
      <c r="BAP142" s="109"/>
      <c r="BAQ142" s="109"/>
      <c r="BAR142" s="106"/>
      <c r="BAS142" s="106"/>
      <c r="BAT142" s="106"/>
      <c r="BAU142" s="107"/>
      <c r="BAW142" s="105"/>
      <c r="BAX142" s="109"/>
      <c r="BAY142" s="109"/>
      <c r="BAZ142" s="106"/>
      <c r="BBA142" s="106"/>
      <c r="BBB142" s="106"/>
      <c r="BBC142" s="107"/>
      <c r="BBE142" s="105"/>
      <c r="BBF142" s="109"/>
      <c r="BBG142" s="109"/>
      <c r="BBH142" s="106"/>
      <c r="BBI142" s="106"/>
      <c r="BBJ142" s="106"/>
      <c r="BBK142" s="107"/>
      <c r="BBM142" s="105"/>
      <c r="BBN142" s="109"/>
      <c r="BBO142" s="109"/>
      <c r="BBP142" s="106"/>
      <c r="BBQ142" s="106"/>
      <c r="BBR142" s="106"/>
      <c r="BBS142" s="107"/>
      <c r="BBU142" s="105"/>
      <c r="BBV142" s="109"/>
      <c r="BBW142" s="109"/>
      <c r="BBX142" s="106"/>
      <c r="BBY142" s="106"/>
      <c r="BBZ142" s="106"/>
      <c r="BCA142" s="107"/>
      <c r="BCC142" s="105"/>
      <c r="BCD142" s="109"/>
      <c r="BCE142" s="109"/>
      <c r="BCF142" s="106"/>
      <c r="BCG142" s="106"/>
      <c r="BCH142" s="106"/>
      <c r="BCI142" s="107"/>
      <c r="BCK142" s="105"/>
      <c r="BCL142" s="109"/>
      <c r="BCM142" s="109"/>
      <c r="BCN142" s="106"/>
      <c r="BCO142" s="106"/>
      <c r="BCP142" s="106"/>
      <c r="BCQ142" s="107"/>
      <c r="BCS142" s="105"/>
      <c r="BCT142" s="109"/>
      <c r="BCU142" s="109"/>
      <c r="BCV142" s="106"/>
      <c r="BCW142" s="106"/>
      <c r="BCX142" s="106"/>
      <c r="BCY142" s="107"/>
      <c r="BDA142" s="105"/>
      <c r="BDB142" s="109"/>
      <c r="BDC142" s="109"/>
      <c r="BDD142" s="106"/>
      <c r="BDE142" s="106"/>
      <c r="BDF142" s="106"/>
      <c r="BDG142" s="107"/>
      <c r="BDI142" s="105"/>
      <c r="BDJ142" s="109"/>
      <c r="BDK142" s="109"/>
      <c r="BDL142" s="106"/>
      <c r="BDM142" s="106"/>
      <c r="BDN142" s="106"/>
      <c r="BDO142" s="107"/>
      <c r="BDQ142" s="105"/>
      <c r="BDR142" s="109"/>
      <c r="BDS142" s="109"/>
      <c r="BDT142" s="106"/>
      <c r="BDU142" s="106"/>
      <c r="BDV142" s="106"/>
      <c r="BDW142" s="107"/>
      <c r="BDY142" s="105"/>
      <c r="BDZ142" s="109"/>
      <c r="BEA142" s="109"/>
      <c r="BEB142" s="106"/>
      <c r="BEC142" s="106"/>
      <c r="BED142" s="106"/>
      <c r="BEE142" s="107"/>
      <c r="BEG142" s="105"/>
      <c r="BEH142" s="109"/>
      <c r="BEI142" s="109"/>
      <c r="BEJ142" s="106"/>
      <c r="BEK142" s="106"/>
      <c r="BEL142" s="106"/>
      <c r="BEM142" s="107"/>
      <c r="BEO142" s="105"/>
      <c r="BEP142" s="109"/>
      <c r="BEQ142" s="109"/>
      <c r="BER142" s="106"/>
      <c r="BES142" s="106"/>
      <c r="BET142" s="106"/>
      <c r="BEU142" s="107"/>
      <c r="BEW142" s="105"/>
      <c r="BEX142" s="109"/>
      <c r="BEY142" s="109"/>
      <c r="BEZ142" s="106"/>
      <c r="BFA142" s="106"/>
      <c r="BFB142" s="106"/>
      <c r="BFC142" s="107"/>
      <c r="BFE142" s="105"/>
      <c r="BFF142" s="109"/>
      <c r="BFG142" s="109"/>
      <c r="BFH142" s="106"/>
      <c r="BFI142" s="106"/>
      <c r="BFJ142" s="106"/>
      <c r="BFK142" s="107"/>
      <c r="BFM142" s="105"/>
      <c r="BFN142" s="109"/>
      <c r="BFO142" s="109"/>
      <c r="BFP142" s="106"/>
      <c r="BFQ142" s="106"/>
      <c r="BFR142" s="106"/>
      <c r="BFS142" s="107"/>
      <c r="BFU142" s="105"/>
      <c r="BFV142" s="109"/>
      <c r="BFW142" s="109"/>
      <c r="BFX142" s="106"/>
      <c r="BFY142" s="106"/>
      <c r="BFZ142" s="106"/>
      <c r="BGA142" s="107"/>
      <c r="BGC142" s="105"/>
      <c r="BGD142" s="109"/>
      <c r="BGE142" s="109"/>
      <c r="BGF142" s="106"/>
      <c r="BGG142" s="106"/>
      <c r="BGH142" s="106"/>
      <c r="BGI142" s="107"/>
      <c r="BGK142" s="105"/>
      <c r="BGL142" s="109"/>
      <c r="BGM142" s="109"/>
      <c r="BGN142" s="106"/>
      <c r="BGO142" s="106"/>
      <c r="BGP142" s="106"/>
      <c r="BGQ142" s="107"/>
      <c r="BGS142" s="105"/>
      <c r="BGT142" s="109"/>
      <c r="BGU142" s="109"/>
      <c r="BGV142" s="106"/>
      <c r="BGW142" s="106"/>
      <c r="BGX142" s="106"/>
      <c r="BGY142" s="107"/>
      <c r="BHA142" s="105"/>
      <c r="BHB142" s="109"/>
      <c r="BHC142" s="109"/>
      <c r="BHD142" s="106"/>
      <c r="BHE142" s="106"/>
      <c r="BHF142" s="106"/>
      <c r="BHG142" s="107"/>
      <c r="BHI142" s="105"/>
      <c r="BHJ142" s="109"/>
      <c r="BHK142" s="109"/>
      <c r="BHL142" s="106"/>
      <c r="BHM142" s="106"/>
      <c r="BHN142" s="106"/>
      <c r="BHO142" s="107"/>
      <c r="BHQ142" s="105"/>
      <c r="BHR142" s="109"/>
      <c r="BHS142" s="109"/>
      <c r="BHT142" s="106"/>
      <c r="BHU142" s="106"/>
      <c r="BHV142" s="106"/>
      <c r="BHW142" s="107"/>
      <c r="BHY142" s="105"/>
      <c r="BHZ142" s="109"/>
      <c r="BIA142" s="109"/>
      <c r="BIB142" s="106"/>
      <c r="BIC142" s="106"/>
      <c r="BID142" s="106"/>
      <c r="BIE142" s="107"/>
      <c r="BIG142" s="105"/>
      <c r="BIH142" s="109"/>
      <c r="BII142" s="109"/>
      <c r="BIJ142" s="106"/>
      <c r="BIK142" s="106"/>
      <c r="BIL142" s="106"/>
      <c r="BIM142" s="107"/>
      <c r="BIO142" s="105"/>
      <c r="BIP142" s="109"/>
      <c r="BIQ142" s="109"/>
      <c r="BIR142" s="106"/>
      <c r="BIS142" s="106"/>
      <c r="BIT142" s="106"/>
      <c r="BIU142" s="107"/>
      <c r="BIW142" s="105"/>
      <c r="BIX142" s="109"/>
      <c r="BIY142" s="109"/>
      <c r="BIZ142" s="106"/>
      <c r="BJA142" s="106"/>
      <c r="BJB142" s="106"/>
      <c r="BJC142" s="107"/>
      <c r="BJE142" s="105"/>
      <c r="BJF142" s="109"/>
      <c r="BJG142" s="109"/>
      <c r="BJH142" s="106"/>
      <c r="BJI142" s="106"/>
      <c r="BJJ142" s="106"/>
      <c r="BJK142" s="107"/>
      <c r="BJM142" s="105"/>
      <c r="BJN142" s="109"/>
      <c r="BJO142" s="109"/>
      <c r="BJP142" s="106"/>
      <c r="BJQ142" s="106"/>
      <c r="BJR142" s="106"/>
      <c r="BJS142" s="107"/>
      <c r="BJU142" s="105"/>
      <c r="BJV142" s="109"/>
      <c r="BJW142" s="109"/>
      <c r="BJX142" s="106"/>
      <c r="BJY142" s="106"/>
      <c r="BJZ142" s="106"/>
      <c r="BKA142" s="107"/>
      <c r="BKC142" s="105"/>
      <c r="BKD142" s="109"/>
      <c r="BKE142" s="109"/>
      <c r="BKF142" s="106"/>
      <c r="BKG142" s="106"/>
      <c r="BKH142" s="106"/>
      <c r="BKI142" s="107"/>
      <c r="BKK142" s="105"/>
      <c r="BKL142" s="109"/>
      <c r="BKM142" s="109"/>
      <c r="BKN142" s="106"/>
      <c r="BKO142" s="106"/>
      <c r="BKP142" s="106"/>
      <c r="BKQ142" s="107"/>
      <c r="BKS142" s="105"/>
      <c r="BKT142" s="109"/>
      <c r="BKU142" s="109"/>
      <c r="BKV142" s="106"/>
      <c r="BKW142" s="106"/>
      <c r="BKX142" s="106"/>
      <c r="BKY142" s="107"/>
      <c r="BLA142" s="105"/>
      <c r="BLB142" s="109"/>
      <c r="BLC142" s="109"/>
      <c r="BLD142" s="106"/>
      <c r="BLE142" s="106"/>
      <c r="BLF142" s="106"/>
      <c r="BLG142" s="107"/>
      <c r="BLI142" s="105"/>
      <c r="BLJ142" s="109"/>
      <c r="BLK142" s="109"/>
      <c r="BLL142" s="106"/>
      <c r="BLM142" s="106"/>
      <c r="BLN142" s="106"/>
      <c r="BLO142" s="107"/>
      <c r="BLQ142" s="105"/>
      <c r="BLR142" s="109"/>
      <c r="BLS142" s="109"/>
      <c r="BLT142" s="106"/>
      <c r="BLU142" s="106"/>
      <c r="BLV142" s="106"/>
      <c r="BLW142" s="107"/>
      <c r="BLY142" s="105"/>
      <c r="BLZ142" s="109"/>
      <c r="BMA142" s="109"/>
      <c r="BMB142" s="106"/>
      <c r="BMC142" s="106"/>
      <c r="BMD142" s="106"/>
      <c r="BME142" s="107"/>
      <c r="BMG142" s="105"/>
      <c r="BMH142" s="109"/>
      <c r="BMI142" s="109"/>
      <c r="BMJ142" s="106"/>
      <c r="BMK142" s="106"/>
      <c r="BML142" s="106"/>
      <c r="BMM142" s="107"/>
      <c r="BMO142" s="105"/>
      <c r="BMP142" s="109"/>
      <c r="BMQ142" s="109"/>
      <c r="BMR142" s="106"/>
      <c r="BMS142" s="106"/>
      <c r="BMT142" s="106"/>
      <c r="BMU142" s="107"/>
      <c r="BMW142" s="105"/>
      <c r="BMX142" s="109"/>
      <c r="BMY142" s="109"/>
      <c r="BMZ142" s="106"/>
      <c r="BNA142" s="106"/>
      <c r="BNB142" s="106"/>
      <c r="BNC142" s="107"/>
      <c r="BNE142" s="105"/>
      <c r="BNF142" s="109"/>
      <c r="BNG142" s="109"/>
      <c r="BNH142" s="106"/>
      <c r="BNI142" s="106"/>
      <c r="BNJ142" s="106"/>
      <c r="BNK142" s="107"/>
      <c r="BNM142" s="105"/>
      <c r="BNN142" s="109"/>
      <c r="BNO142" s="109"/>
      <c r="BNP142" s="106"/>
      <c r="BNQ142" s="106"/>
      <c r="BNR142" s="106"/>
      <c r="BNS142" s="107"/>
      <c r="BNU142" s="105"/>
      <c r="BNV142" s="109"/>
      <c r="BNW142" s="109"/>
      <c r="BNX142" s="106"/>
      <c r="BNY142" s="106"/>
      <c r="BNZ142" s="106"/>
      <c r="BOA142" s="107"/>
      <c r="BOC142" s="105"/>
      <c r="BOD142" s="109"/>
      <c r="BOE142" s="109"/>
      <c r="BOF142" s="106"/>
      <c r="BOG142" s="106"/>
      <c r="BOH142" s="106"/>
      <c r="BOI142" s="107"/>
      <c r="BOK142" s="105"/>
      <c r="BOL142" s="109"/>
      <c r="BOM142" s="109"/>
      <c r="BON142" s="106"/>
      <c r="BOO142" s="106"/>
      <c r="BOP142" s="106"/>
      <c r="BOQ142" s="107"/>
      <c r="BOS142" s="105"/>
      <c r="BOT142" s="109"/>
      <c r="BOU142" s="109"/>
      <c r="BOV142" s="106"/>
      <c r="BOW142" s="106"/>
      <c r="BOX142" s="106"/>
      <c r="BOY142" s="107"/>
      <c r="BPA142" s="105"/>
      <c r="BPB142" s="109"/>
      <c r="BPC142" s="109"/>
      <c r="BPD142" s="106"/>
      <c r="BPE142" s="106"/>
      <c r="BPF142" s="106"/>
      <c r="BPG142" s="107"/>
      <c r="BPI142" s="105"/>
      <c r="BPJ142" s="109"/>
      <c r="BPK142" s="109"/>
      <c r="BPL142" s="106"/>
      <c r="BPM142" s="106"/>
      <c r="BPN142" s="106"/>
      <c r="BPO142" s="107"/>
      <c r="BPQ142" s="105"/>
      <c r="BPR142" s="109"/>
      <c r="BPS142" s="109"/>
      <c r="BPT142" s="106"/>
      <c r="BPU142" s="106"/>
      <c r="BPV142" s="106"/>
      <c r="BPW142" s="107"/>
      <c r="BPY142" s="105"/>
      <c r="BPZ142" s="109"/>
      <c r="BQA142" s="109"/>
      <c r="BQB142" s="106"/>
      <c r="BQC142" s="106"/>
      <c r="BQD142" s="106"/>
      <c r="BQE142" s="107"/>
      <c r="BQG142" s="105"/>
      <c r="BQH142" s="109"/>
      <c r="BQI142" s="109"/>
      <c r="BQJ142" s="106"/>
      <c r="BQK142" s="106"/>
      <c r="BQL142" s="106"/>
      <c r="BQM142" s="107"/>
      <c r="BQO142" s="105"/>
      <c r="BQP142" s="109"/>
      <c r="BQQ142" s="109"/>
      <c r="BQR142" s="106"/>
      <c r="BQS142" s="106"/>
      <c r="BQT142" s="106"/>
      <c r="BQU142" s="107"/>
      <c r="BQW142" s="105"/>
      <c r="BQX142" s="109"/>
      <c r="BQY142" s="109"/>
      <c r="BQZ142" s="106"/>
      <c r="BRA142" s="106"/>
      <c r="BRB142" s="106"/>
      <c r="BRC142" s="107"/>
      <c r="BRE142" s="105"/>
      <c r="BRF142" s="109"/>
      <c r="BRG142" s="109"/>
      <c r="BRH142" s="106"/>
      <c r="BRI142" s="106"/>
      <c r="BRJ142" s="106"/>
      <c r="BRK142" s="107"/>
      <c r="BRM142" s="105"/>
      <c r="BRN142" s="109"/>
      <c r="BRO142" s="109"/>
      <c r="BRP142" s="106"/>
      <c r="BRQ142" s="106"/>
      <c r="BRR142" s="106"/>
      <c r="BRS142" s="107"/>
      <c r="BRU142" s="105"/>
      <c r="BRV142" s="109"/>
      <c r="BRW142" s="109"/>
      <c r="BRX142" s="106"/>
      <c r="BRY142" s="106"/>
      <c r="BRZ142" s="106"/>
      <c r="BSA142" s="107"/>
      <c r="BSC142" s="105"/>
      <c r="BSD142" s="109"/>
      <c r="BSE142" s="109"/>
      <c r="BSF142" s="106"/>
      <c r="BSG142" s="106"/>
      <c r="BSH142" s="106"/>
      <c r="BSI142" s="107"/>
      <c r="BSK142" s="105"/>
      <c r="BSL142" s="109"/>
      <c r="BSM142" s="109"/>
      <c r="BSN142" s="106"/>
      <c r="BSO142" s="106"/>
      <c r="BSP142" s="106"/>
      <c r="BSQ142" s="107"/>
      <c r="BSS142" s="105"/>
      <c r="BST142" s="109"/>
      <c r="BSU142" s="109"/>
      <c r="BSV142" s="106"/>
      <c r="BSW142" s="106"/>
      <c r="BSX142" s="106"/>
      <c r="BSY142" s="107"/>
      <c r="BTA142" s="105"/>
      <c r="BTB142" s="109"/>
      <c r="BTC142" s="109"/>
      <c r="BTD142" s="106"/>
      <c r="BTE142" s="106"/>
      <c r="BTF142" s="106"/>
      <c r="BTG142" s="107"/>
      <c r="BTI142" s="105"/>
      <c r="BTJ142" s="109"/>
      <c r="BTK142" s="109"/>
      <c r="BTL142" s="106"/>
      <c r="BTM142" s="106"/>
      <c r="BTN142" s="106"/>
      <c r="BTO142" s="107"/>
      <c r="BTQ142" s="105"/>
      <c r="BTR142" s="109"/>
      <c r="BTS142" s="109"/>
      <c r="BTT142" s="106"/>
      <c r="BTU142" s="106"/>
      <c r="BTV142" s="106"/>
      <c r="BTW142" s="107"/>
      <c r="BTY142" s="105"/>
      <c r="BTZ142" s="109"/>
      <c r="BUA142" s="109"/>
      <c r="BUB142" s="106"/>
      <c r="BUC142" s="106"/>
      <c r="BUD142" s="106"/>
      <c r="BUE142" s="107"/>
      <c r="BUG142" s="105"/>
      <c r="BUH142" s="109"/>
      <c r="BUI142" s="109"/>
      <c r="BUJ142" s="106"/>
      <c r="BUK142" s="106"/>
      <c r="BUL142" s="106"/>
      <c r="BUM142" s="107"/>
      <c r="BUO142" s="105"/>
      <c r="BUP142" s="109"/>
      <c r="BUQ142" s="109"/>
      <c r="BUR142" s="106"/>
      <c r="BUS142" s="106"/>
      <c r="BUT142" s="106"/>
      <c r="BUU142" s="107"/>
      <c r="BUW142" s="105"/>
      <c r="BUX142" s="109"/>
      <c r="BUY142" s="109"/>
      <c r="BUZ142" s="106"/>
      <c r="BVA142" s="106"/>
      <c r="BVB142" s="106"/>
      <c r="BVC142" s="107"/>
      <c r="BVE142" s="105"/>
      <c r="BVF142" s="109"/>
      <c r="BVG142" s="109"/>
      <c r="BVH142" s="106"/>
      <c r="BVI142" s="106"/>
      <c r="BVJ142" s="106"/>
      <c r="BVK142" s="107"/>
      <c r="BVM142" s="105"/>
      <c r="BVN142" s="109"/>
      <c r="BVO142" s="109"/>
      <c r="BVP142" s="106"/>
      <c r="BVQ142" s="106"/>
      <c r="BVR142" s="106"/>
      <c r="BVS142" s="107"/>
      <c r="BVU142" s="105"/>
      <c r="BVV142" s="109"/>
      <c r="BVW142" s="109"/>
      <c r="BVX142" s="106"/>
      <c r="BVY142" s="106"/>
      <c r="BVZ142" s="106"/>
      <c r="BWA142" s="107"/>
      <c r="BWC142" s="105"/>
      <c r="BWD142" s="109"/>
      <c r="BWE142" s="109"/>
      <c r="BWF142" s="106"/>
      <c r="BWG142" s="106"/>
      <c r="BWH142" s="106"/>
      <c r="BWI142" s="107"/>
      <c r="BWK142" s="105"/>
      <c r="BWL142" s="109"/>
      <c r="BWM142" s="109"/>
      <c r="BWN142" s="106"/>
      <c r="BWO142" s="106"/>
      <c r="BWP142" s="106"/>
      <c r="BWQ142" s="107"/>
      <c r="BWS142" s="105"/>
      <c r="BWT142" s="109"/>
      <c r="BWU142" s="109"/>
      <c r="BWV142" s="106"/>
      <c r="BWW142" s="106"/>
      <c r="BWX142" s="106"/>
      <c r="BWY142" s="107"/>
      <c r="BXA142" s="105"/>
      <c r="BXB142" s="109"/>
      <c r="BXC142" s="109"/>
      <c r="BXD142" s="106"/>
      <c r="BXE142" s="106"/>
      <c r="BXF142" s="106"/>
      <c r="BXG142" s="107"/>
      <c r="BXI142" s="105"/>
      <c r="BXJ142" s="109"/>
      <c r="BXK142" s="109"/>
      <c r="BXL142" s="106"/>
      <c r="BXM142" s="106"/>
      <c r="BXN142" s="106"/>
      <c r="BXO142" s="107"/>
      <c r="BXQ142" s="105"/>
      <c r="BXR142" s="109"/>
      <c r="BXS142" s="109"/>
      <c r="BXT142" s="106"/>
      <c r="BXU142" s="106"/>
      <c r="BXV142" s="106"/>
      <c r="BXW142" s="107"/>
      <c r="BXY142" s="105"/>
      <c r="BXZ142" s="109"/>
      <c r="BYA142" s="109"/>
      <c r="BYB142" s="106"/>
      <c r="BYC142" s="106"/>
      <c r="BYD142" s="106"/>
      <c r="BYE142" s="107"/>
      <c r="BYG142" s="105"/>
      <c r="BYH142" s="109"/>
      <c r="BYI142" s="109"/>
      <c r="BYJ142" s="106"/>
      <c r="BYK142" s="106"/>
      <c r="BYL142" s="106"/>
      <c r="BYM142" s="107"/>
      <c r="BYO142" s="105"/>
      <c r="BYP142" s="109"/>
      <c r="BYQ142" s="109"/>
      <c r="BYR142" s="106"/>
      <c r="BYS142" s="106"/>
      <c r="BYT142" s="106"/>
      <c r="BYU142" s="107"/>
      <c r="BYW142" s="105"/>
      <c r="BYX142" s="109"/>
      <c r="BYY142" s="109"/>
      <c r="BYZ142" s="106"/>
      <c r="BZA142" s="106"/>
      <c r="BZB142" s="106"/>
      <c r="BZC142" s="107"/>
      <c r="BZE142" s="105"/>
      <c r="BZF142" s="109"/>
      <c r="BZG142" s="109"/>
      <c r="BZH142" s="106"/>
      <c r="BZI142" s="106"/>
      <c r="BZJ142" s="106"/>
      <c r="BZK142" s="107"/>
      <c r="BZM142" s="105"/>
      <c r="BZN142" s="109"/>
      <c r="BZO142" s="109"/>
      <c r="BZP142" s="106"/>
      <c r="BZQ142" s="106"/>
      <c r="BZR142" s="106"/>
      <c r="BZS142" s="107"/>
      <c r="BZU142" s="105"/>
      <c r="BZV142" s="109"/>
      <c r="BZW142" s="109"/>
      <c r="BZX142" s="106"/>
      <c r="BZY142" s="106"/>
      <c r="BZZ142" s="106"/>
      <c r="CAA142" s="107"/>
      <c r="CAC142" s="105"/>
      <c r="CAD142" s="109"/>
      <c r="CAE142" s="109"/>
      <c r="CAF142" s="106"/>
      <c r="CAG142" s="106"/>
      <c r="CAH142" s="106"/>
      <c r="CAI142" s="107"/>
      <c r="CAK142" s="105"/>
      <c r="CAL142" s="109"/>
      <c r="CAM142" s="109"/>
      <c r="CAN142" s="106"/>
      <c r="CAO142" s="106"/>
      <c r="CAP142" s="106"/>
      <c r="CAQ142" s="107"/>
      <c r="CAS142" s="105"/>
      <c r="CAT142" s="109"/>
      <c r="CAU142" s="109"/>
      <c r="CAV142" s="106"/>
      <c r="CAW142" s="106"/>
      <c r="CAX142" s="106"/>
      <c r="CAY142" s="107"/>
      <c r="CBA142" s="105"/>
      <c r="CBB142" s="109"/>
      <c r="CBC142" s="109"/>
      <c r="CBD142" s="106"/>
      <c r="CBE142" s="106"/>
      <c r="CBF142" s="106"/>
      <c r="CBG142" s="107"/>
      <c r="CBI142" s="105"/>
      <c r="CBJ142" s="109"/>
      <c r="CBK142" s="109"/>
      <c r="CBL142" s="106"/>
      <c r="CBM142" s="106"/>
      <c r="CBN142" s="106"/>
      <c r="CBO142" s="107"/>
      <c r="CBQ142" s="105"/>
      <c r="CBR142" s="109"/>
      <c r="CBS142" s="109"/>
      <c r="CBT142" s="106"/>
      <c r="CBU142" s="106"/>
      <c r="CBV142" s="106"/>
      <c r="CBW142" s="107"/>
      <c r="CBY142" s="105"/>
      <c r="CBZ142" s="109"/>
      <c r="CCA142" s="109"/>
      <c r="CCB142" s="106"/>
      <c r="CCC142" s="106"/>
      <c r="CCD142" s="106"/>
      <c r="CCE142" s="107"/>
      <c r="CCG142" s="105"/>
      <c r="CCH142" s="109"/>
      <c r="CCI142" s="109"/>
      <c r="CCJ142" s="106"/>
      <c r="CCK142" s="106"/>
      <c r="CCL142" s="106"/>
      <c r="CCM142" s="107"/>
      <c r="CCO142" s="105"/>
      <c r="CCP142" s="109"/>
      <c r="CCQ142" s="109"/>
      <c r="CCR142" s="106"/>
      <c r="CCS142" s="106"/>
      <c r="CCT142" s="106"/>
      <c r="CCU142" s="107"/>
      <c r="CCW142" s="105"/>
      <c r="CCX142" s="109"/>
      <c r="CCY142" s="109"/>
      <c r="CCZ142" s="106"/>
      <c r="CDA142" s="106"/>
      <c r="CDB142" s="106"/>
      <c r="CDC142" s="107"/>
      <c r="CDE142" s="105"/>
      <c r="CDF142" s="109"/>
      <c r="CDG142" s="109"/>
      <c r="CDH142" s="106"/>
      <c r="CDI142" s="106"/>
      <c r="CDJ142" s="106"/>
      <c r="CDK142" s="107"/>
      <c r="CDM142" s="105"/>
      <c r="CDN142" s="109"/>
      <c r="CDO142" s="109"/>
      <c r="CDP142" s="106"/>
      <c r="CDQ142" s="106"/>
      <c r="CDR142" s="106"/>
      <c r="CDS142" s="107"/>
      <c r="CDU142" s="105"/>
      <c r="CDV142" s="109"/>
      <c r="CDW142" s="109"/>
      <c r="CDX142" s="106"/>
      <c r="CDY142" s="106"/>
      <c r="CDZ142" s="106"/>
      <c r="CEA142" s="107"/>
      <c r="CEC142" s="105"/>
      <c r="CED142" s="109"/>
      <c r="CEE142" s="109"/>
      <c r="CEF142" s="106"/>
      <c r="CEG142" s="106"/>
      <c r="CEH142" s="106"/>
      <c r="CEI142" s="107"/>
      <c r="CEK142" s="105"/>
      <c r="CEL142" s="109"/>
      <c r="CEM142" s="109"/>
      <c r="CEN142" s="106"/>
      <c r="CEO142" s="106"/>
      <c r="CEP142" s="106"/>
      <c r="CEQ142" s="107"/>
      <c r="CES142" s="105"/>
      <c r="CET142" s="109"/>
      <c r="CEU142" s="109"/>
      <c r="CEV142" s="106"/>
      <c r="CEW142" s="106"/>
      <c r="CEX142" s="106"/>
      <c r="CEY142" s="107"/>
      <c r="CFA142" s="105"/>
      <c r="CFB142" s="109"/>
      <c r="CFC142" s="109"/>
      <c r="CFD142" s="106"/>
      <c r="CFE142" s="106"/>
      <c r="CFF142" s="106"/>
      <c r="CFG142" s="107"/>
      <c r="CFI142" s="105"/>
      <c r="CFJ142" s="109"/>
      <c r="CFK142" s="109"/>
      <c r="CFL142" s="106"/>
      <c r="CFM142" s="106"/>
      <c r="CFN142" s="106"/>
      <c r="CFO142" s="107"/>
      <c r="CFQ142" s="105"/>
      <c r="CFR142" s="109"/>
      <c r="CFS142" s="109"/>
      <c r="CFT142" s="106"/>
      <c r="CFU142" s="106"/>
      <c r="CFV142" s="106"/>
      <c r="CFW142" s="107"/>
      <c r="CFY142" s="105"/>
      <c r="CFZ142" s="109"/>
      <c r="CGA142" s="109"/>
      <c r="CGB142" s="106"/>
      <c r="CGC142" s="106"/>
      <c r="CGD142" s="106"/>
      <c r="CGE142" s="107"/>
      <c r="CGG142" s="105"/>
      <c r="CGH142" s="109"/>
      <c r="CGI142" s="109"/>
      <c r="CGJ142" s="106"/>
      <c r="CGK142" s="106"/>
      <c r="CGL142" s="106"/>
      <c r="CGM142" s="107"/>
      <c r="CGO142" s="105"/>
      <c r="CGP142" s="109"/>
      <c r="CGQ142" s="109"/>
      <c r="CGR142" s="106"/>
      <c r="CGS142" s="106"/>
      <c r="CGT142" s="106"/>
      <c r="CGU142" s="107"/>
      <c r="CGW142" s="105"/>
      <c r="CGX142" s="109"/>
      <c r="CGY142" s="109"/>
      <c r="CGZ142" s="106"/>
      <c r="CHA142" s="106"/>
      <c r="CHB142" s="106"/>
      <c r="CHC142" s="107"/>
      <c r="CHE142" s="105"/>
      <c r="CHF142" s="109"/>
      <c r="CHG142" s="109"/>
      <c r="CHH142" s="106"/>
      <c r="CHI142" s="106"/>
      <c r="CHJ142" s="106"/>
      <c r="CHK142" s="107"/>
      <c r="CHM142" s="105"/>
      <c r="CHN142" s="109"/>
      <c r="CHO142" s="109"/>
      <c r="CHP142" s="106"/>
      <c r="CHQ142" s="106"/>
      <c r="CHR142" s="106"/>
      <c r="CHS142" s="107"/>
      <c r="CHU142" s="105"/>
      <c r="CHV142" s="109"/>
      <c r="CHW142" s="109"/>
      <c r="CHX142" s="106"/>
      <c r="CHY142" s="106"/>
      <c r="CHZ142" s="106"/>
      <c r="CIA142" s="107"/>
      <c r="CIC142" s="105"/>
      <c r="CID142" s="109"/>
      <c r="CIE142" s="109"/>
      <c r="CIF142" s="106"/>
      <c r="CIG142" s="106"/>
      <c r="CIH142" s="106"/>
      <c r="CII142" s="107"/>
      <c r="CIK142" s="105"/>
      <c r="CIL142" s="109"/>
      <c r="CIM142" s="109"/>
      <c r="CIN142" s="106"/>
      <c r="CIO142" s="106"/>
      <c r="CIP142" s="106"/>
      <c r="CIQ142" s="107"/>
      <c r="CIS142" s="105"/>
      <c r="CIT142" s="109"/>
      <c r="CIU142" s="109"/>
      <c r="CIV142" s="106"/>
      <c r="CIW142" s="106"/>
      <c r="CIX142" s="106"/>
      <c r="CIY142" s="107"/>
      <c r="CJA142" s="105"/>
      <c r="CJB142" s="109"/>
      <c r="CJC142" s="109"/>
      <c r="CJD142" s="106"/>
      <c r="CJE142" s="106"/>
      <c r="CJF142" s="106"/>
      <c r="CJG142" s="107"/>
      <c r="CJI142" s="105"/>
      <c r="CJJ142" s="109"/>
      <c r="CJK142" s="109"/>
      <c r="CJL142" s="106"/>
      <c r="CJM142" s="106"/>
      <c r="CJN142" s="106"/>
      <c r="CJO142" s="107"/>
      <c r="CJQ142" s="105"/>
      <c r="CJR142" s="109"/>
      <c r="CJS142" s="109"/>
      <c r="CJT142" s="106"/>
      <c r="CJU142" s="106"/>
      <c r="CJV142" s="106"/>
      <c r="CJW142" s="107"/>
      <c r="CJY142" s="105"/>
      <c r="CJZ142" s="109"/>
      <c r="CKA142" s="109"/>
      <c r="CKB142" s="106"/>
      <c r="CKC142" s="106"/>
      <c r="CKD142" s="106"/>
      <c r="CKE142" s="107"/>
      <c r="CKG142" s="105"/>
      <c r="CKH142" s="109"/>
      <c r="CKI142" s="109"/>
      <c r="CKJ142" s="106"/>
      <c r="CKK142" s="106"/>
      <c r="CKL142" s="106"/>
      <c r="CKM142" s="107"/>
      <c r="CKO142" s="105"/>
      <c r="CKP142" s="109"/>
      <c r="CKQ142" s="109"/>
      <c r="CKR142" s="106"/>
      <c r="CKS142" s="106"/>
      <c r="CKT142" s="106"/>
      <c r="CKU142" s="107"/>
      <c r="CKW142" s="105"/>
      <c r="CKX142" s="109"/>
      <c r="CKY142" s="109"/>
      <c r="CKZ142" s="106"/>
      <c r="CLA142" s="106"/>
      <c r="CLB142" s="106"/>
      <c r="CLC142" s="107"/>
      <c r="CLE142" s="105"/>
      <c r="CLF142" s="109"/>
      <c r="CLG142" s="109"/>
      <c r="CLH142" s="106"/>
      <c r="CLI142" s="106"/>
      <c r="CLJ142" s="106"/>
      <c r="CLK142" s="107"/>
      <c r="CLM142" s="105"/>
      <c r="CLN142" s="109"/>
      <c r="CLO142" s="109"/>
      <c r="CLP142" s="106"/>
      <c r="CLQ142" s="106"/>
      <c r="CLR142" s="106"/>
      <c r="CLS142" s="107"/>
      <c r="CLU142" s="105"/>
      <c r="CLV142" s="109"/>
      <c r="CLW142" s="109"/>
      <c r="CLX142" s="106"/>
      <c r="CLY142" s="106"/>
      <c r="CLZ142" s="106"/>
      <c r="CMA142" s="107"/>
      <c r="CMC142" s="105"/>
      <c r="CMD142" s="109"/>
      <c r="CME142" s="109"/>
      <c r="CMF142" s="106"/>
      <c r="CMG142" s="106"/>
      <c r="CMH142" s="106"/>
      <c r="CMI142" s="107"/>
      <c r="CMK142" s="105"/>
      <c r="CML142" s="109"/>
      <c r="CMM142" s="109"/>
      <c r="CMN142" s="106"/>
      <c r="CMO142" s="106"/>
      <c r="CMP142" s="106"/>
      <c r="CMQ142" s="107"/>
      <c r="CMS142" s="105"/>
      <c r="CMT142" s="109"/>
      <c r="CMU142" s="109"/>
      <c r="CMV142" s="106"/>
      <c r="CMW142" s="106"/>
      <c r="CMX142" s="106"/>
      <c r="CMY142" s="107"/>
      <c r="CNA142" s="105"/>
      <c r="CNB142" s="109"/>
      <c r="CNC142" s="109"/>
      <c r="CND142" s="106"/>
      <c r="CNE142" s="106"/>
      <c r="CNF142" s="106"/>
      <c r="CNG142" s="107"/>
      <c r="CNI142" s="105"/>
      <c r="CNJ142" s="109"/>
      <c r="CNK142" s="109"/>
      <c r="CNL142" s="106"/>
      <c r="CNM142" s="106"/>
      <c r="CNN142" s="106"/>
      <c r="CNO142" s="107"/>
      <c r="CNQ142" s="105"/>
      <c r="CNR142" s="109"/>
      <c r="CNS142" s="109"/>
      <c r="CNT142" s="106"/>
      <c r="CNU142" s="106"/>
      <c r="CNV142" s="106"/>
      <c r="CNW142" s="107"/>
      <c r="CNY142" s="105"/>
      <c r="CNZ142" s="109"/>
      <c r="COA142" s="109"/>
      <c r="COB142" s="106"/>
      <c r="COC142" s="106"/>
      <c r="COD142" s="106"/>
      <c r="COE142" s="107"/>
      <c r="COG142" s="105"/>
      <c r="COH142" s="109"/>
      <c r="COI142" s="109"/>
      <c r="COJ142" s="106"/>
      <c r="COK142" s="106"/>
      <c r="COL142" s="106"/>
      <c r="COM142" s="107"/>
      <c r="COO142" s="105"/>
      <c r="COP142" s="109"/>
      <c r="COQ142" s="109"/>
      <c r="COR142" s="106"/>
      <c r="COS142" s="106"/>
      <c r="COT142" s="106"/>
      <c r="COU142" s="107"/>
      <c r="COW142" s="105"/>
      <c r="COX142" s="109"/>
      <c r="COY142" s="109"/>
      <c r="COZ142" s="106"/>
      <c r="CPA142" s="106"/>
      <c r="CPB142" s="106"/>
      <c r="CPC142" s="107"/>
      <c r="CPE142" s="105"/>
      <c r="CPF142" s="109"/>
      <c r="CPG142" s="109"/>
      <c r="CPH142" s="106"/>
      <c r="CPI142" s="106"/>
      <c r="CPJ142" s="106"/>
      <c r="CPK142" s="107"/>
      <c r="CPM142" s="105"/>
      <c r="CPN142" s="109"/>
      <c r="CPO142" s="109"/>
      <c r="CPP142" s="106"/>
      <c r="CPQ142" s="106"/>
      <c r="CPR142" s="106"/>
      <c r="CPS142" s="107"/>
      <c r="CPU142" s="105"/>
      <c r="CPV142" s="109"/>
      <c r="CPW142" s="109"/>
      <c r="CPX142" s="106"/>
      <c r="CPY142" s="106"/>
      <c r="CPZ142" s="106"/>
      <c r="CQA142" s="107"/>
      <c r="CQC142" s="105"/>
      <c r="CQD142" s="109"/>
      <c r="CQE142" s="109"/>
      <c r="CQF142" s="106"/>
      <c r="CQG142" s="106"/>
      <c r="CQH142" s="106"/>
      <c r="CQI142" s="107"/>
      <c r="CQK142" s="105"/>
      <c r="CQL142" s="109"/>
      <c r="CQM142" s="109"/>
      <c r="CQN142" s="106"/>
      <c r="CQO142" s="106"/>
      <c r="CQP142" s="106"/>
      <c r="CQQ142" s="107"/>
      <c r="CQS142" s="105"/>
      <c r="CQT142" s="109"/>
      <c r="CQU142" s="109"/>
      <c r="CQV142" s="106"/>
      <c r="CQW142" s="106"/>
      <c r="CQX142" s="106"/>
      <c r="CQY142" s="107"/>
      <c r="CRA142" s="105"/>
      <c r="CRB142" s="109"/>
      <c r="CRC142" s="109"/>
      <c r="CRD142" s="106"/>
      <c r="CRE142" s="106"/>
      <c r="CRF142" s="106"/>
      <c r="CRG142" s="107"/>
      <c r="CRI142" s="105"/>
      <c r="CRJ142" s="109"/>
      <c r="CRK142" s="109"/>
      <c r="CRL142" s="106"/>
      <c r="CRM142" s="106"/>
      <c r="CRN142" s="106"/>
      <c r="CRO142" s="107"/>
      <c r="CRQ142" s="105"/>
      <c r="CRR142" s="109"/>
      <c r="CRS142" s="109"/>
      <c r="CRT142" s="106"/>
      <c r="CRU142" s="106"/>
      <c r="CRV142" s="106"/>
      <c r="CRW142" s="107"/>
      <c r="CRY142" s="105"/>
      <c r="CRZ142" s="109"/>
      <c r="CSA142" s="109"/>
      <c r="CSB142" s="106"/>
      <c r="CSC142" s="106"/>
      <c r="CSD142" s="106"/>
      <c r="CSE142" s="107"/>
      <c r="CSG142" s="105"/>
      <c r="CSH142" s="109"/>
      <c r="CSI142" s="109"/>
      <c r="CSJ142" s="106"/>
      <c r="CSK142" s="106"/>
      <c r="CSL142" s="106"/>
      <c r="CSM142" s="107"/>
      <c r="CSO142" s="105"/>
      <c r="CSP142" s="109"/>
      <c r="CSQ142" s="109"/>
      <c r="CSR142" s="106"/>
      <c r="CSS142" s="106"/>
      <c r="CST142" s="106"/>
      <c r="CSU142" s="107"/>
      <c r="CSW142" s="105"/>
      <c r="CSX142" s="109"/>
      <c r="CSY142" s="109"/>
      <c r="CSZ142" s="106"/>
      <c r="CTA142" s="106"/>
      <c r="CTB142" s="106"/>
      <c r="CTC142" s="107"/>
      <c r="CTE142" s="105"/>
      <c r="CTF142" s="109"/>
      <c r="CTG142" s="109"/>
      <c r="CTH142" s="106"/>
      <c r="CTI142" s="106"/>
      <c r="CTJ142" s="106"/>
      <c r="CTK142" s="107"/>
      <c r="CTM142" s="105"/>
      <c r="CTN142" s="109"/>
      <c r="CTO142" s="109"/>
      <c r="CTP142" s="106"/>
      <c r="CTQ142" s="106"/>
      <c r="CTR142" s="106"/>
      <c r="CTS142" s="107"/>
      <c r="CTU142" s="105"/>
      <c r="CTV142" s="109"/>
      <c r="CTW142" s="109"/>
      <c r="CTX142" s="106"/>
      <c r="CTY142" s="106"/>
      <c r="CTZ142" s="106"/>
      <c r="CUA142" s="107"/>
      <c r="CUC142" s="105"/>
      <c r="CUD142" s="109"/>
      <c r="CUE142" s="109"/>
      <c r="CUF142" s="106"/>
      <c r="CUG142" s="106"/>
      <c r="CUH142" s="106"/>
      <c r="CUI142" s="107"/>
      <c r="CUK142" s="105"/>
      <c r="CUL142" s="109"/>
      <c r="CUM142" s="109"/>
      <c r="CUN142" s="106"/>
      <c r="CUO142" s="106"/>
      <c r="CUP142" s="106"/>
      <c r="CUQ142" s="107"/>
      <c r="CUS142" s="105"/>
      <c r="CUT142" s="109"/>
      <c r="CUU142" s="109"/>
      <c r="CUV142" s="106"/>
      <c r="CUW142" s="106"/>
      <c r="CUX142" s="106"/>
      <c r="CUY142" s="107"/>
      <c r="CVA142" s="105"/>
      <c r="CVB142" s="109"/>
      <c r="CVC142" s="109"/>
      <c r="CVD142" s="106"/>
      <c r="CVE142" s="106"/>
      <c r="CVF142" s="106"/>
      <c r="CVG142" s="107"/>
      <c r="CVI142" s="105"/>
      <c r="CVJ142" s="109"/>
      <c r="CVK142" s="109"/>
      <c r="CVL142" s="106"/>
      <c r="CVM142" s="106"/>
      <c r="CVN142" s="106"/>
      <c r="CVO142" s="107"/>
      <c r="CVQ142" s="105"/>
      <c r="CVR142" s="109"/>
      <c r="CVS142" s="109"/>
      <c r="CVT142" s="106"/>
      <c r="CVU142" s="106"/>
      <c r="CVV142" s="106"/>
      <c r="CVW142" s="107"/>
      <c r="CVY142" s="105"/>
      <c r="CVZ142" s="109"/>
      <c r="CWA142" s="109"/>
      <c r="CWB142" s="106"/>
      <c r="CWC142" s="106"/>
      <c r="CWD142" s="106"/>
      <c r="CWE142" s="107"/>
      <c r="CWG142" s="105"/>
      <c r="CWH142" s="109"/>
      <c r="CWI142" s="109"/>
      <c r="CWJ142" s="106"/>
      <c r="CWK142" s="106"/>
      <c r="CWL142" s="106"/>
      <c r="CWM142" s="107"/>
      <c r="CWO142" s="105"/>
      <c r="CWP142" s="109"/>
      <c r="CWQ142" s="109"/>
      <c r="CWR142" s="106"/>
      <c r="CWS142" s="106"/>
      <c r="CWT142" s="106"/>
      <c r="CWU142" s="107"/>
      <c r="CWW142" s="105"/>
      <c r="CWX142" s="109"/>
      <c r="CWY142" s="109"/>
      <c r="CWZ142" s="106"/>
      <c r="CXA142" s="106"/>
      <c r="CXB142" s="106"/>
      <c r="CXC142" s="107"/>
      <c r="CXE142" s="105"/>
      <c r="CXF142" s="109"/>
      <c r="CXG142" s="109"/>
      <c r="CXH142" s="106"/>
      <c r="CXI142" s="106"/>
      <c r="CXJ142" s="106"/>
      <c r="CXK142" s="107"/>
      <c r="CXM142" s="105"/>
      <c r="CXN142" s="109"/>
      <c r="CXO142" s="109"/>
      <c r="CXP142" s="106"/>
      <c r="CXQ142" s="106"/>
      <c r="CXR142" s="106"/>
      <c r="CXS142" s="107"/>
      <c r="CXU142" s="105"/>
      <c r="CXV142" s="109"/>
      <c r="CXW142" s="109"/>
      <c r="CXX142" s="106"/>
      <c r="CXY142" s="106"/>
      <c r="CXZ142" s="106"/>
      <c r="CYA142" s="107"/>
      <c r="CYC142" s="105"/>
      <c r="CYD142" s="109"/>
      <c r="CYE142" s="109"/>
      <c r="CYF142" s="106"/>
      <c r="CYG142" s="106"/>
      <c r="CYH142" s="106"/>
      <c r="CYI142" s="107"/>
      <c r="CYK142" s="105"/>
      <c r="CYL142" s="109"/>
      <c r="CYM142" s="109"/>
      <c r="CYN142" s="106"/>
      <c r="CYO142" s="106"/>
      <c r="CYP142" s="106"/>
      <c r="CYQ142" s="107"/>
      <c r="CYS142" s="105"/>
      <c r="CYT142" s="109"/>
      <c r="CYU142" s="109"/>
      <c r="CYV142" s="106"/>
      <c r="CYW142" s="106"/>
      <c r="CYX142" s="106"/>
      <c r="CYY142" s="107"/>
      <c r="CZA142" s="105"/>
      <c r="CZB142" s="109"/>
      <c r="CZC142" s="109"/>
      <c r="CZD142" s="106"/>
      <c r="CZE142" s="106"/>
      <c r="CZF142" s="106"/>
      <c r="CZG142" s="107"/>
      <c r="CZI142" s="105"/>
      <c r="CZJ142" s="109"/>
      <c r="CZK142" s="109"/>
      <c r="CZL142" s="106"/>
      <c r="CZM142" s="106"/>
      <c r="CZN142" s="106"/>
      <c r="CZO142" s="107"/>
      <c r="CZQ142" s="105"/>
      <c r="CZR142" s="109"/>
      <c r="CZS142" s="109"/>
      <c r="CZT142" s="106"/>
      <c r="CZU142" s="106"/>
      <c r="CZV142" s="106"/>
      <c r="CZW142" s="107"/>
      <c r="CZY142" s="105"/>
      <c r="CZZ142" s="109"/>
      <c r="DAA142" s="109"/>
      <c r="DAB142" s="106"/>
      <c r="DAC142" s="106"/>
      <c r="DAD142" s="106"/>
      <c r="DAE142" s="107"/>
      <c r="DAG142" s="105"/>
      <c r="DAH142" s="109"/>
      <c r="DAI142" s="109"/>
      <c r="DAJ142" s="106"/>
      <c r="DAK142" s="106"/>
      <c r="DAL142" s="106"/>
      <c r="DAM142" s="107"/>
      <c r="DAO142" s="105"/>
      <c r="DAP142" s="109"/>
      <c r="DAQ142" s="109"/>
      <c r="DAR142" s="106"/>
      <c r="DAS142" s="106"/>
      <c r="DAT142" s="106"/>
      <c r="DAU142" s="107"/>
      <c r="DAW142" s="105"/>
      <c r="DAX142" s="109"/>
      <c r="DAY142" s="109"/>
      <c r="DAZ142" s="106"/>
      <c r="DBA142" s="106"/>
      <c r="DBB142" s="106"/>
      <c r="DBC142" s="107"/>
      <c r="DBE142" s="105"/>
      <c r="DBF142" s="109"/>
      <c r="DBG142" s="109"/>
      <c r="DBH142" s="106"/>
      <c r="DBI142" s="106"/>
      <c r="DBJ142" s="106"/>
      <c r="DBK142" s="107"/>
      <c r="DBM142" s="105"/>
      <c r="DBN142" s="109"/>
      <c r="DBO142" s="109"/>
      <c r="DBP142" s="106"/>
      <c r="DBQ142" s="106"/>
      <c r="DBR142" s="106"/>
      <c r="DBS142" s="107"/>
      <c r="DBU142" s="105"/>
      <c r="DBV142" s="109"/>
      <c r="DBW142" s="109"/>
      <c r="DBX142" s="106"/>
      <c r="DBY142" s="106"/>
      <c r="DBZ142" s="106"/>
      <c r="DCA142" s="107"/>
      <c r="DCC142" s="105"/>
      <c r="DCD142" s="109"/>
      <c r="DCE142" s="109"/>
      <c r="DCF142" s="106"/>
      <c r="DCG142" s="106"/>
      <c r="DCH142" s="106"/>
      <c r="DCI142" s="107"/>
      <c r="DCK142" s="105"/>
      <c r="DCL142" s="109"/>
      <c r="DCM142" s="109"/>
      <c r="DCN142" s="106"/>
      <c r="DCO142" s="106"/>
      <c r="DCP142" s="106"/>
      <c r="DCQ142" s="107"/>
      <c r="DCS142" s="105"/>
      <c r="DCT142" s="109"/>
      <c r="DCU142" s="109"/>
      <c r="DCV142" s="106"/>
      <c r="DCW142" s="106"/>
      <c r="DCX142" s="106"/>
      <c r="DCY142" s="107"/>
      <c r="DDA142" s="105"/>
      <c r="DDB142" s="109"/>
      <c r="DDC142" s="109"/>
      <c r="DDD142" s="106"/>
      <c r="DDE142" s="106"/>
      <c r="DDF142" s="106"/>
      <c r="DDG142" s="107"/>
      <c r="DDI142" s="105"/>
      <c r="DDJ142" s="109"/>
      <c r="DDK142" s="109"/>
      <c r="DDL142" s="106"/>
      <c r="DDM142" s="106"/>
      <c r="DDN142" s="106"/>
      <c r="DDO142" s="107"/>
      <c r="DDQ142" s="105"/>
      <c r="DDR142" s="109"/>
      <c r="DDS142" s="109"/>
      <c r="DDT142" s="106"/>
      <c r="DDU142" s="106"/>
      <c r="DDV142" s="106"/>
      <c r="DDW142" s="107"/>
      <c r="DDY142" s="105"/>
      <c r="DDZ142" s="109"/>
      <c r="DEA142" s="109"/>
      <c r="DEB142" s="106"/>
      <c r="DEC142" s="106"/>
      <c r="DED142" s="106"/>
      <c r="DEE142" s="107"/>
      <c r="DEG142" s="105"/>
      <c r="DEH142" s="109"/>
      <c r="DEI142" s="109"/>
      <c r="DEJ142" s="106"/>
      <c r="DEK142" s="106"/>
      <c r="DEL142" s="106"/>
      <c r="DEM142" s="107"/>
      <c r="DEO142" s="105"/>
      <c r="DEP142" s="109"/>
      <c r="DEQ142" s="109"/>
      <c r="DER142" s="106"/>
      <c r="DES142" s="106"/>
      <c r="DET142" s="106"/>
      <c r="DEU142" s="107"/>
      <c r="DEW142" s="105"/>
      <c r="DEX142" s="109"/>
      <c r="DEY142" s="109"/>
      <c r="DEZ142" s="106"/>
      <c r="DFA142" s="106"/>
      <c r="DFB142" s="106"/>
      <c r="DFC142" s="107"/>
      <c r="DFE142" s="105"/>
      <c r="DFF142" s="109"/>
      <c r="DFG142" s="109"/>
      <c r="DFH142" s="106"/>
      <c r="DFI142" s="106"/>
      <c r="DFJ142" s="106"/>
      <c r="DFK142" s="107"/>
      <c r="DFM142" s="105"/>
      <c r="DFN142" s="109"/>
      <c r="DFO142" s="109"/>
      <c r="DFP142" s="106"/>
      <c r="DFQ142" s="106"/>
      <c r="DFR142" s="106"/>
      <c r="DFS142" s="107"/>
      <c r="DFU142" s="105"/>
      <c r="DFV142" s="109"/>
      <c r="DFW142" s="109"/>
      <c r="DFX142" s="106"/>
      <c r="DFY142" s="106"/>
      <c r="DFZ142" s="106"/>
      <c r="DGA142" s="107"/>
      <c r="DGC142" s="105"/>
      <c r="DGD142" s="109"/>
      <c r="DGE142" s="109"/>
      <c r="DGF142" s="106"/>
      <c r="DGG142" s="106"/>
      <c r="DGH142" s="106"/>
      <c r="DGI142" s="107"/>
      <c r="DGK142" s="105"/>
      <c r="DGL142" s="109"/>
      <c r="DGM142" s="109"/>
      <c r="DGN142" s="106"/>
      <c r="DGO142" s="106"/>
      <c r="DGP142" s="106"/>
      <c r="DGQ142" s="107"/>
      <c r="DGS142" s="105"/>
      <c r="DGT142" s="109"/>
      <c r="DGU142" s="109"/>
      <c r="DGV142" s="106"/>
      <c r="DGW142" s="106"/>
      <c r="DGX142" s="106"/>
      <c r="DGY142" s="107"/>
      <c r="DHA142" s="105"/>
      <c r="DHB142" s="109"/>
      <c r="DHC142" s="109"/>
      <c r="DHD142" s="106"/>
      <c r="DHE142" s="106"/>
      <c r="DHF142" s="106"/>
      <c r="DHG142" s="107"/>
      <c r="DHI142" s="105"/>
      <c r="DHJ142" s="109"/>
      <c r="DHK142" s="109"/>
      <c r="DHL142" s="106"/>
      <c r="DHM142" s="106"/>
      <c r="DHN142" s="106"/>
      <c r="DHO142" s="107"/>
      <c r="DHQ142" s="105"/>
      <c r="DHR142" s="109"/>
      <c r="DHS142" s="109"/>
      <c r="DHT142" s="106"/>
      <c r="DHU142" s="106"/>
      <c r="DHV142" s="106"/>
      <c r="DHW142" s="107"/>
      <c r="DHY142" s="105"/>
      <c r="DHZ142" s="109"/>
      <c r="DIA142" s="109"/>
      <c r="DIB142" s="106"/>
      <c r="DIC142" s="106"/>
      <c r="DID142" s="106"/>
      <c r="DIE142" s="107"/>
      <c r="DIG142" s="105"/>
      <c r="DIH142" s="109"/>
      <c r="DII142" s="109"/>
      <c r="DIJ142" s="106"/>
      <c r="DIK142" s="106"/>
      <c r="DIL142" s="106"/>
      <c r="DIM142" s="107"/>
      <c r="DIO142" s="105"/>
      <c r="DIP142" s="109"/>
      <c r="DIQ142" s="109"/>
      <c r="DIR142" s="106"/>
      <c r="DIS142" s="106"/>
      <c r="DIT142" s="106"/>
      <c r="DIU142" s="107"/>
      <c r="DIW142" s="105"/>
      <c r="DIX142" s="109"/>
      <c r="DIY142" s="109"/>
      <c r="DIZ142" s="106"/>
      <c r="DJA142" s="106"/>
      <c r="DJB142" s="106"/>
      <c r="DJC142" s="107"/>
      <c r="DJE142" s="105"/>
      <c r="DJF142" s="109"/>
      <c r="DJG142" s="109"/>
      <c r="DJH142" s="106"/>
      <c r="DJI142" s="106"/>
      <c r="DJJ142" s="106"/>
      <c r="DJK142" s="107"/>
      <c r="DJM142" s="105"/>
      <c r="DJN142" s="109"/>
      <c r="DJO142" s="109"/>
      <c r="DJP142" s="106"/>
      <c r="DJQ142" s="106"/>
      <c r="DJR142" s="106"/>
      <c r="DJS142" s="107"/>
      <c r="DJU142" s="105"/>
      <c r="DJV142" s="109"/>
      <c r="DJW142" s="109"/>
      <c r="DJX142" s="106"/>
      <c r="DJY142" s="106"/>
      <c r="DJZ142" s="106"/>
      <c r="DKA142" s="107"/>
      <c r="DKC142" s="105"/>
      <c r="DKD142" s="109"/>
      <c r="DKE142" s="109"/>
      <c r="DKF142" s="106"/>
      <c r="DKG142" s="106"/>
      <c r="DKH142" s="106"/>
      <c r="DKI142" s="107"/>
      <c r="DKK142" s="105"/>
      <c r="DKL142" s="109"/>
      <c r="DKM142" s="109"/>
      <c r="DKN142" s="106"/>
      <c r="DKO142" s="106"/>
      <c r="DKP142" s="106"/>
      <c r="DKQ142" s="107"/>
      <c r="DKS142" s="105"/>
      <c r="DKT142" s="109"/>
      <c r="DKU142" s="109"/>
      <c r="DKV142" s="106"/>
      <c r="DKW142" s="106"/>
      <c r="DKX142" s="106"/>
      <c r="DKY142" s="107"/>
      <c r="DLA142" s="105"/>
      <c r="DLB142" s="109"/>
      <c r="DLC142" s="109"/>
      <c r="DLD142" s="106"/>
      <c r="DLE142" s="106"/>
      <c r="DLF142" s="106"/>
      <c r="DLG142" s="107"/>
      <c r="DLI142" s="105"/>
      <c r="DLJ142" s="109"/>
      <c r="DLK142" s="109"/>
      <c r="DLL142" s="106"/>
      <c r="DLM142" s="106"/>
      <c r="DLN142" s="106"/>
      <c r="DLO142" s="107"/>
      <c r="DLQ142" s="105"/>
      <c r="DLR142" s="109"/>
      <c r="DLS142" s="109"/>
      <c r="DLT142" s="106"/>
      <c r="DLU142" s="106"/>
      <c r="DLV142" s="106"/>
      <c r="DLW142" s="107"/>
      <c r="DLY142" s="105"/>
      <c r="DLZ142" s="109"/>
      <c r="DMA142" s="109"/>
      <c r="DMB142" s="106"/>
      <c r="DMC142" s="106"/>
      <c r="DMD142" s="106"/>
      <c r="DME142" s="107"/>
      <c r="DMG142" s="105"/>
      <c r="DMH142" s="109"/>
      <c r="DMI142" s="109"/>
      <c r="DMJ142" s="106"/>
      <c r="DMK142" s="106"/>
      <c r="DML142" s="106"/>
      <c r="DMM142" s="107"/>
      <c r="DMO142" s="105"/>
      <c r="DMP142" s="109"/>
      <c r="DMQ142" s="109"/>
      <c r="DMR142" s="106"/>
      <c r="DMS142" s="106"/>
      <c r="DMT142" s="106"/>
      <c r="DMU142" s="107"/>
      <c r="DMW142" s="105"/>
      <c r="DMX142" s="109"/>
      <c r="DMY142" s="109"/>
      <c r="DMZ142" s="106"/>
      <c r="DNA142" s="106"/>
      <c r="DNB142" s="106"/>
      <c r="DNC142" s="107"/>
      <c r="DNE142" s="105"/>
      <c r="DNF142" s="109"/>
      <c r="DNG142" s="109"/>
      <c r="DNH142" s="106"/>
      <c r="DNI142" s="106"/>
      <c r="DNJ142" s="106"/>
      <c r="DNK142" s="107"/>
      <c r="DNM142" s="105"/>
      <c r="DNN142" s="109"/>
      <c r="DNO142" s="109"/>
      <c r="DNP142" s="106"/>
      <c r="DNQ142" s="106"/>
      <c r="DNR142" s="106"/>
      <c r="DNS142" s="107"/>
      <c r="DNU142" s="105"/>
      <c r="DNV142" s="109"/>
      <c r="DNW142" s="109"/>
      <c r="DNX142" s="106"/>
      <c r="DNY142" s="106"/>
      <c r="DNZ142" s="106"/>
      <c r="DOA142" s="107"/>
      <c r="DOC142" s="105"/>
      <c r="DOD142" s="109"/>
      <c r="DOE142" s="109"/>
      <c r="DOF142" s="106"/>
      <c r="DOG142" s="106"/>
      <c r="DOH142" s="106"/>
      <c r="DOI142" s="107"/>
      <c r="DOK142" s="105"/>
      <c r="DOL142" s="109"/>
      <c r="DOM142" s="109"/>
      <c r="DON142" s="106"/>
      <c r="DOO142" s="106"/>
      <c r="DOP142" s="106"/>
      <c r="DOQ142" s="107"/>
      <c r="DOS142" s="105"/>
      <c r="DOT142" s="109"/>
      <c r="DOU142" s="109"/>
      <c r="DOV142" s="106"/>
      <c r="DOW142" s="106"/>
      <c r="DOX142" s="106"/>
      <c r="DOY142" s="107"/>
      <c r="DPA142" s="105"/>
      <c r="DPB142" s="109"/>
      <c r="DPC142" s="109"/>
      <c r="DPD142" s="106"/>
      <c r="DPE142" s="106"/>
      <c r="DPF142" s="106"/>
      <c r="DPG142" s="107"/>
      <c r="DPI142" s="105"/>
      <c r="DPJ142" s="109"/>
      <c r="DPK142" s="109"/>
      <c r="DPL142" s="106"/>
      <c r="DPM142" s="106"/>
      <c r="DPN142" s="106"/>
      <c r="DPO142" s="107"/>
      <c r="DPQ142" s="105"/>
      <c r="DPR142" s="109"/>
      <c r="DPS142" s="109"/>
      <c r="DPT142" s="106"/>
      <c r="DPU142" s="106"/>
      <c r="DPV142" s="106"/>
      <c r="DPW142" s="107"/>
      <c r="DPY142" s="105"/>
      <c r="DPZ142" s="109"/>
      <c r="DQA142" s="109"/>
      <c r="DQB142" s="106"/>
      <c r="DQC142" s="106"/>
      <c r="DQD142" s="106"/>
      <c r="DQE142" s="107"/>
      <c r="DQG142" s="105"/>
      <c r="DQH142" s="109"/>
      <c r="DQI142" s="109"/>
      <c r="DQJ142" s="106"/>
      <c r="DQK142" s="106"/>
      <c r="DQL142" s="106"/>
      <c r="DQM142" s="107"/>
      <c r="DQO142" s="105"/>
      <c r="DQP142" s="109"/>
      <c r="DQQ142" s="109"/>
      <c r="DQR142" s="106"/>
      <c r="DQS142" s="106"/>
      <c r="DQT142" s="106"/>
      <c r="DQU142" s="107"/>
      <c r="DQW142" s="105"/>
      <c r="DQX142" s="109"/>
      <c r="DQY142" s="109"/>
      <c r="DQZ142" s="106"/>
      <c r="DRA142" s="106"/>
      <c r="DRB142" s="106"/>
      <c r="DRC142" s="107"/>
      <c r="DRE142" s="105"/>
      <c r="DRF142" s="109"/>
      <c r="DRG142" s="109"/>
      <c r="DRH142" s="106"/>
      <c r="DRI142" s="106"/>
      <c r="DRJ142" s="106"/>
      <c r="DRK142" s="107"/>
      <c r="DRM142" s="105"/>
      <c r="DRN142" s="109"/>
      <c r="DRO142" s="109"/>
      <c r="DRP142" s="106"/>
      <c r="DRQ142" s="106"/>
      <c r="DRR142" s="106"/>
      <c r="DRS142" s="107"/>
      <c r="DRU142" s="105"/>
      <c r="DRV142" s="109"/>
      <c r="DRW142" s="109"/>
      <c r="DRX142" s="106"/>
      <c r="DRY142" s="106"/>
      <c r="DRZ142" s="106"/>
      <c r="DSA142" s="107"/>
      <c r="DSC142" s="105"/>
      <c r="DSD142" s="109"/>
      <c r="DSE142" s="109"/>
      <c r="DSF142" s="106"/>
      <c r="DSG142" s="106"/>
      <c r="DSH142" s="106"/>
      <c r="DSI142" s="107"/>
      <c r="DSK142" s="105"/>
      <c r="DSL142" s="109"/>
      <c r="DSM142" s="109"/>
      <c r="DSN142" s="106"/>
      <c r="DSO142" s="106"/>
      <c r="DSP142" s="106"/>
      <c r="DSQ142" s="107"/>
      <c r="DSS142" s="105"/>
      <c r="DST142" s="109"/>
      <c r="DSU142" s="109"/>
      <c r="DSV142" s="106"/>
      <c r="DSW142" s="106"/>
      <c r="DSX142" s="106"/>
      <c r="DSY142" s="107"/>
      <c r="DTA142" s="105"/>
      <c r="DTB142" s="109"/>
      <c r="DTC142" s="109"/>
      <c r="DTD142" s="106"/>
      <c r="DTE142" s="106"/>
      <c r="DTF142" s="106"/>
      <c r="DTG142" s="107"/>
      <c r="DTI142" s="105"/>
      <c r="DTJ142" s="109"/>
      <c r="DTK142" s="109"/>
      <c r="DTL142" s="106"/>
      <c r="DTM142" s="106"/>
      <c r="DTN142" s="106"/>
      <c r="DTO142" s="107"/>
      <c r="DTQ142" s="105"/>
      <c r="DTR142" s="109"/>
      <c r="DTS142" s="109"/>
      <c r="DTT142" s="106"/>
      <c r="DTU142" s="106"/>
      <c r="DTV142" s="106"/>
      <c r="DTW142" s="107"/>
      <c r="DTY142" s="105"/>
      <c r="DTZ142" s="109"/>
      <c r="DUA142" s="109"/>
      <c r="DUB142" s="106"/>
      <c r="DUC142" s="106"/>
      <c r="DUD142" s="106"/>
      <c r="DUE142" s="107"/>
      <c r="DUG142" s="105"/>
      <c r="DUH142" s="109"/>
      <c r="DUI142" s="109"/>
      <c r="DUJ142" s="106"/>
      <c r="DUK142" s="106"/>
      <c r="DUL142" s="106"/>
      <c r="DUM142" s="107"/>
      <c r="DUO142" s="105"/>
      <c r="DUP142" s="109"/>
      <c r="DUQ142" s="109"/>
      <c r="DUR142" s="106"/>
      <c r="DUS142" s="106"/>
      <c r="DUT142" s="106"/>
      <c r="DUU142" s="107"/>
      <c r="DUW142" s="105"/>
      <c r="DUX142" s="109"/>
      <c r="DUY142" s="109"/>
      <c r="DUZ142" s="106"/>
      <c r="DVA142" s="106"/>
      <c r="DVB142" s="106"/>
      <c r="DVC142" s="107"/>
      <c r="DVE142" s="105"/>
      <c r="DVF142" s="109"/>
      <c r="DVG142" s="109"/>
      <c r="DVH142" s="106"/>
      <c r="DVI142" s="106"/>
      <c r="DVJ142" s="106"/>
      <c r="DVK142" s="107"/>
      <c r="DVM142" s="105"/>
      <c r="DVN142" s="109"/>
      <c r="DVO142" s="109"/>
      <c r="DVP142" s="106"/>
      <c r="DVQ142" s="106"/>
      <c r="DVR142" s="106"/>
      <c r="DVS142" s="107"/>
      <c r="DVU142" s="105"/>
      <c r="DVV142" s="109"/>
      <c r="DVW142" s="109"/>
      <c r="DVX142" s="106"/>
      <c r="DVY142" s="106"/>
      <c r="DVZ142" s="106"/>
      <c r="DWA142" s="107"/>
      <c r="DWC142" s="105"/>
      <c r="DWD142" s="109"/>
      <c r="DWE142" s="109"/>
      <c r="DWF142" s="106"/>
      <c r="DWG142" s="106"/>
      <c r="DWH142" s="106"/>
      <c r="DWI142" s="107"/>
      <c r="DWK142" s="105"/>
      <c r="DWL142" s="109"/>
      <c r="DWM142" s="109"/>
      <c r="DWN142" s="106"/>
      <c r="DWO142" s="106"/>
      <c r="DWP142" s="106"/>
      <c r="DWQ142" s="107"/>
      <c r="DWS142" s="105"/>
      <c r="DWT142" s="109"/>
      <c r="DWU142" s="109"/>
      <c r="DWV142" s="106"/>
      <c r="DWW142" s="106"/>
      <c r="DWX142" s="106"/>
      <c r="DWY142" s="107"/>
      <c r="DXA142" s="105"/>
      <c r="DXB142" s="109"/>
      <c r="DXC142" s="109"/>
      <c r="DXD142" s="106"/>
      <c r="DXE142" s="106"/>
      <c r="DXF142" s="106"/>
      <c r="DXG142" s="107"/>
      <c r="DXI142" s="105"/>
      <c r="DXJ142" s="109"/>
      <c r="DXK142" s="109"/>
      <c r="DXL142" s="106"/>
      <c r="DXM142" s="106"/>
      <c r="DXN142" s="106"/>
      <c r="DXO142" s="107"/>
      <c r="DXQ142" s="105"/>
      <c r="DXR142" s="109"/>
      <c r="DXS142" s="109"/>
      <c r="DXT142" s="106"/>
      <c r="DXU142" s="106"/>
      <c r="DXV142" s="106"/>
      <c r="DXW142" s="107"/>
      <c r="DXY142" s="105"/>
      <c r="DXZ142" s="109"/>
      <c r="DYA142" s="109"/>
      <c r="DYB142" s="106"/>
      <c r="DYC142" s="106"/>
      <c r="DYD142" s="106"/>
      <c r="DYE142" s="107"/>
      <c r="DYG142" s="105"/>
      <c r="DYH142" s="109"/>
      <c r="DYI142" s="109"/>
      <c r="DYJ142" s="106"/>
      <c r="DYK142" s="106"/>
      <c r="DYL142" s="106"/>
      <c r="DYM142" s="107"/>
      <c r="DYO142" s="105"/>
      <c r="DYP142" s="109"/>
      <c r="DYQ142" s="109"/>
      <c r="DYR142" s="106"/>
      <c r="DYS142" s="106"/>
      <c r="DYT142" s="106"/>
      <c r="DYU142" s="107"/>
      <c r="DYW142" s="105"/>
      <c r="DYX142" s="109"/>
      <c r="DYY142" s="109"/>
      <c r="DYZ142" s="106"/>
      <c r="DZA142" s="106"/>
      <c r="DZB142" s="106"/>
      <c r="DZC142" s="107"/>
      <c r="DZE142" s="105"/>
      <c r="DZF142" s="109"/>
      <c r="DZG142" s="109"/>
      <c r="DZH142" s="106"/>
      <c r="DZI142" s="106"/>
      <c r="DZJ142" s="106"/>
      <c r="DZK142" s="107"/>
      <c r="DZM142" s="105"/>
      <c r="DZN142" s="109"/>
      <c r="DZO142" s="109"/>
      <c r="DZP142" s="106"/>
      <c r="DZQ142" s="106"/>
      <c r="DZR142" s="106"/>
      <c r="DZS142" s="107"/>
      <c r="DZU142" s="105"/>
      <c r="DZV142" s="109"/>
      <c r="DZW142" s="109"/>
      <c r="DZX142" s="106"/>
      <c r="DZY142" s="106"/>
      <c r="DZZ142" s="106"/>
      <c r="EAA142" s="107"/>
      <c r="EAC142" s="105"/>
      <c r="EAD142" s="109"/>
      <c r="EAE142" s="109"/>
      <c r="EAF142" s="106"/>
      <c r="EAG142" s="106"/>
      <c r="EAH142" s="106"/>
      <c r="EAI142" s="107"/>
      <c r="EAK142" s="105"/>
      <c r="EAL142" s="109"/>
      <c r="EAM142" s="109"/>
      <c r="EAN142" s="106"/>
      <c r="EAO142" s="106"/>
      <c r="EAP142" s="106"/>
      <c r="EAQ142" s="107"/>
      <c r="EAS142" s="105"/>
      <c r="EAT142" s="109"/>
      <c r="EAU142" s="109"/>
      <c r="EAV142" s="106"/>
      <c r="EAW142" s="106"/>
      <c r="EAX142" s="106"/>
      <c r="EAY142" s="107"/>
      <c r="EBA142" s="105"/>
      <c r="EBB142" s="109"/>
      <c r="EBC142" s="109"/>
      <c r="EBD142" s="106"/>
      <c r="EBE142" s="106"/>
      <c r="EBF142" s="106"/>
      <c r="EBG142" s="107"/>
      <c r="EBI142" s="105"/>
      <c r="EBJ142" s="109"/>
      <c r="EBK142" s="109"/>
      <c r="EBL142" s="106"/>
      <c r="EBM142" s="106"/>
      <c r="EBN142" s="106"/>
      <c r="EBO142" s="107"/>
      <c r="EBQ142" s="105"/>
      <c r="EBR142" s="109"/>
      <c r="EBS142" s="109"/>
      <c r="EBT142" s="106"/>
      <c r="EBU142" s="106"/>
      <c r="EBV142" s="106"/>
      <c r="EBW142" s="107"/>
      <c r="EBY142" s="105"/>
      <c r="EBZ142" s="109"/>
      <c r="ECA142" s="109"/>
      <c r="ECB142" s="106"/>
      <c r="ECC142" s="106"/>
      <c r="ECD142" s="106"/>
      <c r="ECE142" s="107"/>
      <c r="ECG142" s="105"/>
      <c r="ECH142" s="109"/>
      <c r="ECI142" s="109"/>
      <c r="ECJ142" s="106"/>
      <c r="ECK142" s="106"/>
      <c r="ECL142" s="106"/>
      <c r="ECM142" s="107"/>
      <c r="ECO142" s="105"/>
      <c r="ECP142" s="109"/>
      <c r="ECQ142" s="109"/>
      <c r="ECR142" s="106"/>
      <c r="ECS142" s="106"/>
      <c r="ECT142" s="106"/>
      <c r="ECU142" s="107"/>
      <c r="ECW142" s="105"/>
      <c r="ECX142" s="109"/>
      <c r="ECY142" s="109"/>
      <c r="ECZ142" s="106"/>
      <c r="EDA142" s="106"/>
      <c r="EDB142" s="106"/>
      <c r="EDC142" s="107"/>
      <c r="EDE142" s="105"/>
      <c r="EDF142" s="109"/>
      <c r="EDG142" s="109"/>
      <c r="EDH142" s="106"/>
      <c r="EDI142" s="106"/>
      <c r="EDJ142" s="106"/>
      <c r="EDK142" s="107"/>
      <c r="EDM142" s="105"/>
      <c r="EDN142" s="109"/>
      <c r="EDO142" s="109"/>
      <c r="EDP142" s="106"/>
      <c r="EDQ142" s="106"/>
      <c r="EDR142" s="106"/>
      <c r="EDS142" s="107"/>
      <c r="EDU142" s="105"/>
      <c r="EDV142" s="109"/>
      <c r="EDW142" s="109"/>
      <c r="EDX142" s="106"/>
      <c r="EDY142" s="106"/>
      <c r="EDZ142" s="106"/>
      <c r="EEA142" s="107"/>
      <c r="EEC142" s="105"/>
      <c r="EED142" s="109"/>
      <c r="EEE142" s="109"/>
      <c r="EEF142" s="106"/>
      <c r="EEG142" s="106"/>
      <c r="EEH142" s="106"/>
      <c r="EEI142" s="107"/>
      <c r="EEK142" s="105"/>
      <c r="EEL142" s="109"/>
      <c r="EEM142" s="109"/>
      <c r="EEN142" s="106"/>
      <c r="EEO142" s="106"/>
      <c r="EEP142" s="106"/>
      <c r="EEQ142" s="107"/>
      <c r="EES142" s="105"/>
      <c r="EET142" s="109"/>
      <c r="EEU142" s="109"/>
      <c r="EEV142" s="106"/>
      <c r="EEW142" s="106"/>
      <c r="EEX142" s="106"/>
      <c r="EEY142" s="107"/>
      <c r="EFA142" s="105"/>
      <c r="EFB142" s="109"/>
      <c r="EFC142" s="109"/>
      <c r="EFD142" s="106"/>
      <c r="EFE142" s="106"/>
      <c r="EFF142" s="106"/>
      <c r="EFG142" s="107"/>
      <c r="EFI142" s="105"/>
      <c r="EFJ142" s="109"/>
      <c r="EFK142" s="109"/>
      <c r="EFL142" s="106"/>
      <c r="EFM142" s="106"/>
      <c r="EFN142" s="106"/>
      <c r="EFO142" s="107"/>
      <c r="EFQ142" s="105"/>
      <c r="EFR142" s="109"/>
      <c r="EFS142" s="109"/>
      <c r="EFT142" s="106"/>
      <c r="EFU142" s="106"/>
      <c r="EFV142" s="106"/>
      <c r="EFW142" s="107"/>
      <c r="EFY142" s="105"/>
      <c r="EFZ142" s="109"/>
      <c r="EGA142" s="109"/>
      <c r="EGB142" s="106"/>
      <c r="EGC142" s="106"/>
      <c r="EGD142" s="106"/>
      <c r="EGE142" s="107"/>
      <c r="EGG142" s="105"/>
      <c r="EGH142" s="109"/>
      <c r="EGI142" s="109"/>
      <c r="EGJ142" s="106"/>
      <c r="EGK142" s="106"/>
      <c r="EGL142" s="106"/>
      <c r="EGM142" s="107"/>
      <c r="EGO142" s="105"/>
      <c r="EGP142" s="109"/>
      <c r="EGQ142" s="109"/>
      <c r="EGR142" s="106"/>
      <c r="EGS142" s="106"/>
      <c r="EGT142" s="106"/>
      <c r="EGU142" s="107"/>
      <c r="EGW142" s="105"/>
      <c r="EGX142" s="109"/>
      <c r="EGY142" s="109"/>
      <c r="EGZ142" s="106"/>
      <c r="EHA142" s="106"/>
      <c r="EHB142" s="106"/>
      <c r="EHC142" s="107"/>
      <c r="EHE142" s="105"/>
      <c r="EHF142" s="109"/>
      <c r="EHG142" s="109"/>
      <c r="EHH142" s="106"/>
      <c r="EHI142" s="106"/>
      <c r="EHJ142" s="106"/>
      <c r="EHK142" s="107"/>
      <c r="EHM142" s="105"/>
      <c r="EHN142" s="109"/>
      <c r="EHO142" s="109"/>
      <c r="EHP142" s="106"/>
      <c r="EHQ142" s="106"/>
      <c r="EHR142" s="106"/>
      <c r="EHS142" s="107"/>
      <c r="EHU142" s="105"/>
      <c r="EHV142" s="109"/>
      <c r="EHW142" s="109"/>
      <c r="EHX142" s="106"/>
      <c r="EHY142" s="106"/>
      <c r="EHZ142" s="106"/>
      <c r="EIA142" s="107"/>
      <c r="EIC142" s="105"/>
      <c r="EID142" s="109"/>
      <c r="EIE142" s="109"/>
      <c r="EIF142" s="106"/>
      <c r="EIG142" s="106"/>
      <c r="EIH142" s="106"/>
      <c r="EII142" s="107"/>
      <c r="EIK142" s="105"/>
      <c r="EIL142" s="109"/>
      <c r="EIM142" s="109"/>
      <c r="EIN142" s="106"/>
      <c r="EIO142" s="106"/>
      <c r="EIP142" s="106"/>
      <c r="EIQ142" s="107"/>
      <c r="EIS142" s="105"/>
      <c r="EIT142" s="109"/>
      <c r="EIU142" s="109"/>
      <c r="EIV142" s="106"/>
      <c r="EIW142" s="106"/>
      <c r="EIX142" s="106"/>
      <c r="EIY142" s="107"/>
      <c r="EJA142" s="105"/>
      <c r="EJB142" s="109"/>
      <c r="EJC142" s="109"/>
      <c r="EJD142" s="106"/>
      <c r="EJE142" s="106"/>
      <c r="EJF142" s="106"/>
      <c r="EJG142" s="107"/>
      <c r="EJI142" s="105"/>
      <c r="EJJ142" s="109"/>
      <c r="EJK142" s="109"/>
      <c r="EJL142" s="106"/>
      <c r="EJM142" s="106"/>
      <c r="EJN142" s="106"/>
      <c r="EJO142" s="107"/>
      <c r="EJQ142" s="105"/>
      <c r="EJR142" s="109"/>
      <c r="EJS142" s="109"/>
      <c r="EJT142" s="106"/>
      <c r="EJU142" s="106"/>
      <c r="EJV142" s="106"/>
      <c r="EJW142" s="107"/>
      <c r="EJY142" s="105"/>
      <c r="EJZ142" s="109"/>
      <c r="EKA142" s="109"/>
      <c r="EKB142" s="106"/>
      <c r="EKC142" s="106"/>
      <c r="EKD142" s="106"/>
      <c r="EKE142" s="107"/>
      <c r="EKG142" s="105"/>
      <c r="EKH142" s="109"/>
      <c r="EKI142" s="109"/>
      <c r="EKJ142" s="106"/>
      <c r="EKK142" s="106"/>
      <c r="EKL142" s="106"/>
      <c r="EKM142" s="107"/>
      <c r="EKO142" s="105"/>
      <c r="EKP142" s="109"/>
      <c r="EKQ142" s="109"/>
      <c r="EKR142" s="106"/>
      <c r="EKS142" s="106"/>
      <c r="EKT142" s="106"/>
      <c r="EKU142" s="107"/>
      <c r="EKW142" s="105"/>
      <c r="EKX142" s="109"/>
      <c r="EKY142" s="109"/>
      <c r="EKZ142" s="106"/>
      <c r="ELA142" s="106"/>
      <c r="ELB142" s="106"/>
      <c r="ELC142" s="107"/>
      <c r="ELE142" s="105"/>
      <c r="ELF142" s="109"/>
      <c r="ELG142" s="109"/>
      <c r="ELH142" s="106"/>
      <c r="ELI142" s="106"/>
      <c r="ELJ142" s="106"/>
      <c r="ELK142" s="107"/>
      <c r="ELM142" s="105"/>
      <c r="ELN142" s="109"/>
      <c r="ELO142" s="109"/>
      <c r="ELP142" s="106"/>
      <c r="ELQ142" s="106"/>
      <c r="ELR142" s="106"/>
      <c r="ELS142" s="107"/>
      <c r="ELU142" s="105"/>
      <c r="ELV142" s="109"/>
      <c r="ELW142" s="109"/>
      <c r="ELX142" s="106"/>
      <c r="ELY142" s="106"/>
      <c r="ELZ142" s="106"/>
      <c r="EMA142" s="107"/>
      <c r="EMC142" s="105"/>
      <c r="EMD142" s="109"/>
      <c r="EME142" s="109"/>
      <c r="EMF142" s="106"/>
      <c r="EMG142" s="106"/>
      <c r="EMH142" s="106"/>
      <c r="EMI142" s="107"/>
      <c r="EMK142" s="105"/>
      <c r="EML142" s="109"/>
      <c r="EMM142" s="109"/>
      <c r="EMN142" s="106"/>
      <c r="EMO142" s="106"/>
      <c r="EMP142" s="106"/>
      <c r="EMQ142" s="107"/>
      <c r="EMS142" s="105"/>
      <c r="EMT142" s="109"/>
      <c r="EMU142" s="109"/>
      <c r="EMV142" s="106"/>
      <c r="EMW142" s="106"/>
      <c r="EMX142" s="106"/>
      <c r="EMY142" s="107"/>
      <c r="ENA142" s="105"/>
      <c r="ENB142" s="109"/>
      <c r="ENC142" s="109"/>
      <c r="END142" s="106"/>
      <c r="ENE142" s="106"/>
      <c r="ENF142" s="106"/>
      <c r="ENG142" s="107"/>
      <c r="ENI142" s="105"/>
      <c r="ENJ142" s="109"/>
      <c r="ENK142" s="109"/>
      <c r="ENL142" s="106"/>
      <c r="ENM142" s="106"/>
      <c r="ENN142" s="106"/>
      <c r="ENO142" s="107"/>
      <c r="ENQ142" s="105"/>
      <c r="ENR142" s="109"/>
      <c r="ENS142" s="109"/>
      <c r="ENT142" s="106"/>
      <c r="ENU142" s="106"/>
      <c r="ENV142" s="106"/>
      <c r="ENW142" s="107"/>
      <c r="ENY142" s="105"/>
      <c r="ENZ142" s="109"/>
      <c r="EOA142" s="109"/>
      <c r="EOB142" s="106"/>
      <c r="EOC142" s="106"/>
      <c r="EOD142" s="106"/>
      <c r="EOE142" s="107"/>
      <c r="EOG142" s="105"/>
      <c r="EOH142" s="109"/>
      <c r="EOI142" s="109"/>
      <c r="EOJ142" s="106"/>
      <c r="EOK142" s="106"/>
      <c r="EOL142" s="106"/>
      <c r="EOM142" s="107"/>
      <c r="EOO142" s="105"/>
      <c r="EOP142" s="109"/>
      <c r="EOQ142" s="109"/>
      <c r="EOR142" s="106"/>
      <c r="EOS142" s="106"/>
      <c r="EOT142" s="106"/>
      <c r="EOU142" s="107"/>
      <c r="EOW142" s="105"/>
      <c r="EOX142" s="109"/>
      <c r="EOY142" s="109"/>
      <c r="EOZ142" s="106"/>
      <c r="EPA142" s="106"/>
      <c r="EPB142" s="106"/>
      <c r="EPC142" s="107"/>
      <c r="EPE142" s="105"/>
      <c r="EPF142" s="109"/>
      <c r="EPG142" s="109"/>
      <c r="EPH142" s="106"/>
      <c r="EPI142" s="106"/>
      <c r="EPJ142" s="106"/>
      <c r="EPK142" s="107"/>
      <c r="EPM142" s="105"/>
      <c r="EPN142" s="109"/>
      <c r="EPO142" s="109"/>
      <c r="EPP142" s="106"/>
      <c r="EPQ142" s="106"/>
      <c r="EPR142" s="106"/>
      <c r="EPS142" s="107"/>
      <c r="EPU142" s="105"/>
      <c r="EPV142" s="109"/>
      <c r="EPW142" s="109"/>
      <c r="EPX142" s="106"/>
      <c r="EPY142" s="106"/>
      <c r="EPZ142" s="106"/>
      <c r="EQA142" s="107"/>
      <c r="EQC142" s="105"/>
      <c r="EQD142" s="109"/>
      <c r="EQE142" s="109"/>
      <c r="EQF142" s="106"/>
      <c r="EQG142" s="106"/>
      <c r="EQH142" s="106"/>
      <c r="EQI142" s="107"/>
      <c r="EQK142" s="105"/>
      <c r="EQL142" s="109"/>
      <c r="EQM142" s="109"/>
      <c r="EQN142" s="106"/>
      <c r="EQO142" s="106"/>
      <c r="EQP142" s="106"/>
      <c r="EQQ142" s="107"/>
      <c r="EQS142" s="105"/>
      <c r="EQT142" s="109"/>
      <c r="EQU142" s="109"/>
      <c r="EQV142" s="106"/>
      <c r="EQW142" s="106"/>
      <c r="EQX142" s="106"/>
      <c r="EQY142" s="107"/>
      <c r="ERA142" s="105"/>
      <c r="ERB142" s="109"/>
      <c r="ERC142" s="109"/>
      <c r="ERD142" s="106"/>
      <c r="ERE142" s="106"/>
      <c r="ERF142" s="106"/>
      <c r="ERG142" s="107"/>
      <c r="ERI142" s="105"/>
      <c r="ERJ142" s="109"/>
      <c r="ERK142" s="109"/>
      <c r="ERL142" s="106"/>
      <c r="ERM142" s="106"/>
      <c r="ERN142" s="106"/>
      <c r="ERO142" s="107"/>
      <c r="ERQ142" s="105"/>
      <c r="ERR142" s="109"/>
      <c r="ERS142" s="109"/>
      <c r="ERT142" s="106"/>
      <c r="ERU142" s="106"/>
      <c r="ERV142" s="106"/>
      <c r="ERW142" s="107"/>
      <c r="ERY142" s="105"/>
      <c r="ERZ142" s="109"/>
      <c r="ESA142" s="109"/>
      <c r="ESB142" s="106"/>
      <c r="ESC142" s="106"/>
      <c r="ESD142" s="106"/>
      <c r="ESE142" s="107"/>
      <c r="ESG142" s="105"/>
      <c r="ESH142" s="109"/>
      <c r="ESI142" s="109"/>
      <c r="ESJ142" s="106"/>
      <c r="ESK142" s="106"/>
      <c r="ESL142" s="106"/>
      <c r="ESM142" s="107"/>
      <c r="ESO142" s="105"/>
      <c r="ESP142" s="109"/>
      <c r="ESQ142" s="109"/>
      <c r="ESR142" s="106"/>
      <c r="ESS142" s="106"/>
      <c r="EST142" s="106"/>
      <c r="ESU142" s="107"/>
      <c r="ESW142" s="105"/>
      <c r="ESX142" s="109"/>
      <c r="ESY142" s="109"/>
      <c r="ESZ142" s="106"/>
      <c r="ETA142" s="106"/>
      <c r="ETB142" s="106"/>
      <c r="ETC142" s="107"/>
      <c r="ETE142" s="105"/>
      <c r="ETF142" s="109"/>
      <c r="ETG142" s="109"/>
      <c r="ETH142" s="106"/>
      <c r="ETI142" s="106"/>
      <c r="ETJ142" s="106"/>
      <c r="ETK142" s="107"/>
      <c r="ETM142" s="105"/>
      <c r="ETN142" s="109"/>
      <c r="ETO142" s="109"/>
      <c r="ETP142" s="106"/>
      <c r="ETQ142" s="106"/>
      <c r="ETR142" s="106"/>
      <c r="ETS142" s="107"/>
      <c r="ETU142" s="105"/>
      <c r="ETV142" s="109"/>
      <c r="ETW142" s="109"/>
      <c r="ETX142" s="106"/>
      <c r="ETY142" s="106"/>
      <c r="ETZ142" s="106"/>
      <c r="EUA142" s="107"/>
      <c r="EUC142" s="105"/>
      <c r="EUD142" s="109"/>
      <c r="EUE142" s="109"/>
      <c r="EUF142" s="106"/>
      <c r="EUG142" s="106"/>
      <c r="EUH142" s="106"/>
      <c r="EUI142" s="107"/>
      <c r="EUK142" s="105"/>
      <c r="EUL142" s="109"/>
      <c r="EUM142" s="109"/>
      <c r="EUN142" s="106"/>
      <c r="EUO142" s="106"/>
      <c r="EUP142" s="106"/>
      <c r="EUQ142" s="107"/>
      <c r="EUS142" s="105"/>
      <c r="EUT142" s="109"/>
      <c r="EUU142" s="109"/>
      <c r="EUV142" s="106"/>
      <c r="EUW142" s="106"/>
      <c r="EUX142" s="106"/>
      <c r="EUY142" s="107"/>
      <c r="EVA142" s="105"/>
      <c r="EVB142" s="109"/>
      <c r="EVC142" s="109"/>
      <c r="EVD142" s="106"/>
      <c r="EVE142" s="106"/>
      <c r="EVF142" s="106"/>
      <c r="EVG142" s="107"/>
      <c r="EVI142" s="105"/>
      <c r="EVJ142" s="109"/>
      <c r="EVK142" s="109"/>
      <c r="EVL142" s="106"/>
      <c r="EVM142" s="106"/>
      <c r="EVN142" s="106"/>
      <c r="EVO142" s="107"/>
      <c r="EVQ142" s="105"/>
      <c r="EVR142" s="109"/>
      <c r="EVS142" s="109"/>
      <c r="EVT142" s="106"/>
      <c r="EVU142" s="106"/>
      <c r="EVV142" s="106"/>
      <c r="EVW142" s="107"/>
      <c r="EVY142" s="105"/>
      <c r="EVZ142" s="109"/>
      <c r="EWA142" s="109"/>
      <c r="EWB142" s="106"/>
      <c r="EWC142" s="106"/>
      <c r="EWD142" s="106"/>
      <c r="EWE142" s="107"/>
      <c r="EWG142" s="105"/>
      <c r="EWH142" s="109"/>
      <c r="EWI142" s="109"/>
      <c r="EWJ142" s="106"/>
      <c r="EWK142" s="106"/>
      <c r="EWL142" s="106"/>
      <c r="EWM142" s="107"/>
      <c r="EWO142" s="105"/>
      <c r="EWP142" s="109"/>
      <c r="EWQ142" s="109"/>
      <c r="EWR142" s="106"/>
      <c r="EWS142" s="106"/>
      <c r="EWT142" s="106"/>
      <c r="EWU142" s="107"/>
      <c r="EWW142" s="105"/>
      <c r="EWX142" s="109"/>
      <c r="EWY142" s="109"/>
      <c r="EWZ142" s="106"/>
      <c r="EXA142" s="106"/>
      <c r="EXB142" s="106"/>
      <c r="EXC142" s="107"/>
      <c r="EXE142" s="105"/>
      <c r="EXF142" s="109"/>
      <c r="EXG142" s="109"/>
      <c r="EXH142" s="106"/>
      <c r="EXI142" s="106"/>
      <c r="EXJ142" s="106"/>
      <c r="EXK142" s="107"/>
      <c r="EXM142" s="105"/>
      <c r="EXN142" s="109"/>
      <c r="EXO142" s="109"/>
      <c r="EXP142" s="106"/>
      <c r="EXQ142" s="106"/>
      <c r="EXR142" s="106"/>
      <c r="EXS142" s="107"/>
      <c r="EXU142" s="105"/>
      <c r="EXV142" s="109"/>
      <c r="EXW142" s="109"/>
      <c r="EXX142" s="106"/>
      <c r="EXY142" s="106"/>
      <c r="EXZ142" s="106"/>
      <c r="EYA142" s="107"/>
      <c r="EYC142" s="105"/>
      <c r="EYD142" s="109"/>
      <c r="EYE142" s="109"/>
      <c r="EYF142" s="106"/>
      <c r="EYG142" s="106"/>
      <c r="EYH142" s="106"/>
      <c r="EYI142" s="107"/>
      <c r="EYK142" s="105"/>
      <c r="EYL142" s="109"/>
      <c r="EYM142" s="109"/>
      <c r="EYN142" s="106"/>
      <c r="EYO142" s="106"/>
      <c r="EYP142" s="106"/>
      <c r="EYQ142" s="107"/>
      <c r="EYS142" s="105"/>
      <c r="EYT142" s="109"/>
      <c r="EYU142" s="109"/>
      <c r="EYV142" s="106"/>
      <c r="EYW142" s="106"/>
      <c r="EYX142" s="106"/>
      <c r="EYY142" s="107"/>
      <c r="EZA142" s="105"/>
      <c r="EZB142" s="109"/>
      <c r="EZC142" s="109"/>
      <c r="EZD142" s="106"/>
      <c r="EZE142" s="106"/>
      <c r="EZF142" s="106"/>
      <c r="EZG142" s="107"/>
      <c r="EZI142" s="105"/>
      <c r="EZJ142" s="109"/>
      <c r="EZK142" s="109"/>
      <c r="EZL142" s="106"/>
      <c r="EZM142" s="106"/>
      <c r="EZN142" s="106"/>
      <c r="EZO142" s="107"/>
      <c r="EZQ142" s="105"/>
      <c r="EZR142" s="109"/>
      <c r="EZS142" s="109"/>
      <c r="EZT142" s="106"/>
      <c r="EZU142" s="106"/>
      <c r="EZV142" s="106"/>
      <c r="EZW142" s="107"/>
      <c r="EZY142" s="105"/>
      <c r="EZZ142" s="109"/>
      <c r="FAA142" s="109"/>
      <c r="FAB142" s="106"/>
      <c r="FAC142" s="106"/>
      <c r="FAD142" s="106"/>
      <c r="FAE142" s="107"/>
      <c r="FAG142" s="105"/>
      <c r="FAH142" s="109"/>
      <c r="FAI142" s="109"/>
      <c r="FAJ142" s="106"/>
      <c r="FAK142" s="106"/>
      <c r="FAL142" s="106"/>
      <c r="FAM142" s="107"/>
      <c r="FAO142" s="105"/>
      <c r="FAP142" s="109"/>
      <c r="FAQ142" s="109"/>
      <c r="FAR142" s="106"/>
      <c r="FAS142" s="106"/>
      <c r="FAT142" s="106"/>
      <c r="FAU142" s="107"/>
      <c r="FAW142" s="105"/>
      <c r="FAX142" s="109"/>
      <c r="FAY142" s="109"/>
      <c r="FAZ142" s="106"/>
      <c r="FBA142" s="106"/>
      <c r="FBB142" s="106"/>
      <c r="FBC142" s="107"/>
      <c r="FBE142" s="105"/>
      <c r="FBF142" s="109"/>
      <c r="FBG142" s="109"/>
      <c r="FBH142" s="106"/>
      <c r="FBI142" s="106"/>
      <c r="FBJ142" s="106"/>
      <c r="FBK142" s="107"/>
      <c r="FBM142" s="105"/>
      <c r="FBN142" s="109"/>
      <c r="FBO142" s="109"/>
      <c r="FBP142" s="106"/>
      <c r="FBQ142" s="106"/>
      <c r="FBR142" s="106"/>
      <c r="FBS142" s="107"/>
      <c r="FBU142" s="105"/>
      <c r="FBV142" s="109"/>
      <c r="FBW142" s="109"/>
      <c r="FBX142" s="106"/>
      <c r="FBY142" s="106"/>
      <c r="FBZ142" s="106"/>
      <c r="FCA142" s="107"/>
      <c r="FCC142" s="105"/>
      <c r="FCD142" s="109"/>
      <c r="FCE142" s="109"/>
      <c r="FCF142" s="106"/>
      <c r="FCG142" s="106"/>
      <c r="FCH142" s="106"/>
      <c r="FCI142" s="107"/>
      <c r="FCK142" s="105"/>
      <c r="FCL142" s="109"/>
      <c r="FCM142" s="109"/>
      <c r="FCN142" s="106"/>
      <c r="FCO142" s="106"/>
      <c r="FCP142" s="106"/>
      <c r="FCQ142" s="107"/>
      <c r="FCS142" s="105"/>
      <c r="FCT142" s="109"/>
      <c r="FCU142" s="109"/>
      <c r="FCV142" s="106"/>
      <c r="FCW142" s="106"/>
      <c r="FCX142" s="106"/>
      <c r="FCY142" s="107"/>
      <c r="FDA142" s="105"/>
      <c r="FDB142" s="109"/>
      <c r="FDC142" s="109"/>
      <c r="FDD142" s="106"/>
      <c r="FDE142" s="106"/>
      <c r="FDF142" s="106"/>
      <c r="FDG142" s="107"/>
      <c r="FDI142" s="105"/>
      <c r="FDJ142" s="109"/>
      <c r="FDK142" s="109"/>
      <c r="FDL142" s="106"/>
      <c r="FDM142" s="106"/>
      <c r="FDN142" s="106"/>
      <c r="FDO142" s="107"/>
      <c r="FDQ142" s="105"/>
      <c r="FDR142" s="109"/>
      <c r="FDS142" s="109"/>
      <c r="FDT142" s="106"/>
      <c r="FDU142" s="106"/>
      <c r="FDV142" s="106"/>
      <c r="FDW142" s="107"/>
      <c r="FDY142" s="105"/>
      <c r="FDZ142" s="109"/>
      <c r="FEA142" s="109"/>
      <c r="FEB142" s="106"/>
      <c r="FEC142" s="106"/>
      <c r="FED142" s="106"/>
      <c r="FEE142" s="107"/>
      <c r="FEG142" s="105"/>
      <c r="FEH142" s="109"/>
      <c r="FEI142" s="109"/>
      <c r="FEJ142" s="106"/>
      <c r="FEK142" s="106"/>
      <c r="FEL142" s="106"/>
      <c r="FEM142" s="107"/>
      <c r="FEO142" s="105"/>
      <c r="FEP142" s="109"/>
      <c r="FEQ142" s="109"/>
      <c r="FER142" s="106"/>
      <c r="FES142" s="106"/>
      <c r="FET142" s="106"/>
      <c r="FEU142" s="107"/>
      <c r="FEW142" s="105"/>
      <c r="FEX142" s="109"/>
      <c r="FEY142" s="109"/>
      <c r="FEZ142" s="106"/>
      <c r="FFA142" s="106"/>
      <c r="FFB142" s="106"/>
      <c r="FFC142" s="107"/>
      <c r="FFE142" s="105"/>
      <c r="FFF142" s="109"/>
      <c r="FFG142" s="109"/>
      <c r="FFH142" s="106"/>
      <c r="FFI142" s="106"/>
      <c r="FFJ142" s="106"/>
      <c r="FFK142" s="107"/>
      <c r="FFM142" s="105"/>
      <c r="FFN142" s="109"/>
      <c r="FFO142" s="109"/>
      <c r="FFP142" s="106"/>
      <c r="FFQ142" s="106"/>
      <c r="FFR142" s="106"/>
      <c r="FFS142" s="107"/>
      <c r="FFU142" s="105"/>
      <c r="FFV142" s="109"/>
      <c r="FFW142" s="109"/>
      <c r="FFX142" s="106"/>
      <c r="FFY142" s="106"/>
      <c r="FFZ142" s="106"/>
      <c r="FGA142" s="107"/>
      <c r="FGC142" s="105"/>
      <c r="FGD142" s="109"/>
      <c r="FGE142" s="109"/>
      <c r="FGF142" s="106"/>
      <c r="FGG142" s="106"/>
      <c r="FGH142" s="106"/>
      <c r="FGI142" s="107"/>
      <c r="FGK142" s="105"/>
      <c r="FGL142" s="109"/>
      <c r="FGM142" s="109"/>
      <c r="FGN142" s="106"/>
      <c r="FGO142" s="106"/>
      <c r="FGP142" s="106"/>
      <c r="FGQ142" s="107"/>
      <c r="FGS142" s="105"/>
      <c r="FGT142" s="109"/>
      <c r="FGU142" s="109"/>
      <c r="FGV142" s="106"/>
      <c r="FGW142" s="106"/>
      <c r="FGX142" s="106"/>
      <c r="FGY142" s="107"/>
      <c r="FHA142" s="105"/>
      <c r="FHB142" s="109"/>
      <c r="FHC142" s="109"/>
      <c r="FHD142" s="106"/>
      <c r="FHE142" s="106"/>
      <c r="FHF142" s="106"/>
      <c r="FHG142" s="107"/>
      <c r="FHI142" s="105"/>
      <c r="FHJ142" s="109"/>
      <c r="FHK142" s="109"/>
      <c r="FHL142" s="106"/>
      <c r="FHM142" s="106"/>
      <c r="FHN142" s="106"/>
      <c r="FHO142" s="107"/>
      <c r="FHQ142" s="105"/>
      <c r="FHR142" s="109"/>
      <c r="FHS142" s="109"/>
      <c r="FHT142" s="106"/>
      <c r="FHU142" s="106"/>
      <c r="FHV142" s="106"/>
      <c r="FHW142" s="107"/>
      <c r="FHY142" s="105"/>
      <c r="FHZ142" s="109"/>
      <c r="FIA142" s="109"/>
      <c r="FIB142" s="106"/>
      <c r="FIC142" s="106"/>
      <c r="FID142" s="106"/>
      <c r="FIE142" s="107"/>
      <c r="FIG142" s="105"/>
      <c r="FIH142" s="109"/>
      <c r="FII142" s="109"/>
      <c r="FIJ142" s="106"/>
      <c r="FIK142" s="106"/>
      <c r="FIL142" s="106"/>
      <c r="FIM142" s="107"/>
      <c r="FIO142" s="105"/>
      <c r="FIP142" s="109"/>
      <c r="FIQ142" s="109"/>
      <c r="FIR142" s="106"/>
      <c r="FIS142" s="106"/>
      <c r="FIT142" s="106"/>
      <c r="FIU142" s="107"/>
      <c r="FIW142" s="105"/>
      <c r="FIX142" s="109"/>
      <c r="FIY142" s="109"/>
      <c r="FIZ142" s="106"/>
      <c r="FJA142" s="106"/>
      <c r="FJB142" s="106"/>
      <c r="FJC142" s="107"/>
      <c r="FJE142" s="105"/>
      <c r="FJF142" s="109"/>
      <c r="FJG142" s="109"/>
      <c r="FJH142" s="106"/>
      <c r="FJI142" s="106"/>
      <c r="FJJ142" s="106"/>
      <c r="FJK142" s="107"/>
      <c r="FJM142" s="105"/>
      <c r="FJN142" s="109"/>
      <c r="FJO142" s="109"/>
      <c r="FJP142" s="106"/>
      <c r="FJQ142" s="106"/>
      <c r="FJR142" s="106"/>
      <c r="FJS142" s="107"/>
      <c r="FJU142" s="105"/>
      <c r="FJV142" s="109"/>
      <c r="FJW142" s="109"/>
      <c r="FJX142" s="106"/>
      <c r="FJY142" s="106"/>
      <c r="FJZ142" s="106"/>
      <c r="FKA142" s="107"/>
      <c r="FKC142" s="105"/>
      <c r="FKD142" s="109"/>
      <c r="FKE142" s="109"/>
      <c r="FKF142" s="106"/>
      <c r="FKG142" s="106"/>
      <c r="FKH142" s="106"/>
      <c r="FKI142" s="107"/>
      <c r="FKK142" s="105"/>
      <c r="FKL142" s="109"/>
      <c r="FKM142" s="109"/>
      <c r="FKN142" s="106"/>
      <c r="FKO142" s="106"/>
      <c r="FKP142" s="106"/>
      <c r="FKQ142" s="107"/>
      <c r="FKS142" s="105"/>
      <c r="FKT142" s="109"/>
      <c r="FKU142" s="109"/>
      <c r="FKV142" s="106"/>
      <c r="FKW142" s="106"/>
      <c r="FKX142" s="106"/>
      <c r="FKY142" s="107"/>
      <c r="FLA142" s="105"/>
      <c r="FLB142" s="109"/>
      <c r="FLC142" s="109"/>
      <c r="FLD142" s="106"/>
      <c r="FLE142" s="106"/>
      <c r="FLF142" s="106"/>
      <c r="FLG142" s="107"/>
      <c r="FLI142" s="105"/>
      <c r="FLJ142" s="109"/>
      <c r="FLK142" s="109"/>
      <c r="FLL142" s="106"/>
      <c r="FLM142" s="106"/>
      <c r="FLN142" s="106"/>
      <c r="FLO142" s="107"/>
      <c r="FLQ142" s="105"/>
      <c r="FLR142" s="109"/>
      <c r="FLS142" s="109"/>
      <c r="FLT142" s="106"/>
      <c r="FLU142" s="106"/>
      <c r="FLV142" s="106"/>
      <c r="FLW142" s="107"/>
      <c r="FLY142" s="105"/>
      <c r="FLZ142" s="109"/>
      <c r="FMA142" s="109"/>
      <c r="FMB142" s="106"/>
      <c r="FMC142" s="106"/>
      <c r="FMD142" s="106"/>
      <c r="FME142" s="107"/>
      <c r="FMG142" s="105"/>
      <c r="FMH142" s="109"/>
      <c r="FMI142" s="109"/>
      <c r="FMJ142" s="106"/>
      <c r="FMK142" s="106"/>
      <c r="FML142" s="106"/>
      <c r="FMM142" s="107"/>
      <c r="FMO142" s="105"/>
      <c r="FMP142" s="109"/>
      <c r="FMQ142" s="109"/>
      <c r="FMR142" s="106"/>
      <c r="FMS142" s="106"/>
      <c r="FMT142" s="106"/>
      <c r="FMU142" s="107"/>
      <c r="FMW142" s="105"/>
      <c r="FMX142" s="109"/>
      <c r="FMY142" s="109"/>
      <c r="FMZ142" s="106"/>
      <c r="FNA142" s="106"/>
      <c r="FNB142" s="106"/>
      <c r="FNC142" s="107"/>
      <c r="FNE142" s="105"/>
      <c r="FNF142" s="109"/>
      <c r="FNG142" s="109"/>
      <c r="FNH142" s="106"/>
      <c r="FNI142" s="106"/>
      <c r="FNJ142" s="106"/>
      <c r="FNK142" s="107"/>
      <c r="FNM142" s="105"/>
      <c r="FNN142" s="109"/>
      <c r="FNO142" s="109"/>
      <c r="FNP142" s="106"/>
      <c r="FNQ142" s="106"/>
      <c r="FNR142" s="106"/>
      <c r="FNS142" s="107"/>
      <c r="FNU142" s="105"/>
      <c r="FNV142" s="109"/>
      <c r="FNW142" s="109"/>
      <c r="FNX142" s="106"/>
      <c r="FNY142" s="106"/>
      <c r="FNZ142" s="106"/>
      <c r="FOA142" s="107"/>
      <c r="FOC142" s="105"/>
      <c r="FOD142" s="109"/>
      <c r="FOE142" s="109"/>
      <c r="FOF142" s="106"/>
      <c r="FOG142" s="106"/>
      <c r="FOH142" s="106"/>
      <c r="FOI142" s="107"/>
      <c r="FOK142" s="105"/>
      <c r="FOL142" s="109"/>
      <c r="FOM142" s="109"/>
      <c r="FON142" s="106"/>
      <c r="FOO142" s="106"/>
      <c r="FOP142" s="106"/>
      <c r="FOQ142" s="107"/>
      <c r="FOS142" s="105"/>
      <c r="FOT142" s="109"/>
      <c r="FOU142" s="109"/>
      <c r="FOV142" s="106"/>
      <c r="FOW142" s="106"/>
      <c r="FOX142" s="106"/>
      <c r="FOY142" s="107"/>
      <c r="FPA142" s="105"/>
      <c r="FPB142" s="109"/>
      <c r="FPC142" s="109"/>
      <c r="FPD142" s="106"/>
      <c r="FPE142" s="106"/>
      <c r="FPF142" s="106"/>
      <c r="FPG142" s="107"/>
      <c r="FPI142" s="105"/>
      <c r="FPJ142" s="109"/>
      <c r="FPK142" s="109"/>
      <c r="FPL142" s="106"/>
      <c r="FPM142" s="106"/>
      <c r="FPN142" s="106"/>
      <c r="FPO142" s="107"/>
      <c r="FPQ142" s="105"/>
      <c r="FPR142" s="109"/>
      <c r="FPS142" s="109"/>
      <c r="FPT142" s="106"/>
      <c r="FPU142" s="106"/>
      <c r="FPV142" s="106"/>
      <c r="FPW142" s="107"/>
      <c r="FPY142" s="105"/>
      <c r="FPZ142" s="109"/>
      <c r="FQA142" s="109"/>
      <c r="FQB142" s="106"/>
      <c r="FQC142" s="106"/>
      <c r="FQD142" s="106"/>
      <c r="FQE142" s="107"/>
      <c r="FQG142" s="105"/>
      <c r="FQH142" s="109"/>
      <c r="FQI142" s="109"/>
      <c r="FQJ142" s="106"/>
      <c r="FQK142" s="106"/>
      <c r="FQL142" s="106"/>
      <c r="FQM142" s="107"/>
      <c r="FQO142" s="105"/>
      <c r="FQP142" s="109"/>
      <c r="FQQ142" s="109"/>
      <c r="FQR142" s="106"/>
      <c r="FQS142" s="106"/>
      <c r="FQT142" s="106"/>
      <c r="FQU142" s="107"/>
      <c r="FQW142" s="105"/>
      <c r="FQX142" s="109"/>
      <c r="FQY142" s="109"/>
      <c r="FQZ142" s="106"/>
      <c r="FRA142" s="106"/>
      <c r="FRB142" s="106"/>
      <c r="FRC142" s="107"/>
      <c r="FRE142" s="105"/>
      <c r="FRF142" s="109"/>
      <c r="FRG142" s="109"/>
      <c r="FRH142" s="106"/>
      <c r="FRI142" s="106"/>
      <c r="FRJ142" s="106"/>
      <c r="FRK142" s="107"/>
      <c r="FRM142" s="105"/>
      <c r="FRN142" s="109"/>
      <c r="FRO142" s="109"/>
      <c r="FRP142" s="106"/>
      <c r="FRQ142" s="106"/>
      <c r="FRR142" s="106"/>
      <c r="FRS142" s="107"/>
      <c r="FRU142" s="105"/>
      <c r="FRV142" s="109"/>
      <c r="FRW142" s="109"/>
      <c r="FRX142" s="106"/>
      <c r="FRY142" s="106"/>
      <c r="FRZ142" s="106"/>
      <c r="FSA142" s="107"/>
      <c r="FSC142" s="105"/>
      <c r="FSD142" s="109"/>
      <c r="FSE142" s="109"/>
      <c r="FSF142" s="106"/>
      <c r="FSG142" s="106"/>
      <c r="FSH142" s="106"/>
      <c r="FSI142" s="107"/>
      <c r="FSK142" s="105"/>
      <c r="FSL142" s="109"/>
      <c r="FSM142" s="109"/>
      <c r="FSN142" s="106"/>
      <c r="FSO142" s="106"/>
      <c r="FSP142" s="106"/>
      <c r="FSQ142" s="107"/>
      <c r="FSS142" s="105"/>
      <c r="FST142" s="109"/>
      <c r="FSU142" s="109"/>
      <c r="FSV142" s="106"/>
      <c r="FSW142" s="106"/>
      <c r="FSX142" s="106"/>
      <c r="FSY142" s="107"/>
      <c r="FTA142" s="105"/>
      <c r="FTB142" s="109"/>
      <c r="FTC142" s="109"/>
      <c r="FTD142" s="106"/>
      <c r="FTE142" s="106"/>
      <c r="FTF142" s="106"/>
      <c r="FTG142" s="107"/>
      <c r="FTI142" s="105"/>
      <c r="FTJ142" s="109"/>
      <c r="FTK142" s="109"/>
      <c r="FTL142" s="106"/>
      <c r="FTM142" s="106"/>
      <c r="FTN142" s="106"/>
      <c r="FTO142" s="107"/>
      <c r="FTQ142" s="105"/>
      <c r="FTR142" s="109"/>
      <c r="FTS142" s="109"/>
      <c r="FTT142" s="106"/>
      <c r="FTU142" s="106"/>
      <c r="FTV142" s="106"/>
      <c r="FTW142" s="107"/>
      <c r="FTY142" s="105"/>
      <c r="FTZ142" s="109"/>
      <c r="FUA142" s="109"/>
      <c r="FUB142" s="106"/>
      <c r="FUC142" s="106"/>
      <c r="FUD142" s="106"/>
      <c r="FUE142" s="107"/>
      <c r="FUG142" s="105"/>
      <c r="FUH142" s="109"/>
      <c r="FUI142" s="109"/>
      <c r="FUJ142" s="106"/>
      <c r="FUK142" s="106"/>
      <c r="FUL142" s="106"/>
      <c r="FUM142" s="107"/>
      <c r="FUO142" s="105"/>
      <c r="FUP142" s="109"/>
      <c r="FUQ142" s="109"/>
      <c r="FUR142" s="106"/>
      <c r="FUS142" s="106"/>
      <c r="FUT142" s="106"/>
      <c r="FUU142" s="107"/>
      <c r="FUW142" s="105"/>
      <c r="FUX142" s="109"/>
      <c r="FUY142" s="109"/>
      <c r="FUZ142" s="106"/>
      <c r="FVA142" s="106"/>
      <c r="FVB142" s="106"/>
      <c r="FVC142" s="107"/>
      <c r="FVE142" s="105"/>
      <c r="FVF142" s="109"/>
      <c r="FVG142" s="109"/>
      <c r="FVH142" s="106"/>
      <c r="FVI142" s="106"/>
      <c r="FVJ142" s="106"/>
      <c r="FVK142" s="107"/>
      <c r="FVM142" s="105"/>
      <c r="FVN142" s="109"/>
      <c r="FVO142" s="109"/>
      <c r="FVP142" s="106"/>
      <c r="FVQ142" s="106"/>
      <c r="FVR142" s="106"/>
      <c r="FVS142" s="107"/>
      <c r="FVU142" s="105"/>
      <c r="FVV142" s="109"/>
      <c r="FVW142" s="109"/>
      <c r="FVX142" s="106"/>
      <c r="FVY142" s="106"/>
      <c r="FVZ142" s="106"/>
      <c r="FWA142" s="107"/>
      <c r="FWC142" s="105"/>
      <c r="FWD142" s="109"/>
      <c r="FWE142" s="109"/>
      <c r="FWF142" s="106"/>
      <c r="FWG142" s="106"/>
      <c r="FWH142" s="106"/>
      <c r="FWI142" s="107"/>
      <c r="FWK142" s="105"/>
      <c r="FWL142" s="109"/>
      <c r="FWM142" s="109"/>
      <c r="FWN142" s="106"/>
      <c r="FWO142" s="106"/>
      <c r="FWP142" s="106"/>
      <c r="FWQ142" s="107"/>
      <c r="FWS142" s="105"/>
      <c r="FWT142" s="109"/>
      <c r="FWU142" s="109"/>
      <c r="FWV142" s="106"/>
      <c r="FWW142" s="106"/>
      <c r="FWX142" s="106"/>
      <c r="FWY142" s="107"/>
      <c r="FXA142" s="105"/>
      <c r="FXB142" s="109"/>
      <c r="FXC142" s="109"/>
      <c r="FXD142" s="106"/>
      <c r="FXE142" s="106"/>
      <c r="FXF142" s="106"/>
      <c r="FXG142" s="107"/>
      <c r="FXI142" s="105"/>
      <c r="FXJ142" s="109"/>
      <c r="FXK142" s="109"/>
      <c r="FXL142" s="106"/>
      <c r="FXM142" s="106"/>
      <c r="FXN142" s="106"/>
      <c r="FXO142" s="107"/>
      <c r="FXQ142" s="105"/>
      <c r="FXR142" s="109"/>
      <c r="FXS142" s="109"/>
      <c r="FXT142" s="106"/>
      <c r="FXU142" s="106"/>
      <c r="FXV142" s="106"/>
      <c r="FXW142" s="107"/>
      <c r="FXY142" s="105"/>
      <c r="FXZ142" s="109"/>
      <c r="FYA142" s="109"/>
      <c r="FYB142" s="106"/>
      <c r="FYC142" s="106"/>
      <c r="FYD142" s="106"/>
      <c r="FYE142" s="107"/>
      <c r="FYG142" s="105"/>
      <c r="FYH142" s="109"/>
      <c r="FYI142" s="109"/>
      <c r="FYJ142" s="106"/>
      <c r="FYK142" s="106"/>
      <c r="FYL142" s="106"/>
      <c r="FYM142" s="107"/>
      <c r="FYO142" s="105"/>
      <c r="FYP142" s="109"/>
      <c r="FYQ142" s="109"/>
      <c r="FYR142" s="106"/>
      <c r="FYS142" s="106"/>
      <c r="FYT142" s="106"/>
      <c r="FYU142" s="107"/>
      <c r="FYW142" s="105"/>
      <c r="FYX142" s="109"/>
      <c r="FYY142" s="109"/>
      <c r="FYZ142" s="106"/>
      <c r="FZA142" s="106"/>
      <c r="FZB142" s="106"/>
      <c r="FZC142" s="107"/>
      <c r="FZE142" s="105"/>
      <c r="FZF142" s="109"/>
      <c r="FZG142" s="109"/>
      <c r="FZH142" s="106"/>
      <c r="FZI142" s="106"/>
      <c r="FZJ142" s="106"/>
      <c r="FZK142" s="107"/>
      <c r="FZM142" s="105"/>
      <c r="FZN142" s="109"/>
      <c r="FZO142" s="109"/>
      <c r="FZP142" s="106"/>
      <c r="FZQ142" s="106"/>
      <c r="FZR142" s="106"/>
      <c r="FZS142" s="107"/>
      <c r="FZU142" s="105"/>
      <c r="FZV142" s="109"/>
      <c r="FZW142" s="109"/>
      <c r="FZX142" s="106"/>
      <c r="FZY142" s="106"/>
      <c r="FZZ142" s="106"/>
      <c r="GAA142" s="107"/>
      <c r="GAC142" s="105"/>
      <c r="GAD142" s="109"/>
      <c r="GAE142" s="109"/>
      <c r="GAF142" s="106"/>
      <c r="GAG142" s="106"/>
      <c r="GAH142" s="106"/>
      <c r="GAI142" s="107"/>
      <c r="GAK142" s="105"/>
      <c r="GAL142" s="109"/>
      <c r="GAM142" s="109"/>
      <c r="GAN142" s="106"/>
      <c r="GAO142" s="106"/>
      <c r="GAP142" s="106"/>
      <c r="GAQ142" s="107"/>
      <c r="GAS142" s="105"/>
      <c r="GAT142" s="109"/>
      <c r="GAU142" s="109"/>
      <c r="GAV142" s="106"/>
      <c r="GAW142" s="106"/>
      <c r="GAX142" s="106"/>
      <c r="GAY142" s="107"/>
      <c r="GBA142" s="105"/>
      <c r="GBB142" s="109"/>
      <c r="GBC142" s="109"/>
      <c r="GBD142" s="106"/>
      <c r="GBE142" s="106"/>
      <c r="GBF142" s="106"/>
      <c r="GBG142" s="107"/>
      <c r="GBI142" s="105"/>
      <c r="GBJ142" s="109"/>
      <c r="GBK142" s="109"/>
      <c r="GBL142" s="106"/>
      <c r="GBM142" s="106"/>
      <c r="GBN142" s="106"/>
      <c r="GBO142" s="107"/>
      <c r="GBQ142" s="105"/>
      <c r="GBR142" s="109"/>
      <c r="GBS142" s="109"/>
      <c r="GBT142" s="106"/>
      <c r="GBU142" s="106"/>
      <c r="GBV142" s="106"/>
      <c r="GBW142" s="107"/>
      <c r="GBY142" s="105"/>
      <c r="GBZ142" s="109"/>
      <c r="GCA142" s="109"/>
      <c r="GCB142" s="106"/>
      <c r="GCC142" s="106"/>
      <c r="GCD142" s="106"/>
      <c r="GCE142" s="107"/>
      <c r="GCG142" s="105"/>
      <c r="GCH142" s="109"/>
      <c r="GCI142" s="109"/>
      <c r="GCJ142" s="106"/>
      <c r="GCK142" s="106"/>
      <c r="GCL142" s="106"/>
      <c r="GCM142" s="107"/>
      <c r="GCO142" s="105"/>
      <c r="GCP142" s="109"/>
      <c r="GCQ142" s="109"/>
      <c r="GCR142" s="106"/>
      <c r="GCS142" s="106"/>
      <c r="GCT142" s="106"/>
      <c r="GCU142" s="107"/>
      <c r="GCW142" s="105"/>
      <c r="GCX142" s="109"/>
      <c r="GCY142" s="109"/>
      <c r="GCZ142" s="106"/>
      <c r="GDA142" s="106"/>
      <c r="GDB142" s="106"/>
      <c r="GDC142" s="107"/>
      <c r="GDE142" s="105"/>
      <c r="GDF142" s="109"/>
      <c r="GDG142" s="109"/>
      <c r="GDH142" s="106"/>
      <c r="GDI142" s="106"/>
      <c r="GDJ142" s="106"/>
      <c r="GDK142" s="107"/>
      <c r="GDM142" s="105"/>
      <c r="GDN142" s="109"/>
      <c r="GDO142" s="109"/>
      <c r="GDP142" s="106"/>
      <c r="GDQ142" s="106"/>
      <c r="GDR142" s="106"/>
      <c r="GDS142" s="107"/>
      <c r="GDU142" s="105"/>
      <c r="GDV142" s="109"/>
      <c r="GDW142" s="109"/>
      <c r="GDX142" s="106"/>
      <c r="GDY142" s="106"/>
      <c r="GDZ142" s="106"/>
      <c r="GEA142" s="107"/>
      <c r="GEC142" s="105"/>
      <c r="GED142" s="109"/>
      <c r="GEE142" s="109"/>
      <c r="GEF142" s="106"/>
      <c r="GEG142" s="106"/>
      <c r="GEH142" s="106"/>
      <c r="GEI142" s="107"/>
      <c r="GEK142" s="105"/>
      <c r="GEL142" s="109"/>
      <c r="GEM142" s="109"/>
      <c r="GEN142" s="106"/>
      <c r="GEO142" s="106"/>
      <c r="GEP142" s="106"/>
      <c r="GEQ142" s="107"/>
      <c r="GES142" s="105"/>
      <c r="GET142" s="109"/>
      <c r="GEU142" s="109"/>
      <c r="GEV142" s="106"/>
      <c r="GEW142" s="106"/>
      <c r="GEX142" s="106"/>
      <c r="GEY142" s="107"/>
      <c r="GFA142" s="105"/>
      <c r="GFB142" s="109"/>
      <c r="GFC142" s="109"/>
      <c r="GFD142" s="106"/>
      <c r="GFE142" s="106"/>
      <c r="GFF142" s="106"/>
      <c r="GFG142" s="107"/>
      <c r="GFI142" s="105"/>
      <c r="GFJ142" s="109"/>
      <c r="GFK142" s="109"/>
      <c r="GFL142" s="106"/>
      <c r="GFM142" s="106"/>
      <c r="GFN142" s="106"/>
      <c r="GFO142" s="107"/>
      <c r="GFQ142" s="105"/>
      <c r="GFR142" s="109"/>
      <c r="GFS142" s="109"/>
      <c r="GFT142" s="106"/>
      <c r="GFU142" s="106"/>
      <c r="GFV142" s="106"/>
      <c r="GFW142" s="107"/>
      <c r="GFY142" s="105"/>
      <c r="GFZ142" s="109"/>
      <c r="GGA142" s="109"/>
      <c r="GGB142" s="106"/>
      <c r="GGC142" s="106"/>
      <c r="GGD142" s="106"/>
      <c r="GGE142" s="107"/>
      <c r="GGG142" s="105"/>
      <c r="GGH142" s="109"/>
      <c r="GGI142" s="109"/>
      <c r="GGJ142" s="106"/>
      <c r="GGK142" s="106"/>
      <c r="GGL142" s="106"/>
      <c r="GGM142" s="107"/>
      <c r="GGO142" s="105"/>
      <c r="GGP142" s="109"/>
      <c r="GGQ142" s="109"/>
      <c r="GGR142" s="106"/>
      <c r="GGS142" s="106"/>
      <c r="GGT142" s="106"/>
      <c r="GGU142" s="107"/>
      <c r="GGW142" s="105"/>
      <c r="GGX142" s="109"/>
      <c r="GGY142" s="109"/>
      <c r="GGZ142" s="106"/>
      <c r="GHA142" s="106"/>
      <c r="GHB142" s="106"/>
      <c r="GHC142" s="107"/>
      <c r="GHE142" s="105"/>
      <c r="GHF142" s="109"/>
      <c r="GHG142" s="109"/>
      <c r="GHH142" s="106"/>
      <c r="GHI142" s="106"/>
      <c r="GHJ142" s="106"/>
      <c r="GHK142" s="107"/>
      <c r="GHM142" s="105"/>
      <c r="GHN142" s="109"/>
      <c r="GHO142" s="109"/>
      <c r="GHP142" s="106"/>
      <c r="GHQ142" s="106"/>
      <c r="GHR142" s="106"/>
      <c r="GHS142" s="107"/>
      <c r="GHU142" s="105"/>
      <c r="GHV142" s="109"/>
      <c r="GHW142" s="109"/>
      <c r="GHX142" s="106"/>
      <c r="GHY142" s="106"/>
      <c r="GHZ142" s="106"/>
      <c r="GIA142" s="107"/>
      <c r="GIC142" s="105"/>
      <c r="GID142" s="109"/>
      <c r="GIE142" s="109"/>
      <c r="GIF142" s="106"/>
      <c r="GIG142" s="106"/>
      <c r="GIH142" s="106"/>
      <c r="GII142" s="107"/>
      <c r="GIK142" s="105"/>
      <c r="GIL142" s="109"/>
      <c r="GIM142" s="109"/>
      <c r="GIN142" s="106"/>
      <c r="GIO142" s="106"/>
      <c r="GIP142" s="106"/>
      <c r="GIQ142" s="107"/>
      <c r="GIS142" s="105"/>
      <c r="GIT142" s="109"/>
      <c r="GIU142" s="109"/>
      <c r="GIV142" s="106"/>
      <c r="GIW142" s="106"/>
      <c r="GIX142" s="106"/>
      <c r="GIY142" s="107"/>
      <c r="GJA142" s="105"/>
      <c r="GJB142" s="109"/>
      <c r="GJC142" s="109"/>
      <c r="GJD142" s="106"/>
      <c r="GJE142" s="106"/>
      <c r="GJF142" s="106"/>
      <c r="GJG142" s="107"/>
      <c r="GJI142" s="105"/>
      <c r="GJJ142" s="109"/>
      <c r="GJK142" s="109"/>
      <c r="GJL142" s="106"/>
      <c r="GJM142" s="106"/>
      <c r="GJN142" s="106"/>
      <c r="GJO142" s="107"/>
      <c r="GJQ142" s="105"/>
      <c r="GJR142" s="109"/>
      <c r="GJS142" s="109"/>
      <c r="GJT142" s="106"/>
      <c r="GJU142" s="106"/>
      <c r="GJV142" s="106"/>
      <c r="GJW142" s="107"/>
      <c r="GJY142" s="105"/>
      <c r="GJZ142" s="109"/>
      <c r="GKA142" s="109"/>
      <c r="GKB142" s="106"/>
      <c r="GKC142" s="106"/>
      <c r="GKD142" s="106"/>
      <c r="GKE142" s="107"/>
      <c r="GKG142" s="105"/>
      <c r="GKH142" s="109"/>
      <c r="GKI142" s="109"/>
      <c r="GKJ142" s="106"/>
      <c r="GKK142" s="106"/>
      <c r="GKL142" s="106"/>
      <c r="GKM142" s="107"/>
      <c r="GKO142" s="105"/>
      <c r="GKP142" s="109"/>
      <c r="GKQ142" s="109"/>
      <c r="GKR142" s="106"/>
      <c r="GKS142" s="106"/>
      <c r="GKT142" s="106"/>
      <c r="GKU142" s="107"/>
      <c r="GKW142" s="105"/>
      <c r="GKX142" s="109"/>
      <c r="GKY142" s="109"/>
      <c r="GKZ142" s="106"/>
      <c r="GLA142" s="106"/>
      <c r="GLB142" s="106"/>
      <c r="GLC142" s="107"/>
      <c r="GLE142" s="105"/>
      <c r="GLF142" s="109"/>
      <c r="GLG142" s="109"/>
      <c r="GLH142" s="106"/>
      <c r="GLI142" s="106"/>
      <c r="GLJ142" s="106"/>
      <c r="GLK142" s="107"/>
      <c r="GLM142" s="105"/>
      <c r="GLN142" s="109"/>
      <c r="GLO142" s="109"/>
      <c r="GLP142" s="106"/>
      <c r="GLQ142" s="106"/>
      <c r="GLR142" s="106"/>
      <c r="GLS142" s="107"/>
      <c r="GLU142" s="105"/>
      <c r="GLV142" s="109"/>
      <c r="GLW142" s="109"/>
      <c r="GLX142" s="106"/>
      <c r="GLY142" s="106"/>
      <c r="GLZ142" s="106"/>
      <c r="GMA142" s="107"/>
      <c r="GMC142" s="105"/>
      <c r="GMD142" s="109"/>
      <c r="GME142" s="109"/>
      <c r="GMF142" s="106"/>
      <c r="GMG142" s="106"/>
      <c r="GMH142" s="106"/>
      <c r="GMI142" s="107"/>
      <c r="GMK142" s="105"/>
      <c r="GML142" s="109"/>
      <c r="GMM142" s="109"/>
      <c r="GMN142" s="106"/>
      <c r="GMO142" s="106"/>
      <c r="GMP142" s="106"/>
      <c r="GMQ142" s="107"/>
      <c r="GMS142" s="105"/>
      <c r="GMT142" s="109"/>
      <c r="GMU142" s="109"/>
      <c r="GMV142" s="106"/>
      <c r="GMW142" s="106"/>
      <c r="GMX142" s="106"/>
      <c r="GMY142" s="107"/>
      <c r="GNA142" s="105"/>
      <c r="GNB142" s="109"/>
      <c r="GNC142" s="109"/>
      <c r="GND142" s="106"/>
      <c r="GNE142" s="106"/>
      <c r="GNF142" s="106"/>
      <c r="GNG142" s="107"/>
      <c r="GNI142" s="105"/>
      <c r="GNJ142" s="109"/>
      <c r="GNK142" s="109"/>
      <c r="GNL142" s="106"/>
      <c r="GNM142" s="106"/>
      <c r="GNN142" s="106"/>
      <c r="GNO142" s="107"/>
      <c r="GNQ142" s="105"/>
      <c r="GNR142" s="109"/>
      <c r="GNS142" s="109"/>
      <c r="GNT142" s="106"/>
      <c r="GNU142" s="106"/>
      <c r="GNV142" s="106"/>
      <c r="GNW142" s="107"/>
      <c r="GNY142" s="105"/>
      <c r="GNZ142" s="109"/>
      <c r="GOA142" s="109"/>
      <c r="GOB142" s="106"/>
      <c r="GOC142" s="106"/>
      <c r="GOD142" s="106"/>
      <c r="GOE142" s="107"/>
      <c r="GOG142" s="105"/>
      <c r="GOH142" s="109"/>
      <c r="GOI142" s="109"/>
      <c r="GOJ142" s="106"/>
      <c r="GOK142" s="106"/>
      <c r="GOL142" s="106"/>
      <c r="GOM142" s="107"/>
      <c r="GOO142" s="105"/>
      <c r="GOP142" s="109"/>
      <c r="GOQ142" s="109"/>
      <c r="GOR142" s="106"/>
      <c r="GOS142" s="106"/>
      <c r="GOT142" s="106"/>
      <c r="GOU142" s="107"/>
      <c r="GOW142" s="105"/>
      <c r="GOX142" s="109"/>
      <c r="GOY142" s="109"/>
      <c r="GOZ142" s="106"/>
      <c r="GPA142" s="106"/>
      <c r="GPB142" s="106"/>
      <c r="GPC142" s="107"/>
      <c r="GPE142" s="105"/>
      <c r="GPF142" s="109"/>
      <c r="GPG142" s="109"/>
      <c r="GPH142" s="106"/>
      <c r="GPI142" s="106"/>
      <c r="GPJ142" s="106"/>
      <c r="GPK142" s="107"/>
      <c r="GPM142" s="105"/>
      <c r="GPN142" s="109"/>
      <c r="GPO142" s="109"/>
      <c r="GPP142" s="106"/>
      <c r="GPQ142" s="106"/>
      <c r="GPR142" s="106"/>
      <c r="GPS142" s="107"/>
      <c r="GPU142" s="105"/>
      <c r="GPV142" s="109"/>
      <c r="GPW142" s="109"/>
      <c r="GPX142" s="106"/>
      <c r="GPY142" s="106"/>
      <c r="GPZ142" s="106"/>
      <c r="GQA142" s="107"/>
      <c r="GQC142" s="105"/>
      <c r="GQD142" s="109"/>
      <c r="GQE142" s="109"/>
      <c r="GQF142" s="106"/>
      <c r="GQG142" s="106"/>
      <c r="GQH142" s="106"/>
      <c r="GQI142" s="107"/>
      <c r="GQK142" s="105"/>
      <c r="GQL142" s="109"/>
      <c r="GQM142" s="109"/>
      <c r="GQN142" s="106"/>
      <c r="GQO142" s="106"/>
      <c r="GQP142" s="106"/>
      <c r="GQQ142" s="107"/>
      <c r="GQS142" s="105"/>
      <c r="GQT142" s="109"/>
      <c r="GQU142" s="109"/>
      <c r="GQV142" s="106"/>
      <c r="GQW142" s="106"/>
      <c r="GQX142" s="106"/>
      <c r="GQY142" s="107"/>
      <c r="GRA142" s="105"/>
      <c r="GRB142" s="109"/>
      <c r="GRC142" s="109"/>
      <c r="GRD142" s="106"/>
      <c r="GRE142" s="106"/>
      <c r="GRF142" s="106"/>
      <c r="GRG142" s="107"/>
      <c r="GRI142" s="105"/>
      <c r="GRJ142" s="109"/>
      <c r="GRK142" s="109"/>
      <c r="GRL142" s="106"/>
      <c r="GRM142" s="106"/>
      <c r="GRN142" s="106"/>
      <c r="GRO142" s="107"/>
      <c r="GRQ142" s="105"/>
      <c r="GRR142" s="109"/>
      <c r="GRS142" s="109"/>
      <c r="GRT142" s="106"/>
      <c r="GRU142" s="106"/>
      <c r="GRV142" s="106"/>
      <c r="GRW142" s="107"/>
      <c r="GRY142" s="105"/>
      <c r="GRZ142" s="109"/>
      <c r="GSA142" s="109"/>
      <c r="GSB142" s="106"/>
      <c r="GSC142" s="106"/>
      <c r="GSD142" s="106"/>
      <c r="GSE142" s="107"/>
      <c r="GSG142" s="105"/>
      <c r="GSH142" s="109"/>
      <c r="GSI142" s="109"/>
      <c r="GSJ142" s="106"/>
      <c r="GSK142" s="106"/>
      <c r="GSL142" s="106"/>
      <c r="GSM142" s="107"/>
      <c r="GSO142" s="105"/>
      <c r="GSP142" s="109"/>
      <c r="GSQ142" s="109"/>
      <c r="GSR142" s="106"/>
      <c r="GSS142" s="106"/>
      <c r="GST142" s="106"/>
      <c r="GSU142" s="107"/>
      <c r="GSW142" s="105"/>
      <c r="GSX142" s="109"/>
      <c r="GSY142" s="109"/>
      <c r="GSZ142" s="106"/>
      <c r="GTA142" s="106"/>
      <c r="GTB142" s="106"/>
      <c r="GTC142" s="107"/>
      <c r="GTE142" s="105"/>
      <c r="GTF142" s="109"/>
      <c r="GTG142" s="109"/>
      <c r="GTH142" s="106"/>
      <c r="GTI142" s="106"/>
      <c r="GTJ142" s="106"/>
      <c r="GTK142" s="107"/>
      <c r="GTM142" s="105"/>
      <c r="GTN142" s="109"/>
      <c r="GTO142" s="109"/>
      <c r="GTP142" s="106"/>
      <c r="GTQ142" s="106"/>
      <c r="GTR142" s="106"/>
      <c r="GTS142" s="107"/>
      <c r="GTU142" s="105"/>
      <c r="GTV142" s="109"/>
      <c r="GTW142" s="109"/>
      <c r="GTX142" s="106"/>
      <c r="GTY142" s="106"/>
      <c r="GTZ142" s="106"/>
      <c r="GUA142" s="107"/>
      <c r="GUC142" s="105"/>
      <c r="GUD142" s="109"/>
      <c r="GUE142" s="109"/>
      <c r="GUF142" s="106"/>
      <c r="GUG142" s="106"/>
      <c r="GUH142" s="106"/>
      <c r="GUI142" s="107"/>
      <c r="GUK142" s="105"/>
      <c r="GUL142" s="109"/>
      <c r="GUM142" s="109"/>
      <c r="GUN142" s="106"/>
      <c r="GUO142" s="106"/>
      <c r="GUP142" s="106"/>
      <c r="GUQ142" s="107"/>
      <c r="GUS142" s="105"/>
      <c r="GUT142" s="109"/>
      <c r="GUU142" s="109"/>
      <c r="GUV142" s="106"/>
      <c r="GUW142" s="106"/>
      <c r="GUX142" s="106"/>
      <c r="GUY142" s="107"/>
      <c r="GVA142" s="105"/>
      <c r="GVB142" s="109"/>
      <c r="GVC142" s="109"/>
      <c r="GVD142" s="106"/>
      <c r="GVE142" s="106"/>
      <c r="GVF142" s="106"/>
      <c r="GVG142" s="107"/>
      <c r="GVI142" s="105"/>
      <c r="GVJ142" s="109"/>
      <c r="GVK142" s="109"/>
      <c r="GVL142" s="106"/>
      <c r="GVM142" s="106"/>
      <c r="GVN142" s="106"/>
      <c r="GVO142" s="107"/>
      <c r="GVQ142" s="105"/>
      <c r="GVR142" s="109"/>
      <c r="GVS142" s="109"/>
      <c r="GVT142" s="106"/>
      <c r="GVU142" s="106"/>
      <c r="GVV142" s="106"/>
      <c r="GVW142" s="107"/>
      <c r="GVY142" s="105"/>
      <c r="GVZ142" s="109"/>
      <c r="GWA142" s="109"/>
      <c r="GWB142" s="106"/>
      <c r="GWC142" s="106"/>
      <c r="GWD142" s="106"/>
      <c r="GWE142" s="107"/>
      <c r="GWG142" s="105"/>
      <c r="GWH142" s="109"/>
      <c r="GWI142" s="109"/>
      <c r="GWJ142" s="106"/>
      <c r="GWK142" s="106"/>
      <c r="GWL142" s="106"/>
      <c r="GWM142" s="107"/>
      <c r="GWO142" s="105"/>
      <c r="GWP142" s="109"/>
      <c r="GWQ142" s="109"/>
      <c r="GWR142" s="106"/>
      <c r="GWS142" s="106"/>
      <c r="GWT142" s="106"/>
      <c r="GWU142" s="107"/>
      <c r="GWW142" s="105"/>
      <c r="GWX142" s="109"/>
      <c r="GWY142" s="109"/>
      <c r="GWZ142" s="106"/>
      <c r="GXA142" s="106"/>
      <c r="GXB142" s="106"/>
      <c r="GXC142" s="107"/>
      <c r="GXE142" s="105"/>
      <c r="GXF142" s="109"/>
      <c r="GXG142" s="109"/>
      <c r="GXH142" s="106"/>
      <c r="GXI142" s="106"/>
      <c r="GXJ142" s="106"/>
      <c r="GXK142" s="107"/>
      <c r="GXM142" s="105"/>
      <c r="GXN142" s="109"/>
      <c r="GXO142" s="109"/>
      <c r="GXP142" s="106"/>
      <c r="GXQ142" s="106"/>
      <c r="GXR142" s="106"/>
      <c r="GXS142" s="107"/>
      <c r="GXU142" s="105"/>
      <c r="GXV142" s="109"/>
      <c r="GXW142" s="109"/>
      <c r="GXX142" s="106"/>
      <c r="GXY142" s="106"/>
      <c r="GXZ142" s="106"/>
      <c r="GYA142" s="107"/>
      <c r="GYC142" s="105"/>
      <c r="GYD142" s="109"/>
      <c r="GYE142" s="109"/>
      <c r="GYF142" s="106"/>
      <c r="GYG142" s="106"/>
      <c r="GYH142" s="106"/>
      <c r="GYI142" s="107"/>
      <c r="GYK142" s="105"/>
      <c r="GYL142" s="109"/>
      <c r="GYM142" s="109"/>
      <c r="GYN142" s="106"/>
      <c r="GYO142" s="106"/>
      <c r="GYP142" s="106"/>
      <c r="GYQ142" s="107"/>
      <c r="GYS142" s="105"/>
      <c r="GYT142" s="109"/>
      <c r="GYU142" s="109"/>
      <c r="GYV142" s="106"/>
      <c r="GYW142" s="106"/>
      <c r="GYX142" s="106"/>
      <c r="GYY142" s="107"/>
      <c r="GZA142" s="105"/>
      <c r="GZB142" s="109"/>
      <c r="GZC142" s="109"/>
      <c r="GZD142" s="106"/>
      <c r="GZE142" s="106"/>
      <c r="GZF142" s="106"/>
      <c r="GZG142" s="107"/>
      <c r="GZI142" s="105"/>
      <c r="GZJ142" s="109"/>
      <c r="GZK142" s="109"/>
      <c r="GZL142" s="106"/>
      <c r="GZM142" s="106"/>
      <c r="GZN142" s="106"/>
      <c r="GZO142" s="107"/>
      <c r="GZQ142" s="105"/>
      <c r="GZR142" s="109"/>
      <c r="GZS142" s="109"/>
      <c r="GZT142" s="106"/>
      <c r="GZU142" s="106"/>
      <c r="GZV142" s="106"/>
      <c r="GZW142" s="107"/>
      <c r="GZY142" s="105"/>
      <c r="GZZ142" s="109"/>
      <c r="HAA142" s="109"/>
      <c r="HAB142" s="106"/>
      <c r="HAC142" s="106"/>
      <c r="HAD142" s="106"/>
      <c r="HAE142" s="107"/>
      <c r="HAG142" s="105"/>
      <c r="HAH142" s="109"/>
      <c r="HAI142" s="109"/>
      <c r="HAJ142" s="106"/>
      <c r="HAK142" s="106"/>
      <c r="HAL142" s="106"/>
      <c r="HAM142" s="107"/>
      <c r="HAO142" s="105"/>
      <c r="HAP142" s="109"/>
      <c r="HAQ142" s="109"/>
      <c r="HAR142" s="106"/>
      <c r="HAS142" s="106"/>
      <c r="HAT142" s="106"/>
      <c r="HAU142" s="107"/>
      <c r="HAW142" s="105"/>
      <c r="HAX142" s="109"/>
      <c r="HAY142" s="109"/>
      <c r="HAZ142" s="106"/>
      <c r="HBA142" s="106"/>
      <c r="HBB142" s="106"/>
      <c r="HBC142" s="107"/>
      <c r="HBE142" s="105"/>
      <c r="HBF142" s="109"/>
      <c r="HBG142" s="109"/>
      <c r="HBH142" s="106"/>
      <c r="HBI142" s="106"/>
      <c r="HBJ142" s="106"/>
      <c r="HBK142" s="107"/>
      <c r="HBM142" s="105"/>
      <c r="HBN142" s="109"/>
      <c r="HBO142" s="109"/>
      <c r="HBP142" s="106"/>
      <c r="HBQ142" s="106"/>
      <c r="HBR142" s="106"/>
      <c r="HBS142" s="107"/>
      <c r="HBU142" s="105"/>
      <c r="HBV142" s="109"/>
      <c r="HBW142" s="109"/>
      <c r="HBX142" s="106"/>
      <c r="HBY142" s="106"/>
      <c r="HBZ142" s="106"/>
      <c r="HCA142" s="107"/>
      <c r="HCC142" s="105"/>
      <c r="HCD142" s="109"/>
      <c r="HCE142" s="109"/>
      <c r="HCF142" s="106"/>
      <c r="HCG142" s="106"/>
      <c r="HCH142" s="106"/>
      <c r="HCI142" s="107"/>
      <c r="HCK142" s="105"/>
      <c r="HCL142" s="109"/>
      <c r="HCM142" s="109"/>
      <c r="HCN142" s="106"/>
      <c r="HCO142" s="106"/>
      <c r="HCP142" s="106"/>
      <c r="HCQ142" s="107"/>
      <c r="HCS142" s="105"/>
      <c r="HCT142" s="109"/>
      <c r="HCU142" s="109"/>
      <c r="HCV142" s="106"/>
      <c r="HCW142" s="106"/>
      <c r="HCX142" s="106"/>
      <c r="HCY142" s="107"/>
      <c r="HDA142" s="105"/>
      <c r="HDB142" s="109"/>
      <c r="HDC142" s="109"/>
      <c r="HDD142" s="106"/>
      <c r="HDE142" s="106"/>
      <c r="HDF142" s="106"/>
      <c r="HDG142" s="107"/>
      <c r="HDI142" s="105"/>
      <c r="HDJ142" s="109"/>
      <c r="HDK142" s="109"/>
      <c r="HDL142" s="106"/>
      <c r="HDM142" s="106"/>
      <c r="HDN142" s="106"/>
      <c r="HDO142" s="107"/>
      <c r="HDQ142" s="105"/>
      <c r="HDR142" s="109"/>
      <c r="HDS142" s="109"/>
      <c r="HDT142" s="106"/>
      <c r="HDU142" s="106"/>
      <c r="HDV142" s="106"/>
      <c r="HDW142" s="107"/>
      <c r="HDY142" s="105"/>
      <c r="HDZ142" s="109"/>
      <c r="HEA142" s="109"/>
      <c r="HEB142" s="106"/>
      <c r="HEC142" s="106"/>
      <c r="HED142" s="106"/>
      <c r="HEE142" s="107"/>
      <c r="HEG142" s="105"/>
      <c r="HEH142" s="109"/>
      <c r="HEI142" s="109"/>
      <c r="HEJ142" s="106"/>
      <c r="HEK142" s="106"/>
      <c r="HEL142" s="106"/>
      <c r="HEM142" s="107"/>
      <c r="HEO142" s="105"/>
      <c r="HEP142" s="109"/>
      <c r="HEQ142" s="109"/>
      <c r="HER142" s="106"/>
      <c r="HES142" s="106"/>
      <c r="HET142" s="106"/>
      <c r="HEU142" s="107"/>
      <c r="HEW142" s="105"/>
      <c r="HEX142" s="109"/>
      <c r="HEY142" s="109"/>
      <c r="HEZ142" s="106"/>
      <c r="HFA142" s="106"/>
      <c r="HFB142" s="106"/>
      <c r="HFC142" s="107"/>
      <c r="HFE142" s="105"/>
      <c r="HFF142" s="109"/>
      <c r="HFG142" s="109"/>
      <c r="HFH142" s="106"/>
      <c r="HFI142" s="106"/>
      <c r="HFJ142" s="106"/>
      <c r="HFK142" s="107"/>
      <c r="HFM142" s="105"/>
      <c r="HFN142" s="109"/>
      <c r="HFO142" s="109"/>
      <c r="HFP142" s="106"/>
      <c r="HFQ142" s="106"/>
      <c r="HFR142" s="106"/>
      <c r="HFS142" s="107"/>
      <c r="HFU142" s="105"/>
      <c r="HFV142" s="109"/>
      <c r="HFW142" s="109"/>
      <c r="HFX142" s="106"/>
      <c r="HFY142" s="106"/>
      <c r="HFZ142" s="106"/>
      <c r="HGA142" s="107"/>
      <c r="HGC142" s="105"/>
      <c r="HGD142" s="109"/>
      <c r="HGE142" s="109"/>
      <c r="HGF142" s="106"/>
      <c r="HGG142" s="106"/>
      <c r="HGH142" s="106"/>
      <c r="HGI142" s="107"/>
      <c r="HGK142" s="105"/>
      <c r="HGL142" s="109"/>
      <c r="HGM142" s="109"/>
      <c r="HGN142" s="106"/>
      <c r="HGO142" s="106"/>
      <c r="HGP142" s="106"/>
      <c r="HGQ142" s="107"/>
      <c r="HGS142" s="105"/>
      <c r="HGT142" s="109"/>
      <c r="HGU142" s="109"/>
      <c r="HGV142" s="106"/>
      <c r="HGW142" s="106"/>
      <c r="HGX142" s="106"/>
      <c r="HGY142" s="107"/>
      <c r="HHA142" s="105"/>
      <c r="HHB142" s="109"/>
      <c r="HHC142" s="109"/>
      <c r="HHD142" s="106"/>
      <c r="HHE142" s="106"/>
      <c r="HHF142" s="106"/>
      <c r="HHG142" s="107"/>
      <c r="HHI142" s="105"/>
      <c r="HHJ142" s="109"/>
      <c r="HHK142" s="109"/>
      <c r="HHL142" s="106"/>
      <c r="HHM142" s="106"/>
      <c r="HHN142" s="106"/>
      <c r="HHO142" s="107"/>
      <c r="HHQ142" s="105"/>
      <c r="HHR142" s="109"/>
      <c r="HHS142" s="109"/>
      <c r="HHT142" s="106"/>
      <c r="HHU142" s="106"/>
      <c r="HHV142" s="106"/>
      <c r="HHW142" s="107"/>
      <c r="HHY142" s="105"/>
      <c r="HHZ142" s="109"/>
      <c r="HIA142" s="109"/>
      <c r="HIB142" s="106"/>
      <c r="HIC142" s="106"/>
      <c r="HID142" s="106"/>
      <c r="HIE142" s="107"/>
      <c r="HIG142" s="105"/>
      <c r="HIH142" s="109"/>
      <c r="HII142" s="109"/>
      <c r="HIJ142" s="106"/>
      <c r="HIK142" s="106"/>
      <c r="HIL142" s="106"/>
      <c r="HIM142" s="107"/>
      <c r="HIO142" s="105"/>
      <c r="HIP142" s="109"/>
      <c r="HIQ142" s="109"/>
      <c r="HIR142" s="106"/>
      <c r="HIS142" s="106"/>
      <c r="HIT142" s="106"/>
      <c r="HIU142" s="107"/>
      <c r="HIW142" s="105"/>
      <c r="HIX142" s="109"/>
      <c r="HIY142" s="109"/>
      <c r="HIZ142" s="106"/>
      <c r="HJA142" s="106"/>
      <c r="HJB142" s="106"/>
      <c r="HJC142" s="107"/>
      <c r="HJE142" s="105"/>
      <c r="HJF142" s="109"/>
      <c r="HJG142" s="109"/>
      <c r="HJH142" s="106"/>
      <c r="HJI142" s="106"/>
      <c r="HJJ142" s="106"/>
      <c r="HJK142" s="107"/>
      <c r="HJM142" s="105"/>
      <c r="HJN142" s="109"/>
      <c r="HJO142" s="109"/>
      <c r="HJP142" s="106"/>
      <c r="HJQ142" s="106"/>
      <c r="HJR142" s="106"/>
      <c r="HJS142" s="107"/>
      <c r="HJU142" s="105"/>
      <c r="HJV142" s="109"/>
      <c r="HJW142" s="109"/>
      <c r="HJX142" s="106"/>
      <c r="HJY142" s="106"/>
      <c r="HJZ142" s="106"/>
      <c r="HKA142" s="107"/>
      <c r="HKC142" s="105"/>
      <c r="HKD142" s="109"/>
      <c r="HKE142" s="109"/>
      <c r="HKF142" s="106"/>
      <c r="HKG142" s="106"/>
      <c r="HKH142" s="106"/>
      <c r="HKI142" s="107"/>
      <c r="HKK142" s="105"/>
      <c r="HKL142" s="109"/>
      <c r="HKM142" s="109"/>
      <c r="HKN142" s="106"/>
      <c r="HKO142" s="106"/>
      <c r="HKP142" s="106"/>
      <c r="HKQ142" s="107"/>
      <c r="HKS142" s="105"/>
      <c r="HKT142" s="109"/>
      <c r="HKU142" s="109"/>
      <c r="HKV142" s="106"/>
      <c r="HKW142" s="106"/>
      <c r="HKX142" s="106"/>
      <c r="HKY142" s="107"/>
      <c r="HLA142" s="105"/>
      <c r="HLB142" s="109"/>
      <c r="HLC142" s="109"/>
      <c r="HLD142" s="106"/>
      <c r="HLE142" s="106"/>
      <c r="HLF142" s="106"/>
      <c r="HLG142" s="107"/>
      <c r="HLI142" s="105"/>
      <c r="HLJ142" s="109"/>
      <c r="HLK142" s="109"/>
      <c r="HLL142" s="106"/>
      <c r="HLM142" s="106"/>
      <c r="HLN142" s="106"/>
      <c r="HLO142" s="107"/>
      <c r="HLQ142" s="105"/>
      <c r="HLR142" s="109"/>
      <c r="HLS142" s="109"/>
      <c r="HLT142" s="106"/>
      <c r="HLU142" s="106"/>
      <c r="HLV142" s="106"/>
      <c r="HLW142" s="107"/>
      <c r="HLY142" s="105"/>
      <c r="HLZ142" s="109"/>
      <c r="HMA142" s="109"/>
      <c r="HMB142" s="106"/>
      <c r="HMC142" s="106"/>
      <c r="HMD142" s="106"/>
      <c r="HME142" s="107"/>
      <c r="HMG142" s="105"/>
      <c r="HMH142" s="109"/>
      <c r="HMI142" s="109"/>
      <c r="HMJ142" s="106"/>
      <c r="HMK142" s="106"/>
      <c r="HML142" s="106"/>
      <c r="HMM142" s="107"/>
      <c r="HMO142" s="105"/>
      <c r="HMP142" s="109"/>
      <c r="HMQ142" s="109"/>
      <c r="HMR142" s="106"/>
      <c r="HMS142" s="106"/>
      <c r="HMT142" s="106"/>
      <c r="HMU142" s="107"/>
      <c r="HMW142" s="105"/>
      <c r="HMX142" s="109"/>
      <c r="HMY142" s="109"/>
      <c r="HMZ142" s="106"/>
      <c r="HNA142" s="106"/>
      <c r="HNB142" s="106"/>
      <c r="HNC142" s="107"/>
      <c r="HNE142" s="105"/>
      <c r="HNF142" s="109"/>
      <c r="HNG142" s="109"/>
      <c r="HNH142" s="106"/>
      <c r="HNI142" s="106"/>
      <c r="HNJ142" s="106"/>
      <c r="HNK142" s="107"/>
      <c r="HNM142" s="105"/>
      <c r="HNN142" s="109"/>
      <c r="HNO142" s="109"/>
      <c r="HNP142" s="106"/>
      <c r="HNQ142" s="106"/>
      <c r="HNR142" s="106"/>
      <c r="HNS142" s="107"/>
      <c r="HNU142" s="105"/>
      <c r="HNV142" s="109"/>
      <c r="HNW142" s="109"/>
      <c r="HNX142" s="106"/>
      <c r="HNY142" s="106"/>
      <c r="HNZ142" s="106"/>
      <c r="HOA142" s="107"/>
      <c r="HOC142" s="105"/>
      <c r="HOD142" s="109"/>
      <c r="HOE142" s="109"/>
      <c r="HOF142" s="106"/>
      <c r="HOG142" s="106"/>
      <c r="HOH142" s="106"/>
      <c r="HOI142" s="107"/>
      <c r="HOK142" s="105"/>
      <c r="HOL142" s="109"/>
      <c r="HOM142" s="109"/>
      <c r="HON142" s="106"/>
      <c r="HOO142" s="106"/>
      <c r="HOP142" s="106"/>
      <c r="HOQ142" s="107"/>
      <c r="HOS142" s="105"/>
      <c r="HOT142" s="109"/>
      <c r="HOU142" s="109"/>
      <c r="HOV142" s="106"/>
      <c r="HOW142" s="106"/>
      <c r="HOX142" s="106"/>
      <c r="HOY142" s="107"/>
      <c r="HPA142" s="105"/>
      <c r="HPB142" s="109"/>
      <c r="HPC142" s="109"/>
      <c r="HPD142" s="106"/>
      <c r="HPE142" s="106"/>
      <c r="HPF142" s="106"/>
      <c r="HPG142" s="107"/>
      <c r="HPI142" s="105"/>
      <c r="HPJ142" s="109"/>
      <c r="HPK142" s="109"/>
      <c r="HPL142" s="106"/>
      <c r="HPM142" s="106"/>
      <c r="HPN142" s="106"/>
      <c r="HPO142" s="107"/>
      <c r="HPQ142" s="105"/>
      <c r="HPR142" s="109"/>
      <c r="HPS142" s="109"/>
      <c r="HPT142" s="106"/>
      <c r="HPU142" s="106"/>
      <c r="HPV142" s="106"/>
      <c r="HPW142" s="107"/>
      <c r="HPY142" s="105"/>
      <c r="HPZ142" s="109"/>
      <c r="HQA142" s="109"/>
      <c r="HQB142" s="106"/>
      <c r="HQC142" s="106"/>
      <c r="HQD142" s="106"/>
      <c r="HQE142" s="107"/>
      <c r="HQG142" s="105"/>
      <c r="HQH142" s="109"/>
      <c r="HQI142" s="109"/>
      <c r="HQJ142" s="106"/>
      <c r="HQK142" s="106"/>
      <c r="HQL142" s="106"/>
      <c r="HQM142" s="107"/>
      <c r="HQO142" s="105"/>
      <c r="HQP142" s="109"/>
      <c r="HQQ142" s="109"/>
      <c r="HQR142" s="106"/>
      <c r="HQS142" s="106"/>
      <c r="HQT142" s="106"/>
      <c r="HQU142" s="107"/>
      <c r="HQW142" s="105"/>
      <c r="HQX142" s="109"/>
      <c r="HQY142" s="109"/>
      <c r="HQZ142" s="106"/>
      <c r="HRA142" s="106"/>
      <c r="HRB142" s="106"/>
      <c r="HRC142" s="107"/>
      <c r="HRE142" s="105"/>
      <c r="HRF142" s="109"/>
      <c r="HRG142" s="109"/>
      <c r="HRH142" s="106"/>
      <c r="HRI142" s="106"/>
      <c r="HRJ142" s="106"/>
      <c r="HRK142" s="107"/>
      <c r="HRM142" s="105"/>
      <c r="HRN142" s="109"/>
      <c r="HRO142" s="109"/>
      <c r="HRP142" s="106"/>
      <c r="HRQ142" s="106"/>
      <c r="HRR142" s="106"/>
      <c r="HRS142" s="107"/>
      <c r="HRU142" s="105"/>
      <c r="HRV142" s="109"/>
      <c r="HRW142" s="109"/>
      <c r="HRX142" s="106"/>
      <c r="HRY142" s="106"/>
      <c r="HRZ142" s="106"/>
      <c r="HSA142" s="107"/>
      <c r="HSC142" s="105"/>
      <c r="HSD142" s="109"/>
      <c r="HSE142" s="109"/>
      <c r="HSF142" s="106"/>
      <c r="HSG142" s="106"/>
      <c r="HSH142" s="106"/>
      <c r="HSI142" s="107"/>
      <c r="HSK142" s="105"/>
      <c r="HSL142" s="109"/>
      <c r="HSM142" s="109"/>
      <c r="HSN142" s="106"/>
      <c r="HSO142" s="106"/>
      <c r="HSP142" s="106"/>
      <c r="HSQ142" s="107"/>
      <c r="HSS142" s="105"/>
      <c r="HST142" s="109"/>
      <c r="HSU142" s="109"/>
      <c r="HSV142" s="106"/>
      <c r="HSW142" s="106"/>
      <c r="HSX142" s="106"/>
      <c r="HSY142" s="107"/>
      <c r="HTA142" s="105"/>
      <c r="HTB142" s="109"/>
      <c r="HTC142" s="109"/>
      <c r="HTD142" s="106"/>
      <c r="HTE142" s="106"/>
      <c r="HTF142" s="106"/>
      <c r="HTG142" s="107"/>
      <c r="HTI142" s="105"/>
      <c r="HTJ142" s="109"/>
      <c r="HTK142" s="109"/>
      <c r="HTL142" s="106"/>
      <c r="HTM142" s="106"/>
      <c r="HTN142" s="106"/>
      <c r="HTO142" s="107"/>
      <c r="HTQ142" s="105"/>
      <c r="HTR142" s="109"/>
      <c r="HTS142" s="109"/>
      <c r="HTT142" s="106"/>
      <c r="HTU142" s="106"/>
      <c r="HTV142" s="106"/>
      <c r="HTW142" s="107"/>
      <c r="HTY142" s="105"/>
      <c r="HTZ142" s="109"/>
      <c r="HUA142" s="109"/>
      <c r="HUB142" s="106"/>
      <c r="HUC142" s="106"/>
      <c r="HUD142" s="106"/>
      <c r="HUE142" s="107"/>
      <c r="HUG142" s="105"/>
      <c r="HUH142" s="109"/>
      <c r="HUI142" s="109"/>
      <c r="HUJ142" s="106"/>
      <c r="HUK142" s="106"/>
      <c r="HUL142" s="106"/>
      <c r="HUM142" s="107"/>
      <c r="HUO142" s="105"/>
      <c r="HUP142" s="109"/>
      <c r="HUQ142" s="109"/>
      <c r="HUR142" s="106"/>
      <c r="HUS142" s="106"/>
      <c r="HUT142" s="106"/>
      <c r="HUU142" s="107"/>
      <c r="HUW142" s="105"/>
      <c r="HUX142" s="109"/>
      <c r="HUY142" s="109"/>
      <c r="HUZ142" s="106"/>
      <c r="HVA142" s="106"/>
      <c r="HVB142" s="106"/>
      <c r="HVC142" s="107"/>
      <c r="HVE142" s="105"/>
      <c r="HVF142" s="109"/>
      <c r="HVG142" s="109"/>
      <c r="HVH142" s="106"/>
      <c r="HVI142" s="106"/>
      <c r="HVJ142" s="106"/>
      <c r="HVK142" s="107"/>
      <c r="HVM142" s="105"/>
      <c r="HVN142" s="109"/>
      <c r="HVO142" s="109"/>
      <c r="HVP142" s="106"/>
      <c r="HVQ142" s="106"/>
      <c r="HVR142" s="106"/>
      <c r="HVS142" s="107"/>
      <c r="HVU142" s="105"/>
      <c r="HVV142" s="109"/>
      <c r="HVW142" s="109"/>
      <c r="HVX142" s="106"/>
      <c r="HVY142" s="106"/>
      <c r="HVZ142" s="106"/>
      <c r="HWA142" s="107"/>
      <c r="HWC142" s="105"/>
      <c r="HWD142" s="109"/>
      <c r="HWE142" s="109"/>
      <c r="HWF142" s="106"/>
      <c r="HWG142" s="106"/>
      <c r="HWH142" s="106"/>
      <c r="HWI142" s="107"/>
      <c r="HWK142" s="105"/>
      <c r="HWL142" s="109"/>
      <c r="HWM142" s="109"/>
      <c r="HWN142" s="106"/>
      <c r="HWO142" s="106"/>
      <c r="HWP142" s="106"/>
      <c r="HWQ142" s="107"/>
      <c r="HWS142" s="105"/>
      <c r="HWT142" s="109"/>
      <c r="HWU142" s="109"/>
      <c r="HWV142" s="106"/>
      <c r="HWW142" s="106"/>
      <c r="HWX142" s="106"/>
      <c r="HWY142" s="107"/>
      <c r="HXA142" s="105"/>
      <c r="HXB142" s="109"/>
      <c r="HXC142" s="109"/>
      <c r="HXD142" s="106"/>
      <c r="HXE142" s="106"/>
      <c r="HXF142" s="106"/>
      <c r="HXG142" s="107"/>
      <c r="HXI142" s="105"/>
      <c r="HXJ142" s="109"/>
      <c r="HXK142" s="109"/>
      <c r="HXL142" s="106"/>
      <c r="HXM142" s="106"/>
      <c r="HXN142" s="106"/>
      <c r="HXO142" s="107"/>
      <c r="HXQ142" s="105"/>
      <c r="HXR142" s="109"/>
      <c r="HXS142" s="109"/>
      <c r="HXT142" s="106"/>
      <c r="HXU142" s="106"/>
      <c r="HXV142" s="106"/>
      <c r="HXW142" s="107"/>
      <c r="HXY142" s="105"/>
      <c r="HXZ142" s="109"/>
      <c r="HYA142" s="109"/>
      <c r="HYB142" s="106"/>
      <c r="HYC142" s="106"/>
      <c r="HYD142" s="106"/>
      <c r="HYE142" s="107"/>
      <c r="HYG142" s="105"/>
      <c r="HYH142" s="109"/>
      <c r="HYI142" s="109"/>
      <c r="HYJ142" s="106"/>
      <c r="HYK142" s="106"/>
      <c r="HYL142" s="106"/>
      <c r="HYM142" s="107"/>
      <c r="HYO142" s="105"/>
      <c r="HYP142" s="109"/>
      <c r="HYQ142" s="109"/>
      <c r="HYR142" s="106"/>
      <c r="HYS142" s="106"/>
      <c r="HYT142" s="106"/>
      <c r="HYU142" s="107"/>
      <c r="HYW142" s="105"/>
      <c r="HYX142" s="109"/>
      <c r="HYY142" s="109"/>
      <c r="HYZ142" s="106"/>
      <c r="HZA142" s="106"/>
      <c r="HZB142" s="106"/>
      <c r="HZC142" s="107"/>
      <c r="HZE142" s="105"/>
      <c r="HZF142" s="109"/>
      <c r="HZG142" s="109"/>
      <c r="HZH142" s="106"/>
      <c r="HZI142" s="106"/>
      <c r="HZJ142" s="106"/>
      <c r="HZK142" s="107"/>
      <c r="HZM142" s="105"/>
      <c r="HZN142" s="109"/>
      <c r="HZO142" s="109"/>
      <c r="HZP142" s="106"/>
      <c r="HZQ142" s="106"/>
      <c r="HZR142" s="106"/>
      <c r="HZS142" s="107"/>
      <c r="HZU142" s="105"/>
      <c r="HZV142" s="109"/>
      <c r="HZW142" s="109"/>
      <c r="HZX142" s="106"/>
      <c r="HZY142" s="106"/>
      <c r="HZZ142" s="106"/>
      <c r="IAA142" s="107"/>
      <c r="IAC142" s="105"/>
      <c r="IAD142" s="109"/>
      <c r="IAE142" s="109"/>
      <c r="IAF142" s="106"/>
      <c r="IAG142" s="106"/>
      <c r="IAH142" s="106"/>
      <c r="IAI142" s="107"/>
      <c r="IAK142" s="105"/>
      <c r="IAL142" s="109"/>
      <c r="IAM142" s="109"/>
      <c r="IAN142" s="106"/>
      <c r="IAO142" s="106"/>
      <c r="IAP142" s="106"/>
      <c r="IAQ142" s="107"/>
      <c r="IAS142" s="105"/>
      <c r="IAT142" s="109"/>
      <c r="IAU142" s="109"/>
      <c r="IAV142" s="106"/>
      <c r="IAW142" s="106"/>
      <c r="IAX142" s="106"/>
      <c r="IAY142" s="107"/>
      <c r="IBA142" s="105"/>
      <c r="IBB142" s="109"/>
      <c r="IBC142" s="109"/>
      <c r="IBD142" s="106"/>
      <c r="IBE142" s="106"/>
      <c r="IBF142" s="106"/>
      <c r="IBG142" s="107"/>
      <c r="IBI142" s="105"/>
      <c r="IBJ142" s="109"/>
      <c r="IBK142" s="109"/>
      <c r="IBL142" s="106"/>
      <c r="IBM142" s="106"/>
      <c r="IBN142" s="106"/>
      <c r="IBO142" s="107"/>
      <c r="IBQ142" s="105"/>
      <c r="IBR142" s="109"/>
      <c r="IBS142" s="109"/>
      <c r="IBT142" s="106"/>
      <c r="IBU142" s="106"/>
      <c r="IBV142" s="106"/>
      <c r="IBW142" s="107"/>
      <c r="IBY142" s="105"/>
      <c r="IBZ142" s="109"/>
      <c r="ICA142" s="109"/>
      <c r="ICB142" s="106"/>
      <c r="ICC142" s="106"/>
      <c r="ICD142" s="106"/>
      <c r="ICE142" s="107"/>
      <c r="ICG142" s="105"/>
      <c r="ICH142" s="109"/>
      <c r="ICI142" s="109"/>
      <c r="ICJ142" s="106"/>
      <c r="ICK142" s="106"/>
      <c r="ICL142" s="106"/>
      <c r="ICM142" s="107"/>
      <c r="ICO142" s="105"/>
      <c r="ICP142" s="109"/>
      <c r="ICQ142" s="109"/>
      <c r="ICR142" s="106"/>
      <c r="ICS142" s="106"/>
      <c r="ICT142" s="106"/>
      <c r="ICU142" s="107"/>
      <c r="ICW142" s="105"/>
      <c r="ICX142" s="109"/>
      <c r="ICY142" s="109"/>
      <c r="ICZ142" s="106"/>
      <c r="IDA142" s="106"/>
      <c r="IDB142" s="106"/>
      <c r="IDC142" s="107"/>
      <c r="IDE142" s="105"/>
      <c r="IDF142" s="109"/>
      <c r="IDG142" s="109"/>
      <c r="IDH142" s="106"/>
      <c r="IDI142" s="106"/>
      <c r="IDJ142" s="106"/>
      <c r="IDK142" s="107"/>
      <c r="IDM142" s="105"/>
      <c r="IDN142" s="109"/>
      <c r="IDO142" s="109"/>
      <c r="IDP142" s="106"/>
      <c r="IDQ142" s="106"/>
      <c r="IDR142" s="106"/>
      <c r="IDS142" s="107"/>
      <c r="IDU142" s="105"/>
      <c r="IDV142" s="109"/>
      <c r="IDW142" s="109"/>
      <c r="IDX142" s="106"/>
      <c r="IDY142" s="106"/>
      <c r="IDZ142" s="106"/>
      <c r="IEA142" s="107"/>
      <c r="IEC142" s="105"/>
      <c r="IED142" s="109"/>
      <c r="IEE142" s="109"/>
      <c r="IEF142" s="106"/>
      <c r="IEG142" s="106"/>
      <c r="IEH142" s="106"/>
      <c r="IEI142" s="107"/>
      <c r="IEK142" s="105"/>
      <c r="IEL142" s="109"/>
      <c r="IEM142" s="109"/>
      <c r="IEN142" s="106"/>
      <c r="IEO142" s="106"/>
      <c r="IEP142" s="106"/>
      <c r="IEQ142" s="107"/>
      <c r="IES142" s="105"/>
      <c r="IET142" s="109"/>
      <c r="IEU142" s="109"/>
      <c r="IEV142" s="106"/>
      <c r="IEW142" s="106"/>
      <c r="IEX142" s="106"/>
      <c r="IEY142" s="107"/>
      <c r="IFA142" s="105"/>
      <c r="IFB142" s="109"/>
      <c r="IFC142" s="109"/>
      <c r="IFD142" s="106"/>
      <c r="IFE142" s="106"/>
      <c r="IFF142" s="106"/>
      <c r="IFG142" s="107"/>
      <c r="IFI142" s="105"/>
      <c r="IFJ142" s="109"/>
      <c r="IFK142" s="109"/>
      <c r="IFL142" s="106"/>
      <c r="IFM142" s="106"/>
      <c r="IFN142" s="106"/>
      <c r="IFO142" s="107"/>
      <c r="IFQ142" s="105"/>
      <c r="IFR142" s="109"/>
      <c r="IFS142" s="109"/>
      <c r="IFT142" s="106"/>
      <c r="IFU142" s="106"/>
      <c r="IFV142" s="106"/>
      <c r="IFW142" s="107"/>
      <c r="IFY142" s="105"/>
      <c r="IFZ142" s="109"/>
      <c r="IGA142" s="109"/>
      <c r="IGB142" s="106"/>
      <c r="IGC142" s="106"/>
      <c r="IGD142" s="106"/>
      <c r="IGE142" s="107"/>
      <c r="IGG142" s="105"/>
      <c r="IGH142" s="109"/>
      <c r="IGI142" s="109"/>
      <c r="IGJ142" s="106"/>
      <c r="IGK142" s="106"/>
      <c r="IGL142" s="106"/>
      <c r="IGM142" s="107"/>
      <c r="IGO142" s="105"/>
      <c r="IGP142" s="109"/>
      <c r="IGQ142" s="109"/>
      <c r="IGR142" s="106"/>
      <c r="IGS142" s="106"/>
      <c r="IGT142" s="106"/>
      <c r="IGU142" s="107"/>
      <c r="IGW142" s="105"/>
      <c r="IGX142" s="109"/>
      <c r="IGY142" s="109"/>
      <c r="IGZ142" s="106"/>
      <c r="IHA142" s="106"/>
      <c r="IHB142" s="106"/>
      <c r="IHC142" s="107"/>
      <c r="IHE142" s="105"/>
      <c r="IHF142" s="109"/>
      <c r="IHG142" s="109"/>
      <c r="IHH142" s="106"/>
      <c r="IHI142" s="106"/>
      <c r="IHJ142" s="106"/>
      <c r="IHK142" s="107"/>
      <c r="IHM142" s="105"/>
      <c r="IHN142" s="109"/>
      <c r="IHO142" s="109"/>
      <c r="IHP142" s="106"/>
      <c r="IHQ142" s="106"/>
      <c r="IHR142" s="106"/>
      <c r="IHS142" s="107"/>
      <c r="IHU142" s="105"/>
      <c r="IHV142" s="109"/>
      <c r="IHW142" s="109"/>
      <c r="IHX142" s="106"/>
      <c r="IHY142" s="106"/>
      <c r="IHZ142" s="106"/>
      <c r="IIA142" s="107"/>
      <c r="IIC142" s="105"/>
      <c r="IID142" s="109"/>
      <c r="IIE142" s="109"/>
      <c r="IIF142" s="106"/>
      <c r="IIG142" s="106"/>
      <c r="IIH142" s="106"/>
      <c r="III142" s="107"/>
      <c r="IIK142" s="105"/>
      <c r="IIL142" s="109"/>
      <c r="IIM142" s="109"/>
      <c r="IIN142" s="106"/>
      <c r="IIO142" s="106"/>
      <c r="IIP142" s="106"/>
      <c r="IIQ142" s="107"/>
      <c r="IIS142" s="105"/>
      <c r="IIT142" s="109"/>
      <c r="IIU142" s="109"/>
      <c r="IIV142" s="106"/>
      <c r="IIW142" s="106"/>
      <c r="IIX142" s="106"/>
      <c r="IIY142" s="107"/>
      <c r="IJA142" s="105"/>
      <c r="IJB142" s="109"/>
      <c r="IJC142" s="109"/>
      <c r="IJD142" s="106"/>
      <c r="IJE142" s="106"/>
      <c r="IJF142" s="106"/>
      <c r="IJG142" s="107"/>
      <c r="IJI142" s="105"/>
      <c r="IJJ142" s="109"/>
      <c r="IJK142" s="109"/>
      <c r="IJL142" s="106"/>
      <c r="IJM142" s="106"/>
      <c r="IJN142" s="106"/>
      <c r="IJO142" s="107"/>
      <c r="IJQ142" s="105"/>
      <c r="IJR142" s="109"/>
      <c r="IJS142" s="109"/>
      <c r="IJT142" s="106"/>
      <c r="IJU142" s="106"/>
      <c r="IJV142" s="106"/>
      <c r="IJW142" s="107"/>
      <c r="IJY142" s="105"/>
      <c r="IJZ142" s="109"/>
      <c r="IKA142" s="109"/>
      <c r="IKB142" s="106"/>
      <c r="IKC142" s="106"/>
      <c r="IKD142" s="106"/>
      <c r="IKE142" s="107"/>
      <c r="IKG142" s="105"/>
      <c r="IKH142" s="109"/>
      <c r="IKI142" s="109"/>
      <c r="IKJ142" s="106"/>
      <c r="IKK142" s="106"/>
      <c r="IKL142" s="106"/>
      <c r="IKM142" s="107"/>
      <c r="IKO142" s="105"/>
      <c r="IKP142" s="109"/>
      <c r="IKQ142" s="109"/>
      <c r="IKR142" s="106"/>
      <c r="IKS142" s="106"/>
      <c r="IKT142" s="106"/>
      <c r="IKU142" s="107"/>
      <c r="IKW142" s="105"/>
      <c r="IKX142" s="109"/>
      <c r="IKY142" s="109"/>
      <c r="IKZ142" s="106"/>
      <c r="ILA142" s="106"/>
      <c r="ILB142" s="106"/>
      <c r="ILC142" s="107"/>
      <c r="ILE142" s="105"/>
      <c r="ILF142" s="109"/>
      <c r="ILG142" s="109"/>
      <c r="ILH142" s="106"/>
      <c r="ILI142" s="106"/>
      <c r="ILJ142" s="106"/>
      <c r="ILK142" s="107"/>
      <c r="ILM142" s="105"/>
      <c r="ILN142" s="109"/>
      <c r="ILO142" s="109"/>
      <c r="ILP142" s="106"/>
      <c r="ILQ142" s="106"/>
      <c r="ILR142" s="106"/>
      <c r="ILS142" s="107"/>
      <c r="ILU142" s="105"/>
      <c r="ILV142" s="109"/>
      <c r="ILW142" s="109"/>
      <c r="ILX142" s="106"/>
      <c r="ILY142" s="106"/>
      <c r="ILZ142" s="106"/>
      <c r="IMA142" s="107"/>
      <c r="IMC142" s="105"/>
      <c r="IMD142" s="109"/>
      <c r="IME142" s="109"/>
      <c r="IMF142" s="106"/>
      <c r="IMG142" s="106"/>
      <c r="IMH142" s="106"/>
      <c r="IMI142" s="107"/>
      <c r="IMK142" s="105"/>
      <c r="IML142" s="109"/>
      <c r="IMM142" s="109"/>
      <c r="IMN142" s="106"/>
      <c r="IMO142" s="106"/>
      <c r="IMP142" s="106"/>
      <c r="IMQ142" s="107"/>
      <c r="IMS142" s="105"/>
      <c r="IMT142" s="109"/>
      <c r="IMU142" s="109"/>
      <c r="IMV142" s="106"/>
      <c r="IMW142" s="106"/>
      <c r="IMX142" s="106"/>
      <c r="IMY142" s="107"/>
      <c r="INA142" s="105"/>
      <c r="INB142" s="109"/>
      <c r="INC142" s="109"/>
      <c r="IND142" s="106"/>
      <c r="INE142" s="106"/>
      <c r="INF142" s="106"/>
      <c r="ING142" s="107"/>
      <c r="INI142" s="105"/>
      <c r="INJ142" s="109"/>
      <c r="INK142" s="109"/>
      <c r="INL142" s="106"/>
      <c r="INM142" s="106"/>
      <c r="INN142" s="106"/>
      <c r="INO142" s="107"/>
      <c r="INQ142" s="105"/>
      <c r="INR142" s="109"/>
      <c r="INS142" s="109"/>
      <c r="INT142" s="106"/>
      <c r="INU142" s="106"/>
      <c r="INV142" s="106"/>
      <c r="INW142" s="107"/>
      <c r="INY142" s="105"/>
      <c r="INZ142" s="109"/>
      <c r="IOA142" s="109"/>
      <c r="IOB142" s="106"/>
      <c r="IOC142" s="106"/>
      <c r="IOD142" s="106"/>
      <c r="IOE142" s="107"/>
      <c r="IOG142" s="105"/>
      <c r="IOH142" s="109"/>
      <c r="IOI142" s="109"/>
      <c r="IOJ142" s="106"/>
      <c r="IOK142" s="106"/>
      <c r="IOL142" s="106"/>
      <c r="IOM142" s="107"/>
      <c r="IOO142" s="105"/>
      <c r="IOP142" s="109"/>
      <c r="IOQ142" s="109"/>
      <c r="IOR142" s="106"/>
      <c r="IOS142" s="106"/>
      <c r="IOT142" s="106"/>
      <c r="IOU142" s="107"/>
      <c r="IOW142" s="105"/>
      <c r="IOX142" s="109"/>
      <c r="IOY142" s="109"/>
      <c r="IOZ142" s="106"/>
      <c r="IPA142" s="106"/>
      <c r="IPB142" s="106"/>
      <c r="IPC142" s="107"/>
      <c r="IPE142" s="105"/>
      <c r="IPF142" s="109"/>
      <c r="IPG142" s="109"/>
      <c r="IPH142" s="106"/>
      <c r="IPI142" s="106"/>
      <c r="IPJ142" s="106"/>
      <c r="IPK142" s="107"/>
      <c r="IPM142" s="105"/>
      <c r="IPN142" s="109"/>
      <c r="IPO142" s="109"/>
      <c r="IPP142" s="106"/>
      <c r="IPQ142" s="106"/>
      <c r="IPR142" s="106"/>
      <c r="IPS142" s="107"/>
      <c r="IPU142" s="105"/>
      <c r="IPV142" s="109"/>
      <c r="IPW142" s="109"/>
      <c r="IPX142" s="106"/>
      <c r="IPY142" s="106"/>
      <c r="IPZ142" s="106"/>
      <c r="IQA142" s="107"/>
      <c r="IQC142" s="105"/>
      <c r="IQD142" s="109"/>
      <c r="IQE142" s="109"/>
      <c r="IQF142" s="106"/>
      <c r="IQG142" s="106"/>
      <c r="IQH142" s="106"/>
      <c r="IQI142" s="107"/>
      <c r="IQK142" s="105"/>
      <c r="IQL142" s="109"/>
      <c r="IQM142" s="109"/>
      <c r="IQN142" s="106"/>
      <c r="IQO142" s="106"/>
      <c r="IQP142" s="106"/>
      <c r="IQQ142" s="107"/>
      <c r="IQS142" s="105"/>
      <c r="IQT142" s="109"/>
      <c r="IQU142" s="109"/>
      <c r="IQV142" s="106"/>
      <c r="IQW142" s="106"/>
      <c r="IQX142" s="106"/>
      <c r="IQY142" s="107"/>
      <c r="IRA142" s="105"/>
      <c r="IRB142" s="109"/>
      <c r="IRC142" s="109"/>
      <c r="IRD142" s="106"/>
      <c r="IRE142" s="106"/>
      <c r="IRF142" s="106"/>
      <c r="IRG142" s="107"/>
      <c r="IRI142" s="105"/>
      <c r="IRJ142" s="109"/>
      <c r="IRK142" s="109"/>
      <c r="IRL142" s="106"/>
      <c r="IRM142" s="106"/>
      <c r="IRN142" s="106"/>
      <c r="IRO142" s="107"/>
      <c r="IRQ142" s="105"/>
      <c r="IRR142" s="109"/>
      <c r="IRS142" s="109"/>
      <c r="IRT142" s="106"/>
      <c r="IRU142" s="106"/>
      <c r="IRV142" s="106"/>
      <c r="IRW142" s="107"/>
      <c r="IRY142" s="105"/>
      <c r="IRZ142" s="109"/>
      <c r="ISA142" s="109"/>
      <c r="ISB142" s="106"/>
      <c r="ISC142" s="106"/>
      <c r="ISD142" s="106"/>
      <c r="ISE142" s="107"/>
      <c r="ISG142" s="105"/>
      <c r="ISH142" s="109"/>
      <c r="ISI142" s="109"/>
      <c r="ISJ142" s="106"/>
      <c r="ISK142" s="106"/>
      <c r="ISL142" s="106"/>
      <c r="ISM142" s="107"/>
      <c r="ISO142" s="105"/>
      <c r="ISP142" s="109"/>
      <c r="ISQ142" s="109"/>
      <c r="ISR142" s="106"/>
      <c r="ISS142" s="106"/>
      <c r="IST142" s="106"/>
      <c r="ISU142" s="107"/>
      <c r="ISW142" s="105"/>
      <c r="ISX142" s="109"/>
      <c r="ISY142" s="109"/>
      <c r="ISZ142" s="106"/>
      <c r="ITA142" s="106"/>
      <c r="ITB142" s="106"/>
      <c r="ITC142" s="107"/>
      <c r="ITE142" s="105"/>
      <c r="ITF142" s="109"/>
      <c r="ITG142" s="109"/>
      <c r="ITH142" s="106"/>
      <c r="ITI142" s="106"/>
      <c r="ITJ142" s="106"/>
      <c r="ITK142" s="107"/>
      <c r="ITM142" s="105"/>
      <c r="ITN142" s="109"/>
      <c r="ITO142" s="109"/>
      <c r="ITP142" s="106"/>
      <c r="ITQ142" s="106"/>
      <c r="ITR142" s="106"/>
      <c r="ITS142" s="107"/>
      <c r="ITU142" s="105"/>
      <c r="ITV142" s="109"/>
      <c r="ITW142" s="109"/>
      <c r="ITX142" s="106"/>
      <c r="ITY142" s="106"/>
      <c r="ITZ142" s="106"/>
      <c r="IUA142" s="107"/>
      <c r="IUC142" s="105"/>
      <c r="IUD142" s="109"/>
      <c r="IUE142" s="109"/>
      <c r="IUF142" s="106"/>
      <c r="IUG142" s="106"/>
      <c r="IUH142" s="106"/>
      <c r="IUI142" s="107"/>
      <c r="IUK142" s="105"/>
      <c r="IUL142" s="109"/>
      <c r="IUM142" s="109"/>
      <c r="IUN142" s="106"/>
      <c r="IUO142" s="106"/>
      <c r="IUP142" s="106"/>
      <c r="IUQ142" s="107"/>
      <c r="IUS142" s="105"/>
      <c r="IUT142" s="109"/>
      <c r="IUU142" s="109"/>
      <c r="IUV142" s="106"/>
      <c r="IUW142" s="106"/>
      <c r="IUX142" s="106"/>
      <c r="IUY142" s="107"/>
      <c r="IVA142" s="105"/>
      <c r="IVB142" s="109"/>
      <c r="IVC142" s="109"/>
      <c r="IVD142" s="106"/>
      <c r="IVE142" s="106"/>
      <c r="IVF142" s="106"/>
      <c r="IVG142" s="107"/>
      <c r="IVI142" s="105"/>
      <c r="IVJ142" s="109"/>
      <c r="IVK142" s="109"/>
      <c r="IVL142" s="106"/>
      <c r="IVM142" s="106"/>
      <c r="IVN142" s="106"/>
      <c r="IVO142" s="107"/>
      <c r="IVQ142" s="105"/>
      <c r="IVR142" s="109"/>
      <c r="IVS142" s="109"/>
      <c r="IVT142" s="106"/>
      <c r="IVU142" s="106"/>
      <c r="IVV142" s="106"/>
      <c r="IVW142" s="107"/>
      <c r="IVY142" s="105"/>
      <c r="IVZ142" s="109"/>
      <c r="IWA142" s="109"/>
      <c r="IWB142" s="106"/>
      <c r="IWC142" s="106"/>
      <c r="IWD142" s="106"/>
      <c r="IWE142" s="107"/>
      <c r="IWG142" s="105"/>
      <c r="IWH142" s="109"/>
      <c r="IWI142" s="109"/>
      <c r="IWJ142" s="106"/>
      <c r="IWK142" s="106"/>
      <c r="IWL142" s="106"/>
      <c r="IWM142" s="107"/>
      <c r="IWO142" s="105"/>
      <c r="IWP142" s="109"/>
      <c r="IWQ142" s="109"/>
      <c r="IWR142" s="106"/>
      <c r="IWS142" s="106"/>
      <c r="IWT142" s="106"/>
      <c r="IWU142" s="107"/>
      <c r="IWW142" s="105"/>
      <c r="IWX142" s="109"/>
      <c r="IWY142" s="109"/>
      <c r="IWZ142" s="106"/>
      <c r="IXA142" s="106"/>
      <c r="IXB142" s="106"/>
      <c r="IXC142" s="107"/>
      <c r="IXE142" s="105"/>
      <c r="IXF142" s="109"/>
      <c r="IXG142" s="109"/>
      <c r="IXH142" s="106"/>
      <c r="IXI142" s="106"/>
      <c r="IXJ142" s="106"/>
      <c r="IXK142" s="107"/>
      <c r="IXM142" s="105"/>
      <c r="IXN142" s="109"/>
      <c r="IXO142" s="109"/>
      <c r="IXP142" s="106"/>
      <c r="IXQ142" s="106"/>
      <c r="IXR142" s="106"/>
      <c r="IXS142" s="107"/>
      <c r="IXU142" s="105"/>
      <c r="IXV142" s="109"/>
      <c r="IXW142" s="109"/>
      <c r="IXX142" s="106"/>
      <c r="IXY142" s="106"/>
      <c r="IXZ142" s="106"/>
      <c r="IYA142" s="107"/>
      <c r="IYC142" s="105"/>
      <c r="IYD142" s="109"/>
      <c r="IYE142" s="109"/>
      <c r="IYF142" s="106"/>
      <c r="IYG142" s="106"/>
      <c r="IYH142" s="106"/>
      <c r="IYI142" s="107"/>
      <c r="IYK142" s="105"/>
      <c r="IYL142" s="109"/>
      <c r="IYM142" s="109"/>
      <c r="IYN142" s="106"/>
      <c r="IYO142" s="106"/>
      <c r="IYP142" s="106"/>
      <c r="IYQ142" s="107"/>
      <c r="IYS142" s="105"/>
      <c r="IYT142" s="109"/>
      <c r="IYU142" s="109"/>
      <c r="IYV142" s="106"/>
      <c r="IYW142" s="106"/>
      <c r="IYX142" s="106"/>
      <c r="IYY142" s="107"/>
      <c r="IZA142" s="105"/>
      <c r="IZB142" s="109"/>
      <c r="IZC142" s="109"/>
      <c r="IZD142" s="106"/>
      <c r="IZE142" s="106"/>
      <c r="IZF142" s="106"/>
      <c r="IZG142" s="107"/>
      <c r="IZI142" s="105"/>
      <c r="IZJ142" s="109"/>
      <c r="IZK142" s="109"/>
      <c r="IZL142" s="106"/>
      <c r="IZM142" s="106"/>
      <c r="IZN142" s="106"/>
      <c r="IZO142" s="107"/>
      <c r="IZQ142" s="105"/>
      <c r="IZR142" s="109"/>
      <c r="IZS142" s="109"/>
      <c r="IZT142" s="106"/>
      <c r="IZU142" s="106"/>
      <c r="IZV142" s="106"/>
      <c r="IZW142" s="107"/>
      <c r="IZY142" s="105"/>
      <c r="IZZ142" s="109"/>
      <c r="JAA142" s="109"/>
      <c r="JAB142" s="106"/>
      <c r="JAC142" s="106"/>
      <c r="JAD142" s="106"/>
      <c r="JAE142" s="107"/>
      <c r="JAG142" s="105"/>
      <c r="JAH142" s="109"/>
      <c r="JAI142" s="109"/>
      <c r="JAJ142" s="106"/>
      <c r="JAK142" s="106"/>
      <c r="JAL142" s="106"/>
      <c r="JAM142" s="107"/>
      <c r="JAO142" s="105"/>
      <c r="JAP142" s="109"/>
      <c r="JAQ142" s="109"/>
      <c r="JAR142" s="106"/>
      <c r="JAS142" s="106"/>
      <c r="JAT142" s="106"/>
      <c r="JAU142" s="107"/>
      <c r="JAW142" s="105"/>
      <c r="JAX142" s="109"/>
      <c r="JAY142" s="109"/>
      <c r="JAZ142" s="106"/>
      <c r="JBA142" s="106"/>
      <c r="JBB142" s="106"/>
      <c r="JBC142" s="107"/>
      <c r="JBE142" s="105"/>
      <c r="JBF142" s="109"/>
      <c r="JBG142" s="109"/>
      <c r="JBH142" s="106"/>
      <c r="JBI142" s="106"/>
      <c r="JBJ142" s="106"/>
      <c r="JBK142" s="107"/>
      <c r="JBM142" s="105"/>
      <c r="JBN142" s="109"/>
      <c r="JBO142" s="109"/>
      <c r="JBP142" s="106"/>
      <c r="JBQ142" s="106"/>
      <c r="JBR142" s="106"/>
      <c r="JBS142" s="107"/>
      <c r="JBU142" s="105"/>
      <c r="JBV142" s="109"/>
      <c r="JBW142" s="109"/>
      <c r="JBX142" s="106"/>
      <c r="JBY142" s="106"/>
      <c r="JBZ142" s="106"/>
      <c r="JCA142" s="107"/>
      <c r="JCC142" s="105"/>
      <c r="JCD142" s="109"/>
      <c r="JCE142" s="109"/>
      <c r="JCF142" s="106"/>
      <c r="JCG142" s="106"/>
      <c r="JCH142" s="106"/>
      <c r="JCI142" s="107"/>
      <c r="JCK142" s="105"/>
      <c r="JCL142" s="109"/>
      <c r="JCM142" s="109"/>
      <c r="JCN142" s="106"/>
      <c r="JCO142" s="106"/>
      <c r="JCP142" s="106"/>
      <c r="JCQ142" s="107"/>
      <c r="JCS142" s="105"/>
      <c r="JCT142" s="109"/>
      <c r="JCU142" s="109"/>
      <c r="JCV142" s="106"/>
      <c r="JCW142" s="106"/>
      <c r="JCX142" s="106"/>
      <c r="JCY142" s="107"/>
      <c r="JDA142" s="105"/>
      <c r="JDB142" s="109"/>
      <c r="JDC142" s="109"/>
      <c r="JDD142" s="106"/>
      <c r="JDE142" s="106"/>
      <c r="JDF142" s="106"/>
      <c r="JDG142" s="107"/>
      <c r="JDI142" s="105"/>
      <c r="JDJ142" s="109"/>
      <c r="JDK142" s="109"/>
      <c r="JDL142" s="106"/>
      <c r="JDM142" s="106"/>
      <c r="JDN142" s="106"/>
      <c r="JDO142" s="107"/>
      <c r="JDQ142" s="105"/>
      <c r="JDR142" s="109"/>
      <c r="JDS142" s="109"/>
      <c r="JDT142" s="106"/>
      <c r="JDU142" s="106"/>
      <c r="JDV142" s="106"/>
      <c r="JDW142" s="107"/>
      <c r="JDY142" s="105"/>
      <c r="JDZ142" s="109"/>
      <c r="JEA142" s="109"/>
      <c r="JEB142" s="106"/>
      <c r="JEC142" s="106"/>
      <c r="JED142" s="106"/>
      <c r="JEE142" s="107"/>
      <c r="JEG142" s="105"/>
      <c r="JEH142" s="109"/>
      <c r="JEI142" s="109"/>
      <c r="JEJ142" s="106"/>
      <c r="JEK142" s="106"/>
      <c r="JEL142" s="106"/>
      <c r="JEM142" s="107"/>
      <c r="JEO142" s="105"/>
      <c r="JEP142" s="109"/>
      <c r="JEQ142" s="109"/>
      <c r="JER142" s="106"/>
      <c r="JES142" s="106"/>
      <c r="JET142" s="106"/>
      <c r="JEU142" s="107"/>
      <c r="JEW142" s="105"/>
      <c r="JEX142" s="109"/>
      <c r="JEY142" s="109"/>
      <c r="JEZ142" s="106"/>
      <c r="JFA142" s="106"/>
      <c r="JFB142" s="106"/>
      <c r="JFC142" s="107"/>
      <c r="JFE142" s="105"/>
      <c r="JFF142" s="109"/>
      <c r="JFG142" s="109"/>
      <c r="JFH142" s="106"/>
      <c r="JFI142" s="106"/>
      <c r="JFJ142" s="106"/>
      <c r="JFK142" s="107"/>
      <c r="JFM142" s="105"/>
      <c r="JFN142" s="109"/>
      <c r="JFO142" s="109"/>
      <c r="JFP142" s="106"/>
      <c r="JFQ142" s="106"/>
      <c r="JFR142" s="106"/>
      <c r="JFS142" s="107"/>
      <c r="JFU142" s="105"/>
      <c r="JFV142" s="109"/>
      <c r="JFW142" s="109"/>
      <c r="JFX142" s="106"/>
      <c r="JFY142" s="106"/>
      <c r="JFZ142" s="106"/>
      <c r="JGA142" s="107"/>
      <c r="JGC142" s="105"/>
      <c r="JGD142" s="109"/>
      <c r="JGE142" s="109"/>
      <c r="JGF142" s="106"/>
      <c r="JGG142" s="106"/>
      <c r="JGH142" s="106"/>
      <c r="JGI142" s="107"/>
      <c r="JGK142" s="105"/>
      <c r="JGL142" s="109"/>
      <c r="JGM142" s="109"/>
      <c r="JGN142" s="106"/>
      <c r="JGO142" s="106"/>
      <c r="JGP142" s="106"/>
      <c r="JGQ142" s="107"/>
      <c r="JGS142" s="105"/>
      <c r="JGT142" s="109"/>
      <c r="JGU142" s="109"/>
      <c r="JGV142" s="106"/>
      <c r="JGW142" s="106"/>
      <c r="JGX142" s="106"/>
      <c r="JGY142" s="107"/>
      <c r="JHA142" s="105"/>
      <c r="JHB142" s="109"/>
      <c r="JHC142" s="109"/>
      <c r="JHD142" s="106"/>
      <c r="JHE142" s="106"/>
      <c r="JHF142" s="106"/>
      <c r="JHG142" s="107"/>
      <c r="JHI142" s="105"/>
      <c r="JHJ142" s="109"/>
      <c r="JHK142" s="109"/>
      <c r="JHL142" s="106"/>
      <c r="JHM142" s="106"/>
      <c r="JHN142" s="106"/>
      <c r="JHO142" s="107"/>
      <c r="JHQ142" s="105"/>
      <c r="JHR142" s="109"/>
      <c r="JHS142" s="109"/>
      <c r="JHT142" s="106"/>
      <c r="JHU142" s="106"/>
      <c r="JHV142" s="106"/>
      <c r="JHW142" s="107"/>
      <c r="JHY142" s="105"/>
      <c r="JHZ142" s="109"/>
      <c r="JIA142" s="109"/>
      <c r="JIB142" s="106"/>
      <c r="JIC142" s="106"/>
      <c r="JID142" s="106"/>
      <c r="JIE142" s="107"/>
      <c r="JIG142" s="105"/>
      <c r="JIH142" s="109"/>
      <c r="JII142" s="109"/>
      <c r="JIJ142" s="106"/>
      <c r="JIK142" s="106"/>
      <c r="JIL142" s="106"/>
      <c r="JIM142" s="107"/>
      <c r="JIO142" s="105"/>
      <c r="JIP142" s="109"/>
      <c r="JIQ142" s="109"/>
      <c r="JIR142" s="106"/>
      <c r="JIS142" s="106"/>
      <c r="JIT142" s="106"/>
      <c r="JIU142" s="107"/>
      <c r="JIW142" s="105"/>
      <c r="JIX142" s="109"/>
      <c r="JIY142" s="109"/>
      <c r="JIZ142" s="106"/>
      <c r="JJA142" s="106"/>
      <c r="JJB142" s="106"/>
      <c r="JJC142" s="107"/>
      <c r="JJE142" s="105"/>
      <c r="JJF142" s="109"/>
      <c r="JJG142" s="109"/>
      <c r="JJH142" s="106"/>
      <c r="JJI142" s="106"/>
      <c r="JJJ142" s="106"/>
      <c r="JJK142" s="107"/>
      <c r="JJM142" s="105"/>
      <c r="JJN142" s="109"/>
      <c r="JJO142" s="109"/>
      <c r="JJP142" s="106"/>
      <c r="JJQ142" s="106"/>
      <c r="JJR142" s="106"/>
      <c r="JJS142" s="107"/>
      <c r="JJU142" s="105"/>
      <c r="JJV142" s="109"/>
      <c r="JJW142" s="109"/>
      <c r="JJX142" s="106"/>
      <c r="JJY142" s="106"/>
      <c r="JJZ142" s="106"/>
      <c r="JKA142" s="107"/>
      <c r="JKC142" s="105"/>
      <c r="JKD142" s="109"/>
      <c r="JKE142" s="109"/>
      <c r="JKF142" s="106"/>
      <c r="JKG142" s="106"/>
      <c r="JKH142" s="106"/>
      <c r="JKI142" s="107"/>
      <c r="JKK142" s="105"/>
      <c r="JKL142" s="109"/>
      <c r="JKM142" s="109"/>
      <c r="JKN142" s="106"/>
      <c r="JKO142" s="106"/>
      <c r="JKP142" s="106"/>
      <c r="JKQ142" s="107"/>
      <c r="JKS142" s="105"/>
      <c r="JKT142" s="109"/>
      <c r="JKU142" s="109"/>
      <c r="JKV142" s="106"/>
      <c r="JKW142" s="106"/>
      <c r="JKX142" s="106"/>
      <c r="JKY142" s="107"/>
      <c r="JLA142" s="105"/>
      <c r="JLB142" s="109"/>
      <c r="JLC142" s="109"/>
      <c r="JLD142" s="106"/>
      <c r="JLE142" s="106"/>
      <c r="JLF142" s="106"/>
      <c r="JLG142" s="107"/>
      <c r="JLI142" s="105"/>
      <c r="JLJ142" s="109"/>
      <c r="JLK142" s="109"/>
      <c r="JLL142" s="106"/>
      <c r="JLM142" s="106"/>
      <c r="JLN142" s="106"/>
      <c r="JLO142" s="107"/>
      <c r="JLQ142" s="105"/>
      <c r="JLR142" s="109"/>
      <c r="JLS142" s="109"/>
      <c r="JLT142" s="106"/>
      <c r="JLU142" s="106"/>
      <c r="JLV142" s="106"/>
      <c r="JLW142" s="107"/>
      <c r="JLY142" s="105"/>
      <c r="JLZ142" s="109"/>
      <c r="JMA142" s="109"/>
      <c r="JMB142" s="106"/>
      <c r="JMC142" s="106"/>
      <c r="JMD142" s="106"/>
      <c r="JME142" s="107"/>
      <c r="JMG142" s="105"/>
      <c r="JMH142" s="109"/>
      <c r="JMI142" s="109"/>
      <c r="JMJ142" s="106"/>
      <c r="JMK142" s="106"/>
      <c r="JML142" s="106"/>
      <c r="JMM142" s="107"/>
      <c r="JMO142" s="105"/>
      <c r="JMP142" s="109"/>
      <c r="JMQ142" s="109"/>
      <c r="JMR142" s="106"/>
      <c r="JMS142" s="106"/>
      <c r="JMT142" s="106"/>
      <c r="JMU142" s="107"/>
      <c r="JMW142" s="105"/>
      <c r="JMX142" s="109"/>
      <c r="JMY142" s="109"/>
      <c r="JMZ142" s="106"/>
      <c r="JNA142" s="106"/>
      <c r="JNB142" s="106"/>
      <c r="JNC142" s="107"/>
      <c r="JNE142" s="105"/>
      <c r="JNF142" s="109"/>
      <c r="JNG142" s="109"/>
      <c r="JNH142" s="106"/>
      <c r="JNI142" s="106"/>
      <c r="JNJ142" s="106"/>
      <c r="JNK142" s="107"/>
      <c r="JNM142" s="105"/>
      <c r="JNN142" s="109"/>
      <c r="JNO142" s="109"/>
      <c r="JNP142" s="106"/>
      <c r="JNQ142" s="106"/>
      <c r="JNR142" s="106"/>
      <c r="JNS142" s="107"/>
      <c r="JNU142" s="105"/>
      <c r="JNV142" s="109"/>
      <c r="JNW142" s="109"/>
      <c r="JNX142" s="106"/>
      <c r="JNY142" s="106"/>
      <c r="JNZ142" s="106"/>
      <c r="JOA142" s="107"/>
      <c r="JOC142" s="105"/>
      <c r="JOD142" s="109"/>
      <c r="JOE142" s="109"/>
      <c r="JOF142" s="106"/>
      <c r="JOG142" s="106"/>
      <c r="JOH142" s="106"/>
      <c r="JOI142" s="107"/>
      <c r="JOK142" s="105"/>
      <c r="JOL142" s="109"/>
      <c r="JOM142" s="109"/>
      <c r="JON142" s="106"/>
      <c r="JOO142" s="106"/>
      <c r="JOP142" s="106"/>
      <c r="JOQ142" s="107"/>
      <c r="JOS142" s="105"/>
      <c r="JOT142" s="109"/>
      <c r="JOU142" s="109"/>
      <c r="JOV142" s="106"/>
      <c r="JOW142" s="106"/>
      <c r="JOX142" s="106"/>
      <c r="JOY142" s="107"/>
      <c r="JPA142" s="105"/>
      <c r="JPB142" s="109"/>
      <c r="JPC142" s="109"/>
      <c r="JPD142" s="106"/>
      <c r="JPE142" s="106"/>
      <c r="JPF142" s="106"/>
      <c r="JPG142" s="107"/>
      <c r="JPI142" s="105"/>
      <c r="JPJ142" s="109"/>
      <c r="JPK142" s="109"/>
      <c r="JPL142" s="106"/>
      <c r="JPM142" s="106"/>
      <c r="JPN142" s="106"/>
      <c r="JPO142" s="107"/>
      <c r="JPQ142" s="105"/>
      <c r="JPR142" s="109"/>
      <c r="JPS142" s="109"/>
      <c r="JPT142" s="106"/>
      <c r="JPU142" s="106"/>
      <c r="JPV142" s="106"/>
      <c r="JPW142" s="107"/>
      <c r="JPY142" s="105"/>
      <c r="JPZ142" s="109"/>
      <c r="JQA142" s="109"/>
      <c r="JQB142" s="106"/>
      <c r="JQC142" s="106"/>
      <c r="JQD142" s="106"/>
      <c r="JQE142" s="107"/>
      <c r="JQG142" s="105"/>
      <c r="JQH142" s="109"/>
      <c r="JQI142" s="109"/>
      <c r="JQJ142" s="106"/>
      <c r="JQK142" s="106"/>
      <c r="JQL142" s="106"/>
      <c r="JQM142" s="107"/>
      <c r="JQO142" s="105"/>
      <c r="JQP142" s="109"/>
      <c r="JQQ142" s="109"/>
      <c r="JQR142" s="106"/>
      <c r="JQS142" s="106"/>
      <c r="JQT142" s="106"/>
      <c r="JQU142" s="107"/>
      <c r="JQW142" s="105"/>
      <c r="JQX142" s="109"/>
      <c r="JQY142" s="109"/>
      <c r="JQZ142" s="106"/>
      <c r="JRA142" s="106"/>
      <c r="JRB142" s="106"/>
      <c r="JRC142" s="107"/>
      <c r="JRE142" s="105"/>
      <c r="JRF142" s="109"/>
      <c r="JRG142" s="109"/>
      <c r="JRH142" s="106"/>
      <c r="JRI142" s="106"/>
      <c r="JRJ142" s="106"/>
      <c r="JRK142" s="107"/>
      <c r="JRM142" s="105"/>
      <c r="JRN142" s="109"/>
      <c r="JRO142" s="109"/>
      <c r="JRP142" s="106"/>
      <c r="JRQ142" s="106"/>
      <c r="JRR142" s="106"/>
      <c r="JRS142" s="107"/>
      <c r="JRU142" s="105"/>
      <c r="JRV142" s="109"/>
      <c r="JRW142" s="109"/>
      <c r="JRX142" s="106"/>
      <c r="JRY142" s="106"/>
      <c r="JRZ142" s="106"/>
      <c r="JSA142" s="107"/>
      <c r="JSC142" s="105"/>
      <c r="JSD142" s="109"/>
      <c r="JSE142" s="109"/>
      <c r="JSF142" s="106"/>
      <c r="JSG142" s="106"/>
      <c r="JSH142" s="106"/>
      <c r="JSI142" s="107"/>
      <c r="JSK142" s="105"/>
      <c r="JSL142" s="109"/>
      <c r="JSM142" s="109"/>
      <c r="JSN142" s="106"/>
      <c r="JSO142" s="106"/>
      <c r="JSP142" s="106"/>
      <c r="JSQ142" s="107"/>
      <c r="JSS142" s="105"/>
      <c r="JST142" s="109"/>
      <c r="JSU142" s="109"/>
      <c r="JSV142" s="106"/>
      <c r="JSW142" s="106"/>
      <c r="JSX142" s="106"/>
      <c r="JSY142" s="107"/>
      <c r="JTA142" s="105"/>
      <c r="JTB142" s="109"/>
      <c r="JTC142" s="109"/>
      <c r="JTD142" s="106"/>
      <c r="JTE142" s="106"/>
      <c r="JTF142" s="106"/>
      <c r="JTG142" s="107"/>
      <c r="JTI142" s="105"/>
      <c r="JTJ142" s="109"/>
      <c r="JTK142" s="109"/>
      <c r="JTL142" s="106"/>
      <c r="JTM142" s="106"/>
      <c r="JTN142" s="106"/>
      <c r="JTO142" s="107"/>
      <c r="JTQ142" s="105"/>
      <c r="JTR142" s="109"/>
      <c r="JTS142" s="109"/>
      <c r="JTT142" s="106"/>
      <c r="JTU142" s="106"/>
      <c r="JTV142" s="106"/>
      <c r="JTW142" s="107"/>
      <c r="JTY142" s="105"/>
      <c r="JTZ142" s="109"/>
      <c r="JUA142" s="109"/>
      <c r="JUB142" s="106"/>
      <c r="JUC142" s="106"/>
      <c r="JUD142" s="106"/>
      <c r="JUE142" s="107"/>
      <c r="JUG142" s="105"/>
      <c r="JUH142" s="109"/>
      <c r="JUI142" s="109"/>
      <c r="JUJ142" s="106"/>
      <c r="JUK142" s="106"/>
      <c r="JUL142" s="106"/>
      <c r="JUM142" s="107"/>
      <c r="JUO142" s="105"/>
      <c r="JUP142" s="109"/>
      <c r="JUQ142" s="109"/>
      <c r="JUR142" s="106"/>
      <c r="JUS142" s="106"/>
      <c r="JUT142" s="106"/>
      <c r="JUU142" s="107"/>
      <c r="JUW142" s="105"/>
      <c r="JUX142" s="109"/>
      <c r="JUY142" s="109"/>
      <c r="JUZ142" s="106"/>
      <c r="JVA142" s="106"/>
      <c r="JVB142" s="106"/>
      <c r="JVC142" s="107"/>
      <c r="JVE142" s="105"/>
      <c r="JVF142" s="109"/>
      <c r="JVG142" s="109"/>
      <c r="JVH142" s="106"/>
      <c r="JVI142" s="106"/>
      <c r="JVJ142" s="106"/>
      <c r="JVK142" s="107"/>
      <c r="JVM142" s="105"/>
      <c r="JVN142" s="109"/>
      <c r="JVO142" s="109"/>
      <c r="JVP142" s="106"/>
      <c r="JVQ142" s="106"/>
      <c r="JVR142" s="106"/>
      <c r="JVS142" s="107"/>
      <c r="JVU142" s="105"/>
      <c r="JVV142" s="109"/>
      <c r="JVW142" s="109"/>
      <c r="JVX142" s="106"/>
      <c r="JVY142" s="106"/>
      <c r="JVZ142" s="106"/>
      <c r="JWA142" s="107"/>
      <c r="JWC142" s="105"/>
      <c r="JWD142" s="109"/>
      <c r="JWE142" s="109"/>
      <c r="JWF142" s="106"/>
      <c r="JWG142" s="106"/>
      <c r="JWH142" s="106"/>
      <c r="JWI142" s="107"/>
      <c r="JWK142" s="105"/>
      <c r="JWL142" s="109"/>
      <c r="JWM142" s="109"/>
      <c r="JWN142" s="106"/>
      <c r="JWO142" s="106"/>
      <c r="JWP142" s="106"/>
      <c r="JWQ142" s="107"/>
      <c r="JWS142" s="105"/>
      <c r="JWT142" s="109"/>
      <c r="JWU142" s="109"/>
      <c r="JWV142" s="106"/>
      <c r="JWW142" s="106"/>
      <c r="JWX142" s="106"/>
      <c r="JWY142" s="107"/>
      <c r="JXA142" s="105"/>
      <c r="JXB142" s="109"/>
      <c r="JXC142" s="109"/>
      <c r="JXD142" s="106"/>
      <c r="JXE142" s="106"/>
      <c r="JXF142" s="106"/>
      <c r="JXG142" s="107"/>
      <c r="JXI142" s="105"/>
      <c r="JXJ142" s="109"/>
      <c r="JXK142" s="109"/>
      <c r="JXL142" s="106"/>
      <c r="JXM142" s="106"/>
      <c r="JXN142" s="106"/>
      <c r="JXO142" s="107"/>
      <c r="JXQ142" s="105"/>
      <c r="JXR142" s="109"/>
      <c r="JXS142" s="109"/>
      <c r="JXT142" s="106"/>
      <c r="JXU142" s="106"/>
      <c r="JXV142" s="106"/>
      <c r="JXW142" s="107"/>
      <c r="JXY142" s="105"/>
      <c r="JXZ142" s="109"/>
      <c r="JYA142" s="109"/>
      <c r="JYB142" s="106"/>
      <c r="JYC142" s="106"/>
      <c r="JYD142" s="106"/>
      <c r="JYE142" s="107"/>
      <c r="JYG142" s="105"/>
      <c r="JYH142" s="109"/>
      <c r="JYI142" s="109"/>
      <c r="JYJ142" s="106"/>
      <c r="JYK142" s="106"/>
      <c r="JYL142" s="106"/>
      <c r="JYM142" s="107"/>
      <c r="JYO142" s="105"/>
      <c r="JYP142" s="109"/>
      <c r="JYQ142" s="109"/>
      <c r="JYR142" s="106"/>
      <c r="JYS142" s="106"/>
      <c r="JYT142" s="106"/>
      <c r="JYU142" s="107"/>
      <c r="JYW142" s="105"/>
      <c r="JYX142" s="109"/>
      <c r="JYY142" s="109"/>
      <c r="JYZ142" s="106"/>
      <c r="JZA142" s="106"/>
      <c r="JZB142" s="106"/>
      <c r="JZC142" s="107"/>
      <c r="JZE142" s="105"/>
      <c r="JZF142" s="109"/>
      <c r="JZG142" s="109"/>
      <c r="JZH142" s="106"/>
      <c r="JZI142" s="106"/>
      <c r="JZJ142" s="106"/>
      <c r="JZK142" s="107"/>
      <c r="JZM142" s="105"/>
      <c r="JZN142" s="109"/>
      <c r="JZO142" s="109"/>
      <c r="JZP142" s="106"/>
      <c r="JZQ142" s="106"/>
      <c r="JZR142" s="106"/>
      <c r="JZS142" s="107"/>
      <c r="JZU142" s="105"/>
      <c r="JZV142" s="109"/>
      <c r="JZW142" s="109"/>
      <c r="JZX142" s="106"/>
      <c r="JZY142" s="106"/>
      <c r="JZZ142" s="106"/>
      <c r="KAA142" s="107"/>
      <c r="KAC142" s="105"/>
      <c r="KAD142" s="109"/>
      <c r="KAE142" s="109"/>
      <c r="KAF142" s="106"/>
      <c r="KAG142" s="106"/>
      <c r="KAH142" s="106"/>
      <c r="KAI142" s="107"/>
      <c r="KAK142" s="105"/>
      <c r="KAL142" s="109"/>
      <c r="KAM142" s="109"/>
      <c r="KAN142" s="106"/>
      <c r="KAO142" s="106"/>
      <c r="KAP142" s="106"/>
      <c r="KAQ142" s="107"/>
      <c r="KAS142" s="105"/>
      <c r="KAT142" s="109"/>
      <c r="KAU142" s="109"/>
      <c r="KAV142" s="106"/>
      <c r="KAW142" s="106"/>
      <c r="KAX142" s="106"/>
      <c r="KAY142" s="107"/>
      <c r="KBA142" s="105"/>
      <c r="KBB142" s="109"/>
      <c r="KBC142" s="109"/>
      <c r="KBD142" s="106"/>
      <c r="KBE142" s="106"/>
      <c r="KBF142" s="106"/>
      <c r="KBG142" s="107"/>
      <c r="KBI142" s="105"/>
      <c r="KBJ142" s="109"/>
      <c r="KBK142" s="109"/>
      <c r="KBL142" s="106"/>
      <c r="KBM142" s="106"/>
      <c r="KBN142" s="106"/>
      <c r="KBO142" s="107"/>
      <c r="KBQ142" s="105"/>
      <c r="KBR142" s="109"/>
      <c r="KBS142" s="109"/>
      <c r="KBT142" s="106"/>
      <c r="KBU142" s="106"/>
      <c r="KBV142" s="106"/>
      <c r="KBW142" s="107"/>
      <c r="KBY142" s="105"/>
      <c r="KBZ142" s="109"/>
      <c r="KCA142" s="109"/>
      <c r="KCB142" s="106"/>
      <c r="KCC142" s="106"/>
      <c r="KCD142" s="106"/>
      <c r="KCE142" s="107"/>
      <c r="KCG142" s="105"/>
      <c r="KCH142" s="109"/>
      <c r="KCI142" s="109"/>
      <c r="KCJ142" s="106"/>
      <c r="KCK142" s="106"/>
      <c r="KCL142" s="106"/>
      <c r="KCM142" s="107"/>
      <c r="KCO142" s="105"/>
      <c r="KCP142" s="109"/>
      <c r="KCQ142" s="109"/>
      <c r="KCR142" s="106"/>
      <c r="KCS142" s="106"/>
      <c r="KCT142" s="106"/>
      <c r="KCU142" s="107"/>
      <c r="KCW142" s="105"/>
      <c r="KCX142" s="109"/>
      <c r="KCY142" s="109"/>
      <c r="KCZ142" s="106"/>
      <c r="KDA142" s="106"/>
      <c r="KDB142" s="106"/>
      <c r="KDC142" s="107"/>
      <c r="KDE142" s="105"/>
      <c r="KDF142" s="109"/>
      <c r="KDG142" s="109"/>
      <c r="KDH142" s="106"/>
      <c r="KDI142" s="106"/>
      <c r="KDJ142" s="106"/>
      <c r="KDK142" s="107"/>
      <c r="KDM142" s="105"/>
      <c r="KDN142" s="109"/>
      <c r="KDO142" s="109"/>
      <c r="KDP142" s="106"/>
      <c r="KDQ142" s="106"/>
      <c r="KDR142" s="106"/>
      <c r="KDS142" s="107"/>
      <c r="KDU142" s="105"/>
      <c r="KDV142" s="109"/>
      <c r="KDW142" s="109"/>
      <c r="KDX142" s="106"/>
      <c r="KDY142" s="106"/>
      <c r="KDZ142" s="106"/>
      <c r="KEA142" s="107"/>
      <c r="KEC142" s="105"/>
      <c r="KED142" s="109"/>
      <c r="KEE142" s="109"/>
      <c r="KEF142" s="106"/>
      <c r="KEG142" s="106"/>
      <c r="KEH142" s="106"/>
      <c r="KEI142" s="107"/>
      <c r="KEK142" s="105"/>
      <c r="KEL142" s="109"/>
      <c r="KEM142" s="109"/>
      <c r="KEN142" s="106"/>
      <c r="KEO142" s="106"/>
      <c r="KEP142" s="106"/>
      <c r="KEQ142" s="107"/>
      <c r="KES142" s="105"/>
      <c r="KET142" s="109"/>
      <c r="KEU142" s="109"/>
      <c r="KEV142" s="106"/>
      <c r="KEW142" s="106"/>
      <c r="KEX142" s="106"/>
      <c r="KEY142" s="107"/>
      <c r="KFA142" s="105"/>
      <c r="KFB142" s="109"/>
      <c r="KFC142" s="109"/>
      <c r="KFD142" s="106"/>
      <c r="KFE142" s="106"/>
      <c r="KFF142" s="106"/>
      <c r="KFG142" s="107"/>
      <c r="KFI142" s="105"/>
      <c r="KFJ142" s="109"/>
      <c r="KFK142" s="109"/>
      <c r="KFL142" s="106"/>
      <c r="KFM142" s="106"/>
      <c r="KFN142" s="106"/>
      <c r="KFO142" s="107"/>
      <c r="KFQ142" s="105"/>
      <c r="KFR142" s="109"/>
      <c r="KFS142" s="109"/>
      <c r="KFT142" s="106"/>
      <c r="KFU142" s="106"/>
      <c r="KFV142" s="106"/>
      <c r="KFW142" s="107"/>
      <c r="KFY142" s="105"/>
      <c r="KFZ142" s="109"/>
      <c r="KGA142" s="109"/>
      <c r="KGB142" s="106"/>
      <c r="KGC142" s="106"/>
      <c r="KGD142" s="106"/>
      <c r="KGE142" s="107"/>
      <c r="KGG142" s="105"/>
      <c r="KGH142" s="109"/>
      <c r="KGI142" s="109"/>
      <c r="KGJ142" s="106"/>
      <c r="KGK142" s="106"/>
      <c r="KGL142" s="106"/>
      <c r="KGM142" s="107"/>
      <c r="KGO142" s="105"/>
      <c r="KGP142" s="109"/>
      <c r="KGQ142" s="109"/>
      <c r="KGR142" s="106"/>
      <c r="KGS142" s="106"/>
      <c r="KGT142" s="106"/>
      <c r="KGU142" s="107"/>
      <c r="KGW142" s="105"/>
      <c r="KGX142" s="109"/>
      <c r="KGY142" s="109"/>
      <c r="KGZ142" s="106"/>
      <c r="KHA142" s="106"/>
      <c r="KHB142" s="106"/>
      <c r="KHC142" s="107"/>
      <c r="KHE142" s="105"/>
      <c r="KHF142" s="109"/>
      <c r="KHG142" s="109"/>
      <c r="KHH142" s="106"/>
      <c r="KHI142" s="106"/>
      <c r="KHJ142" s="106"/>
      <c r="KHK142" s="107"/>
      <c r="KHM142" s="105"/>
      <c r="KHN142" s="109"/>
      <c r="KHO142" s="109"/>
      <c r="KHP142" s="106"/>
      <c r="KHQ142" s="106"/>
      <c r="KHR142" s="106"/>
      <c r="KHS142" s="107"/>
      <c r="KHU142" s="105"/>
      <c r="KHV142" s="109"/>
      <c r="KHW142" s="109"/>
      <c r="KHX142" s="106"/>
      <c r="KHY142" s="106"/>
      <c r="KHZ142" s="106"/>
      <c r="KIA142" s="107"/>
      <c r="KIC142" s="105"/>
      <c r="KID142" s="109"/>
      <c r="KIE142" s="109"/>
      <c r="KIF142" s="106"/>
      <c r="KIG142" s="106"/>
      <c r="KIH142" s="106"/>
      <c r="KII142" s="107"/>
      <c r="KIK142" s="105"/>
      <c r="KIL142" s="109"/>
      <c r="KIM142" s="109"/>
      <c r="KIN142" s="106"/>
      <c r="KIO142" s="106"/>
      <c r="KIP142" s="106"/>
      <c r="KIQ142" s="107"/>
      <c r="KIS142" s="105"/>
      <c r="KIT142" s="109"/>
      <c r="KIU142" s="109"/>
      <c r="KIV142" s="106"/>
      <c r="KIW142" s="106"/>
      <c r="KIX142" s="106"/>
      <c r="KIY142" s="107"/>
      <c r="KJA142" s="105"/>
      <c r="KJB142" s="109"/>
      <c r="KJC142" s="109"/>
      <c r="KJD142" s="106"/>
      <c r="KJE142" s="106"/>
      <c r="KJF142" s="106"/>
      <c r="KJG142" s="107"/>
      <c r="KJI142" s="105"/>
      <c r="KJJ142" s="109"/>
      <c r="KJK142" s="109"/>
      <c r="KJL142" s="106"/>
      <c r="KJM142" s="106"/>
      <c r="KJN142" s="106"/>
      <c r="KJO142" s="107"/>
      <c r="KJQ142" s="105"/>
      <c r="KJR142" s="109"/>
      <c r="KJS142" s="109"/>
      <c r="KJT142" s="106"/>
      <c r="KJU142" s="106"/>
      <c r="KJV142" s="106"/>
      <c r="KJW142" s="107"/>
      <c r="KJY142" s="105"/>
      <c r="KJZ142" s="109"/>
      <c r="KKA142" s="109"/>
      <c r="KKB142" s="106"/>
      <c r="KKC142" s="106"/>
      <c r="KKD142" s="106"/>
      <c r="KKE142" s="107"/>
      <c r="KKG142" s="105"/>
      <c r="KKH142" s="109"/>
      <c r="KKI142" s="109"/>
      <c r="KKJ142" s="106"/>
      <c r="KKK142" s="106"/>
      <c r="KKL142" s="106"/>
      <c r="KKM142" s="107"/>
      <c r="KKO142" s="105"/>
      <c r="KKP142" s="109"/>
      <c r="KKQ142" s="109"/>
      <c r="KKR142" s="106"/>
      <c r="KKS142" s="106"/>
      <c r="KKT142" s="106"/>
      <c r="KKU142" s="107"/>
      <c r="KKW142" s="105"/>
      <c r="KKX142" s="109"/>
      <c r="KKY142" s="109"/>
      <c r="KKZ142" s="106"/>
      <c r="KLA142" s="106"/>
      <c r="KLB142" s="106"/>
      <c r="KLC142" s="107"/>
      <c r="KLE142" s="105"/>
      <c r="KLF142" s="109"/>
      <c r="KLG142" s="109"/>
      <c r="KLH142" s="106"/>
      <c r="KLI142" s="106"/>
      <c r="KLJ142" s="106"/>
      <c r="KLK142" s="107"/>
      <c r="KLM142" s="105"/>
      <c r="KLN142" s="109"/>
      <c r="KLO142" s="109"/>
      <c r="KLP142" s="106"/>
      <c r="KLQ142" s="106"/>
      <c r="KLR142" s="106"/>
      <c r="KLS142" s="107"/>
      <c r="KLU142" s="105"/>
      <c r="KLV142" s="109"/>
      <c r="KLW142" s="109"/>
      <c r="KLX142" s="106"/>
      <c r="KLY142" s="106"/>
      <c r="KLZ142" s="106"/>
      <c r="KMA142" s="107"/>
      <c r="KMC142" s="105"/>
      <c r="KMD142" s="109"/>
      <c r="KME142" s="109"/>
      <c r="KMF142" s="106"/>
      <c r="KMG142" s="106"/>
      <c r="KMH142" s="106"/>
      <c r="KMI142" s="107"/>
      <c r="KMK142" s="105"/>
      <c r="KML142" s="109"/>
      <c r="KMM142" s="109"/>
      <c r="KMN142" s="106"/>
      <c r="KMO142" s="106"/>
      <c r="KMP142" s="106"/>
      <c r="KMQ142" s="107"/>
      <c r="KMS142" s="105"/>
      <c r="KMT142" s="109"/>
      <c r="KMU142" s="109"/>
      <c r="KMV142" s="106"/>
      <c r="KMW142" s="106"/>
      <c r="KMX142" s="106"/>
      <c r="KMY142" s="107"/>
      <c r="KNA142" s="105"/>
      <c r="KNB142" s="109"/>
      <c r="KNC142" s="109"/>
      <c r="KND142" s="106"/>
      <c r="KNE142" s="106"/>
      <c r="KNF142" s="106"/>
      <c r="KNG142" s="107"/>
      <c r="KNI142" s="105"/>
      <c r="KNJ142" s="109"/>
      <c r="KNK142" s="109"/>
      <c r="KNL142" s="106"/>
      <c r="KNM142" s="106"/>
      <c r="KNN142" s="106"/>
      <c r="KNO142" s="107"/>
      <c r="KNQ142" s="105"/>
      <c r="KNR142" s="109"/>
      <c r="KNS142" s="109"/>
      <c r="KNT142" s="106"/>
      <c r="KNU142" s="106"/>
      <c r="KNV142" s="106"/>
      <c r="KNW142" s="107"/>
      <c r="KNY142" s="105"/>
      <c r="KNZ142" s="109"/>
      <c r="KOA142" s="109"/>
      <c r="KOB142" s="106"/>
      <c r="KOC142" s="106"/>
      <c r="KOD142" s="106"/>
      <c r="KOE142" s="107"/>
      <c r="KOG142" s="105"/>
      <c r="KOH142" s="109"/>
      <c r="KOI142" s="109"/>
      <c r="KOJ142" s="106"/>
      <c r="KOK142" s="106"/>
      <c r="KOL142" s="106"/>
      <c r="KOM142" s="107"/>
      <c r="KOO142" s="105"/>
      <c r="KOP142" s="109"/>
      <c r="KOQ142" s="109"/>
      <c r="KOR142" s="106"/>
      <c r="KOS142" s="106"/>
      <c r="KOT142" s="106"/>
      <c r="KOU142" s="107"/>
      <c r="KOW142" s="105"/>
      <c r="KOX142" s="109"/>
      <c r="KOY142" s="109"/>
      <c r="KOZ142" s="106"/>
      <c r="KPA142" s="106"/>
      <c r="KPB142" s="106"/>
      <c r="KPC142" s="107"/>
      <c r="KPE142" s="105"/>
      <c r="KPF142" s="109"/>
      <c r="KPG142" s="109"/>
      <c r="KPH142" s="106"/>
      <c r="KPI142" s="106"/>
      <c r="KPJ142" s="106"/>
      <c r="KPK142" s="107"/>
      <c r="KPM142" s="105"/>
      <c r="KPN142" s="109"/>
      <c r="KPO142" s="109"/>
      <c r="KPP142" s="106"/>
      <c r="KPQ142" s="106"/>
      <c r="KPR142" s="106"/>
      <c r="KPS142" s="107"/>
      <c r="KPU142" s="105"/>
      <c r="KPV142" s="109"/>
      <c r="KPW142" s="109"/>
      <c r="KPX142" s="106"/>
      <c r="KPY142" s="106"/>
      <c r="KPZ142" s="106"/>
      <c r="KQA142" s="107"/>
      <c r="KQC142" s="105"/>
      <c r="KQD142" s="109"/>
      <c r="KQE142" s="109"/>
      <c r="KQF142" s="106"/>
      <c r="KQG142" s="106"/>
      <c r="KQH142" s="106"/>
      <c r="KQI142" s="107"/>
      <c r="KQK142" s="105"/>
      <c r="KQL142" s="109"/>
      <c r="KQM142" s="109"/>
      <c r="KQN142" s="106"/>
      <c r="KQO142" s="106"/>
      <c r="KQP142" s="106"/>
      <c r="KQQ142" s="107"/>
      <c r="KQS142" s="105"/>
      <c r="KQT142" s="109"/>
      <c r="KQU142" s="109"/>
      <c r="KQV142" s="106"/>
      <c r="KQW142" s="106"/>
      <c r="KQX142" s="106"/>
      <c r="KQY142" s="107"/>
      <c r="KRA142" s="105"/>
      <c r="KRB142" s="109"/>
      <c r="KRC142" s="109"/>
      <c r="KRD142" s="106"/>
      <c r="KRE142" s="106"/>
      <c r="KRF142" s="106"/>
      <c r="KRG142" s="107"/>
      <c r="KRI142" s="105"/>
      <c r="KRJ142" s="109"/>
      <c r="KRK142" s="109"/>
      <c r="KRL142" s="106"/>
      <c r="KRM142" s="106"/>
      <c r="KRN142" s="106"/>
      <c r="KRO142" s="107"/>
      <c r="KRQ142" s="105"/>
      <c r="KRR142" s="109"/>
      <c r="KRS142" s="109"/>
      <c r="KRT142" s="106"/>
      <c r="KRU142" s="106"/>
      <c r="KRV142" s="106"/>
      <c r="KRW142" s="107"/>
      <c r="KRY142" s="105"/>
      <c r="KRZ142" s="109"/>
      <c r="KSA142" s="109"/>
      <c r="KSB142" s="106"/>
      <c r="KSC142" s="106"/>
      <c r="KSD142" s="106"/>
      <c r="KSE142" s="107"/>
      <c r="KSG142" s="105"/>
      <c r="KSH142" s="109"/>
      <c r="KSI142" s="109"/>
      <c r="KSJ142" s="106"/>
      <c r="KSK142" s="106"/>
      <c r="KSL142" s="106"/>
      <c r="KSM142" s="107"/>
      <c r="KSO142" s="105"/>
      <c r="KSP142" s="109"/>
      <c r="KSQ142" s="109"/>
      <c r="KSR142" s="106"/>
      <c r="KSS142" s="106"/>
      <c r="KST142" s="106"/>
      <c r="KSU142" s="107"/>
      <c r="KSW142" s="105"/>
      <c r="KSX142" s="109"/>
      <c r="KSY142" s="109"/>
      <c r="KSZ142" s="106"/>
      <c r="KTA142" s="106"/>
      <c r="KTB142" s="106"/>
      <c r="KTC142" s="107"/>
      <c r="KTE142" s="105"/>
      <c r="KTF142" s="109"/>
      <c r="KTG142" s="109"/>
      <c r="KTH142" s="106"/>
      <c r="KTI142" s="106"/>
      <c r="KTJ142" s="106"/>
      <c r="KTK142" s="107"/>
      <c r="KTM142" s="105"/>
      <c r="KTN142" s="109"/>
      <c r="KTO142" s="109"/>
      <c r="KTP142" s="106"/>
      <c r="KTQ142" s="106"/>
      <c r="KTR142" s="106"/>
      <c r="KTS142" s="107"/>
      <c r="KTU142" s="105"/>
      <c r="KTV142" s="109"/>
      <c r="KTW142" s="109"/>
      <c r="KTX142" s="106"/>
      <c r="KTY142" s="106"/>
      <c r="KTZ142" s="106"/>
      <c r="KUA142" s="107"/>
      <c r="KUC142" s="105"/>
      <c r="KUD142" s="109"/>
      <c r="KUE142" s="109"/>
      <c r="KUF142" s="106"/>
      <c r="KUG142" s="106"/>
      <c r="KUH142" s="106"/>
      <c r="KUI142" s="107"/>
      <c r="KUK142" s="105"/>
      <c r="KUL142" s="109"/>
      <c r="KUM142" s="109"/>
      <c r="KUN142" s="106"/>
      <c r="KUO142" s="106"/>
      <c r="KUP142" s="106"/>
      <c r="KUQ142" s="107"/>
      <c r="KUS142" s="105"/>
      <c r="KUT142" s="109"/>
      <c r="KUU142" s="109"/>
      <c r="KUV142" s="106"/>
      <c r="KUW142" s="106"/>
      <c r="KUX142" s="106"/>
      <c r="KUY142" s="107"/>
      <c r="KVA142" s="105"/>
      <c r="KVB142" s="109"/>
      <c r="KVC142" s="109"/>
      <c r="KVD142" s="106"/>
      <c r="KVE142" s="106"/>
      <c r="KVF142" s="106"/>
      <c r="KVG142" s="107"/>
      <c r="KVI142" s="105"/>
      <c r="KVJ142" s="109"/>
      <c r="KVK142" s="109"/>
      <c r="KVL142" s="106"/>
      <c r="KVM142" s="106"/>
      <c r="KVN142" s="106"/>
      <c r="KVO142" s="107"/>
      <c r="KVQ142" s="105"/>
      <c r="KVR142" s="109"/>
      <c r="KVS142" s="109"/>
      <c r="KVT142" s="106"/>
      <c r="KVU142" s="106"/>
      <c r="KVV142" s="106"/>
      <c r="KVW142" s="107"/>
      <c r="KVY142" s="105"/>
      <c r="KVZ142" s="109"/>
      <c r="KWA142" s="109"/>
      <c r="KWB142" s="106"/>
      <c r="KWC142" s="106"/>
      <c r="KWD142" s="106"/>
      <c r="KWE142" s="107"/>
      <c r="KWG142" s="105"/>
      <c r="KWH142" s="109"/>
      <c r="KWI142" s="109"/>
      <c r="KWJ142" s="106"/>
      <c r="KWK142" s="106"/>
      <c r="KWL142" s="106"/>
      <c r="KWM142" s="107"/>
      <c r="KWO142" s="105"/>
      <c r="KWP142" s="109"/>
      <c r="KWQ142" s="109"/>
      <c r="KWR142" s="106"/>
      <c r="KWS142" s="106"/>
      <c r="KWT142" s="106"/>
      <c r="KWU142" s="107"/>
      <c r="KWW142" s="105"/>
      <c r="KWX142" s="109"/>
      <c r="KWY142" s="109"/>
      <c r="KWZ142" s="106"/>
      <c r="KXA142" s="106"/>
      <c r="KXB142" s="106"/>
      <c r="KXC142" s="107"/>
      <c r="KXE142" s="105"/>
      <c r="KXF142" s="109"/>
      <c r="KXG142" s="109"/>
      <c r="KXH142" s="106"/>
      <c r="KXI142" s="106"/>
      <c r="KXJ142" s="106"/>
      <c r="KXK142" s="107"/>
      <c r="KXM142" s="105"/>
      <c r="KXN142" s="109"/>
      <c r="KXO142" s="109"/>
      <c r="KXP142" s="106"/>
      <c r="KXQ142" s="106"/>
      <c r="KXR142" s="106"/>
      <c r="KXS142" s="107"/>
      <c r="KXU142" s="105"/>
      <c r="KXV142" s="109"/>
      <c r="KXW142" s="109"/>
      <c r="KXX142" s="106"/>
      <c r="KXY142" s="106"/>
      <c r="KXZ142" s="106"/>
      <c r="KYA142" s="107"/>
      <c r="KYC142" s="105"/>
      <c r="KYD142" s="109"/>
      <c r="KYE142" s="109"/>
      <c r="KYF142" s="106"/>
      <c r="KYG142" s="106"/>
      <c r="KYH142" s="106"/>
      <c r="KYI142" s="107"/>
      <c r="KYK142" s="105"/>
      <c r="KYL142" s="109"/>
      <c r="KYM142" s="109"/>
      <c r="KYN142" s="106"/>
      <c r="KYO142" s="106"/>
      <c r="KYP142" s="106"/>
      <c r="KYQ142" s="107"/>
      <c r="KYS142" s="105"/>
      <c r="KYT142" s="109"/>
      <c r="KYU142" s="109"/>
      <c r="KYV142" s="106"/>
      <c r="KYW142" s="106"/>
      <c r="KYX142" s="106"/>
      <c r="KYY142" s="107"/>
      <c r="KZA142" s="105"/>
      <c r="KZB142" s="109"/>
      <c r="KZC142" s="109"/>
      <c r="KZD142" s="106"/>
      <c r="KZE142" s="106"/>
      <c r="KZF142" s="106"/>
      <c r="KZG142" s="107"/>
      <c r="KZI142" s="105"/>
      <c r="KZJ142" s="109"/>
      <c r="KZK142" s="109"/>
      <c r="KZL142" s="106"/>
      <c r="KZM142" s="106"/>
      <c r="KZN142" s="106"/>
      <c r="KZO142" s="107"/>
      <c r="KZQ142" s="105"/>
      <c r="KZR142" s="109"/>
      <c r="KZS142" s="109"/>
      <c r="KZT142" s="106"/>
      <c r="KZU142" s="106"/>
      <c r="KZV142" s="106"/>
      <c r="KZW142" s="107"/>
      <c r="KZY142" s="105"/>
      <c r="KZZ142" s="109"/>
      <c r="LAA142" s="109"/>
      <c r="LAB142" s="106"/>
      <c r="LAC142" s="106"/>
      <c r="LAD142" s="106"/>
      <c r="LAE142" s="107"/>
      <c r="LAG142" s="105"/>
      <c r="LAH142" s="109"/>
      <c r="LAI142" s="109"/>
      <c r="LAJ142" s="106"/>
      <c r="LAK142" s="106"/>
      <c r="LAL142" s="106"/>
      <c r="LAM142" s="107"/>
      <c r="LAO142" s="105"/>
      <c r="LAP142" s="109"/>
      <c r="LAQ142" s="109"/>
      <c r="LAR142" s="106"/>
      <c r="LAS142" s="106"/>
      <c r="LAT142" s="106"/>
      <c r="LAU142" s="107"/>
      <c r="LAW142" s="105"/>
      <c r="LAX142" s="109"/>
      <c r="LAY142" s="109"/>
      <c r="LAZ142" s="106"/>
      <c r="LBA142" s="106"/>
      <c r="LBB142" s="106"/>
      <c r="LBC142" s="107"/>
      <c r="LBE142" s="105"/>
      <c r="LBF142" s="109"/>
      <c r="LBG142" s="109"/>
      <c r="LBH142" s="106"/>
      <c r="LBI142" s="106"/>
      <c r="LBJ142" s="106"/>
      <c r="LBK142" s="107"/>
      <c r="LBM142" s="105"/>
      <c r="LBN142" s="109"/>
      <c r="LBO142" s="109"/>
      <c r="LBP142" s="106"/>
      <c r="LBQ142" s="106"/>
      <c r="LBR142" s="106"/>
      <c r="LBS142" s="107"/>
      <c r="LBU142" s="105"/>
      <c r="LBV142" s="109"/>
      <c r="LBW142" s="109"/>
      <c r="LBX142" s="106"/>
      <c r="LBY142" s="106"/>
      <c r="LBZ142" s="106"/>
      <c r="LCA142" s="107"/>
      <c r="LCC142" s="105"/>
      <c r="LCD142" s="109"/>
      <c r="LCE142" s="109"/>
      <c r="LCF142" s="106"/>
      <c r="LCG142" s="106"/>
      <c r="LCH142" s="106"/>
      <c r="LCI142" s="107"/>
      <c r="LCK142" s="105"/>
      <c r="LCL142" s="109"/>
      <c r="LCM142" s="109"/>
      <c r="LCN142" s="106"/>
      <c r="LCO142" s="106"/>
      <c r="LCP142" s="106"/>
      <c r="LCQ142" s="107"/>
      <c r="LCS142" s="105"/>
      <c r="LCT142" s="109"/>
      <c r="LCU142" s="109"/>
      <c r="LCV142" s="106"/>
      <c r="LCW142" s="106"/>
      <c r="LCX142" s="106"/>
      <c r="LCY142" s="107"/>
      <c r="LDA142" s="105"/>
      <c r="LDB142" s="109"/>
      <c r="LDC142" s="109"/>
      <c r="LDD142" s="106"/>
      <c r="LDE142" s="106"/>
      <c r="LDF142" s="106"/>
      <c r="LDG142" s="107"/>
      <c r="LDI142" s="105"/>
      <c r="LDJ142" s="109"/>
      <c r="LDK142" s="109"/>
      <c r="LDL142" s="106"/>
      <c r="LDM142" s="106"/>
      <c r="LDN142" s="106"/>
      <c r="LDO142" s="107"/>
      <c r="LDQ142" s="105"/>
      <c r="LDR142" s="109"/>
      <c r="LDS142" s="109"/>
      <c r="LDT142" s="106"/>
      <c r="LDU142" s="106"/>
      <c r="LDV142" s="106"/>
      <c r="LDW142" s="107"/>
      <c r="LDY142" s="105"/>
      <c r="LDZ142" s="109"/>
      <c r="LEA142" s="109"/>
      <c r="LEB142" s="106"/>
      <c r="LEC142" s="106"/>
      <c r="LED142" s="106"/>
      <c r="LEE142" s="107"/>
      <c r="LEG142" s="105"/>
      <c r="LEH142" s="109"/>
      <c r="LEI142" s="109"/>
      <c r="LEJ142" s="106"/>
      <c r="LEK142" s="106"/>
      <c r="LEL142" s="106"/>
      <c r="LEM142" s="107"/>
      <c r="LEO142" s="105"/>
      <c r="LEP142" s="109"/>
      <c r="LEQ142" s="109"/>
      <c r="LER142" s="106"/>
      <c r="LES142" s="106"/>
      <c r="LET142" s="106"/>
      <c r="LEU142" s="107"/>
      <c r="LEW142" s="105"/>
      <c r="LEX142" s="109"/>
      <c r="LEY142" s="109"/>
      <c r="LEZ142" s="106"/>
      <c r="LFA142" s="106"/>
      <c r="LFB142" s="106"/>
      <c r="LFC142" s="107"/>
      <c r="LFE142" s="105"/>
      <c r="LFF142" s="109"/>
      <c r="LFG142" s="109"/>
      <c r="LFH142" s="106"/>
      <c r="LFI142" s="106"/>
      <c r="LFJ142" s="106"/>
      <c r="LFK142" s="107"/>
      <c r="LFM142" s="105"/>
      <c r="LFN142" s="109"/>
      <c r="LFO142" s="109"/>
      <c r="LFP142" s="106"/>
      <c r="LFQ142" s="106"/>
      <c r="LFR142" s="106"/>
      <c r="LFS142" s="107"/>
      <c r="LFU142" s="105"/>
      <c r="LFV142" s="109"/>
      <c r="LFW142" s="109"/>
      <c r="LFX142" s="106"/>
      <c r="LFY142" s="106"/>
      <c r="LFZ142" s="106"/>
      <c r="LGA142" s="107"/>
      <c r="LGC142" s="105"/>
      <c r="LGD142" s="109"/>
      <c r="LGE142" s="109"/>
      <c r="LGF142" s="106"/>
      <c r="LGG142" s="106"/>
      <c r="LGH142" s="106"/>
      <c r="LGI142" s="107"/>
      <c r="LGK142" s="105"/>
      <c r="LGL142" s="109"/>
      <c r="LGM142" s="109"/>
      <c r="LGN142" s="106"/>
      <c r="LGO142" s="106"/>
      <c r="LGP142" s="106"/>
      <c r="LGQ142" s="107"/>
      <c r="LGS142" s="105"/>
      <c r="LGT142" s="109"/>
      <c r="LGU142" s="109"/>
      <c r="LGV142" s="106"/>
      <c r="LGW142" s="106"/>
      <c r="LGX142" s="106"/>
      <c r="LGY142" s="107"/>
      <c r="LHA142" s="105"/>
      <c r="LHB142" s="109"/>
      <c r="LHC142" s="109"/>
      <c r="LHD142" s="106"/>
      <c r="LHE142" s="106"/>
      <c r="LHF142" s="106"/>
      <c r="LHG142" s="107"/>
      <c r="LHI142" s="105"/>
      <c r="LHJ142" s="109"/>
      <c r="LHK142" s="109"/>
      <c r="LHL142" s="106"/>
      <c r="LHM142" s="106"/>
      <c r="LHN142" s="106"/>
      <c r="LHO142" s="107"/>
      <c r="LHQ142" s="105"/>
      <c r="LHR142" s="109"/>
      <c r="LHS142" s="109"/>
      <c r="LHT142" s="106"/>
      <c r="LHU142" s="106"/>
      <c r="LHV142" s="106"/>
      <c r="LHW142" s="107"/>
      <c r="LHY142" s="105"/>
      <c r="LHZ142" s="109"/>
      <c r="LIA142" s="109"/>
      <c r="LIB142" s="106"/>
      <c r="LIC142" s="106"/>
      <c r="LID142" s="106"/>
      <c r="LIE142" s="107"/>
      <c r="LIG142" s="105"/>
      <c r="LIH142" s="109"/>
      <c r="LII142" s="109"/>
      <c r="LIJ142" s="106"/>
      <c r="LIK142" s="106"/>
      <c r="LIL142" s="106"/>
      <c r="LIM142" s="107"/>
      <c r="LIO142" s="105"/>
      <c r="LIP142" s="109"/>
      <c r="LIQ142" s="109"/>
      <c r="LIR142" s="106"/>
      <c r="LIS142" s="106"/>
      <c r="LIT142" s="106"/>
      <c r="LIU142" s="107"/>
      <c r="LIW142" s="105"/>
      <c r="LIX142" s="109"/>
      <c r="LIY142" s="109"/>
      <c r="LIZ142" s="106"/>
      <c r="LJA142" s="106"/>
      <c r="LJB142" s="106"/>
      <c r="LJC142" s="107"/>
      <c r="LJE142" s="105"/>
      <c r="LJF142" s="109"/>
      <c r="LJG142" s="109"/>
      <c r="LJH142" s="106"/>
      <c r="LJI142" s="106"/>
      <c r="LJJ142" s="106"/>
      <c r="LJK142" s="107"/>
      <c r="LJM142" s="105"/>
      <c r="LJN142" s="109"/>
      <c r="LJO142" s="109"/>
      <c r="LJP142" s="106"/>
      <c r="LJQ142" s="106"/>
      <c r="LJR142" s="106"/>
      <c r="LJS142" s="107"/>
      <c r="LJU142" s="105"/>
      <c r="LJV142" s="109"/>
      <c r="LJW142" s="109"/>
      <c r="LJX142" s="106"/>
      <c r="LJY142" s="106"/>
      <c r="LJZ142" s="106"/>
      <c r="LKA142" s="107"/>
      <c r="LKC142" s="105"/>
      <c r="LKD142" s="109"/>
      <c r="LKE142" s="109"/>
      <c r="LKF142" s="106"/>
      <c r="LKG142" s="106"/>
      <c r="LKH142" s="106"/>
      <c r="LKI142" s="107"/>
      <c r="LKK142" s="105"/>
      <c r="LKL142" s="109"/>
      <c r="LKM142" s="109"/>
      <c r="LKN142" s="106"/>
      <c r="LKO142" s="106"/>
      <c r="LKP142" s="106"/>
      <c r="LKQ142" s="107"/>
      <c r="LKS142" s="105"/>
      <c r="LKT142" s="109"/>
      <c r="LKU142" s="109"/>
      <c r="LKV142" s="106"/>
      <c r="LKW142" s="106"/>
      <c r="LKX142" s="106"/>
      <c r="LKY142" s="107"/>
      <c r="LLA142" s="105"/>
      <c r="LLB142" s="109"/>
      <c r="LLC142" s="109"/>
      <c r="LLD142" s="106"/>
      <c r="LLE142" s="106"/>
      <c r="LLF142" s="106"/>
      <c r="LLG142" s="107"/>
      <c r="LLI142" s="105"/>
      <c r="LLJ142" s="109"/>
      <c r="LLK142" s="109"/>
      <c r="LLL142" s="106"/>
      <c r="LLM142" s="106"/>
      <c r="LLN142" s="106"/>
      <c r="LLO142" s="107"/>
      <c r="LLQ142" s="105"/>
      <c r="LLR142" s="109"/>
      <c r="LLS142" s="109"/>
      <c r="LLT142" s="106"/>
      <c r="LLU142" s="106"/>
      <c r="LLV142" s="106"/>
      <c r="LLW142" s="107"/>
      <c r="LLY142" s="105"/>
      <c r="LLZ142" s="109"/>
      <c r="LMA142" s="109"/>
      <c r="LMB142" s="106"/>
      <c r="LMC142" s="106"/>
      <c r="LMD142" s="106"/>
      <c r="LME142" s="107"/>
      <c r="LMG142" s="105"/>
      <c r="LMH142" s="109"/>
      <c r="LMI142" s="109"/>
      <c r="LMJ142" s="106"/>
      <c r="LMK142" s="106"/>
      <c r="LML142" s="106"/>
      <c r="LMM142" s="107"/>
      <c r="LMO142" s="105"/>
      <c r="LMP142" s="109"/>
      <c r="LMQ142" s="109"/>
      <c r="LMR142" s="106"/>
      <c r="LMS142" s="106"/>
      <c r="LMT142" s="106"/>
      <c r="LMU142" s="107"/>
      <c r="LMW142" s="105"/>
      <c r="LMX142" s="109"/>
      <c r="LMY142" s="109"/>
      <c r="LMZ142" s="106"/>
      <c r="LNA142" s="106"/>
      <c r="LNB142" s="106"/>
      <c r="LNC142" s="107"/>
      <c r="LNE142" s="105"/>
      <c r="LNF142" s="109"/>
      <c r="LNG142" s="109"/>
      <c r="LNH142" s="106"/>
      <c r="LNI142" s="106"/>
      <c r="LNJ142" s="106"/>
      <c r="LNK142" s="107"/>
      <c r="LNM142" s="105"/>
      <c r="LNN142" s="109"/>
      <c r="LNO142" s="109"/>
      <c r="LNP142" s="106"/>
      <c r="LNQ142" s="106"/>
      <c r="LNR142" s="106"/>
      <c r="LNS142" s="107"/>
      <c r="LNU142" s="105"/>
      <c r="LNV142" s="109"/>
      <c r="LNW142" s="109"/>
      <c r="LNX142" s="106"/>
      <c r="LNY142" s="106"/>
      <c r="LNZ142" s="106"/>
      <c r="LOA142" s="107"/>
      <c r="LOC142" s="105"/>
      <c r="LOD142" s="109"/>
      <c r="LOE142" s="109"/>
      <c r="LOF142" s="106"/>
      <c r="LOG142" s="106"/>
      <c r="LOH142" s="106"/>
      <c r="LOI142" s="107"/>
      <c r="LOK142" s="105"/>
      <c r="LOL142" s="109"/>
      <c r="LOM142" s="109"/>
      <c r="LON142" s="106"/>
      <c r="LOO142" s="106"/>
      <c r="LOP142" s="106"/>
      <c r="LOQ142" s="107"/>
      <c r="LOS142" s="105"/>
      <c r="LOT142" s="109"/>
      <c r="LOU142" s="109"/>
      <c r="LOV142" s="106"/>
      <c r="LOW142" s="106"/>
      <c r="LOX142" s="106"/>
      <c r="LOY142" s="107"/>
      <c r="LPA142" s="105"/>
      <c r="LPB142" s="109"/>
      <c r="LPC142" s="109"/>
      <c r="LPD142" s="106"/>
      <c r="LPE142" s="106"/>
      <c r="LPF142" s="106"/>
      <c r="LPG142" s="107"/>
      <c r="LPI142" s="105"/>
      <c r="LPJ142" s="109"/>
      <c r="LPK142" s="109"/>
      <c r="LPL142" s="106"/>
      <c r="LPM142" s="106"/>
      <c r="LPN142" s="106"/>
      <c r="LPO142" s="107"/>
      <c r="LPQ142" s="105"/>
      <c r="LPR142" s="109"/>
      <c r="LPS142" s="109"/>
      <c r="LPT142" s="106"/>
      <c r="LPU142" s="106"/>
      <c r="LPV142" s="106"/>
      <c r="LPW142" s="107"/>
      <c r="LPY142" s="105"/>
      <c r="LPZ142" s="109"/>
      <c r="LQA142" s="109"/>
      <c r="LQB142" s="106"/>
      <c r="LQC142" s="106"/>
      <c r="LQD142" s="106"/>
      <c r="LQE142" s="107"/>
      <c r="LQG142" s="105"/>
      <c r="LQH142" s="109"/>
      <c r="LQI142" s="109"/>
      <c r="LQJ142" s="106"/>
      <c r="LQK142" s="106"/>
      <c r="LQL142" s="106"/>
      <c r="LQM142" s="107"/>
      <c r="LQO142" s="105"/>
      <c r="LQP142" s="109"/>
      <c r="LQQ142" s="109"/>
      <c r="LQR142" s="106"/>
      <c r="LQS142" s="106"/>
      <c r="LQT142" s="106"/>
      <c r="LQU142" s="107"/>
      <c r="LQW142" s="105"/>
      <c r="LQX142" s="109"/>
      <c r="LQY142" s="109"/>
      <c r="LQZ142" s="106"/>
      <c r="LRA142" s="106"/>
      <c r="LRB142" s="106"/>
      <c r="LRC142" s="107"/>
      <c r="LRE142" s="105"/>
      <c r="LRF142" s="109"/>
      <c r="LRG142" s="109"/>
      <c r="LRH142" s="106"/>
      <c r="LRI142" s="106"/>
      <c r="LRJ142" s="106"/>
      <c r="LRK142" s="107"/>
      <c r="LRM142" s="105"/>
      <c r="LRN142" s="109"/>
      <c r="LRO142" s="109"/>
      <c r="LRP142" s="106"/>
      <c r="LRQ142" s="106"/>
      <c r="LRR142" s="106"/>
      <c r="LRS142" s="107"/>
      <c r="LRU142" s="105"/>
      <c r="LRV142" s="109"/>
      <c r="LRW142" s="109"/>
      <c r="LRX142" s="106"/>
      <c r="LRY142" s="106"/>
      <c r="LRZ142" s="106"/>
      <c r="LSA142" s="107"/>
      <c r="LSC142" s="105"/>
      <c r="LSD142" s="109"/>
      <c r="LSE142" s="109"/>
      <c r="LSF142" s="106"/>
      <c r="LSG142" s="106"/>
      <c r="LSH142" s="106"/>
      <c r="LSI142" s="107"/>
      <c r="LSK142" s="105"/>
      <c r="LSL142" s="109"/>
      <c r="LSM142" s="109"/>
      <c r="LSN142" s="106"/>
      <c r="LSO142" s="106"/>
      <c r="LSP142" s="106"/>
      <c r="LSQ142" s="107"/>
      <c r="LSS142" s="105"/>
      <c r="LST142" s="109"/>
      <c r="LSU142" s="109"/>
      <c r="LSV142" s="106"/>
      <c r="LSW142" s="106"/>
      <c r="LSX142" s="106"/>
      <c r="LSY142" s="107"/>
      <c r="LTA142" s="105"/>
      <c r="LTB142" s="109"/>
      <c r="LTC142" s="109"/>
      <c r="LTD142" s="106"/>
      <c r="LTE142" s="106"/>
      <c r="LTF142" s="106"/>
      <c r="LTG142" s="107"/>
      <c r="LTI142" s="105"/>
      <c r="LTJ142" s="109"/>
      <c r="LTK142" s="109"/>
      <c r="LTL142" s="106"/>
      <c r="LTM142" s="106"/>
      <c r="LTN142" s="106"/>
      <c r="LTO142" s="107"/>
      <c r="LTQ142" s="105"/>
      <c r="LTR142" s="109"/>
      <c r="LTS142" s="109"/>
      <c r="LTT142" s="106"/>
      <c r="LTU142" s="106"/>
      <c r="LTV142" s="106"/>
      <c r="LTW142" s="107"/>
      <c r="LTY142" s="105"/>
      <c r="LTZ142" s="109"/>
      <c r="LUA142" s="109"/>
      <c r="LUB142" s="106"/>
      <c r="LUC142" s="106"/>
      <c r="LUD142" s="106"/>
      <c r="LUE142" s="107"/>
      <c r="LUG142" s="105"/>
      <c r="LUH142" s="109"/>
      <c r="LUI142" s="109"/>
      <c r="LUJ142" s="106"/>
      <c r="LUK142" s="106"/>
      <c r="LUL142" s="106"/>
      <c r="LUM142" s="107"/>
      <c r="LUO142" s="105"/>
      <c r="LUP142" s="109"/>
      <c r="LUQ142" s="109"/>
      <c r="LUR142" s="106"/>
      <c r="LUS142" s="106"/>
      <c r="LUT142" s="106"/>
      <c r="LUU142" s="107"/>
      <c r="LUW142" s="105"/>
      <c r="LUX142" s="109"/>
      <c r="LUY142" s="109"/>
      <c r="LUZ142" s="106"/>
      <c r="LVA142" s="106"/>
      <c r="LVB142" s="106"/>
      <c r="LVC142" s="107"/>
      <c r="LVE142" s="105"/>
      <c r="LVF142" s="109"/>
      <c r="LVG142" s="109"/>
      <c r="LVH142" s="106"/>
      <c r="LVI142" s="106"/>
      <c r="LVJ142" s="106"/>
      <c r="LVK142" s="107"/>
      <c r="LVM142" s="105"/>
      <c r="LVN142" s="109"/>
      <c r="LVO142" s="109"/>
      <c r="LVP142" s="106"/>
      <c r="LVQ142" s="106"/>
      <c r="LVR142" s="106"/>
      <c r="LVS142" s="107"/>
      <c r="LVU142" s="105"/>
      <c r="LVV142" s="109"/>
      <c r="LVW142" s="109"/>
      <c r="LVX142" s="106"/>
      <c r="LVY142" s="106"/>
      <c r="LVZ142" s="106"/>
      <c r="LWA142" s="107"/>
      <c r="LWC142" s="105"/>
      <c r="LWD142" s="109"/>
      <c r="LWE142" s="109"/>
      <c r="LWF142" s="106"/>
      <c r="LWG142" s="106"/>
      <c r="LWH142" s="106"/>
      <c r="LWI142" s="107"/>
      <c r="LWK142" s="105"/>
      <c r="LWL142" s="109"/>
      <c r="LWM142" s="109"/>
      <c r="LWN142" s="106"/>
      <c r="LWO142" s="106"/>
      <c r="LWP142" s="106"/>
      <c r="LWQ142" s="107"/>
      <c r="LWS142" s="105"/>
      <c r="LWT142" s="109"/>
      <c r="LWU142" s="109"/>
      <c r="LWV142" s="106"/>
      <c r="LWW142" s="106"/>
      <c r="LWX142" s="106"/>
      <c r="LWY142" s="107"/>
      <c r="LXA142" s="105"/>
      <c r="LXB142" s="109"/>
      <c r="LXC142" s="109"/>
      <c r="LXD142" s="106"/>
      <c r="LXE142" s="106"/>
      <c r="LXF142" s="106"/>
      <c r="LXG142" s="107"/>
      <c r="LXI142" s="105"/>
      <c r="LXJ142" s="109"/>
      <c r="LXK142" s="109"/>
      <c r="LXL142" s="106"/>
      <c r="LXM142" s="106"/>
      <c r="LXN142" s="106"/>
      <c r="LXO142" s="107"/>
      <c r="LXQ142" s="105"/>
      <c r="LXR142" s="109"/>
      <c r="LXS142" s="109"/>
      <c r="LXT142" s="106"/>
      <c r="LXU142" s="106"/>
      <c r="LXV142" s="106"/>
      <c r="LXW142" s="107"/>
      <c r="LXY142" s="105"/>
      <c r="LXZ142" s="109"/>
      <c r="LYA142" s="109"/>
      <c r="LYB142" s="106"/>
      <c r="LYC142" s="106"/>
      <c r="LYD142" s="106"/>
      <c r="LYE142" s="107"/>
      <c r="LYG142" s="105"/>
      <c r="LYH142" s="109"/>
      <c r="LYI142" s="109"/>
      <c r="LYJ142" s="106"/>
      <c r="LYK142" s="106"/>
      <c r="LYL142" s="106"/>
      <c r="LYM142" s="107"/>
      <c r="LYO142" s="105"/>
      <c r="LYP142" s="109"/>
      <c r="LYQ142" s="109"/>
      <c r="LYR142" s="106"/>
      <c r="LYS142" s="106"/>
      <c r="LYT142" s="106"/>
      <c r="LYU142" s="107"/>
      <c r="LYW142" s="105"/>
      <c r="LYX142" s="109"/>
      <c r="LYY142" s="109"/>
      <c r="LYZ142" s="106"/>
      <c r="LZA142" s="106"/>
      <c r="LZB142" s="106"/>
      <c r="LZC142" s="107"/>
      <c r="LZE142" s="105"/>
      <c r="LZF142" s="109"/>
      <c r="LZG142" s="109"/>
      <c r="LZH142" s="106"/>
      <c r="LZI142" s="106"/>
      <c r="LZJ142" s="106"/>
      <c r="LZK142" s="107"/>
      <c r="LZM142" s="105"/>
      <c r="LZN142" s="109"/>
      <c r="LZO142" s="109"/>
      <c r="LZP142" s="106"/>
      <c r="LZQ142" s="106"/>
      <c r="LZR142" s="106"/>
      <c r="LZS142" s="107"/>
      <c r="LZU142" s="105"/>
      <c r="LZV142" s="109"/>
      <c r="LZW142" s="109"/>
      <c r="LZX142" s="106"/>
      <c r="LZY142" s="106"/>
      <c r="LZZ142" s="106"/>
      <c r="MAA142" s="107"/>
      <c r="MAC142" s="105"/>
      <c r="MAD142" s="109"/>
      <c r="MAE142" s="109"/>
      <c r="MAF142" s="106"/>
      <c r="MAG142" s="106"/>
      <c r="MAH142" s="106"/>
      <c r="MAI142" s="107"/>
      <c r="MAK142" s="105"/>
      <c r="MAL142" s="109"/>
      <c r="MAM142" s="109"/>
      <c r="MAN142" s="106"/>
      <c r="MAO142" s="106"/>
      <c r="MAP142" s="106"/>
      <c r="MAQ142" s="107"/>
      <c r="MAS142" s="105"/>
      <c r="MAT142" s="109"/>
      <c r="MAU142" s="109"/>
      <c r="MAV142" s="106"/>
      <c r="MAW142" s="106"/>
      <c r="MAX142" s="106"/>
      <c r="MAY142" s="107"/>
      <c r="MBA142" s="105"/>
      <c r="MBB142" s="109"/>
      <c r="MBC142" s="109"/>
      <c r="MBD142" s="106"/>
      <c r="MBE142" s="106"/>
      <c r="MBF142" s="106"/>
      <c r="MBG142" s="107"/>
      <c r="MBI142" s="105"/>
      <c r="MBJ142" s="109"/>
      <c r="MBK142" s="109"/>
      <c r="MBL142" s="106"/>
      <c r="MBM142" s="106"/>
      <c r="MBN142" s="106"/>
      <c r="MBO142" s="107"/>
      <c r="MBQ142" s="105"/>
      <c r="MBR142" s="109"/>
      <c r="MBS142" s="109"/>
      <c r="MBT142" s="106"/>
      <c r="MBU142" s="106"/>
      <c r="MBV142" s="106"/>
      <c r="MBW142" s="107"/>
      <c r="MBY142" s="105"/>
      <c r="MBZ142" s="109"/>
      <c r="MCA142" s="109"/>
      <c r="MCB142" s="106"/>
      <c r="MCC142" s="106"/>
      <c r="MCD142" s="106"/>
      <c r="MCE142" s="107"/>
      <c r="MCG142" s="105"/>
      <c r="MCH142" s="109"/>
      <c r="MCI142" s="109"/>
      <c r="MCJ142" s="106"/>
      <c r="MCK142" s="106"/>
      <c r="MCL142" s="106"/>
      <c r="MCM142" s="107"/>
      <c r="MCO142" s="105"/>
      <c r="MCP142" s="109"/>
      <c r="MCQ142" s="109"/>
      <c r="MCR142" s="106"/>
      <c r="MCS142" s="106"/>
      <c r="MCT142" s="106"/>
      <c r="MCU142" s="107"/>
      <c r="MCW142" s="105"/>
      <c r="MCX142" s="109"/>
      <c r="MCY142" s="109"/>
      <c r="MCZ142" s="106"/>
      <c r="MDA142" s="106"/>
      <c r="MDB142" s="106"/>
      <c r="MDC142" s="107"/>
      <c r="MDE142" s="105"/>
      <c r="MDF142" s="109"/>
      <c r="MDG142" s="109"/>
      <c r="MDH142" s="106"/>
      <c r="MDI142" s="106"/>
      <c r="MDJ142" s="106"/>
      <c r="MDK142" s="107"/>
      <c r="MDM142" s="105"/>
      <c r="MDN142" s="109"/>
      <c r="MDO142" s="109"/>
      <c r="MDP142" s="106"/>
      <c r="MDQ142" s="106"/>
      <c r="MDR142" s="106"/>
      <c r="MDS142" s="107"/>
      <c r="MDU142" s="105"/>
      <c r="MDV142" s="109"/>
      <c r="MDW142" s="109"/>
      <c r="MDX142" s="106"/>
      <c r="MDY142" s="106"/>
      <c r="MDZ142" s="106"/>
      <c r="MEA142" s="107"/>
      <c r="MEC142" s="105"/>
      <c r="MED142" s="109"/>
      <c r="MEE142" s="109"/>
      <c r="MEF142" s="106"/>
      <c r="MEG142" s="106"/>
      <c r="MEH142" s="106"/>
      <c r="MEI142" s="107"/>
      <c r="MEK142" s="105"/>
      <c r="MEL142" s="109"/>
      <c r="MEM142" s="109"/>
      <c r="MEN142" s="106"/>
      <c r="MEO142" s="106"/>
      <c r="MEP142" s="106"/>
      <c r="MEQ142" s="107"/>
      <c r="MES142" s="105"/>
      <c r="MET142" s="109"/>
      <c r="MEU142" s="109"/>
      <c r="MEV142" s="106"/>
      <c r="MEW142" s="106"/>
      <c r="MEX142" s="106"/>
      <c r="MEY142" s="107"/>
      <c r="MFA142" s="105"/>
      <c r="MFB142" s="109"/>
      <c r="MFC142" s="109"/>
      <c r="MFD142" s="106"/>
      <c r="MFE142" s="106"/>
      <c r="MFF142" s="106"/>
      <c r="MFG142" s="107"/>
      <c r="MFI142" s="105"/>
      <c r="MFJ142" s="109"/>
      <c r="MFK142" s="109"/>
      <c r="MFL142" s="106"/>
      <c r="MFM142" s="106"/>
      <c r="MFN142" s="106"/>
      <c r="MFO142" s="107"/>
      <c r="MFQ142" s="105"/>
      <c r="MFR142" s="109"/>
      <c r="MFS142" s="109"/>
      <c r="MFT142" s="106"/>
      <c r="MFU142" s="106"/>
      <c r="MFV142" s="106"/>
      <c r="MFW142" s="107"/>
      <c r="MFY142" s="105"/>
      <c r="MFZ142" s="109"/>
      <c r="MGA142" s="109"/>
      <c r="MGB142" s="106"/>
      <c r="MGC142" s="106"/>
      <c r="MGD142" s="106"/>
      <c r="MGE142" s="107"/>
      <c r="MGG142" s="105"/>
      <c r="MGH142" s="109"/>
      <c r="MGI142" s="109"/>
      <c r="MGJ142" s="106"/>
      <c r="MGK142" s="106"/>
      <c r="MGL142" s="106"/>
      <c r="MGM142" s="107"/>
      <c r="MGO142" s="105"/>
      <c r="MGP142" s="109"/>
      <c r="MGQ142" s="109"/>
      <c r="MGR142" s="106"/>
      <c r="MGS142" s="106"/>
      <c r="MGT142" s="106"/>
      <c r="MGU142" s="107"/>
      <c r="MGW142" s="105"/>
      <c r="MGX142" s="109"/>
      <c r="MGY142" s="109"/>
      <c r="MGZ142" s="106"/>
      <c r="MHA142" s="106"/>
      <c r="MHB142" s="106"/>
      <c r="MHC142" s="107"/>
      <c r="MHE142" s="105"/>
      <c r="MHF142" s="109"/>
      <c r="MHG142" s="109"/>
      <c r="MHH142" s="106"/>
      <c r="MHI142" s="106"/>
      <c r="MHJ142" s="106"/>
      <c r="MHK142" s="107"/>
      <c r="MHM142" s="105"/>
      <c r="MHN142" s="109"/>
      <c r="MHO142" s="109"/>
      <c r="MHP142" s="106"/>
      <c r="MHQ142" s="106"/>
      <c r="MHR142" s="106"/>
      <c r="MHS142" s="107"/>
      <c r="MHU142" s="105"/>
      <c r="MHV142" s="109"/>
      <c r="MHW142" s="109"/>
      <c r="MHX142" s="106"/>
      <c r="MHY142" s="106"/>
      <c r="MHZ142" s="106"/>
      <c r="MIA142" s="107"/>
      <c r="MIC142" s="105"/>
      <c r="MID142" s="109"/>
      <c r="MIE142" s="109"/>
      <c r="MIF142" s="106"/>
      <c r="MIG142" s="106"/>
      <c r="MIH142" s="106"/>
      <c r="MII142" s="107"/>
      <c r="MIK142" s="105"/>
      <c r="MIL142" s="109"/>
      <c r="MIM142" s="109"/>
      <c r="MIN142" s="106"/>
      <c r="MIO142" s="106"/>
      <c r="MIP142" s="106"/>
      <c r="MIQ142" s="107"/>
      <c r="MIS142" s="105"/>
      <c r="MIT142" s="109"/>
      <c r="MIU142" s="109"/>
      <c r="MIV142" s="106"/>
      <c r="MIW142" s="106"/>
      <c r="MIX142" s="106"/>
      <c r="MIY142" s="107"/>
      <c r="MJA142" s="105"/>
      <c r="MJB142" s="109"/>
      <c r="MJC142" s="109"/>
      <c r="MJD142" s="106"/>
      <c r="MJE142" s="106"/>
      <c r="MJF142" s="106"/>
      <c r="MJG142" s="107"/>
      <c r="MJI142" s="105"/>
      <c r="MJJ142" s="109"/>
      <c r="MJK142" s="109"/>
      <c r="MJL142" s="106"/>
      <c r="MJM142" s="106"/>
      <c r="MJN142" s="106"/>
      <c r="MJO142" s="107"/>
      <c r="MJQ142" s="105"/>
      <c r="MJR142" s="109"/>
      <c r="MJS142" s="109"/>
      <c r="MJT142" s="106"/>
      <c r="MJU142" s="106"/>
      <c r="MJV142" s="106"/>
      <c r="MJW142" s="107"/>
      <c r="MJY142" s="105"/>
      <c r="MJZ142" s="109"/>
      <c r="MKA142" s="109"/>
      <c r="MKB142" s="106"/>
      <c r="MKC142" s="106"/>
      <c r="MKD142" s="106"/>
      <c r="MKE142" s="107"/>
      <c r="MKG142" s="105"/>
      <c r="MKH142" s="109"/>
      <c r="MKI142" s="109"/>
      <c r="MKJ142" s="106"/>
      <c r="MKK142" s="106"/>
      <c r="MKL142" s="106"/>
      <c r="MKM142" s="107"/>
      <c r="MKO142" s="105"/>
      <c r="MKP142" s="109"/>
      <c r="MKQ142" s="109"/>
      <c r="MKR142" s="106"/>
      <c r="MKS142" s="106"/>
      <c r="MKT142" s="106"/>
      <c r="MKU142" s="107"/>
      <c r="MKW142" s="105"/>
      <c r="MKX142" s="109"/>
      <c r="MKY142" s="109"/>
      <c r="MKZ142" s="106"/>
      <c r="MLA142" s="106"/>
      <c r="MLB142" s="106"/>
      <c r="MLC142" s="107"/>
      <c r="MLE142" s="105"/>
      <c r="MLF142" s="109"/>
      <c r="MLG142" s="109"/>
      <c r="MLH142" s="106"/>
      <c r="MLI142" s="106"/>
      <c r="MLJ142" s="106"/>
      <c r="MLK142" s="107"/>
      <c r="MLM142" s="105"/>
      <c r="MLN142" s="109"/>
      <c r="MLO142" s="109"/>
      <c r="MLP142" s="106"/>
      <c r="MLQ142" s="106"/>
      <c r="MLR142" s="106"/>
      <c r="MLS142" s="107"/>
      <c r="MLU142" s="105"/>
      <c r="MLV142" s="109"/>
      <c r="MLW142" s="109"/>
      <c r="MLX142" s="106"/>
      <c r="MLY142" s="106"/>
      <c r="MLZ142" s="106"/>
      <c r="MMA142" s="107"/>
      <c r="MMC142" s="105"/>
      <c r="MMD142" s="109"/>
      <c r="MME142" s="109"/>
      <c r="MMF142" s="106"/>
      <c r="MMG142" s="106"/>
      <c r="MMH142" s="106"/>
      <c r="MMI142" s="107"/>
      <c r="MMK142" s="105"/>
      <c r="MML142" s="109"/>
      <c r="MMM142" s="109"/>
      <c r="MMN142" s="106"/>
      <c r="MMO142" s="106"/>
      <c r="MMP142" s="106"/>
      <c r="MMQ142" s="107"/>
      <c r="MMS142" s="105"/>
      <c r="MMT142" s="109"/>
      <c r="MMU142" s="109"/>
      <c r="MMV142" s="106"/>
      <c r="MMW142" s="106"/>
      <c r="MMX142" s="106"/>
      <c r="MMY142" s="107"/>
      <c r="MNA142" s="105"/>
      <c r="MNB142" s="109"/>
      <c r="MNC142" s="109"/>
      <c r="MND142" s="106"/>
      <c r="MNE142" s="106"/>
      <c r="MNF142" s="106"/>
      <c r="MNG142" s="107"/>
      <c r="MNI142" s="105"/>
      <c r="MNJ142" s="109"/>
      <c r="MNK142" s="109"/>
      <c r="MNL142" s="106"/>
      <c r="MNM142" s="106"/>
      <c r="MNN142" s="106"/>
      <c r="MNO142" s="107"/>
      <c r="MNQ142" s="105"/>
      <c r="MNR142" s="109"/>
      <c r="MNS142" s="109"/>
      <c r="MNT142" s="106"/>
      <c r="MNU142" s="106"/>
      <c r="MNV142" s="106"/>
      <c r="MNW142" s="107"/>
      <c r="MNY142" s="105"/>
      <c r="MNZ142" s="109"/>
      <c r="MOA142" s="109"/>
      <c r="MOB142" s="106"/>
      <c r="MOC142" s="106"/>
      <c r="MOD142" s="106"/>
      <c r="MOE142" s="107"/>
      <c r="MOG142" s="105"/>
      <c r="MOH142" s="109"/>
      <c r="MOI142" s="109"/>
      <c r="MOJ142" s="106"/>
      <c r="MOK142" s="106"/>
      <c r="MOL142" s="106"/>
      <c r="MOM142" s="107"/>
      <c r="MOO142" s="105"/>
      <c r="MOP142" s="109"/>
      <c r="MOQ142" s="109"/>
      <c r="MOR142" s="106"/>
      <c r="MOS142" s="106"/>
      <c r="MOT142" s="106"/>
      <c r="MOU142" s="107"/>
      <c r="MOW142" s="105"/>
      <c r="MOX142" s="109"/>
      <c r="MOY142" s="109"/>
      <c r="MOZ142" s="106"/>
      <c r="MPA142" s="106"/>
      <c r="MPB142" s="106"/>
      <c r="MPC142" s="107"/>
      <c r="MPE142" s="105"/>
      <c r="MPF142" s="109"/>
      <c r="MPG142" s="109"/>
      <c r="MPH142" s="106"/>
      <c r="MPI142" s="106"/>
      <c r="MPJ142" s="106"/>
      <c r="MPK142" s="107"/>
      <c r="MPM142" s="105"/>
      <c r="MPN142" s="109"/>
      <c r="MPO142" s="109"/>
      <c r="MPP142" s="106"/>
      <c r="MPQ142" s="106"/>
      <c r="MPR142" s="106"/>
      <c r="MPS142" s="107"/>
      <c r="MPU142" s="105"/>
      <c r="MPV142" s="109"/>
      <c r="MPW142" s="109"/>
      <c r="MPX142" s="106"/>
      <c r="MPY142" s="106"/>
      <c r="MPZ142" s="106"/>
      <c r="MQA142" s="107"/>
      <c r="MQC142" s="105"/>
      <c r="MQD142" s="109"/>
      <c r="MQE142" s="109"/>
      <c r="MQF142" s="106"/>
      <c r="MQG142" s="106"/>
      <c r="MQH142" s="106"/>
      <c r="MQI142" s="107"/>
      <c r="MQK142" s="105"/>
      <c r="MQL142" s="109"/>
      <c r="MQM142" s="109"/>
      <c r="MQN142" s="106"/>
      <c r="MQO142" s="106"/>
      <c r="MQP142" s="106"/>
      <c r="MQQ142" s="107"/>
      <c r="MQS142" s="105"/>
      <c r="MQT142" s="109"/>
      <c r="MQU142" s="109"/>
      <c r="MQV142" s="106"/>
      <c r="MQW142" s="106"/>
      <c r="MQX142" s="106"/>
      <c r="MQY142" s="107"/>
      <c r="MRA142" s="105"/>
      <c r="MRB142" s="109"/>
      <c r="MRC142" s="109"/>
      <c r="MRD142" s="106"/>
      <c r="MRE142" s="106"/>
      <c r="MRF142" s="106"/>
      <c r="MRG142" s="107"/>
      <c r="MRI142" s="105"/>
      <c r="MRJ142" s="109"/>
      <c r="MRK142" s="109"/>
      <c r="MRL142" s="106"/>
      <c r="MRM142" s="106"/>
      <c r="MRN142" s="106"/>
      <c r="MRO142" s="107"/>
      <c r="MRQ142" s="105"/>
      <c r="MRR142" s="109"/>
      <c r="MRS142" s="109"/>
      <c r="MRT142" s="106"/>
      <c r="MRU142" s="106"/>
      <c r="MRV142" s="106"/>
      <c r="MRW142" s="107"/>
      <c r="MRY142" s="105"/>
      <c r="MRZ142" s="109"/>
      <c r="MSA142" s="109"/>
      <c r="MSB142" s="106"/>
      <c r="MSC142" s="106"/>
      <c r="MSD142" s="106"/>
      <c r="MSE142" s="107"/>
      <c r="MSG142" s="105"/>
      <c r="MSH142" s="109"/>
      <c r="MSI142" s="109"/>
      <c r="MSJ142" s="106"/>
      <c r="MSK142" s="106"/>
      <c r="MSL142" s="106"/>
      <c r="MSM142" s="107"/>
      <c r="MSO142" s="105"/>
      <c r="MSP142" s="109"/>
      <c r="MSQ142" s="109"/>
      <c r="MSR142" s="106"/>
      <c r="MSS142" s="106"/>
      <c r="MST142" s="106"/>
      <c r="MSU142" s="107"/>
      <c r="MSW142" s="105"/>
      <c r="MSX142" s="109"/>
      <c r="MSY142" s="109"/>
      <c r="MSZ142" s="106"/>
      <c r="MTA142" s="106"/>
      <c r="MTB142" s="106"/>
      <c r="MTC142" s="107"/>
      <c r="MTE142" s="105"/>
      <c r="MTF142" s="109"/>
      <c r="MTG142" s="109"/>
      <c r="MTH142" s="106"/>
      <c r="MTI142" s="106"/>
      <c r="MTJ142" s="106"/>
      <c r="MTK142" s="107"/>
      <c r="MTM142" s="105"/>
      <c r="MTN142" s="109"/>
      <c r="MTO142" s="109"/>
      <c r="MTP142" s="106"/>
      <c r="MTQ142" s="106"/>
      <c r="MTR142" s="106"/>
      <c r="MTS142" s="107"/>
      <c r="MTU142" s="105"/>
      <c r="MTV142" s="109"/>
      <c r="MTW142" s="109"/>
      <c r="MTX142" s="106"/>
      <c r="MTY142" s="106"/>
      <c r="MTZ142" s="106"/>
      <c r="MUA142" s="107"/>
      <c r="MUC142" s="105"/>
      <c r="MUD142" s="109"/>
      <c r="MUE142" s="109"/>
      <c r="MUF142" s="106"/>
      <c r="MUG142" s="106"/>
      <c r="MUH142" s="106"/>
      <c r="MUI142" s="107"/>
      <c r="MUK142" s="105"/>
      <c r="MUL142" s="109"/>
      <c r="MUM142" s="109"/>
      <c r="MUN142" s="106"/>
      <c r="MUO142" s="106"/>
      <c r="MUP142" s="106"/>
      <c r="MUQ142" s="107"/>
      <c r="MUS142" s="105"/>
      <c r="MUT142" s="109"/>
      <c r="MUU142" s="109"/>
      <c r="MUV142" s="106"/>
      <c r="MUW142" s="106"/>
      <c r="MUX142" s="106"/>
      <c r="MUY142" s="107"/>
      <c r="MVA142" s="105"/>
      <c r="MVB142" s="109"/>
      <c r="MVC142" s="109"/>
      <c r="MVD142" s="106"/>
      <c r="MVE142" s="106"/>
      <c r="MVF142" s="106"/>
      <c r="MVG142" s="107"/>
      <c r="MVI142" s="105"/>
      <c r="MVJ142" s="109"/>
      <c r="MVK142" s="109"/>
      <c r="MVL142" s="106"/>
      <c r="MVM142" s="106"/>
      <c r="MVN142" s="106"/>
      <c r="MVO142" s="107"/>
      <c r="MVQ142" s="105"/>
      <c r="MVR142" s="109"/>
      <c r="MVS142" s="109"/>
      <c r="MVT142" s="106"/>
      <c r="MVU142" s="106"/>
      <c r="MVV142" s="106"/>
      <c r="MVW142" s="107"/>
      <c r="MVY142" s="105"/>
      <c r="MVZ142" s="109"/>
      <c r="MWA142" s="109"/>
      <c r="MWB142" s="106"/>
      <c r="MWC142" s="106"/>
      <c r="MWD142" s="106"/>
      <c r="MWE142" s="107"/>
      <c r="MWG142" s="105"/>
      <c r="MWH142" s="109"/>
      <c r="MWI142" s="109"/>
      <c r="MWJ142" s="106"/>
      <c r="MWK142" s="106"/>
      <c r="MWL142" s="106"/>
      <c r="MWM142" s="107"/>
      <c r="MWO142" s="105"/>
      <c r="MWP142" s="109"/>
      <c r="MWQ142" s="109"/>
      <c r="MWR142" s="106"/>
      <c r="MWS142" s="106"/>
      <c r="MWT142" s="106"/>
      <c r="MWU142" s="107"/>
      <c r="MWW142" s="105"/>
      <c r="MWX142" s="109"/>
      <c r="MWY142" s="109"/>
      <c r="MWZ142" s="106"/>
      <c r="MXA142" s="106"/>
      <c r="MXB142" s="106"/>
      <c r="MXC142" s="107"/>
      <c r="MXE142" s="105"/>
      <c r="MXF142" s="109"/>
      <c r="MXG142" s="109"/>
      <c r="MXH142" s="106"/>
      <c r="MXI142" s="106"/>
      <c r="MXJ142" s="106"/>
      <c r="MXK142" s="107"/>
      <c r="MXM142" s="105"/>
      <c r="MXN142" s="109"/>
      <c r="MXO142" s="109"/>
      <c r="MXP142" s="106"/>
      <c r="MXQ142" s="106"/>
      <c r="MXR142" s="106"/>
      <c r="MXS142" s="107"/>
      <c r="MXU142" s="105"/>
      <c r="MXV142" s="109"/>
      <c r="MXW142" s="109"/>
      <c r="MXX142" s="106"/>
      <c r="MXY142" s="106"/>
      <c r="MXZ142" s="106"/>
      <c r="MYA142" s="107"/>
      <c r="MYC142" s="105"/>
      <c r="MYD142" s="109"/>
      <c r="MYE142" s="109"/>
      <c r="MYF142" s="106"/>
      <c r="MYG142" s="106"/>
      <c r="MYH142" s="106"/>
      <c r="MYI142" s="107"/>
      <c r="MYK142" s="105"/>
      <c r="MYL142" s="109"/>
      <c r="MYM142" s="109"/>
      <c r="MYN142" s="106"/>
      <c r="MYO142" s="106"/>
      <c r="MYP142" s="106"/>
      <c r="MYQ142" s="107"/>
      <c r="MYS142" s="105"/>
      <c r="MYT142" s="109"/>
      <c r="MYU142" s="109"/>
      <c r="MYV142" s="106"/>
      <c r="MYW142" s="106"/>
      <c r="MYX142" s="106"/>
      <c r="MYY142" s="107"/>
      <c r="MZA142" s="105"/>
      <c r="MZB142" s="109"/>
      <c r="MZC142" s="109"/>
      <c r="MZD142" s="106"/>
      <c r="MZE142" s="106"/>
      <c r="MZF142" s="106"/>
      <c r="MZG142" s="107"/>
      <c r="MZI142" s="105"/>
      <c r="MZJ142" s="109"/>
      <c r="MZK142" s="109"/>
      <c r="MZL142" s="106"/>
      <c r="MZM142" s="106"/>
      <c r="MZN142" s="106"/>
      <c r="MZO142" s="107"/>
      <c r="MZQ142" s="105"/>
      <c r="MZR142" s="109"/>
      <c r="MZS142" s="109"/>
      <c r="MZT142" s="106"/>
      <c r="MZU142" s="106"/>
      <c r="MZV142" s="106"/>
      <c r="MZW142" s="107"/>
      <c r="MZY142" s="105"/>
      <c r="MZZ142" s="109"/>
      <c r="NAA142" s="109"/>
      <c r="NAB142" s="106"/>
      <c r="NAC142" s="106"/>
      <c r="NAD142" s="106"/>
      <c r="NAE142" s="107"/>
      <c r="NAG142" s="105"/>
      <c r="NAH142" s="109"/>
      <c r="NAI142" s="109"/>
      <c r="NAJ142" s="106"/>
      <c r="NAK142" s="106"/>
      <c r="NAL142" s="106"/>
      <c r="NAM142" s="107"/>
      <c r="NAO142" s="105"/>
      <c r="NAP142" s="109"/>
      <c r="NAQ142" s="109"/>
      <c r="NAR142" s="106"/>
      <c r="NAS142" s="106"/>
      <c r="NAT142" s="106"/>
      <c r="NAU142" s="107"/>
      <c r="NAW142" s="105"/>
      <c r="NAX142" s="109"/>
      <c r="NAY142" s="109"/>
      <c r="NAZ142" s="106"/>
      <c r="NBA142" s="106"/>
      <c r="NBB142" s="106"/>
      <c r="NBC142" s="107"/>
      <c r="NBE142" s="105"/>
      <c r="NBF142" s="109"/>
      <c r="NBG142" s="109"/>
      <c r="NBH142" s="106"/>
      <c r="NBI142" s="106"/>
      <c r="NBJ142" s="106"/>
      <c r="NBK142" s="107"/>
      <c r="NBM142" s="105"/>
      <c r="NBN142" s="109"/>
      <c r="NBO142" s="109"/>
      <c r="NBP142" s="106"/>
      <c r="NBQ142" s="106"/>
      <c r="NBR142" s="106"/>
      <c r="NBS142" s="107"/>
      <c r="NBU142" s="105"/>
      <c r="NBV142" s="109"/>
      <c r="NBW142" s="109"/>
      <c r="NBX142" s="106"/>
      <c r="NBY142" s="106"/>
      <c r="NBZ142" s="106"/>
      <c r="NCA142" s="107"/>
      <c r="NCC142" s="105"/>
      <c r="NCD142" s="109"/>
      <c r="NCE142" s="109"/>
      <c r="NCF142" s="106"/>
      <c r="NCG142" s="106"/>
      <c r="NCH142" s="106"/>
      <c r="NCI142" s="107"/>
      <c r="NCK142" s="105"/>
      <c r="NCL142" s="109"/>
      <c r="NCM142" s="109"/>
      <c r="NCN142" s="106"/>
      <c r="NCO142" s="106"/>
      <c r="NCP142" s="106"/>
      <c r="NCQ142" s="107"/>
      <c r="NCS142" s="105"/>
      <c r="NCT142" s="109"/>
      <c r="NCU142" s="109"/>
      <c r="NCV142" s="106"/>
      <c r="NCW142" s="106"/>
      <c r="NCX142" s="106"/>
      <c r="NCY142" s="107"/>
      <c r="NDA142" s="105"/>
      <c r="NDB142" s="109"/>
      <c r="NDC142" s="109"/>
      <c r="NDD142" s="106"/>
      <c r="NDE142" s="106"/>
      <c r="NDF142" s="106"/>
      <c r="NDG142" s="107"/>
      <c r="NDI142" s="105"/>
      <c r="NDJ142" s="109"/>
      <c r="NDK142" s="109"/>
      <c r="NDL142" s="106"/>
      <c r="NDM142" s="106"/>
      <c r="NDN142" s="106"/>
      <c r="NDO142" s="107"/>
      <c r="NDQ142" s="105"/>
      <c r="NDR142" s="109"/>
      <c r="NDS142" s="109"/>
      <c r="NDT142" s="106"/>
      <c r="NDU142" s="106"/>
      <c r="NDV142" s="106"/>
      <c r="NDW142" s="107"/>
      <c r="NDY142" s="105"/>
      <c r="NDZ142" s="109"/>
      <c r="NEA142" s="109"/>
      <c r="NEB142" s="106"/>
      <c r="NEC142" s="106"/>
      <c r="NED142" s="106"/>
      <c r="NEE142" s="107"/>
      <c r="NEG142" s="105"/>
      <c r="NEH142" s="109"/>
      <c r="NEI142" s="109"/>
      <c r="NEJ142" s="106"/>
      <c r="NEK142" s="106"/>
      <c r="NEL142" s="106"/>
      <c r="NEM142" s="107"/>
      <c r="NEO142" s="105"/>
      <c r="NEP142" s="109"/>
      <c r="NEQ142" s="109"/>
      <c r="NER142" s="106"/>
      <c r="NES142" s="106"/>
      <c r="NET142" s="106"/>
      <c r="NEU142" s="107"/>
      <c r="NEW142" s="105"/>
      <c r="NEX142" s="109"/>
      <c r="NEY142" s="109"/>
      <c r="NEZ142" s="106"/>
      <c r="NFA142" s="106"/>
      <c r="NFB142" s="106"/>
      <c r="NFC142" s="107"/>
      <c r="NFE142" s="105"/>
      <c r="NFF142" s="109"/>
      <c r="NFG142" s="109"/>
      <c r="NFH142" s="106"/>
      <c r="NFI142" s="106"/>
      <c r="NFJ142" s="106"/>
      <c r="NFK142" s="107"/>
      <c r="NFM142" s="105"/>
      <c r="NFN142" s="109"/>
      <c r="NFO142" s="109"/>
      <c r="NFP142" s="106"/>
      <c r="NFQ142" s="106"/>
      <c r="NFR142" s="106"/>
      <c r="NFS142" s="107"/>
      <c r="NFU142" s="105"/>
      <c r="NFV142" s="109"/>
      <c r="NFW142" s="109"/>
      <c r="NFX142" s="106"/>
      <c r="NFY142" s="106"/>
      <c r="NFZ142" s="106"/>
      <c r="NGA142" s="107"/>
      <c r="NGC142" s="105"/>
      <c r="NGD142" s="109"/>
      <c r="NGE142" s="109"/>
      <c r="NGF142" s="106"/>
      <c r="NGG142" s="106"/>
      <c r="NGH142" s="106"/>
      <c r="NGI142" s="107"/>
      <c r="NGK142" s="105"/>
      <c r="NGL142" s="109"/>
      <c r="NGM142" s="109"/>
      <c r="NGN142" s="106"/>
      <c r="NGO142" s="106"/>
      <c r="NGP142" s="106"/>
      <c r="NGQ142" s="107"/>
      <c r="NGS142" s="105"/>
      <c r="NGT142" s="109"/>
      <c r="NGU142" s="109"/>
      <c r="NGV142" s="106"/>
      <c r="NGW142" s="106"/>
      <c r="NGX142" s="106"/>
      <c r="NGY142" s="107"/>
      <c r="NHA142" s="105"/>
      <c r="NHB142" s="109"/>
      <c r="NHC142" s="109"/>
      <c r="NHD142" s="106"/>
      <c r="NHE142" s="106"/>
      <c r="NHF142" s="106"/>
      <c r="NHG142" s="107"/>
      <c r="NHI142" s="105"/>
      <c r="NHJ142" s="109"/>
      <c r="NHK142" s="109"/>
      <c r="NHL142" s="106"/>
      <c r="NHM142" s="106"/>
      <c r="NHN142" s="106"/>
      <c r="NHO142" s="107"/>
      <c r="NHQ142" s="105"/>
      <c r="NHR142" s="109"/>
      <c r="NHS142" s="109"/>
      <c r="NHT142" s="106"/>
      <c r="NHU142" s="106"/>
      <c r="NHV142" s="106"/>
      <c r="NHW142" s="107"/>
      <c r="NHY142" s="105"/>
      <c r="NHZ142" s="109"/>
      <c r="NIA142" s="109"/>
      <c r="NIB142" s="106"/>
      <c r="NIC142" s="106"/>
      <c r="NID142" s="106"/>
      <c r="NIE142" s="107"/>
      <c r="NIG142" s="105"/>
      <c r="NIH142" s="109"/>
      <c r="NII142" s="109"/>
      <c r="NIJ142" s="106"/>
      <c r="NIK142" s="106"/>
      <c r="NIL142" s="106"/>
      <c r="NIM142" s="107"/>
      <c r="NIO142" s="105"/>
      <c r="NIP142" s="109"/>
      <c r="NIQ142" s="109"/>
      <c r="NIR142" s="106"/>
      <c r="NIS142" s="106"/>
      <c r="NIT142" s="106"/>
      <c r="NIU142" s="107"/>
      <c r="NIW142" s="105"/>
      <c r="NIX142" s="109"/>
      <c r="NIY142" s="109"/>
      <c r="NIZ142" s="106"/>
      <c r="NJA142" s="106"/>
      <c r="NJB142" s="106"/>
      <c r="NJC142" s="107"/>
      <c r="NJE142" s="105"/>
      <c r="NJF142" s="109"/>
      <c r="NJG142" s="109"/>
      <c r="NJH142" s="106"/>
      <c r="NJI142" s="106"/>
      <c r="NJJ142" s="106"/>
      <c r="NJK142" s="107"/>
      <c r="NJM142" s="105"/>
      <c r="NJN142" s="109"/>
      <c r="NJO142" s="109"/>
      <c r="NJP142" s="106"/>
      <c r="NJQ142" s="106"/>
      <c r="NJR142" s="106"/>
      <c r="NJS142" s="107"/>
      <c r="NJU142" s="105"/>
      <c r="NJV142" s="109"/>
      <c r="NJW142" s="109"/>
      <c r="NJX142" s="106"/>
      <c r="NJY142" s="106"/>
      <c r="NJZ142" s="106"/>
      <c r="NKA142" s="107"/>
      <c r="NKC142" s="105"/>
      <c r="NKD142" s="109"/>
      <c r="NKE142" s="109"/>
      <c r="NKF142" s="106"/>
      <c r="NKG142" s="106"/>
      <c r="NKH142" s="106"/>
      <c r="NKI142" s="107"/>
      <c r="NKK142" s="105"/>
      <c r="NKL142" s="109"/>
      <c r="NKM142" s="109"/>
      <c r="NKN142" s="106"/>
      <c r="NKO142" s="106"/>
      <c r="NKP142" s="106"/>
      <c r="NKQ142" s="107"/>
      <c r="NKS142" s="105"/>
      <c r="NKT142" s="109"/>
      <c r="NKU142" s="109"/>
      <c r="NKV142" s="106"/>
      <c r="NKW142" s="106"/>
      <c r="NKX142" s="106"/>
      <c r="NKY142" s="107"/>
      <c r="NLA142" s="105"/>
      <c r="NLB142" s="109"/>
      <c r="NLC142" s="109"/>
      <c r="NLD142" s="106"/>
      <c r="NLE142" s="106"/>
      <c r="NLF142" s="106"/>
      <c r="NLG142" s="107"/>
      <c r="NLI142" s="105"/>
      <c r="NLJ142" s="109"/>
      <c r="NLK142" s="109"/>
      <c r="NLL142" s="106"/>
      <c r="NLM142" s="106"/>
      <c r="NLN142" s="106"/>
      <c r="NLO142" s="107"/>
      <c r="NLQ142" s="105"/>
      <c r="NLR142" s="109"/>
      <c r="NLS142" s="109"/>
      <c r="NLT142" s="106"/>
      <c r="NLU142" s="106"/>
      <c r="NLV142" s="106"/>
      <c r="NLW142" s="107"/>
      <c r="NLY142" s="105"/>
      <c r="NLZ142" s="109"/>
      <c r="NMA142" s="109"/>
      <c r="NMB142" s="106"/>
      <c r="NMC142" s="106"/>
      <c r="NMD142" s="106"/>
      <c r="NME142" s="107"/>
      <c r="NMG142" s="105"/>
      <c r="NMH142" s="109"/>
      <c r="NMI142" s="109"/>
      <c r="NMJ142" s="106"/>
      <c r="NMK142" s="106"/>
      <c r="NML142" s="106"/>
      <c r="NMM142" s="107"/>
      <c r="NMO142" s="105"/>
      <c r="NMP142" s="109"/>
      <c r="NMQ142" s="109"/>
      <c r="NMR142" s="106"/>
      <c r="NMS142" s="106"/>
      <c r="NMT142" s="106"/>
      <c r="NMU142" s="107"/>
      <c r="NMW142" s="105"/>
      <c r="NMX142" s="109"/>
      <c r="NMY142" s="109"/>
      <c r="NMZ142" s="106"/>
      <c r="NNA142" s="106"/>
      <c r="NNB142" s="106"/>
      <c r="NNC142" s="107"/>
      <c r="NNE142" s="105"/>
      <c r="NNF142" s="109"/>
      <c r="NNG142" s="109"/>
      <c r="NNH142" s="106"/>
      <c r="NNI142" s="106"/>
      <c r="NNJ142" s="106"/>
      <c r="NNK142" s="107"/>
      <c r="NNM142" s="105"/>
      <c r="NNN142" s="109"/>
      <c r="NNO142" s="109"/>
      <c r="NNP142" s="106"/>
      <c r="NNQ142" s="106"/>
      <c r="NNR142" s="106"/>
      <c r="NNS142" s="107"/>
      <c r="NNU142" s="105"/>
      <c r="NNV142" s="109"/>
      <c r="NNW142" s="109"/>
      <c r="NNX142" s="106"/>
      <c r="NNY142" s="106"/>
      <c r="NNZ142" s="106"/>
      <c r="NOA142" s="107"/>
      <c r="NOC142" s="105"/>
      <c r="NOD142" s="109"/>
      <c r="NOE142" s="109"/>
      <c r="NOF142" s="106"/>
      <c r="NOG142" s="106"/>
      <c r="NOH142" s="106"/>
      <c r="NOI142" s="107"/>
      <c r="NOK142" s="105"/>
      <c r="NOL142" s="109"/>
      <c r="NOM142" s="109"/>
      <c r="NON142" s="106"/>
      <c r="NOO142" s="106"/>
      <c r="NOP142" s="106"/>
      <c r="NOQ142" s="107"/>
      <c r="NOS142" s="105"/>
      <c r="NOT142" s="109"/>
      <c r="NOU142" s="109"/>
      <c r="NOV142" s="106"/>
      <c r="NOW142" s="106"/>
      <c r="NOX142" s="106"/>
      <c r="NOY142" s="107"/>
      <c r="NPA142" s="105"/>
      <c r="NPB142" s="109"/>
      <c r="NPC142" s="109"/>
      <c r="NPD142" s="106"/>
      <c r="NPE142" s="106"/>
      <c r="NPF142" s="106"/>
      <c r="NPG142" s="107"/>
      <c r="NPI142" s="105"/>
      <c r="NPJ142" s="109"/>
      <c r="NPK142" s="109"/>
      <c r="NPL142" s="106"/>
      <c r="NPM142" s="106"/>
      <c r="NPN142" s="106"/>
      <c r="NPO142" s="107"/>
      <c r="NPQ142" s="105"/>
      <c r="NPR142" s="109"/>
      <c r="NPS142" s="109"/>
      <c r="NPT142" s="106"/>
      <c r="NPU142" s="106"/>
      <c r="NPV142" s="106"/>
      <c r="NPW142" s="107"/>
      <c r="NPY142" s="105"/>
      <c r="NPZ142" s="109"/>
      <c r="NQA142" s="109"/>
      <c r="NQB142" s="106"/>
      <c r="NQC142" s="106"/>
      <c r="NQD142" s="106"/>
      <c r="NQE142" s="107"/>
      <c r="NQG142" s="105"/>
      <c r="NQH142" s="109"/>
      <c r="NQI142" s="109"/>
      <c r="NQJ142" s="106"/>
      <c r="NQK142" s="106"/>
      <c r="NQL142" s="106"/>
      <c r="NQM142" s="107"/>
      <c r="NQO142" s="105"/>
      <c r="NQP142" s="109"/>
      <c r="NQQ142" s="109"/>
      <c r="NQR142" s="106"/>
      <c r="NQS142" s="106"/>
      <c r="NQT142" s="106"/>
      <c r="NQU142" s="107"/>
      <c r="NQW142" s="105"/>
      <c r="NQX142" s="109"/>
      <c r="NQY142" s="109"/>
      <c r="NQZ142" s="106"/>
      <c r="NRA142" s="106"/>
      <c r="NRB142" s="106"/>
      <c r="NRC142" s="107"/>
      <c r="NRE142" s="105"/>
      <c r="NRF142" s="109"/>
      <c r="NRG142" s="109"/>
      <c r="NRH142" s="106"/>
      <c r="NRI142" s="106"/>
      <c r="NRJ142" s="106"/>
      <c r="NRK142" s="107"/>
      <c r="NRM142" s="105"/>
      <c r="NRN142" s="109"/>
      <c r="NRO142" s="109"/>
      <c r="NRP142" s="106"/>
      <c r="NRQ142" s="106"/>
      <c r="NRR142" s="106"/>
      <c r="NRS142" s="107"/>
      <c r="NRU142" s="105"/>
      <c r="NRV142" s="109"/>
      <c r="NRW142" s="109"/>
      <c r="NRX142" s="106"/>
      <c r="NRY142" s="106"/>
      <c r="NRZ142" s="106"/>
      <c r="NSA142" s="107"/>
      <c r="NSC142" s="105"/>
      <c r="NSD142" s="109"/>
      <c r="NSE142" s="109"/>
      <c r="NSF142" s="106"/>
      <c r="NSG142" s="106"/>
      <c r="NSH142" s="106"/>
      <c r="NSI142" s="107"/>
      <c r="NSK142" s="105"/>
      <c r="NSL142" s="109"/>
      <c r="NSM142" s="109"/>
      <c r="NSN142" s="106"/>
      <c r="NSO142" s="106"/>
      <c r="NSP142" s="106"/>
      <c r="NSQ142" s="107"/>
      <c r="NSS142" s="105"/>
      <c r="NST142" s="109"/>
      <c r="NSU142" s="109"/>
      <c r="NSV142" s="106"/>
      <c r="NSW142" s="106"/>
      <c r="NSX142" s="106"/>
      <c r="NSY142" s="107"/>
      <c r="NTA142" s="105"/>
      <c r="NTB142" s="109"/>
      <c r="NTC142" s="109"/>
      <c r="NTD142" s="106"/>
      <c r="NTE142" s="106"/>
      <c r="NTF142" s="106"/>
      <c r="NTG142" s="107"/>
      <c r="NTI142" s="105"/>
      <c r="NTJ142" s="109"/>
      <c r="NTK142" s="109"/>
      <c r="NTL142" s="106"/>
      <c r="NTM142" s="106"/>
      <c r="NTN142" s="106"/>
      <c r="NTO142" s="107"/>
      <c r="NTQ142" s="105"/>
      <c r="NTR142" s="109"/>
      <c r="NTS142" s="109"/>
      <c r="NTT142" s="106"/>
      <c r="NTU142" s="106"/>
      <c r="NTV142" s="106"/>
      <c r="NTW142" s="107"/>
      <c r="NTY142" s="105"/>
      <c r="NTZ142" s="109"/>
      <c r="NUA142" s="109"/>
      <c r="NUB142" s="106"/>
      <c r="NUC142" s="106"/>
      <c r="NUD142" s="106"/>
      <c r="NUE142" s="107"/>
      <c r="NUG142" s="105"/>
      <c r="NUH142" s="109"/>
      <c r="NUI142" s="109"/>
      <c r="NUJ142" s="106"/>
      <c r="NUK142" s="106"/>
      <c r="NUL142" s="106"/>
      <c r="NUM142" s="107"/>
      <c r="NUO142" s="105"/>
      <c r="NUP142" s="109"/>
      <c r="NUQ142" s="109"/>
      <c r="NUR142" s="106"/>
      <c r="NUS142" s="106"/>
      <c r="NUT142" s="106"/>
      <c r="NUU142" s="107"/>
      <c r="NUW142" s="105"/>
      <c r="NUX142" s="109"/>
      <c r="NUY142" s="109"/>
      <c r="NUZ142" s="106"/>
      <c r="NVA142" s="106"/>
      <c r="NVB142" s="106"/>
      <c r="NVC142" s="107"/>
      <c r="NVE142" s="105"/>
      <c r="NVF142" s="109"/>
      <c r="NVG142" s="109"/>
      <c r="NVH142" s="106"/>
      <c r="NVI142" s="106"/>
      <c r="NVJ142" s="106"/>
      <c r="NVK142" s="107"/>
      <c r="NVM142" s="105"/>
      <c r="NVN142" s="109"/>
      <c r="NVO142" s="109"/>
      <c r="NVP142" s="106"/>
      <c r="NVQ142" s="106"/>
      <c r="NVR142" s="106"/>
      <c r="NVS142" s="107"/>
      <c r="NVU142" s="105"/>
      <c r="NVV142" s="109"/>
      <c r="NVW142" s="109"/>
      <c r="NVX142" s="106"/>
      <c r="NVY142" s="106"/>
      <c r="NVZ142" s="106"/>
      <c r="NWA142" s="107"/>
      <c r="NWC142" s="105"/>
      <c r="NWD142" s="109"/>
      <c r="NWE142" s="109"/>
      <c r="NWF142" s="106"/>
      <c r="NWG142" s="106"/>
      <c r="NWH142" s="106"/>
      <c r="NWI142" s="107"/>
      <c r="NWK142" s="105"/>
      <c r="NWL142" s="109"/>
      <c r="NWM142" s="109"/>
      <c r="NWN142" s="106"/>
      <c r="NWO142" s="106"/>
      <c r="NWP142" s="106"/>
      <c r="NWQ142" s="107"/>
      <c r="NWS142" s="105"/>
      <c r="NWT142" s="109"/>
      <c r="NWU142" s="109"/>
      <c r="NWV142" s="106"/>
      <c r="NWW142" s="106"/>
      <c r="NWX142" s="106"/>
      <c r="NWY142" s="107"/>
      <c r="NXA142" s="105"/>
      <c r="NXB142" s="109"/>
      <c r="NXC142" s="109"/>
      <c r="NXD142" s="106"/>
      <c r="NXE142" s="106"/>
      <c r="NXF142" s="106"/>
      <c r="NXG142" s="107"/>
      <c r="NXI142" s="105"/>
      <c r="NXJ142" s="109"/>
      <c r="NXK142" s="109"/>
      <c r="NXL142" s="106"/>
      <c r="NXM142" s="106"/>
      <c r="NXN142" s="106"/>
      <c r="NXO142" s="107"/>
      <c r="NXQ142" s="105"/>
      <c r="NXR142" s="109"/>
      <c r="NXS142" s="109"/>
      <c r="NXT142" s="106"/>
      <c r="NXU142" s="106"/>
      <c r="NXV142" s="106"/>
      <c r="NXW142" s="107"/>
      <c r="NXY142" s="105"/>
      <c r="NXZ142" s="109"/>
      <c r="NYA142" s="109"/>
      <c r="NYB142" s="106"/>
      <c r="NYC142" s="106"/>
      <c r="NYD142" s="106"/>
      <c r="NYE142" s="107"/>
      <c r="NYG142" s="105"/>
      <c r="NYH142" s="109"/>
      <c r="NYI142" s="109"/>
      <c r="NYJ142" s="106"/>
      <c r="NYK142" s="106"/>
      <c r="NYL142" s="106"/>
      <c r="NYM142" s="107"/>
      <c r="NYO142" s="105"/>
      <c r="NYP142" s="109"/>
      <c r="NYQ142" s="109"/>
      <c r="NYR142" s="106"/>
      <c r="NYS142" s="106"/>
      <c r="NYT142" s="106"/>
      <c r="NYU142" s="107"/>
      <c r="NYW142" s="105"/>
      <c r="NYX142" s="109"/>
      <c r="NYY142" s="109"/>
      <c r="NYZ142" s="106"/>
      <c r="NZA142" s="106"/>
      <c r="NZB142" s="106"/>
      <c r="NZC142" s="107"/>
      <c r="NZE142" s="105"/>
      <c r="NZF142" s="109"/>
      <c r="NZG142" s="109"/>
      <c r="NZH142" s="106"/>
      <c r="NZI142" s="106"/>
      <c r="NZJ142" s="106"/>
      <c r="NZK142" s="107"/>
      <c r="NZM142" s="105"/>
      <c r="NZN142" s="109"/>
      <c r="NZO142" s="109"/>
      <c r="NZP142" s="106"/>
      <c r="NZQ142" s="106"/>
      <c r="NZR142" s="106"/>
      <c r="NZS142" s="107"/>
      <c r="NZU142" s="105"/>
      <c r="NZV142" s="109"/>
      <c r="NZW142" s="109"/>
      <c r="NZX142" s="106"/>
      <c r="NZY142" s="106"/>
      <c r="NZZ142" s="106"/>
      <c r="OAA142" s="107"/>
      <c r="OAC142" s="105"/>
      <c r="OAD142" s="109"/>
      <c r="OAE142" s="109"/>
      <c r="OAF142" s="106"/>
      <c r="OAG142" s="106"/>
      <c r="OAH142" s="106"/>
      <c r="OAI142" s="107"/>
      <c r="OAK142" s="105"/>
      <c r="OAL142" s="109"/>
      <c r="OAM142" s="109"/>
      <c r="OAN142" s="106"/>
      <c r="OAO142" s="106"/>
      <c r="OAP142" s="106"/>
      <c r="OAQ142" s="107"/>
      <c r="OAS142" s="105"/>
      <c r="OAT142" s="109"/>
      <c r="OAU142" s="109"/>
      <c r="OAV142" s="106"/>
      <c r="OAW142" s="106"/>
      <c r="OAX142" s="106"/>
      <c r="OAY142" s="107"/>
      <c r="OBA142" s="105"/>
      <c r="OBB142" s="109"/>
      <c r="OBC142" s="109"/>
      <c r="OBD142" s="106"/>
      <c r="OBE142" s="106"/>
      <c r="OBF142" s="106"/>
      <c r="OBG142" s="107"/>
      <c r="OBI142" s="105"/>
      <c r="OBJ142" s="109"/>
      <c r="OBK142" s="109"/>
      <c r="OBL142" s="106"/>
      <c r="OBM142" s="106"/>
      <c r="OBN142" s="106"/>
      <c r="OBO142" s="107"/>
      <c r="OBQ142" s="105"/>
      <c r="OBR142" s="109"/>
      <c r="OBS142" s="109"/>
      <c r="OBT142" s="106"/>
      <c r="OBU142" s="106"/>
      <c r="OBV142" s="106"/>
      <c r="OBW142" s="107"/>
      <c r="OBY142" s="105"/>
      <c r="OBZ142" s="109"/>
      <c r="OCA142" s="109"/>
      <c r="OCB142" s="106"/>
      <c r="OCC142" s="106"/>
      <c r="OCD142" s="106"/>
      <c r="OCE142" s="107"/>
      <c r="OCG142" s="105"/>
      <c r="OCH142" s="109"/>
      <c r="OCI142" s="109"/>
      <c r="OCJ142" s="106"/>
      <c r="OCK142" s="106"/>
      <c r="OCL142" s="106"/>
      <c r="OCM142" s="107"/>
      <c r="OCO142" s="105"/>
      <c r="OCP142" s="109"/>
      <c r="OCQ142" s="109"/>
      <c r="OCR142" s="106"/>
      <c r="OCS142" s="106"/>
      <c r="OCT142" s="106"/>
      <c r="OCU142" s="107"/>
      <c r="OCW142" s="105"/>
      <c r="OCX142" s="109"/>
      <c r="OCY142" s="109"/>
      <c r="OCZ142" s="106"/>
      <c r="ODA142" s="106"/>
      <c r="ODB142" s="106"/>
      <c r="ODC142" s="107"/>
      <c r="ODE142" s="105"/>
      <c r="ODF142" s="109"/>
      <c r="ODG142" s="109"/>
      <c r="ODH142" s="106"/>
      <c r="ODI142" s="106"/>
      <c r="ODJ142" s="106"/>
      <c r="ODK142" s="107"/>
      <c r="ODM142" s="105"/>
      <c r="ODN142" s="109"/>
      <c r="ODO142" s="109"/>
      <c r="ODP142" s="106"/>
      <c r="ODQ142" s="106"/>
      <c r="ODR142" s="106"/>
      <c r="ODS142" s="107"/>
      <c r="ODU142" s="105"/>
      <c r="ODV142" s="109"/>
      <c r="ODW142" s="109"/>
      <c r="ODX142" s="106"/>
      <c r="ODY142" s="106"/>
      <c r="ODZ142" s="106"/>
      <c r="OEA142" s="107"/>
      <c r="OEC142" s="105"/>
      <c r="OED142" s="109"/>
      <c r="OEE142" s="109"/>
      <c r="OEF142" s="106"/>
      <c r="OEG142" s="106"/>
      <c r="OEH142" s="106"/>
      <c r="OEI142" s="107"/>
      <c r="OEK142" s="105"/>
      <c r="OEL142" s="109"/>
      <c r="OEM142" s="109"/>
      <c r="OEN142" s="106"/>
      <c r="OEO142" s="106"/>
      <c r="OEP142" s="106"/>
      <c r="OEQ142" s="107"/>
      <c r="OES142" s="105"/>
      <c r="OET142" s="109"/>
      <c r="OEU142" s="109"/>
      <c r="OEV142" s="106"/>
      <c r="OEW142" s="106"/>
      <c r="OEX142" s="106"/>
      <c r="OEY142" s="107"/>
      <c r="OFA142" s="105"/>
      <c r="OFB142" s="109"/>
      <c r="OFC142" s="109"/>
      <c r="OFD142" s="106"/>
      <c r="OFE142" s="106"/>
      <c r="OFF142" s="106"/>
      <c r="OFG142" s="107"/>
      <c r="OFI142" s="105"/>
      <c r="OFJ142" s="109"/>
      <c r="OFK142" s="109"/>
      <c r="OFL142" s="106"/>
      <c r="OFM142" s="106"/>
      <c r="OFN142" s="106"/>
      <c r="OFO142" s="107"/>
      <c r="OFQ142" s="105"/>
      <c r="OFR142" s="109"/>
      <c r="OFS142" s="109"/>
      <c r="OFT142" s="106"/>
      <c r="OFU142" s="106"/>
      <c r="OFV142" s="106"/>
      <c r="OFW142" s="107"/>
      <c r="OFY142" s="105"/>
      <c r="OFZ142" s="109"/>
      <c r="OGA142" s="109"/>
      <c r="OGB142" s="106"/>
      <c r="OGC142" s="106"/>
      <c r="OGD142" s="106"/>
      <c r="OGE142" s="107"/>
      <c r="OGG142" s="105"/>
      <c r="OGH142" s="109"/>
      <c r="OGI142" s="109"/>
      <c r="OGJ142" s="106"/>
      <c r="OGK142" s="106"/>
      <c r="OGL142" s="106"/>
      <c r="OGM142" s="107"/>
      <c r="OGO142" s="105"/>
      <c r="OGP142" s="109"/>
      <c r="OGQ142" s="109"/>
      <c r="OGR142" s="106"/>
      <c r="OGS142" s="106"/>
      <c r="OGT142" s="106"/>
      <c r="OGU142" s="107"/>
      <c r="OGW142" s="105"/>
      <c r="OGX142" s="109"/>
      <c r="OGY142" s="109"/>
      <c r="OGZ142" s="106"/>
      <c r="OHA142" s="106"/>
      <c r="OHB142" s="106"/>
      <c r="OHC142" s="107"/>
      <c r="OHE142" s="105"/>
      <c r="OHF142" s="109"/>
      <c r="OHG142" s="109"/>
      <c r="OHH142" s="106"/>
      <c r="OHI142" s="106"/>
      <c r="OHJ142" s="106"/>
      <c r="OHK142" s="107"/>
      <c r="OHM142" s="105"/>
      <c r="OHN142" s="109"/>
      <c r="OHO142" s="109"/>
      <c r="OHP142" s="106"/>
      <c r="OHQ142" s="106"/>
      <c r="OHR142" s="106"/>
      <c r="OHS142" s="107"/>
      <c r="OHU142" s="105"/>
      <c r="OHV142" s="109"/>
      <c r="OHW142" s="109"/>
      <c r="OHX142" s="106"/>
      <c r="OHY142" s="106"/>
      <c r="OHZ142" s="106"/>
      <c r="OIA142" s="107"/>
      <c r="OIC142" s="105"/>
      <c r="OID142" s="109"/>
      <c r="OIE142" s="109"/>
      <c r="OIF142" s="106"/>
      <c r="OIG142" s="106"/>
      <c r="OIH142" s="106"/>
      <c r="OII142" s="107"/>
      <c r="OIK142" s="105"/>
      <c r="OIL142" s="109"/>
      <c r="OIM142" s="109"/>
      <c r="OIN142" s="106"/>
      <c r="OIO142" s="106"/>
      <c r="OIP142" s="106"/>
      <c r="OIQ142" s="107"/>
      <c r="OIS142" s="105"/>
      <c r="OIT142" s="109"/>
      <c r="OIU142" s="109"/>
      <c r="OIV142" s="106"/>
      <c r="OIW142" s="106"/>
      <c r="OIX142" s="106"/>
      <c r="OIY142" s="107"/>
      <c r="OJA142" s="105"/>
      <c r="OJB142" s="109"/>
      <c r="OJC142" s="109"/>
      <c r="OJD142" s="106"/>
      <c r="OJE142" s="106"/>
      <c r="OJF142" s="106"/>
      <c r="OJG142" s="107"/>
      <c r="OJI142" s="105"/>
      <c r="OJJ142" s="109"/>
      <c r="OJK142" s="109"/>
      <c r="OJL142" s="106"/>
      <c r="OJM142" s="106"/>
      <c r="OJN142" s="106"/>
      <c r="OJO142" s="107"/>
      <c r="OJQ142" s="105"/>
      <c r="OJR142" s="109"/>
      <c r="OJS142" s="109"/>
      <c r="OJT142" s="106"/>
      <c r="OJU142" s="106"/>
      <c r="OJV142" s="106"/>
      <c r="OJW142" s="107"/>
      <c r="OJY142" s="105"/>
      <c r="OJZ142" s="109"/>
      <c r="OKA142" s="109"/>
      <c r="OKB142" s="106"/>
      <c r="OKC142" s="106"/>
      <c r="OKD142" s="106"/>
      <c r="OKE142" s="107"/>
      <c r="OKG142" s="105"/>
      <c r="OKH142" s="109"/>
      <c r="OKI142" s="109"/>
      <c r="OKJ142" s="106"/>
      <c r="OKK142" s="106"/>
      <c r="OKL142" s="106"/>
      <c r="OKM142" s="107"/>
      <c r="OKO142" s="105"/>
      <c r="OKP142" s="109"/>
      <c r="OKQ142" s="109"/>
      <c r="OKR142" s="106"/>
      <c r="OKS142" s="106"/>
      <c r="OKT142" s="106"/>
      <c r="OKU142" s="107"/>
      <c r="OKW142" s="105"/>
      <c r="OKX142" s="109"/>
      <c r="OKY142" s="109"/>
      <c r="OKZ142" s="106"/>
      <c r="OLA142" s="106"/>
      <c r="OLB142" s="106"/>
      <c r="OLC142" s="107"/>
      <c r="OLE142" s="105"/>
      <c r="OLF142" s="109"/>
      <c r="OLG142" s="109"/>
      <c r="OLH142" s="106"/>
      <c r="OLI142" s="106"/>
      <c r="OLJ142" s="106"/>
      <c r="OLK142" s="107"/>
      <c r="OLM142" s="105"/>
      <c r="OLN142" s="109"/>
      <c r="OLO142" s="109"/>
      <c r="OLP142" s="106"/>
      <c r="OLQ142" s="106"/>
      <c r="OLR142" s="106"/>
      <c r="OLS142" s="107"/>
      <c r="OLU142" s="105"/>
      <c r="OLV142" s="109"/>
      <c r="OLW142" s="109"/>
      <c r="OLX142" s="106"/>
      <c r="OLY142" s="106"/>
      <c r="OLZ142" s="106"/>
      <c r="OMA142" s="107"/>
      <c r="OMC142" s="105"/>
      <c r="OMD142" s="109"/>
      <c r="OME142" s="109"/>
      <c r="OMF142" s="106"/>
      <c r="OMG142" s="106"/>
      <c r="OMH142" s="106"/>
      <c r="OMI142" s="107"/>
      <c r="OMK142" s="105"/>
      <c r="OML142" s="109"/>
      <c r="OMM142" s="109"/>
      <c r="OMN142" s="106"/>
      <c r="OMO142" s="106"/>
      <c r="OMP142" s="106"/>
      <c r="OMQ142" s="107"/>
      <c r="OMS142" s="105"/>
      <c r="OMT142" s="109"/>
      <c r="OMU142" s="109"/>
      <c r="OMV142" s="106"/>
      <c r="OMW142" s="106"/>
      <c r="OMX142" s="106"/>
      <c r="OMY142" s="107"/>
      <c r="ONA142" s="105"/>
      <c r="ONB142" s="109"/>
      <c r="ONC142" s="109"/>
      <c r="OND142" s="106"/>
      <c r="ONE142" s="106"/>
      <c r="ONF142" s="106"/>
      <c r="ONG142" s="107"/>
      <c r="ONI142" s="105"/>
      <c r="ONJ142" s="109"/>
      <c r="ONK142" s="109"/>
      <c r="ONL142" s="106"/>
      <c r="ONM142" s="106"/>
      <c r="ONN142" s="106"/>
      <c r="ONO142" s="107"/>
      <c r="ONQ142" s="105"/>
      <c r="ONR142" s="109"/>
      <c r="ONS142" s="109"/>
      <c r="ONT142" s="106"/>
      <c r="ONU142" s="106"/>
      <c r="ONV142" s="106"/>
      <c r="ONW142" s="107"/>
      <c r="ONY142" s="105"/>
      <c r="ONZ142" s="109"/>
      <c r="OOA142" s="109"/>
      <c r="OOB142" s="106"/>
      <c r="OOC142" s="106"/>
      <c r="OOD142" s="106"/>
      <c r="OOE142" s="107"/>
      <c r="OOG142" s="105"/>
      <c r="OOH142" s="109"/>
      <c r="OOI142" s="109"/>
      <c r="OOJ142" s="106"/>
      <c r="OOK142" s="106"/>
      <c r="OOL142" s="106"/>
      <c r="OOM142" s="107"/>
      <c r="OOO142" s="105"/>
      <c r="OOP142" s="109"/>
      <c r="OOQ142" s="109"/>
      <c r="OOR142" s="106"/>
      <c r="OOS142" s="106"/>
      <c r="OOT142" s="106"/>
      <c r="OOU142" s="107"/>
      <c r="OOW142" s="105"/>
      <c r="OOX142" s="109"/>
      <c r="OOY142" s="109"/>
      <c r="OOZ142" s="106"/>
      <c r="OPA142" s="106"/>
      <c r="OPB142" s="106"/>
      <c r="OPC142" s="107"/>
      <c r="OPE142" s="105"/>
      <c r="OPF142" s="109"/>
      <c r="OPG142" s="109"/>
      <c r="OPH142" s="106"/>
      <c r="OPI142" s="106"/>
      <c r="OPJ142" s="106"/>
      <c r="OPK142" s="107"/>
      <c r="OPM142" s="105"/>
      <c r="OPN142" s="109"/>
      <c r="OPO142" s="109"/>
      <c r="OPP142" s="106"/>
      <c r="OPQ142" s="106"/>
      <c r="OPR142" s="106"/>
      <c r="OPS142" s="107"/>
      <c r="OPU142" s="105"/>
      <c r="OPV142" s="109"/>
      <c r="OPW142" s="109"/>
      <c r="OPX142" s="106"/>
      <c r="OPY142" s="106"/>
      <c r="OPZ142" s="106"/>
      <c r="OQA142" s="107"/>
      <c r="OQC142" s="105"/>
      <c r="OQD142" s="109"/>
      <c r="OQE142" s="109"/>
      <c r="OQF142" s="106"/>
      <c r="OQG142" s="106"/>
      <c r="OQH142" s="106"/>
      <c r="OQI142" s="107"/>
      <c r="OQK142" s="105"/>
      <c r="OQL142" s="109"/>
      <c r="OQM142" s="109"/>
      <c r="OQN142" s="106"/>
      <c r="OQO142" s="106"/>
      <c r="OQP142" s="106"/>
      <c r="OQQ142" s="107"/>
      <c r="OQS142" s="105"/>
      <c r="OQT142" s="109"/>
      <c r="OQU142" s="109"/>
      <c r="OQV142" s="106"/>
      <c r="OQW142" s="106"/>
      <c r="OQX142" s="106"/>
      <c r="OQY142" s="107"/>
      <c r="ORA142" s="105"/>
      <c r="ORB142" s="109"/>
      <c r="ORC142" s="109"/>
      <c r="ORD142" s="106"/>
      <c r="ORE142" s="106"/>
      <c r="ORF142" s="106"/>
      <c r="ORG142" s="107"/>
      <c r="ORI142" s="105"/>
      <c r="ORJ142" s="109"/>
      <c r="ORK142" s="109"/>
      <c r="ORL142" s="106"/>
      <c r="ORM142" s="106"/>
      <c r="ORN142" s="106"/>
      <c r="ORO142" s="107"/>
      <c r="ORQ142" s="105"/>
      <c r="ORR142" s="109"/>
      <c r="ORS142" s="109"/>
      <c r="ORT142" s="106"/>
      <c r="ORU142" s="106"/>
      <c r="ORV142" s="106"/>
      <c r="ORW142" s="107"/>
      <c r="ORY142" s="105"/>
      <c r="ORZ142" s="109"/>
      <c r="OSA142" s="109"/>
      <c r="OSB142" s="106"/>
      <c r="OSC142" s="106"/>
      <c r="OSD142" s="106"/>
      <c r="OSE142" s="107"/>
      <c r="OSG142" s="105"/>
      <c r="OSH142" s="109"/>
      <c r="OSI142" s="109"/>
      <c r="OSJ142" s="106"/>
      <c r="OSK142" s="106"/>
      <c r="OSL142" s="106"/>
      <c r="OSM142" s="107"/>
      <c r="OSO142" s="105"/>
      <c r="OSP142" s="109"/>
      <c r="OSQ142" s="109"/>
      <c r="OSR142" s="106"/>
      <c r="OSS142" s="106"/>
      <c r="OST142" s="106"/>
      <c r="OSU142" s="107"/>
      <c r="OSW142" s="105"/>
      <c r="OSX142" s="109"/>
      <c r="OSY142" s="109"/>
      <c r="OSZ142" s="106"/>
      <c r="OTA142" s="106"/>
      <c r="OTB142" s="106"/>
      <c r="OTC142" s="107"/>
      <c r="OTE142" s="105"/>
      <c r="OTF142" s="109"/>
      <c r="OTG142" s="109"/>
      <c r="OTH142" s="106"/>
      <c r="OTI142" s="106"/>
      <c r="OTJ142" s="106"/>
      <c r="OTK142" s="107"/>
      <c r="OTM142" s="105"/>
      <c r="OTN142" s="109"/>
      <c r="OTO142" s="109"/>
      <c r="OTP142" s="106"/>
      <c r="OTQ142" s="106"/>
      <c r="OTR142" s="106"/>
      <c r="OTS142" s="107"/>
      <c r="OTU142" s="105"/>
      <c r="OTV142" s="109"/>
      <c r="OTW142" s="109"/>
      <c r="OTX142" s="106"/>
      <c r="OTY142" s="106"/>
      <c r="OTZ142" s="106"/>
      <c r="OUA142" s="107"/>
      <c r="OUC142" s="105"/>
      <c r="OUD142" s="109"/>
      <c r="OUE142" s="109"/>
      <c r="OUF142" s="106"/>
      <c r="OUG142" s="106"/>
      <c r="OUH142" s="106"/>
      <c r="OUI142" s="107"/>
      <c r="OUK142" s="105"/>
      <c r="OUL142" s="109"/>
      <c r="OUM142" s="109"/>
      <c r="OUN142" s="106"/>
      <c r="OUO142" s="106"/>
      <c r="OUP142" s="106"/>
      <c r="OUQ142" s="107"/>
      <c r="OUS142" s="105"/>
      <c r="OUT142" s="109"/>
      <c r="OUU142" s="109"/>
      <c r="OUV142" s="106"/>
      <c r="OUW142" s="106"/>
      <c r="OUX142" s="106"/>
      <c r="OUY142" s="107"/>
      <c r="OVA142" s="105"/>
      <c r="OVB142" s="109"/>
      <c r="OVC142" s="109"/>
      <c r="OVD142" s="106"/>
      <c r="OVE142" s="106"/>
      <c r="OVF142" s="106"/>
      <c r="OVG142" s="107"/>
      <c r="OVI142" s="105"/>
      <c r="OVJ142" s="109"/>
      <c r="OVK142" s="109"/>
      <c r="OVL142" s="106"/>
      <c r="OVM142" s="106"/>
      <c r="OVN142" s="106"/>
      <c r="OVO142" s="107"/>
      <c r="OVQ142" s="105"/>
      <c r="OVR142" s="109"/>
      <c r="OVS142" s="109"/>
      <c r="OVT142" s="106"/>
      <c r="OVU142" s="106"/>
      <c r="OVV142" s="106"/>
      <c r="OVW142" s="107"/>
      <c r="OVY142" s="105"/>
      <c r="OVZ142" s="109"/>
      <c r="OWA142" s="109"/>
      <c r="OWB142" s="106"/>
      <c r="OWC142" s="106"/>
      <c r="OWD142" s="106"/>
      <c r="OWE142" s="107"/>
      <c r="OWG142" s="105"/>
      <c r="OWH142" s="109"/>
      <c r="OWI142" s="109"/>
      <c r="OWJ142" s="106"/>
      <c r="OWK142" s="106"/>
      <c r="OWL142" s="106"/>
      <c r="OWM142" s="107"/>
      <c r="OWO142" s="105"/>
      <c r="OWP142" s="109"/>
      <c r="OWQ142" s="109"/>
      <c r="OWR142" s="106"/>
      <c r="OWS142" s="106"/>
      <c r="OWT142" s="106"/>
      <c r="OWU142" s="107"/>
      <c r="OWW142" s="105"/>
      <c r="OWX142" s="109"/>
      <c r="OWY142" s="109"/>
      <c r="OWZ142" s="106"/>
      <c r="OXA142" s="106"/>
      <c r="OXB142" s="106"/>
      <c r="OXC142" s="107"/>
      <c r="OXE142" s="105"/>
      <c r="OXF142" s="109"/>
      <c r="OXG142" s="109"/>
      <c r="OXH142" s="106"/>
      <c r="OXI142" s="106"/>
      <c r="OXJ142" s="106"/>
      <c r="OXK142" s="107"/>
      <c r="OXM142" s="105"/>
      <c r="OXN142" s="109"/>
      <c r="OXO142" s="109"/>
      <c r="OXP142" s="106"/>
      <c r="OXQ142" s="106"/>
      <c r="OXR142" s="106"/>
      <c r="OXS142" s="107"/>
      <c r="OXU142" s="105"/>
      <c r="OXV142" s="109"/>
      <c r="OXW142" s="109"/>
      <c r="OXX142" s="106"/>
      <c r="OXY142" s="106"/>
      <c r="OXZ142" s="106"/>
      <c r="OYA142" s="107"/>
      <c r="OYC142" s="105"/>
      <c r="OYD142" s="109"/>
      <c r="OYE142" s="109"/>
      <c r="OYF142" s="106"/>
      <c r="OYG142" s="106"/>
      <c r="OYH142" s="106"/>
      <c r="OYI142" s="107"/>
      <c r="OYK142" s="105"/>
      <c r="OYL142" s="109"/>
      <c r="OYM142" s="109"/>
      <c r="OYN142" s="106"/>
      <c r="OYO142" s="106"/>
      <c r="OYP142" s="106"/>
      <c r="OYQ142" s="107"/>
      <c r="OYS142" s="105"/>
      <c r="OYT142" s="109"/>
      <c r="OYU142" s="109"/>
      <c r="OYV142" s="106"/>
      <c r="OYW142" s="106"/>
      <c r="OYX142" s="106"/>
      <c r="OYY142" s="107"/>
      <c r="OZA142" s="105"/>
      <c r="OZB142" s="109"/>
      <c r="OZC142" s="109"/>
      <c r="OZD142" s="106"/>
      <c r="OZE142" s="106"/>
      <c r="OZF142" s="106"/>
      <c r="OZG142" s="107"/>
      <c r="OZI142" s="105"/>
      <c r="OZJ142" s="109"/>
      <c r="OZK142" s="109"/>
      <c r="OZL142" s="106"/>
      <c r="OZM142" s="106"/>
      <c r="OZN142" s="106"/>
      <c r="OZO142" s="107"/>
      <c r="OZQ142" s="105"/>
      <c r="OZR142" s="109"/>
      <c r="OZS142" s="109"/>
      <c r="OZT142" s="106"/>
      <c r="OZU142" s="106"/>
      <c r="OZV142" s="106"/>
      <c r="OZW142" s="107"/>
      <c r="OZY142" s="105"/>
      <c r="OZZ142" s="109"/>
      <c r="PAA142" s="109"/>
      <c r="PAB142" s="106"/>
      <c r="PAC142" s="106"/>
      <c r="PAD142" s="106"/>
      <c r="PAE142" s="107"/>
      <c r="PAG142" s="105"/>
      <c r="PAH142" s="109"/>
      <c r="PAI142" s="109"/>
      <c r="PAJ142" s="106"/>
      <c r="PAK142" s="106"/>
      <c r="PAL142" s="106"/>
      <c r="PAM142" s="107"/>
      <c r="PAO142" s="105"/>
      <c r="PAP142" s="109"/>
      <c r="PAQ142" s="109"/>
      <c r="PAR142" s="106"/>
      <c r="PAS142" s="106"/>
      <c r="PAT142" s="106"/>
      <c r="PAU142" s="107"/>
      <c r="PAW142" s="105"/>
      <c r="PAX142" s="109"/>
      <c r="PAY142" s="109"/>
      <c r="PAZ142" s="106"/>
      <c r="PBA142" s="106"/>
      <c r="PBB142" s="106"/>
      <c r="PBC142" s="107"/>
      <c r="PBE142" s="105"/>
      <c r="PBF142" s="109"/>
      <c r="PBG142" s="109"/>
      <c r="PBH142" s="106"/>
      <c r="PBI142" s="106"/>
      <c r="PBJ142" s="106"/>
      <c r="PBK142" s="107"/>
      <c r="PBM142" s="105"/>
      <c r="PBN142" s="109"/>
      <c r="PBO142" s="109"/>
      <c r="PBP142" s="106"/>
      <c r="PBQ142" s="106"/>
      <c r="PBR142" s="106"/>
      <c r="PBS142" s="107"/>
      <c r="PBU142" s="105"/>
      <c r="PBV142" s="109"/>
      <c r="PBW142" s="109"/>
      <c r="PBX142" s="106"/>
      <c r="PBY142" s="106"/>
      <c r="PBZ142" s="106"/>
      <c r="PCA142" s="107"/>
      <c r="PCC142" s="105"/>
      <c r="PCD142" s="109"/>
      <c r="PCE142" s="109"/>
      <c r="PCF142" s="106"/>
      <c r="PCG142" s="106"/>
      <c r="PCH142" s="106"/>
      <c r="PCI142" s="107"/>
      <c r="PCK142" s="105"/>
      <c r="PCL142" s="109"/>
      <c r="PCM142" s="109"/>
      <c r="PCN142" s="106"/>
      <c r="PCO142" s="106"/>
      <c r="PCP142" s="106"/>
      <c r="PCQ142" s="107"/>
      <c r="PCS142" s="105"/>
      <c r="PCT142" s="109"/>
      <c r="PCU142" s="109"/>
      <c r="PCV142" s="106"/>
      <c r="PCW142" s="106"/>
      <c r="PCX142" s="106"/>
      <c r="PCY142" s="107"/>
      <c r="PDA142" s="105"/>
      <c r="PDB142" s="109"/>
      <c r="PDC142" s="109"/>
      <c r="PDD142" s="106"/>
      <c r="PDE142" s="106"/>
      <c r="PDF142" s="106"/>
      <c r="PDG142" s="107"/>
      <c r="PDI142" s="105"/>
      <c r="PDJ142" s="109"/>
      <c r="PDK142" s="109"/>
      <c r="PDL142" s="106"/>
      <c r="PDM142" s="106"/>
      <c r="PDN142" s="106"/>
      <c r="PDO142" s="107"/>
      <c r="PDQ142" s="105"/>
      <c r="PDR142" s="109"/>
      <c r="PDS142" s="109"/>
      <c r="PDT142" s="106"/>
      <c r="PDU142" s="106"/>
      <c r="PDV142" s="106"/>
      <c r="PDW142" s="107"/>
      <c r="PDY142" s="105"/>
      <c r="PDZ142" s="109"/>
      <c r="PEA142" s="109"/>
      <c r="PEB142" s="106"/>
      <c r="PEC142" s="106"/>
      <c r="PED142" s="106"/>
      <c r="PEE142" s="107"/>
      <c r="PEG142" s="105"/>
      <c r="PEH142" s="109"/>
      <c r="PEI142" s="109"/>
      <c r="PEJ142" s="106"/>
      <c r="PEK142" s="106"/>
      <c r="PEL142" s="106"/>
      <c r="PEM142" s="107"/>
      <c r="PEO142" s="105"/>
      <c r="PEP142" s="109"/>
      <c r="PEQ142" s="109"/>
      <c r="PER142" s="106"/>
      <c r="PES142" s="106"/>
      <c r="PET142" s="106"/>
      <c r="PEU142" s="107"/>
      <c r="PEW142" s="105"/>
      <c r="PEX142" s="109"/>
      <c r="PEY142" s="109"/>
      <c r="PEZ142" s="106"/>
      <c r="PFA142" s="106"/>
      <c r="PFB142" s="106"/>
      <c r="PFC142" s="107"/>
      <c r="PFE142" s="105"/>
      <c r="PFF142" s="109"/>
      <c r="PFG142" s="109"/>
      <c r="PFH142" s="106"/>
      <c r="PFI142" s="106"/>
      <c r="PFJ142" s="106"/>
      <c r="PFK142" s="107"/>
      <c r="PFM142" s="105"/>
      <c r="PFN142" s="109"/>
      <c r="PFO142" s="109"/>
      <c r="PFP142" s="106"/>
      <c r="PFQ142" s="106"/>
      <c r="PFR142" s="106"/>
      <c r="PFS142" s="107"/>
      <c r="PFU142" s="105"/>
      <c r="PFV142" s="109"/>
      <c r="PFW142" s="109"/>
      <c r="PFX142" s="106"/>
      <c r="PFY142" s="106"/>
      <c r="PFZ142" s="106"/>
      <c r="PGA142" s="107"/>
      <c r="PGC142" s="105"/>
      <c r="PGD142" s="109"/>
      <c r="PGE142" s="109"/>
      <c r="PGF142" s="106"/>
      <c r="PGG142" s="106"/>
      <c r="PGH142" s="106"/>
      <c r="PGI142" s="107"/>
      <c r="PGK142" s="105"/>
      <c r="PGL142" s="109"/>
      <c r="PGM142" s="109"/>
      <c r="PGN142" s="106"/>
      <c r="PGO142" s="106"/>
      <c r="PGP142" s="106"/>
      <c r="PGQ142" s="107"/>
      <c r="PGS142" s="105"/>
      <c r="PGT142" s="109"/>
      <c r="PGU142" s="109"/>
      <c r="PGV142" s="106"/>
      <c r="PGW142" s="106"/>
      <c r="PGX142" s="106"/>
      <c r="PGY142" s="107"/>
      <c r="PHA142" s="105"/>
      <c r="PHB142" s="109"/>
      <c r="PHC142" s="109"/>
      <c r="PHD142" s="106"/>
      <c r="PHE142" s="106"/>
      <c r="PHF142" s="106"/>
      <c r="PHG142" s="107"/>
      <c r="PHI142" s="105"/>
      <c r="PHJ142" s="109"/>
      <c r="PHK142" s="109"/>
      <c r="PHL142" s="106"/>
      <c r="PHM142" s="106"/>
      <c r="PHN142" s="106"/>
      <c r="PHO142" s="107"/>
      <c r="PHQ142" s="105"/>
      <c r="PHR142" s="109"/>
      <c r="PHS142" s="109"/>
      <c r="PHT142" s="106"/>
      <c r="PHU142" s="106"/>
      <c r="PHV142" s="106"/>
      <c r="PHW142" s="107"/>
      <c r="PHY142" s="105"/>
      <c r="PHZ142" s="109"/>
      <c r="PIA142" s="109"/>
      <c r="PIB142" s="106"/>
      <c r="PIC142" s="106"/>
      <c r="PID142" s="106"/>
      <c r="PIE142" s="107"/>
      <c r="PIG142" s="105"/>
      <c r="PIH142" s="109"/>
      <c r="PII142" s="109"/>
      <c r="PIJ142" s="106"/>
      <c r="PIK142" s="106"/>
      <c r="PIL142" s="106"/>
      <c r="PIM142" s="107"/>
      <c r="PIO142" s="105"/>
      <c r="PIP142" s="109"/>
      <c r="PIQ142" s="109"/>
      <c r="PIR142" s="106"/>
      <c r="PIS142" s="106"/>
      <c r="PIT142" s="106"/>
      <c r="PIU142" s="107"/>
      <c r="PIW142" s="105"/>
      <c r="PIX142" s="109"/>
      <c r="PIY142" s="109"/>
      <c r="PIZ142" s="106"/>
      <c r="PJA142" s="106"/>
      <c r="PJB142" s="106"/>
      <c r="PJC142" s="107"/>
      <c r="PJE142" s="105"/>
      <c r="PJF142" s="109"/>
      <c r="PJG142" s="109"/>
      <c r="PJH142" s="106"/>
      <c r="PJI142" s="106"/>
      <c r="PJJ142" s="106"/>
      <c r="PJK142" s="107"/>
      <c r="PJM142" s="105"/>
      <c r="PJN142" s="109"/>
      <c r="PJO142" s="109"/>
      <c r="PJP142" s="106"/>
      <c r="PJQ142" s="106"/>
      <c r="PJR142" s="106"/>
      <c r="PJS142" s="107"/>
      <c r="PJU142" s="105"/>
      <c r="PJV142" s="109"/>
      <c r="PJW142" s="109"/>
      <c r="PJX142" s="106"/>
      <c r="PJY142" s="106"/>
      <c r="PJZ142" s="106"/>
      <c r="PKA142" s="107"/>
      <c r="PKC142" s="105"/>
      <c r="PKD142" s="109"/>
      <c r="PKE142" s="109"/>
      <c r="PKF142" s="106"/>
      <c r="PKG142" s="106"/>
      <c r="PKH142" s="106"/>
      <c r="PKI142" s="107"/>
      <c r="PKK142" s="105"/>
      <c r="PKL142" s="109"/>
      <c r="PKM142" s="109"/>
      <c r="PKN142" s="106"/>
      <c r="PKO142" s="106"/>
      <c r="PKP142" s="106"/>
      <c r="PKQ142" s="107"/>
      <c r="PKS142" s="105"/>
      <c r="PKT142" s="109"/>
      <c r="PKU142" s="109"/>
      <c r="PKV142" s="106"/>
      <c r="PKW142" s="106"/>
      <c r="PKX142" s="106"/>
      <c r="PKY142" s="107"/>
      <c r="PLA142" s="105"/>
      <c r="PLB142" s="109"/>
      <c r="PLC142" s="109"/>
      <c r="PLD142" s="106"/>
      <c r="PLE142" s="106"/>
      <c r="PLF142" s="106"/>
      <c r="PLG142" s="107"/>
      <c r="PLI142" s="105"/>
      <c r="PLJ142" s="109"/>
      <c r="PLK142" s="109"/>
      <c r="PLL142" s="106"/>
      <c r="PLM142" s="106"/>
      <c r="PLN142" s="106"/>
      <c r="PLO142" s="107"/>
      <c r="PLQ142" s="105"/>
      <c r="PLR142" s="109"/>
      <c r="PLS142" s="109"/>
      <c r="PLT142" s="106"/>
      <c r="PLU142" s="106"/>
      <c r="PLV142" s="106"/>
      <c r="PLW142" s="107"/>
      <c r="PLY142" s="105"/>
      <c r="PLZ142" s="109"/>
      <c r="PMA142" s="109"/>
      <c r="PMB142" s="106"/>
      <c r="PMC142" s="106"/>
      <c r="PMD142" s="106"/>
      <c r="PME142" s="107"/>
      <c r="PMG142" s="105"/>
      <c r="PMH142" s="109"/>
      <c r="PMI142" s="109"/>
      <c r="PMJ142" s="106"/>
      <c r="PMK142" s="106"/>
      <c r="PML142" s="106"/>
      <c r="PMM142" s="107"/>
      <c r="PMO142" s="105"/>
      <c r="PMP142" s="109"/>
      <c r="PMQ142" s="109"/>
      <c r="PMR142" s="106"/>
      <c r="PMS142" s="106"/>
      <c r="PMT142" s="106"/>
      <c r="PMU142" s="107"/>
      <c r="PMW142" s="105"/>
      <c r="PMX142" s="109"/>
      <c r="PMY142" s="109"/>
      <c r="PMZ142" s="106"/>
      <c r="PNA142" s="106"/>
      <c r="PNB142" s="106"/>
      <c r="PNC142" s="107"/>
      <c r="PNE142" s="105"/>
      <c r="PNF142" s="109"/>
      <c r="PNG142" s="109"/>
      <c r="PNH142" s="106"/>
      <c r="PNI142" s="106"/>
      <c r="PNJ142" s="106"/>
      <c r="PNK142" s="107"/>
      <c r="PNM142" s="105"/>
      <c r="PNN142" s="109"/>
      <c r="PNO142" s="109"/>
      <c r="PNP142" s="106"/>
      <c r="PNQ142" s="106"/>
      <c r="PNR142" s="106"/>
      <c r="PNS142" s="107"/>
      <c r="PNU142" s="105"/>
      <c r="PNV142" s="109"/>
      <c r="PNW142" s="109"/>
      <c r="PNX142" s="106"/>
      <c r="PNY142" s="106"/>
      <c r="PNZ142" s="106"/>
      <c r="POA142" s="107"/>
      <c r="POC142" s="105"/>
      <c r="POD142" s="109"/>
      <c r="POE142" s="109"/>
      <c r="POF142" s="106"/>
      <c r="POG142" s="106"/>
      <c r="POH142" s="106"/>
      <c r="POI142" s="107"/>
      <c r="POK142" s="105"/>
      <c r="POL142" s="109"/>
      <c r="POM142" s="109"/>
      <c r="PON142" s="106"/>
      <c r="POO142" s="106"/>
      <c r="POP142" s="106"/>
      <c r="POQ142" s="107"/>
      <c r="POS142" s="105"/>
      <c r="POT142" s="109"/>
      <c r="POU142" s="109"/>
      <c r="POV142" s="106"/>
      <c r="POW142" s="106"/>
      <c r="POX142" s="106"/>
      <c r="POY142" s="107"/>
      <c r="PPA142" s="105"/>
      <c r="PPB142" s="109"/>
      <c r="PPC142" s="109"/>
      <c r="PPD142" s="106"/>
      <c r="PPE142" s="106"/>
      <c r="PPF142" s="106"/>
      <c r="PPG142" s="107"/>
      <c r="PPI142" s="105"/>
      <c r="PPJ142" s="109"/>
      <c r="PPK142" s="109"/>
      <c r="PPL142" s="106"/>
      <c r="PPM142" s="106"/>
      <c r="PPN142" s="106"/>
      <c r="PPO142" s="107"/>
      <c r="PPQ142" s="105"/>
      <c r="PPR142" s="109"/>
      <c r="PPS142" s="109"/>
      <c r="PPT142" s="106"/>
      <c r="PPU142" s="106"/>
      <c r="PPV142" s="106"/>
      <c r="PPW142" s="107"/>
      <c r="PPY142" s="105"/>
      <c r="PPZ142" s="109"/>
      <c r="PQA142" s="109"/>
      <c r="PQB142" s="106"/>
      <c r="PQC142" s="106"/>
      <c r="PQD142" s="106"/>
      <c r="PQE142" s="107"/>
      <c r="PQG142" s="105"/>
      <c r="PQH142" s="109"/>
      <c r="PQI142" s="109"/>
      <c r="PQJ142" s="106"/>
      <c r="PQK142" s="106"/>
      <c r="PQL142" s="106"/>
      <c r="PQM142" s="107"/>
      <c r="PQO142" s="105"/>
      <c r="PQP142" s="109"/>
      <c r="PQQ142" s="109"/>
      <c r="PQR142" s="106"/>
      <c r="PQS142" s="106"/>
      <c r="PQT142" s="106"/>
      <c r="PQU142" s="107"/>
      <c r="PQW142" s="105"/>
      <c r="PQX142" s="109"/>
      <c r="PQY142" s="109"/>
      <c r="PQZ142" s="106"/>
      <c r="PRA142" s="106"/>
      <c r="PRB142" s="106"/>
      <c r="PRC142" s="107"/>
      <c r="PRE142" s="105"/>
      <c r="PRF142" s="109"/>
      <c r="PRG142" s="109"/>
      <c r="PRH142" s="106"/>
      <c r="PRI142" s="106"/>
      <c r="PRJ142" s="106"/>
      <c r="PRK142" s="107"/>
      <c r="PRM142" s="105"/>
      <c r="PRN142" s="109"/>
      <c r="PRO142" s="109"/>
      <c r="PRP142" s="106"/>
      <c r="PRQ142" s="106"/>
      <c r="PRR142" s="106"/>
      <c r="PRS142" s="107"/>
      <c r="PRU142" s="105"/>
      <c r="PRV142" s="109"/>
      <c r="PRW142" s="109"/>
      <c r="PRX142" s="106"/>
      <c r="PRY142" s="106"/>
      <c r="PRZ142" s="106"/>
      <c r="PSA142" s="107"/>
      <c r="PSC142" s="105"/>
      <c r="PSD142" s="109"/>
      <c r="PSE142" s="109"/>
      <c r="PSF142" s="106"/>
      <c r="PSG142" s="106"/>
      <c r="PSH142" s="106"/>
      <c r="PSI142" s="107"/>
      <c r="PSK142" s="105"/>
      <c r="PSL142" s="109"/>
      <c r="PSM142" s="109"/>
      <c r="PSN142" s="106"/>
      <c r="PSO142" s="106"/>
      <c r="PSP142" s="106"/>
      <c r="PSQ142" s="107"/>
      <c r="PSS142" s="105"/>
      <c r="PST142" s="109"/>
      <c r="PSU142" s="109"/>
      <c r="PSV142" s="106"/>
      <c r="PSW142" s="106"/>
      <c r="PSX142" s="106"/>
      <c r="PSY142" s="107"/>
      <c r="PTA142" s="105"/>
      <c r="PTB142" s="109"/>
      <c r="PTC142" s="109"/>
      <c r="PTD142" s="106"/>
      <c r="PTE142" s="106"/>
      <c r="PTF142" s="106"/>
      <c r="PTG142" s="107"/>
      <c r="PTI142" s="105"/>
      <c r="PTJ142" s="109"/>
      <c r="PTK142" s="109"/>
      <c r="PTL142" s="106"/>
      <c r="PTM142" s="106"/>
      <c r="PTN142" s="106"/>
      <c r="PTO142" s="107"/>
      <c r="PTQ142" s="105"/>
      <c r="PTR142" s="109"/>
      <c r="PTS142" s="109"/>
      <c r="PTT142" s="106"/>
      <c r="PTU142" s="106"/>
      <c r="PTV142" s="106"/>
      <c r="PTW142" s="107"/>
      <c r="PTY142" s="105"/>
      <c r="PTZ142" s="109"/>
      <c r="PUA142" s="109"/>
      <c r="PUB142" s="106"/>
      <c r="PUC142" s="106"/>
      <c r="PUD142" s="106"/>
      <c r="PUE142" s="107"/>
      <c r="PUG142" s="105"/>
      <c r="PUH142" s="109"/>
      <c r="PUI142" s="109"/>
      <c r="PUJ142" s="106"/>
      <c r="PUK142" s="106"/>
      <c r="PUL142" s="106"/>
      <c r="PUM142" s="107"/>
      <c r="PUO142" s="105"/>
      <c r="PUP142" s="109"/>
      <c r="PUQ142" s="109"/>
      <c r="PUR142" s="106"/>
      <c r="PUS142" s="106"/>
      <c r="PUT142" s="106"/>
      <c r="PUU142" s="107"/>
      <c r="PUW142" s="105"/>
      <c r="PUX142" s="109"/>
      <c r="PUY142" s="109"/>
      <c r="PUZ142" s="106"/>
      <c r="PVA142" s="106"/>
      <c r="PVB142" s="106"/>
      <c r="PVC142" s="107"/>
      <c r="PVE142" s="105"/>
      <c r="PVF142" s="109"/>
      <c r="PVG142" s="109"/>
      <c r="PVH142" s="106"/>
      <c r="PVI142" s="106"/>
      <c r="PVJ142" s="106"/>
      <c r="PVK142" s="107"/>
      <c r="PVM142" s="105"/>
      <c r="PVN142" s="109"/>
      <c r="PVO142" s="109"/>
      <c r="PVP142" s="106"/>
      <c r="PVQ142" s="106"/>
      <c r="PVR142" s="106"/>
      <c r="PVS142" s="107"/>
      <c r="PVU142" s="105"/>
      <c r="PVV142" s="109"/>
      <c r="PVW142" s="109"/>
      <c r="PVX142" s="106"/>
      <c r="PVY142" s="106"/>
      <c r="PVZ142" s="106"/>
      <c r="PWA142" s="107"/>
      <c r="PWC142" s="105"/>
      <c r="PWD142" s="109"/>
      <c r="PWE142" s="109"/>
      <c r="PWF142" s="106"/>
      <c r="PWG142" s="106"/>
      <c r="PWH142" s="106"/>
      <c r="PWI142" s="107"/>
      <c r="PWK142" s="105"/>
      <c r="PWL142" s="109"/>
      <c r="PWM142" s="109"/>
      <c r="PWN142" s="106"/>
      <c r="PWO142" s="106"/>
      <c r="PWP142" s="106"/>
      <c r="PWQ142" s="107"/>
      <c r="PWS142" s="105"/>
      <c r="PWT142" s="109"/>
      <c r="PWU142" s="109"/>
      <c r="PWV142" s="106"/>
      <c r="PWW142" s="106"/>
      <c r="PWX142" s="106"/>
      <c r="PWY142" s="107"/>
      <c r="PXA142" s="105"/>
      <c r="PXB142" s="109"/>
      <c r="PXC142" s="109"/>
      <c r="PXD142" s="106"/>
      <c r="PXE142" s="106"/>
      <c r="PXF142" s="106"/>
      <c r="PXG142" s="107"/>
      <c r="PXI142" s="105"/>
      <c r="PXJ142" s="109"/>
      <c r="PXK142" s="109"/>
      <c r="PXL142" s="106"/>
      <c r="PXM142" s="106"/>
      <c r="PXN142" s="106"/>
      <c r="PXO142" s="107"/>
      <c r="PXQ142" s="105"/>
      <c r="PXR142" s="109"/>
      <c r="PXS142" s="109"/>
      <c r="PXT142" s="106"/>
      <c r="PXU142" s="106"/>
      <c r="PXV142" s="106"/>
      <c r="PXW142" s="107"/>
      <c r="PXY142" s="105"/>
      <c r="PXZ142" s="109"/>
      <c r="PYA142" s="109"/>
      <c r="PYB142" s="106"/>
      <c r="PYC142" s="106"/>
      <c r="PYD142" s="106"/>
      <c r="PYE142" s="107"/>
      <c r="PYG142" s="105"/>
      <c r="PYH142" s="109"/>
      <c r="PYI142" s="109"/>
      <c r="PYJ142" s="106"/>
      <c r="PYK142" s="106"/>
      <c r="PYL142" s="106"/>
      <c r="PYM142" s="107"/>
      <c r="PYO142" s="105"/>
      <c r="PYP142" s="109"/>
      <c r="PYQ142" s="109"/>
      <c r="PYR142" s="106"/>
      <c r="PYS142" s="106"/>
      <c r="PYT142" s="106"/>
      <c r="PYU142" s="107"/>
      <c r="PYW142" s="105"/>
      <c r="PYX142" s="109"/>
      <c r="PYY142" s="109"/>
      <c r="PYZ142" s="106"/>
      <c r="PZA142" s="106"/>
      <c r="PZB142" s="106"/>
      <c r="PZC142" s="107"/>
      <c r="PZE142" s="105"/>
      <c r="PZF142" s="109"/>
      <c r="PZG142" s="109"/>
      <c r="PZH142" s="106"/>
      <c r="PZI142" s="106"/>
      <c r="PZJ142" s="106"/>
      <c r="PZK142" s="107"/>
      <c r="PZM142" s="105"/>
      <c r="PZN142" s="109"/>
      <c r="PZO142" s="109"/>
      <c r="PZP142" s="106"/>
      <c r="PZQ142" s="106"/>
      <c r="PZR142" s="106"/>
      <c r="PZS142" s="107"/>
      <c r="PZU142" s="105"/>
      <c r="PZV142" s="109"/>
      <c r="PZW142" s="109"/>
      <c r="PZX142" s="106"/>
      <c r="PZY142" s="106"/>
      <c r="PZZ142" s="106"/>
      <c r="QAA142" s="107"/>
      <c r="QAC142" s="105"/>
      <c r="QAD142" s="109"/>
      <c r="QAE142" s="109"/>
      <c r="QAF142" s="106"/>
      <c r="QAG142" s="106"/>
      <c r="QAH142" s="106"/>
      <c r="QAI142" s="107"/>
      <c r="QAK142" s="105"/>
      <c r="QAL142" s="109"/>
      <c r="QAM142" s="109"/>
      <c r="QAN142" s="106"/>
      <c r="QAO142" s="106"/>
      <c r="QAP142" s="106"/>
      <c r="QAQ142" s="107"/>
      <c r="QAS142" s="105"/>
      <c r="QAT142" s="109"/>
      <c r="QAU142" s="109"/>
      <c r="QAV142" s="106"/>
      <c r="QAW142" s="106"/>
      <c r="QAX142" s="106"/>
      <c r="QAY142" s="107"/>
      <c r="QBA142" s="105"/>
      <c r="QBB142" s="109"/>
      <c r="QBC142" s="109"/>
      <c r="QBD142" s="106"/>
      <c r="QBE142" s="106"/>
      <c r="QBF142" s="106"/>
      <c r="QBG142" s="107"/>
      <c r="QBI142" s="105"/>
      <c r="QBJ142" s="109"/>
      <c r="QBK142" s="109"/>
      <c r="QBL142" s="106"/>
      <c r="QBM142" s="106"/>
      <c r="QBN142" s="106"/>
      <c r="QBO142" s="107"/>
      <c r="QBQ142" s="105"/>
      <c r="QBR142" s="109"/>
      <c r="QBS142" s="109"/>
      <c r="QBT142" s="106"/>
      <c r="QBU142" s="106"/>
      <c r="QBV142" s="106"/>
      <c r="QBW142" s="107"/>
      <c r="QBY142" s="105"/>
      <c r="QBZ142" s="109"/>
      <c r="QCA142" s="109"/>
      <c r="QCB142" s="106"/>
      <c r="QCC142" s="106"/>
      <c r="QCD142" s="106"/>
      <c r="QCE142" s="107"/>
      <c r="QCG142" s="105"/>
      <c r="QCH142" s="109"/>
      <c r="QCI142" s="109"/>
      <c r="QCJ142" s="106"/>
      <c r="QCK142" s="106"/>
      <c r="QCL142" s="106"/>
      <c r="QCM142" s="107"/>
      <c r="QCO142" s="105"/>
      <c r="QCP142" s="109"/>
      <c r="QCQ142" s="109"/>
      <c r="QCR142" s="106"/>
      <c r="QCS142" s="106"/>
      <c r="QCT142" s="106"/>
      <c r="QCU142" s="107"/>
      <c r="QCW142" s="105"/>
      <c r="QCX142" s="109"/>
      <c r="QCY142" s="109"/>
      <c r="QCZ142" s="106"/>
      <c r="QDA142" s="106"/>
      <c r="QDB142" s="106"/>
      <c r="QDC142" s="107"/>
      <c r="QDE142" s="105"/>
      <c r="QDF142" s="109"/>
      <c r="QDG142" s="109"/>
      <c r="QDH142" s="106"/>
      <c r="QDI142" s="106"/>
      <c r="QDJ142" s="106"/>
      <c r="QDK142" s="107"/>
      <c r="QDM142" s="105"/>
      <c r="QDN142" s="109"/>
      <c r="QDO142" s="109"/>
      <c r="QDP142" s="106"/>
      <c r="QDQ142" s="106"/>
      <c r="QDR142" s="106"/>
      <c r="QDS142" s="107"/>
      <c r="QDU142" s="105"/>
      <c r="QDV142" s="109"/>
      <c r="QDW142" s="109"/>
      <c r="QDX142" s="106"/>
      <c r="QDY142" s="106"/>
      <c r="QDZ142" s="106"/>
      <c r="QEA142" s="107"/>
      <c r="QEC142" s="105"/>
      <c r="QED142" s="109"/>
      <c r="QEE142" s="109"/>
      <c r="QEF142" s="106"/>
      <c r="QEG142" s="106"/>
      <c r="QEH142" s="106"/>
      <c r="QEI142" s="107"/>
      <c r="QEK142" s="105"/>
      <c r="QEL142" s="109"/>
      <c r="QEM142" s="109"/>
      <c r="QEN142" s="106"/>
      <c r="QEO142" s="106"/>
      <c r="QEP142" s="106"/>
      <c r="QEQ142" s="107"/>
      <c r="QES142" s="105"/>
      <c r="QET142" s="109"/>
      <c r="QEU142" s="109"/>
      <c r="QEV142" s="106"/>
      <c r="QEW142" s="106"/>
      <c r="QEX142" s="106"/>
      <c r="QEY142" s="107"/>
      <c r="QFA142" s="105"/>
      <c r="QFB142" s="109"/>
      <c r="QFC142" s="109"/>
      <c r="QFD142" s="106"/>
      <c r="QFE142" s="106"/>
      <c r="QFF142" s="106"/>
      <c r="QFG142" s="107"/>
      <c r="QFI142" s="105"/>
      <c r="QFJ142" s="109"/>
      <c r="QFK142" s="109"/>
      <c r="QFL142" s="106"/>
      <c r="QFM142" s="106"/>
      <c r="QFN142" s="106"/>
      <c r="QFO142" s="107"/>
      <c r="QFQ142" s="105"/>
      <c r="QFR142" s="109"/>
      <c r="QFS142" s="109"/>
      <c r="QFT142" s="106"/>
      <c r="QFU142" s="106"/>
      <c r="QFV142" s="106"/>
      <c r="QFW142" s="107"/>
      <c r="QFY142" s="105"/>
      <c r="QFZ142" s="109"/>
      <c r="QGA142" s="109"/>
      <c r="QGB142" s="106"/>
      <c r="QGC142" s="106"/>
      <c r="QGD142" s="106"/>
      <c r="QGE142" s="107"/>
      <c r="QGG142" s="105"/>
      <c r="QGH142" s="109"/>
      <c r="QGI142" s="109"/>
      <c r="QGJ142" s="106"/>
      <c r="QGK142" s="106"/>
      <c r="QGL142" s="106"/>
      <c r="QGM142" s="107"/>
      <c r="QGO142" s="105"/>
      <c r="QGP142" s="109"/>
      <c r="QGQ142" s="109"/>
      <c r="QGR142" s="106"/>
      <c r="QGS142" s="106"/>
      <c r="QGT142" s="106"/>
      <c r="QGU142" s="107"/>
      <c r="QGW142" s="105"/>
      <c r="QGX142" s="109"/>
      <c r="QGY142" s="109"/>
      <c r="QGZ142" s="106"/>
      <c r="QHA142" s="106"/>
      <c r="QHB142" s="106"/>
      <c r="QHC142" s="107"/>
      <c r="QHE142" s="105"/>
      <c r="QHF142" s="109"/>
      <c r="QHG142" s="109"/>
      <c r="QHH142" s="106"/>
      <c r="QHI142" s="106"/>
      <c r="QHJ142" s="106"/>
      <c r="QHK142" s="107"/>
      <c r="QHM142" s="105"/>
      <c r="QHN142" s="109"/>
      <c r="QHO142" s="109"/>
      <c r="QHP142" s="106"/>
      <c r="QHQ142" s="106"/>
      <c r="QHR142" s="106"/>
      <c r="QHS142" s="107"/>
      <c r="QHU142" s="105"/>
      <c r="QHV142" s="109"/>
      <c r="QHW142" s="109"/>
      <c r="QHX142" s="106"/>
      <c r="QHY142" s="106"/>
      <c r="QHZ142" s="106"/>
      <c r="QIA142" s="107"/>
      <c r="QIC142" s="105"/>
      <c r="QID142" s="109"/>
      <c r="QIE142" s="109"/>
      <c r="QIF142" s="106"/>
      <c r="QIG142" s="106"/>
      <c r="QIH142" s="106"/>
      <c r="QII142" s="107"/>
      <c r="QIK142" s="105"/>
      <c r="QIL142" s="109"/>
      <c r="QIM142" s="109"/>
      <c r="QIN142" s="106"/>
      <c r="QIO142" s="106"/>
      <c r="QIP142" s="106"/>
      <c r="QIQ142" s="107"/>
      <c r="QIS142" s="105"/>
      <c r="QIT142" s="109"/>
      <c r="QIU142" s="109"/>
      <c r="QIV142" s="106"/>
      <c r="QIW142" s="106"/>
      <c r="QIX142" s="106"/>
      <c r="QIY142" s="107"/>
      <c r="QJA142" s="105"/>
      <c r="QJB142" s="109"/>
      <c r="QJC142" s="109"/>
      <c r="QJD142" s="106"/>
      <c r="QJE142" s="106"/>
      <c r="QJF142" s="106"/>
      <c r="QJG142" s="107"/>
      <c r="QJI142" s="105"/>
      <c r="QJJ142" s="109"/>
      <c r="QJK142" s="109"/>
      <c r="QJL142" s="106"/>
      <c r="QJM142" s="106"/>
      <c r="QJN142" s="106"/>
      <c r="QJO142" s="107"/>
      <c r="QJQ142" s="105"/>
      <c r="QJR142" s="109"/>
      <c r="QJS142" s="109"/>
      <c r="QJT142" s="106"/>
      <c r="QJU142" s="106"/>
      <c r="QJV142" s="106"/>
      <c r="QJW142" s="107"/>
      <c r="QJY142" s="105"/>
      <c r="QJZ142" s="109"/>
      <c r="QKA142" s="109"/>
      <c r="QKB142" s="106"/>
      <c r="QKC142" s="106"/>
      <c r="QKD142" s="106"/>
      <c r="QKE142" s="107"/>
      <c r="QKG142" s="105"/>
      <c r="QKH142" s="109"/>
      <c r="QKI142" s="109"/>
      <c r="QKJ142" s="106"/>
      <c r="QKK142" s="106"/>
      <c r="QKL142" s="106"/>
      <c r="QKM142" s="107"/>
      <c r="QKO142" s="105"/>
      <c r="QKP142" s="109"/>
      <c r="QKQ142" s="109"/>
      <c r="QKR142" s="106"/>
      <c r="QKS142" s="106"/>
      <c r="QKT142" s="106"/>
      <c r="QKU142" s="107"/>
      <c r="QKW142" s="105"/>
      <c r="QKX142" s="109"/>
      <c r="QKY142" s="109"/>
      <c r="QKZ142" s="106"/>
      <c r="QLA142" s="106"/>
      <c r="QLB142" s="106"/>
      <c r="QLC142" s="107"/>
      <c r="QLE142" s="105"/>
      <c r="QLF142" s="109"/>
      <c r="QLG142" s="109"/>
      <c r="QLH142" s="106"/>
      <c r="QLI142" s="106"/>
      <c r="QLJ142" s="106"/>
      <c r="QLK142" s="107"/>
      <c r="QLM142" s="105"/>
      <c r="QLN142" s="109"/>
      <c r="QLO142" s="109"/>
      <c r="QLP142" s="106"/>
      <c r="QLQ142" s="106"/>
      <c r="QLR142" s="106"/>
      <c r="QLS142" s="107"/>
      <c r="QLU142" s="105"/>
      <c r="QLV142" s="109"/>
      <c r="QLW142" s="109"/>
      <c r="QLX142" s="106"/>
      <c r="QLY142" s="106"/>
      <c r="QLZ142" s="106"/>
      <c r="QMA142" s="107"/>
      <c r="QMC142" s="105"/>
      <c r="QMD142" s="109"/>
      <c r="QME142" s="109"/>
      <c r="QMF142" s="106"/>
      <c r="QMG142" s="106"/>
      <c r="QMH142" s="106"/>
      <c r="QMI142" s="107"/>
      <c r="QMK142" s="105"/>
      <c r="QML142" s="109"/>
      <c r="QMM142" s="109"/>
      <c r="QMN142" s="106"/>
      <c r="QMO142" s="106"/>
      <c r="QMP142" s="106"/>
      <c r="QMQ142" s="107"/>
      <c r="QMS142" s="105"/>
      <c r="QMT142" s="109"/>
      <c r="QMU142" s="109"/>
      <c r="QMV142" s="106"/>
      <c r="QMW142" s="106"/>
      <c r="QMX142" s="106"/>
      <c r="QMY142" s="107"/>
      <c r="QNA142" s="105"/>
      <c r="QNB142" s="109"/>
      <c r="QNC142" s="109"/>
      <c r="QND142" s="106"/>
      <c r="QNE142" s="106"/>
      <c r="QNF142" s="106"/>
      <c r="QNG142" s="107"/>
      <c r="QNI142" s="105"/>
      <c r="QNJ142" s="109"/>
      <c r="QNK142" s="109"/>
      <c r="QNL142" s="106"/>
      <c r="QNM142" s="106"/>
      <c r="QNN142" s="106"/>
      <c r="QNO142" s="107"/>
      <c r="QNQ142" s="105"/>
      <c r="QNR142" s="109"/>
      <c r="QNS142" s="109"/>
      <c r="QNT142" s="106"/>
      <c r="QNU142" s="106"/>
      <c r="QNV142" s="106"/>
      <c r="QNW142" s="107"/>
      <c r="QNY142" s="105"/>
      <c r="QNZ142" s="109"/>
      <c r="QOA142" s="109"/>
      <c r="QOB142" s="106"/>
      <c r="QOC142" s="106"/>
      <c r="QOD142" s="106"/>
      <c r="QOE142" s="107"/>
      <c r="QOG142" s="105"/>
      <c r="QOH142" s="109"/>
      <c r="QOI142" s="109"/>
      <c r="QOJ142" s="106"/>
      <c r="QOK142" s="106"/>
      <c r="QOL142" s="106"/>
      <c r="QOM142" s="107"/>
      <c r="QOO142" s="105"/>
      <c r="QOP142" s="109"/>
      <c r="QOQ142" s="109"/>
      <c r="QOR142" s="106"/>
      <c r="QOS142" s="106"/>
      <c r="QOT142" s="106"/>
      <c r="QOU142" s="107"/>
      <c r="QOW142" s="105"/>
      <c r="QOX142" s="109"/>
      <c r="QOY142" s="109"/>
      <c r="QOZ142" s="106"/>
      <c r="QPA142" s="106"/>
      <c r="QPB142" s="106"/>
      <c r="QPC142" s="107"/>
      <c r="QPE142" s="105"/>
      <c r="QPF142" s="109"/>
      <c r="QPG142" s="109"/>
      <c r="QPH142" s="106"/>
      <c r="QPI142" s="106"/>
      <c r="QPJ142" s="106"/>
      <c r="QPK142" s="107"/>
      <c r="QPM142" s="105"/>
      <c r="QPN142" s="109"/>
      <c r="QPO142" s="109"/>
      <c r="QPP142" s="106"/>
      <c r="QPQ142" s="106"/>
      <c r="QPR142" s="106"/>
      <c r="QPS142" s="107"/>
      <c r="QPU142" s="105"/>
      <c r="QPV142" s="109"/>
      <c r="QPW142" s="109"/>
      <c r="QPX142" s="106"/>
      <c r="QPY142" s="106"/>
      <c r="QPZ142" s="106"/>
      <c r="QQA142" s="107"/>
      <c r="QQC142" s="105"/>
      <c r="QQD142" s="109"/>
      <c r="QQE142" s="109"/>
      <c r="QQF142" s="106"/>
      <c r="QQG142" s="106"/>
      <c r="QQH142" s="106"/>
      <c r="QQI142" s="107"/>
      <c r="QQK142" s="105"/>
      <c r="QQL142" s="109"/>
      <c r="QQM142" s="109"/>
      <c r="QQN142" s="106"/>
      <c r="QQO142" s="106"/>
      <c r="QQP142" s="106"/>
      <c r="QQQ142" s="107"/>
      <c r="QQS142" s="105"/>
      <c r="QQT142" s="109"/>
      <c r="QQU142" s="109"/>
      <c r="QQV142" s="106"/>
      <c r="QQW142" s="106"/>
      <c r="QQX142" s="106"/>
      <c r="QQY142" s="107"/>
      <c r="QRA142" s="105"/>
      <c r="QRB142" s="109"/>
      <c r="QRC142" s="109"/>
      <c r="QRD142" s="106"/>
      <c r="QRE142" s="106"/>
      <c r="QRF142" s="106"/>
      <c r="QRG142" s="107"/>
      <c r="QRI142" s="105"/>
      <c r="QRJ142" s="109"/>
      <c r="QRK142" s="109"/>
      <c r="QRL142" s="106"/>
      <c r="QRM142" s="106"/>
      <c r="QRN142" s="106"/>
      <c r="QRO142" s="107"/>
      <c r="QRQ142" s="105"/>
      <c r="QRR142" s="109"/>
      <c r="QRS142" s="109"/>
      <c r="QRT142" s="106"/>
      <c r="QRU142" s="106"/>
      <c r="QRV142" s="106"/>
      <c r="QRW142" s="107"/>
      <c r="QRY142" s="105"/>
      <c r="QRZ142" s="109"/>
      <c r="QSA142" s="109"/>
      <c r="QSB142" s="106"/>
      <c r="QSC142" s="106"/>
      <c r="QSD142" s="106"/>
      <c r="QSE142" s="107"/>
      <c r="QSG142" s="105"/>
      <c r="QSH142" s="109"/>
      <c r="QSI142" s="109"/>
      <c r="QSJ142" s="106"/>
      <c r="QSK142" s="106"/>
      <c r="QSL142" s="106"/>
      <c r="QSM142" s="107"/>
      <c r="QSO142" s="105"/>
      <c r="QSP142" s="109"/>
      <c r="QSQ142" s="109"/>
      <c r="QSR142" s="106"/>
      <c r="QSS142" s="106"/>
      <c r="QST142" s="106"/>
      <c r="QSU142" s="107"/>
      <c r="QSW142" s="105"/>
      <c r="QSX142" s="109"/>
      <c r="QSY142" s="109"/>
      <c r="QSZ142" s="106"/>
      <c r="QTA142" s="106"/>
      <c r="QTB142" s="106"/>
      <c r="QTC142" s="107"/>
      <c r="QTE142" s="105"/>
      <c r="QTF142" s="109"/>
      <c r="QTG142" s="109"/>
      <c r="QTH142" s="106"/>
      <c r="QTI142" s="106"/>
      <c r="QTJ142" s="106"/>
      <c r="QTK142" s="107"/>
      <c r="QTM142" s="105"/>
      <c r="QTN142" s="109"/>
      <c r="QTO142" s="109"/>
      <c r="QTP142" s="106"/>
      <c r="QTQ142" s="106"/>
      <c r="QTR142" s="106"/>
      <c r="QTS142" s="107"/>
      <c r="QTU142" s="105"/>
      <c r="QTV142" s="109"/>
      <c r="QTW142" s="109"/>
      <c r="QTX142" s="106"/>
      <c r="QTY142" s="106"/>
      <c r="QTZ142" s="106"/>
      <c r="QUA142" s="107"/>
      <c r="QUC142" s="105"/>
      <c r="QUD142" s="109"/>
      <c r="QUE142" s="109"/>
      <c r="QUF142" s="106"/>
      <c r="QUG142" s="106"/>
      <c r="QUH142" s="106"/>
      <c r="QUI142" s="107"/>
      <c r="QUK142" s="105"/>
      <c r="QUL142" s="109"/>
      <c r="QUM142" s="109"/>
      <c r="QUN142" s="106"/>
      <c r="QUO142" s="106"/>
      <c r="QUP142" s="106"/>
      <c r="QUQ142" s="107"/>
      <c r="QUS142" s="105"/>
      <c r="QUT142" s="109"/>
      <c r="QUU142" s="109"/>
      <c r="QUV142" s="106"/>
      <c r="QUW142" s="106"/>
      <c r="QUX142" s="106"/>
      <c r="QUY142" s="107"/>
      <c r="QVA142" s="105"/>
      <c r="QVB142" s="109"/>
      <c r="QVC142" s="109"/>
      <c r="QVD142" s="106"/>
      <c r="QVE142" s="106"/>
      <c r="QVF142" s="106"/>
      <c r="QVG142" s="107"/>
      <c r="QVI142" s="105"/>
      <c r="QVJ142" s="109"/>
      <c r="QVK142" s="109"/>
      <c r="QVL142" s="106"/>
      <c r="QVM142" s="106"/>
      <c r="QVN142" s="106"/>
      <c r="QVO142" s="107"/>
      <c r="QVQ142" s="105"/>
      <c r="QVR142" s="109"/>
      <c r="QVS142" s="109"/>
      <c r="QVT142" s="106"/>
      <c r="QVU142" s="106"/>
      <c r="QVV142" s="106"/>
      <c r="QVW142" s="107"/>
      <c r="QVY142" s="105"/>
      <c r="QVZ142" s="109"/>
      <c r="QWA142" s="109"/>
      <c r="QWB142" s="106"/>
      <c r="QWC142" s="106"/>
      <c r="QWD142" s="106"/>
      <c r="QWE142" s="107"/>
      <c r="QWG142" s="105"/>
      <c r="QWH142" s="109"/>
      <c r="QWI142" s="109"/>
      <c r="QWJ142" s="106"/>
      <c r="QWK142" s="106"/>
      <c r="QWL142" s="106"/>
      <c r="QWM142" s="107"/>
      <c r="QWO142" s="105"/>
      <c r="QWP142" s="109"/>
      <c r="QWQ142" s="109"/>
      <c r="QWR142" s="106"/>
      <c r="QWS142" s="106"/>
      <c r="QWT142" s="106"/>
      <c r="QWU142" s="107"/>
      <c r="QWW142" s="105"/>
      <c r="QWX142" s="109"/>
      <c r="QWY142" s="109"/>
      <c r="QWZ142" s="106"/>
      <c r="QXA142" s="106"/>
      <c r="QXB142" s="106"/>
      <c r="QXC142" s="107"/>
      <c r="QXE142" s="105"/>
      <c r="QXF142" s="109"/>
      <c r="QXG142" s="109"/>
      <c r="QXH142" s="106"/>
      <c r="QXI142" s="106"/>
      <c r="QXJ142" s="106"/>
      <c r="QXK142" s="107"/>
      <c r="QXM142" s="105"/>
      <c r="QXN142" s="109"/>
      <c r="QXO142" s="109"/>
      <c r="QXP142" s="106"/>
      <c r="QXQ142" s="106"/>
      <c r="QXR142" s="106"/>
      <c r="QXS142" s="107"/>
      <c r="QXU142" s="105"/>
      <c r="QXV142" s="109"/>
      <c r="QXW142" s="109"/>
      <c r="QXX142" s="106"/>
      <c r="QXY142" s="106"/>
      <c r="QXZ142" s="106"/>
      <c r="QYA142" s="107"/>
      <c r="QYC142" s="105"/>
      <c r="QYD142" s="109"/>
      <c r="QYE142" s="109"/>
      <c r="QYF142" s="106"/>
      <c r="QYG142" s="106"/>
      <c r="QYH142" s="106"/>
      <c r="QYI142" s="107"/>
      <c r="QYK142" s="105"/>
      <c r="QYL142" s="109"/>
      <c r="QYM142" s="109"/>
      <c r="QYN142" s="106"/>
      <c r="QYO142" s="106"/>
      <c r="QYP142" s="106"/>
      <c r="QYQ142" s="107"/>
      <c r="QYS142" s="105"/>
      <c r="QYT142" s="109"/>
      <c r="QYU142" s="109"/>
      <c r="QYV142" s="106"/>
      <c r="QYW142" s="106"/>
      <c r="QYX142" s="106"/>
      <c r="QYY142" s="107"/>
      <c r="QZA142" s="105"/>
      <c r="QZB142" s="109"/>
      <c r="QZC142" s="109"/>
      <c r="QZD142" s="106"/>
      <c r="QZE142" s="106"/>
      <c r="QZF142" s="106"/>
      <c r="QZG142" s="107"/>
      <c r="QZI142" s="105"/>
      <c r="QZJ142" s="109"/>
      <c r="QZK142" s="109"/>
      <c r="QZL142" s="106"/>
      <c r="QZM142" s="106"/>
      <c r="QZN142" s="106"/>
      <c r="QZO142" s="107"/>
      <c r="QZQ142" s="105"/>
      <c r="QZR142" s="109"/>
      <c r="QZS142" s="109"/>
      <c r="QZT142" s="106"/>
      <c r="QZU142" s="106"/>
      <c r="QZV142" s="106"/>
      <c r="QZW142" s="107"/>
      <c r="QZY142" s="105"/>
      <c r="QZZ142" s="109"/>
      <c r="RAA142" s="109"/>
      <c r="RAB142" s="106"/>
      <c r="RAC142" s="106"/>
      <c r="RAD142" s="106"/>
      <c r="RAE142" s="107"/>
      <c r="RAG142" s="105"/>
      <c r="RAH142" s="109"/>
      <c r="RAI142" s="109"/>
      <c r="RAJ142" s="106"/>
      <c r="RAK142" s="106"/>
      <c r="RAL142" s="106"/>
      <c r="RAM142" s="107"/>
      <c r="RAO142" s="105"/>
      <c r="RAP142" s="109"/>
      <c r="RAQ142" s="109"/>
      <c r="RAR142" s="106"/>
      <c r="RAS142" s="106"/>
      <c r="RAT142" s="106"/>
      <c r="RAU142" s="107"/>
      <c r="RAW142" s="105"/>
      <c r="RAX142" s="109"/>
      <c r="RAY142" s="109"/>
      <c r="RAZ142" s="106"/>
      <c r="RBA142" s="106"/>
      <c r="RBB142" s="106"/>
      <c r="RBC142" s="107"/>
      <c r="RBE142" s="105"/>
      <c r="RBF142" s="109"/>
      <c r="RBG142" s="109"/>
      <c r="RBH142" s="106"/>
      <c r="RBI142" s="106"/>
      <c r="RBJ142" s="106"/>
      <c r="RBK142" s="107"/>
      <c r="RBM142" s="105"/>
      <c r="RBN142" s="109"/>
      <c r="RBO142" s="109"/>
      <c r="RBP142" s="106"/>
      <c r="RBQ142" s="106"/>
      <c r="RBR142" s="106"/>
      <c r="RBS142" s="107"/>
      <c r="RBU142" s="105"/>
      <c r="RBV142" s="109"/>
      <c r="RBW142" s="109"/>
      <c r="RBX142" s="106"/>
      <c r="RBY142" s="106"/>
      <c r="RBZ142" s="106"/>
      <c r="RCA142" s="107"/>
      <c r="RCC142" s="105"/>
      <c r="RCD142" s="109"/>
      <c r="RCE142" s="109"/>
      <c r="RCF142" s="106"/>
      <c r="RCG142" s="106"/>
      <c r="RCH142" s="106"/>
      <c r="RCI142" s="107"/>
      <c r="RCK142" s="105"/>
      <c r="RCL142" s="109"/>
      <c r="RCM142" s="109"/>
      <c r="RCN142" s="106"/>
      <c r="RCO142" s="106"/>
      <c r="RCP142" s="106"/>
      <c r="RCQ142" s="107"/>
      <c r="RCS142" s="105"/>
      <c r="RCT142" s="109"/>
      <c r="RCU142" s="109"/>
      <c r="RCV142" s="106"/>
      <c r="RCW142" s="106"/>
      <c r="RCX142" s="106"/>
      <c r="RCY142" s="107"/>
      <c r="RDA142" s="105"/>
      <c r="RDB142" s="109"/>
      <c r="RDC142" s="109"/>
      <c r="RDD142" s="106"/>
      <c r="RDE142" s="106"/>
      <c r="RDF142" s="106"/>
      <c r="RDG142" s="107"/>
      <c r="RDI142" s="105"/>
      <c r="RDJ142" s="109"/>
      <c r="RDK142" s="109"/>
      <c r="RDL142" s="106"/>
      <c r="RDM142" s="106"/>
      <c r="RDN142" s="106"/>
      <c r="RDO142" s="107"/>
      <c r="RDQ142" s="105"/>
      <c r="RDR142" s="109"/>
      <c r="RDS142" s="109"/>
      <c r="RDT142" s="106"/>
      <c r="RDU142" s="106"/>
      <c r="RDV142" s="106"/>
      <c r="RDW142" s="107"/>
      <c r="RDY142" s="105"/>
      <c r="RDZ142" s="109"/>
      <c r="REA142" s="109"/>
      <c r="REB142" s="106"/>
      <c r="REC142" s="106"/>
      <c r="RED142" s="106"/>
      <c r="REE142" s="107"/>
      <c r="REG142" s="105"/>
      <c r="REH142" s="109"/>
      <c r="REI142" s="109"/>
      <c r="REJ142" s="106"/>
      <c r="REK142" s="106"/>
      <c r="REL142" s="106"/>
      <c r="REM142" s="107"/>
      <c r="REO142" s="105"/>
      <c r="REP142" s="109"/>
      <c r="REQ142" s="109"/>
      <c r="RER142" s="106"/>
      <c r="RES142" s="106"/>
      <c r="RET142" s="106"/>
      <c r="REU142" s="107"/>
      <c r="REW142" s="105"/>
      <c r="REX142" s="109"/>
      <c r="REY142" s="109"/>
      <c r="REZ142" s="106"/>
      <c r="RFA142" s="106"/>
      <c r="RFB142" s="106"/>
      <c r="RFC142" s="107"/>
      <c r="RFE142" s="105"/>
      <c r="RFF142" s="109"/>
      <c r="RFG142" s="109"/>
      <c r="RFH142" s="106"/>
      <c r="RFI142" s="106"/>
      <c r="RFJ142" s="106"/>
      <c r="RFK142" s="107"/>
      <c r="RFM142" s="105"/>
      <c r="RFN142" s="109"/>
      <c r="RFO142" s="109"/>
      <c r="RFP142" s="106"/>
      <c r="RFQ142" s="106"/>
      <c r="RFR142" s="106"/>
      <c r="RFS142" s="107"/>
      <c r="RFU142" s="105"/>
      <c r="RFV142" s="109"/>
      <c r="RFW142" s="109"/>
      <c r="RFX142" s="106"/>
      <c r="RFY142" s="106"/>
      <c r="RFZ142" s="106"/>
      <c r="RGA142" s="107"/>
      <c r="RGC142" s="105"/>
      <c r="RGD142" s="109"/>
      <c r="RGE142" s="109"/>
      <c r="RGF142" s="106"/>
      <c r="RGG142" s="106"/>
      <c r="RGH142" s="106"/>
      <c r="RGI142" s="107"/>
      <c r="RGK142" s="105"/>
      <c r="RGL142" s="109"/>
      <c r="RGM142" s="109"/>
      <c r="RGN142" s="106"/>
      <c r="RGO142" s="106"/>
      <c r="RGP142" s="106"/>
      <c r="RGQ142" s="107"/>
      <c r="RGS142" s="105"/>
      <c r="RGT142" s="109"/>
      <c r="RGU142" s="109"/>
      <c r="RGV142" s="106"/>
      <c r="RGW142" s="106"/>
      <c r="RGX142" s="106"/>
      <c r="RGY142" s="107"/>
      <c r="RHA142" s="105"/>
      <c r="RHB142" s="109"/>
      <c r="RHC142" s="109"/>
      <c r="RHD142" s="106"/>
      <c r="RHE142" s="106"/>
      <c r="RHF142" s="106"/>
      <c r="RHG142" s="107"/>
      <c r="RHI142" s="105"/>
      <c r="RHJ142" s="109"/>
      <c r="RHK142" s="109"/>
      <c r="RHL142" s="106"/>
      <c r="RHM142" s="106"/>
      <c r="RHN142" s="106"/>
      <c r="RHO142" s="107"/>
      <c r="RHQ142" s="105"/>
      <c r="RHR142" s="109"/>
      <c r="RHS142" s="109"/>
      <c r="RHT142" s="106"/>
      <c r="RHU142" s="106"/>
      <c r="RHV142" s="106"/>
      <c r="RHW142" s="107"/>
      <c r="RHY142" s="105"/>
      <c r="RHZ142" s="109"/>
      <c r="RIA142" s="109"/>
      <c r="RIB142" s="106"/>
      <c r="RIC142" s="106"/>
      <c r="RID142" s="106"/>
      <c r="RIE142" s="107"/>
      <c r="RIG142" s="105"/>
      <c r="RIH142" s="109"/>
      <c r="RII142" s="109"/>
      <c r="RIJ142" s="106"/>
      <c r="RIK142" s="106"/>
      <c r="RIL142" s="106"/>
      <c r="RIM142" s="107"/>
      <c r="RIO142" s="105"/>
      <c r="RIP142" s="109"/>
      <c r="RIQ142" s="109"/>
      <c r="RIR142" s="106"/>
      <c r="RIS142" s="106"/>
      <c r="RIT142" s="106"/>
      <c r="RIU142" s="107"/>
      <c r="RIW142" s="105"/>
      <c r="RIX142" s="109"/>
      <c r="RIY142" s="109"/>
      <c r="RIZ142" s="106"/>
      <c r="RJA142" s="106"/>
      <c r="RJB142" s="106"/>
      <c r="RJC142" s="107"/>
      <c r="RJE142" s="105"/>
      <c r="RJF142" s="109"/>
      <c r="RJG142" s="109"/>
      <c r="RJH142" s="106"/>
      <c r="RJI142" s="106"/>
      <c r="RJJ142" s="106"/>
      <c r="RJK142" s="107"/>
      <c r="RJM142" s="105"/>
      <c r="RJN142" s="109"/>
      <c r="RJO142" s="109"/>
      <c r="RJP142" s="106"/>
      <c r="RJQ142" s="106"/>
      <c r="RJR142" s="106"/>
      <c r="RJS142" s="107"/>
      <c r="RJU142" s="105"/>
      <c r="RJV142" s="109"/>
      <c r="RJW142" s="109"/>
      <c r="RJX142" s="106"/>
      <c r="RJY142" s="106"/>
      <c r="RJZ142" s="106"/>
      <c r="RKA142" s="107"/>
      <c r="RKC142" s="105"/>
      <c r="RKD142" s="109"/>
      <c r="RKE142" s="109"/>
      <c r="RKF142" s="106"/>
      <c r="RKG142" s="106"/>
      <c r="RKH142" s="106"/>
      <c r="RKI142" s="107"/>
      <c r="RKK142" s="105"/>
      <c r="RKL142" s="109"/>
      <c r="RKM142" s="109"/>
      <c r="RKN142" s="106"/>
      <c r="RKO142" s="106"/>
      <c r="RKP142" s="106"/>
      <c r="RKQ142" s="107"/>
      <c r="RKS142" s="105"/>
      <c r="RKT142" s="109"/>
      <c r="RKU142" s="109"/>
      <c r="RKV142" s="106"/>
      <c r="RKW142" s="106"/>
      <c r="RKX142" s="106"/>
      <c r="RKY142" s="107"/>
      <c r="RLA142" s="105"/>
      <c r="RLB142" s="109"/>
      <c r="RLC142" s="109"/>
      <c r="RLD142" s="106"/>
      <c r="RLE142" s="106"/>
      <c r="RLF142" s="106"/>
      <c r="RLG142" s="107"/>
      <c r="RLI142" s="105"/>
      <c r="RLJ142" s="109"/>
      <c r="RLK142" s="109"/>
      <c r="RLL142" s="106"/>
      <c r="RLM142" s="106"/>
      <c r="RLN142" s="106"/>
      <c r="RLO142" s="107"/>
      <c r="RLQ142" s="105"/>
      <c r="RLR142" s="109"/>
      <c r="RLS142" s="109"/>
      <c r="RLT142" s="106"/>
      <c r="RLU142" s="106"/>
      <c r="RLV142" s="106"/>
      <c r="RLW142" s="107"/>
      <c r="RLY142" s="105"/>
      <c r="RLZ142" s="109"/>
      <c r="RMA142" s="109"/>
      <c r="RMB142" s="106"/>
      <c r="RMC142" s="106"/>
      <c r="RMD142" s="106"/>
      <c r="RME142" s="107"/>
      <c r="RMG142" s="105"/>
      <c r="RMH142" s="109"/>
      <c r="RMI142" s="109"/>
      <c r="RMJ142" s="106"/>
      <c r="RMK142" s="106"/>
      <c r="RML142" s="106"/>
      <c r="RMM142" s="107"/>
      <c r="RMO142" s="105"/>
      <c r="RMP142" s="109"/>
      <c r="RMQ142" s="109"/>
      <c r="RMR142" s="106"/>
      <c r="RMS142" s="106"/>
      <c r="RMT142" s="106"/>
      <c r="RMU142" s="107"/>
      <c r="RMW142" s="105"/>
      <c r="RMX142" s="109"/>
      <c r="RMY142" s="109"/>
      <c r="RMZ142" s="106"/>
      <c r="RNA142" s="106"/>
      <c r="RNB142" s="106"/>
      <c r="RNC142" s="107"/>
      <c r="RNE142" s="105"/>
      <c r="RNF142" s="109"/>
      <c r="RNG142" s="109"/>
      <c r="RNH142" s="106"/>
      <c r="RNI142" s="106"/>
      <c r="RNJ142" s="106"/>
      <c r="RNK142" s="107"/>
      <c r="RNM142" s="105"/>
      <c r="RNN142" s="109"/>
      <c r="RNO142" s="109"/>
      <c r="RNP142" s="106"/>
      <c r="RNQ142" s="106"/>
      <c r="RNR142" s="106"/>
      <c r="RNS142" s="107"/>
      <c r="RNU142" s="105"/>
      <c r="RNV142" s="109"/>
      <c r="RNW142" s="109"/>
      <c r="RNX142" s="106"/>
      <c r="RNY142" s="106"/>
      <c r="RNZ142" s="106"/>
      <c r="ROA142" s="107"/>
      <c r="ROC142" s="105"/>
      <c r="ROD142" s="109"/>
      <c r="ROE142" s="109"/>
      <c r="ROF142" s="106"/>
      <c r="ROG142" s="106"/>
      <c r="ROH142" s="106"/>
      <c r="ROI142" s="107"/>
      <c r="ROK142" s="105"/>
      <c r="ROL142" s="109"/>
      <c r="ROM142" s="109"/>
      <c r="RON142" s="106"/>
      <c r="ROO142" s="106"/>
      <c r="ROP142" s="106"/>
      <c r="ROQ142" s="107"/>
      <c r="ROS142" s="105"/>
      <c r="ROT142" s="109"/>
      <c r="ROU142" s="109"/>
      <c r="ROV142" s="106"/>
      <c r="ROW142" s="106"/>
      <c r="ROX142" s="106"/>
      <c r="ROY142" s="107"/>
      <c r="RPA142" s="105"/>
      <c r="RPB142" s="109"/>
      <c r="RPC142" s="109"/>
      <c r="RPD142" s="106"/>
      <c r="RPE142" s="106"/>
      <c r="RPF142" s="106"/>
      <c r="RPG142" s="107"/>
      <c r="RPI142" s="105"/>
      <c r="RPJ142" s="109"/>
      <c r="RPK142" s="109"/>
      <c r="RPL142" s="106"/>
      <c r="RPM142" s="106"/>
      <c r="RPN142" s="106"/>
      <c r="RPO142" s="107"/>
      <c r="RPQ142" s="105"/>
      <c r="RPR142" s="109"/>
      <c r="RPS142" s="109"/>
      <c r="RPT142" s="106"/>
      <c r="RPU142" s="106"/>
      <c r="RPV142" s="106"/>
      <c r="RPW142" s="107"/>
      <c r="RPY142" s="105"/>
      <c r="RPZ142" s="109"/>
      <c r="RQA142" s="109"/>
      <c r="RQB142" s="106"/>
      <c r="RQC142" s="106"/>
      <c r="RQD142" s="106"/>
      <c r="RQE142" s="107"/>
      <c r="RQG142" s="105"/>
      <c r="RQH142" s="109"/>
      <c r="RQI142" s="109"/>
      <c r="RQJ142" s="106"/>
      <c r="RQK142" s="106"/>
      <c r="RQL142" s="106"/>
      <c r="RQM142" s="107"/>
      <c r="RQO142" s="105"/>
      <c r="RQP142" s="109"/>
      <c r="RQQ142" s="109"/>
      <c r="RQR142" s="106"/>
      <c r="RQS142" s="106"/>
      <c r="RQT142" s="106"/>
      <c r="RQU142" s="107"/>
      <c r="RQW142" s="105"/>
      <c r="RQX142" s="109"/>
      <c r="RQY142" s="109"/>
      <c r="RQZ142" s="106"/>
      <c r="RRA142" s="106"/>
      <c r="RRB142" s="106"/>
      <c r="RRC142" s="107"/>
      <c r="RRE142" s="105"/>
      <c r="RRF142" s="109"/>
      <c r="RRG142" s="109"/>
      <c r="RRH142" s="106"/>
      <c r="RRI142" s="106"/>
      <c r="RRJ142" s="106"/>
      <c r="RRK142" s="107"/>
      <c r="RRM142" s="105"/>
      <c r="RRN142" s="109"/>
      <c r="RRO142" s="109"/>
      <c r="RRP142" s="106"/>
      <c r="RRQ142" s="106"/>
      <c r="RRR142" s="106"/>
      <c r="RRS142" s="107"/>
      <c r="RRU142" s="105"/>
      <c r="RRV142" s="109"/>
      <c r="RRW142" s="109"/>
      <c r="RRX142" s="106"/>
      <c r="RRY142" s="106"/>
      <c r="RRZ142" s="106"/>
      <c r="RSA142" s="107"/>
      <c r="RSC142" s="105"/>
      <c r="RSD142" s="109"/>
      <c r="RSE142" s="109"/>
      <c r="RSF142" s="106"/>
      <c r="RSG142" s="106"/>
      <c r="RSH142" s="106"/>
      <c r="RSI142" s="107"/>
      <c r="RSK142" s="105"/>
      <c r="RSL142" s="109"/>
      <c r="RSM142" s="109"/>
      <c r="RSN142" s="106"/>
      <c r="RSO142" s="106"/>
      <c r="RSP142" s="106"/>
      <c r="RSQ142" s="107"/>
      <c r="RSS142" s="105"/>
      <c r="RST142" s="109"/>
      <c r="RSU142" s="109"/>
      <c r="RSV142" s="106"/>
      <c r="RSW142" s="106"/>
      <c r="RSX142" s="106"/>
      <c r="RSY142" s="107"/>
      <c r="RTA142" s="105"/>
      <c r="RTB142" s="109"/>
      <c r="RTC142" s="109"/>
      <c r="RTD142" s="106"/>
      <c r="RTE142" s="106"/>
      <c r="RTF142" s="106"/>
      <c r="RTG142" s="107"/>
      <c r="RTI142" s="105"/>
      <c r="RTJ142" s="109"/>
      <c r="RTK142" s="109"/>
      <c r="RTL142" s="106"/>
      <c r="RTM142" s="106"/>
      <c r="RTN142" s="106"/>
      <c r="RTO142" s="107"/>
      <c r="RTQ142" s="105"/>
      <c r="RTR142" s="109"/>
      <c r="RTS142" s="109"/>
      <c r="RTT142" s="106"/>
      <c r="RTU142" s="106"/>
      <c r="RTV142" s="106"/>
      <c r="RTW142" s="107"/>
      <c r="RTY142" s="105"/>
      <c r="RTZ142" s="109"/>
      <c r="RUA142" s="109"/>
      <c r="RUB142" s="106"/>
      <c r="RUC142" s="106"/>
      <c r="RUD142" s="106"/>
      <c r="RUE142" s="107"/>
      <c r="RUG142" s="105"/>
      <c r="RUH142" s="109"/>
      <c r="RUI142" s="109"/>
      <c r="RUJ142" s="106"/>
      <c r="RUK142" s="106"/>
      <c r="RUL142" s="106"/>
      <c r="RUM142" s="107"/>
      <c r="RUO142" s="105"/>
      <c r="RUP142" s="109"/>
      <c r="RUQ142" s="109"/>
      <c r="RUR142" s="106"/>
      <c r="RUS142" s="106"/>
      <c r="RUT142" s="106"/>
      <c r="RUU142" s="107"/>
      <c r="RUW142" s="105"/>
      <c r="RUX142" s="109"/>
      <c r="RUY142" s="109"/>
      <c r="RUZ142" s="106"/>
      <c r="RVA142" s="106"/>
      <c r="RVB142" s="106"/>
      <c r="RVC142" s="107"/>
      <c r="RVE142" s="105"/>
      <c r="RVF142" s="109"/>
      <c r="RVG142" s="109"/>
      <c r="RVH142" s="106"/>
      <c r="RVI142" s="106"/>
      <c r="RVJ142" s="106"/>
      <c r="RVK142" s="107"/>
      <c r="RVM142" s="105"/>
      <c r="RVN142" s="109"/>
      <c r="RVO142" s="109"/>
      <c r="RVP142" s="106"/>
      <c r="RVQ142" s="106"/>
      <c r="RVR142" s="106"/>
      <c r="RVS142" s="107"/>
      <c r="RVU142" s="105"/>
      <c r="RVV142" s="109"/>
      <c r="RVW142" s="109"/>
      <c r="RVX142" s="106"/>
      <c r="RVY142" s="106"/>
      <c r="RVZ142" s="106"/>
      <c r="RWA142" s="107"/>
      <c r="RWC142" s="105"/>
      <c r="RWD142" s="109"/>
      <c r="RWE142" s="109"/>
      <c r="RWF142" s="106"/>
      <c r="RWG142" s="106"/>
      <c r="RWH142" s="106"/>
      <c r="RWI142" s="107"/>
      <c r="RWK142" s="105"/>
      <c r="RWL142" s="109"/>
      <c r="RWM142" s="109"/>
      <c r="RWN142" s="106"/>
      <c r="RWO142" s="106"/>
      <c r="RWP142" s="106"/>
      <c r="RWQ142" s="107"/>
      <c r="RWS142" s="105"/>
      <c r="RWT142" s="109"/>
      <c r="RWU142" s="109"/>
      <c r="RWV142" s="106"/>
      <c r="RWW142" s="106"/>
      <c r="RWX142" s="106"/>
      <c r="RWY142" s="107"/>
      <c r="RXA142" s="105"/>
      <c r="RXB142" s="109"/>
      <c r="RXC142" s="109"/>
      <c r="RXD142" s="106"/>
      <c r="RXE142" s="106"/>
      <c r="RXF142" s="106"/>
      <c r="RXG142" s="107"/>
      <c r="RXI142" s="105"/>
      <c r="RXJ142" s="109"/>
      <c r="RXK142" s="109"/>
      <c r="RXL142" s="106"/>
      <c r="RXM142" s="106"/>
      <c r="RXN142" s="106"/>
      <c r="RXO142" s="107"/>
      <c r="RXQ142" s="105"/>
      <c r="RXR142" s="109"/>
      <c r="RXS142" s="109"/>
      <c r="RXT142" s="106"/>
      <c r="RXU142" s="106"/>
      <c r="RXV142" s="106"/>
      <c r="RXW142" s="107"/>
      <c r="RXY142" s="105"/>
      <c r="RXZ142" s="109"/>
      <c r="RYA142" s="109"/>
      <c r="RYB142" s="106"/>
      <c r="RYC142" s="106"/>
      <c r="RYD142" s="106"/>
      <c r="RYE142" s="107"/>
      <c r="RYG142" s="105"/>
      <c r="RYH142" s="109"/>
      <c r="RYI142" s="109"/>
      <c r="RYJ142" s="106"/>
      <c r="RYK142" s="106"/>
      <c r="RYL142" s="106"/>
      <c r="RYM142" s="107"/>
      <c r="RYO142" s="105"/>
      <c r="RYP142" s="109"/>
      <c r="RYQ142" s="109"/>
      <c r="RYR142" s="106"/>
      <c r="RYS142" s="106"/>
      <c r="RYT142" s="106"/>
      <c r="RYU142" s="107"/>
      <c r="RYW142" s="105"/>
      <c r="RYX142" s="109"/>
      <c r="RYY142" s="109"/>
      <c r="RYZ142" s="106"/>
      <c r="RZA142" s="106"/>
      <c r="RZB142" s="106"/>
      <c r="RZC142" s="107"/>
      <c r="RZE142" s="105"/>
      <c r="RZF142" s="109"/>
      <c r="RZG142" s="109"/>
      <c r="RZH142" s="106"/>
      <c r="RZI142" s="106"/>
      <c r="RZJ142" s="106"/>
      <c r="RZK142" s="107"/>
      <c r="RZM142" s="105"/>
      <c r="RZN142" s="109"/>
      <c r="RZO142" s="109"/>
      <c r="RZP142" s="106"/>
      <c r="RZQ142" s="106"/>
      <c r="RZR142" s="106"/>
      <c r="RZS142" s="107"/>
      <c r="RZU142" s="105"/>
      <c r="RZV142" s="109"/>
      <c r="RZW142" s="109"/>
      <c r="RZX142" s="106"/>
      <c r="RZY142" s="106"/>
      <c r="RZZ142" s="106"/>
      <c r="SAA142" s="107"/>
      <c r="SAC142" s="105"/>
      <c r="SAD142" s="109"/>
      <c r="SAE142" s="109"/>
      <c r="SAF142" s="106"/>
      <c r="SAG142" s="106"/>
      <c r="SAH142" s="106"/>
      <c r="SAI142" s="107"/>
      <c r="SAK142" s="105"/>
      <c r="SAL142" s="109"/>
      <c r="SAM142" s="109"/>
      <c r="SAN142" s="106"/>
      <c r="SAO142" s="106"/>
      <c r="SAP142" s="106"/>
      <c r="SAQ142" s="107"/>
      <c r="SAS142" s="105"/>
      <c r="SAT142" s="109"/>
      <c r="SAU142" s="109"/>
      <c r="SAV142" s="106"/>
      <c r="SAW142" s="106"/>
      <c r="SAX142" s="106"/>
      <c r="SAY142" s="107"/>
      <c r="SBA142" s="105"/>
      <c r="SBB142" s="109"/>
      <c r="SBC142" s="109"/>
      <c r="SBD142" s="106"/>
      <c r="SBE142" s="106"/>
      <c r="SBF142" s="106"/>
      <c r="SBG142" s="107"/>
      <c r="SBI142" s="105"/>
      <c r="SBJ142" s="109"/>
      <c r="SBK142" s="109"/>
      <c r="SBL142" s="106"/>
      <c r="SBM142" s="106"/>
      <c r="SBN142" s="106"/>
      <c r="SBO142" s="107"/>
      <c r="SBQ142" s="105"/>
      <c r="SBR142" s="109"/>
      <c r="SBS142" s="109"/>
      <c r="SBT142" s="106"/>
      <c r="SBU142" s="106"/>
      <c r="SBV142" s="106"/>
      <c r="SBW142" s="107"/>
      <c r="SBY142" s="105"/>
      <c r="SBZ142" s="109"/>
      <c r="SCA142" s="109"/>
      <c r="SCB142" s="106"/>
      <c r="SCC142" s="106"/>
      <c r="SCD142" s="106"/>
      <c r="SCE142" s="107"/>
      <c r="SCG142" s="105"/>
      <c r="SCH142" s="109"/>
      <c r="SCI142" s="109"/>
      <c r="SCJ142" s="106"/>
      <c r="SCK142" s="106"/>
      <c r="SCL142" s="106"/>
      <c r="SCM142" s="107"/>
      <c r="SCO142" s="105"/>
      <c r="SCP142" s="109"/>
      <c r="SCQ142" s="109"/>
      <c r="SCR142" s="106"/>
      <c r="SCS142" s="106"/>
      <c r="SCT142" s="106"/>
      <c r="SCU142" s="107"/>
      <c r="SCW142" s="105"/>
      <c r="SCX142" s="109"/>
      <c r="SCY142" s="109"/>
      <c r="SCZ142" s="106"/>
      <c r="SDA142" s="106"/>
      <c r="SDB142" s="106"/>
      <c r="SDC142" s="107"/>
      <c r="SDE142" s="105"/>
      <c r="SDF142" s="109"/>
      <c r="SDG142" s="109"/>
      <c r="SDH142" s="106"/>
      <c r="SDI142" s="106"/>
      <c r="SDJ142" s="106"/>
      <c r="SDK142" s="107"/>
      <c r="SDM142" s="105"/>
      <c r="SDN142" s="109"/>
      <c r="SDO142" s="109"/>
      <c r="SDP142" s="106"/>
      <c r="SDQ142" s="106"/>
      <c r="SDR142" s="106"/>
      <c r="SDS142" s="107"/>
      <c r="SDU142" s="105"/>
      <c r="SDV142" s="109"/>
      <c r="SDW142" s="109"/>
      <c r="SDX142" s="106"/>
      <c r="SDY142" s="106"/>
      <c r="SDZ142" s="106"/>
      <c r="SEA142" s="107"/>
      <c r="SEC142" s="105"/>
      <c r="SED142" s="109"/>
      <c r="SEE142" s="109"/>
      <c r="SEF142" s="106"/>
      <c r="SEG142" s="106"/>
      <c r="SEH142" s="106"/>
      <c r="SEI142" s="107"/>
      <c r="SEK142" s="105"/>
      <c r="SEL142" s="109"/>
      <c r="SEM142" s="109"/>
      <c r="SEN142" s="106"/>
      <c r="SEO142" s="106"/>
      <c r="SEP142" s="106"/>
      <c r="SEQ142" s="107"/>
      <c r="SES142" s="105"/>
      <c r="SET142" s="109"/>
      <c r="SEU142" s="109"/>
      <c r="SEV142" s="106"/>
      <c r="SEW142" s="106"/>
      <c r="SEX142" s="106"/>
      <c r="SEY142" s="107"/>
      <c r="SFA142" s="105"/>
      <c r="SFB142" s="109"/>
      <c r="SFC142" s="109"/>
      <c r="SFD142" s="106"/>
      <c r="SFE142" s="106"/>
      <c r="SFF142" s="106"/>
      <c r="SFG142" s="107"/>
      <c r="SFI142" s="105"/>
      <c r="SFJ142" s="109"/>
      <c r="SFK142" s="109"/>
      <c r="SFL142" s="106"/>
      <c r="SFM142" s="106"/>
      <c r="SFN142" s="106"/>
      <c r="SFO142" s="107"/>
      <c r="SFQ142" s="105"/>
      <c r="SFR142" s="109"/>
      <c r="SFS142" s="109"/>
      <c r="SFT142" s="106"/>
      <c r="SFU142" s="106"/>
      <c r="SFV142" s="106"/>
      <c r="SFW142" s="107"/>
      <c r="SFY142" s="105"/>
      <c r="SFZ142" s="109"/>
      <c r="SGA142" s="109"/>
      <c r="SGB142" s="106"/>
      <c r="SGC142" s="106"/>
      <c r="SGD142" s="106"/>
      <c r="SGE142" s="107"/>
      <c r="SGG142" s="105"/>
      <c r="SGH142" s="109"/>
      <c r="SGI142" s="109"/>
      <c r="SGJ142" s="106"/>
      <c r="SGK142" s="106"/>
      <c r="SGL142" s="106"/>
      <c r="SGM142" s="107"/>
      <c r="SGO142" s="105"/>
      <c r="SGP142" s="109"/>
      <c r="SGQ142" s="109"/>
      <c r="SGR142" s="106"/>
      <c r="SGS142" s="106"/>
      <c r="SGT142" s="106"/>
      <c r="SGU142" s="107"/>
      <c r="SGW142" s="105"/>
      <c r="SGX142" s="109"/>
      <c r="SGY142" s="109"/>
      <c r="SGZ142" s="106"/>
      <c r="SHA142" s="106"/>
      <c r="SHB142" s="106"/>
      <c r="SHC142" s="107"/>
      <c r="SHE142" s="105"/>
      <c r="SHF142" s="109"/>
      <c r="SHG142" s="109"/>
      <c r="SHH142" s="106"/>
      <c r="SHI142" s="106"/>
      <c r="SHJ142" s="106"/>
      <c r="SHK142" s="107"/>
      <c r="SHM142" s="105"/>
      <c r="SHN142" s="109"/>
      <c r="SHO142" s="109"/>
      <c r="SHP142" s="106"/>
      <c r="SHQ142" s="106"/>
      <c r="SHR142" s="106"/>
      <c r="SHS142" s="107"/>
      <c r="SHU142" s="105"/>
      <c r="SHV142" s="109"/>
      <c r="SHW142" s="109"/>
      <c r="SHX142" s="106"/>
      <c r="SHY142" s="106"/>
      <c r="SHZ142" s="106"/>
      <c r="SIA142" s="107"/>
      <c r="SIC142" s="105"/>
      <c r="SID142" s="109"/>
      <c r="SIE142" s="109"/>
      <c r="SIF142" s="106"/>
      <c r="SIG142" s="106"/>
      <c r="SIH142" s="106"/>
      <c r="SII142" s="107"/>
      <c r="SIK142" s="105"/>
      <c r="SIL142" s="109"/>
      <c r="SIM142" s="109"/>
      <c r="SIN142" s="106"/>
      <c r="SIO142" s="106"/>
      <c r="SIP142" s="106"/>
      <c r="SIQ142" s="107"/>
      <c r="SIS142" s="105"/>
      <c r="SIT142" s="109"/>
      <c r="SIU142" s="109"/>
      <c r="SIV142" s="106"/>
      <c r="SIW142" s="106"/>
      <c r="SIX142" s="106"/>
      <c r="SIY142" s="107"/>
      <c r="SJA142" s="105"/>
      <c r="SJB142" s="109"/>
      <c r="SJC142" s="109"/>
      <c r="SJD142" s="106"/>
      <c r="SJE142" s="106"/>
      <c r="SJF142" s="106"/>
      <c r="SJG142" s="107"/>
      <c r="SJI142" s="105"/>
      <c r="SJJ142" s="109"/>
      <c r="SJK142" s="109"/>
      <c r="SJL142" s="106"/>
      <c r="SJM142" s="106"/>
      <c r="SJN142" s="106"/>
      <c r="SJO142" s="107"/>
      <c r="SJQ142" s="105"/>
      <c r="SJR142" s="109"/>
      <c r="SJS142" s="109"/>
      <c r="SJT142" s="106"/>
      <c r="SJU142" s="106"/>
      <c r="SJV142" s="106"/>
      <c r="SJW142" s="107"/>
      <c r="SJY142" s="105"/>
      <c r="SJZ142" s="109"/>
      <c r="SKA142" s="109"/>
      <c r="SKB142" s="106"/>
      <c r="SKC142" s="106"/>
      <c r="SKD142" s="106"/>
      <c r="SKE142" s="107"/>
      <c r="SKG142" s="105"/>
      <c r="SKH142" s="109"/>
      <c r="SKI142" s="109"/>
      <c r="SKJ142" s="106"/>
      <c r="SKK142" s="106"/>
      <c r="SKL142" s="106"/>
      <c r="SKM142" s="107"/>
      <c r="SKO142" s="105"/>
      <c r="SKP142" s="109"/>
      <c r="SKQ142" s="109"/>
      <c r="SKR142" s="106"/>
      <c r="SKS142" s="106"/>
      <c r="SKT142" s="106"/>
      <c r="SKU142" s="107"/>
      <c r="SKW142" s="105"/>
      <c r="SKX142" s="109"/>
      <c r="SKY142" s="109"/>
      <c r="SKZ142" s="106"/>
      <c r="SLA142" s="106"/>
      <c r="SLB142" s="106"/>
      <c r="SLC142" s="107"/>
      <c r="SLE142" s="105"/>
      <c r="SLF142" s="109"/>
      <c r="SLG142" s="109"/>
      <c r="SLH142" s="106"/>
      <c r="SLI142" s="106"/>
      <c r="SLJ142" s="106"/>
      <c r="SLK142" s="107"/>
      <c r="SLM142" s="105"/>
      <c r="SLN142" s="109"/>
      <c r="SLO142" s="109"/>
      <c r="SLP142" s="106"/>
      <c r="SLQ142" s="106"/>
      <c r="SLR142" s="106"/>
      <c r="SLS142" s="107"/>
      <c r="SLU142" s="105"/>
      <c r="SLV142" s="109"/>
      <c r="SLW142" s="109"/>
      <c r="SLX142" s="106"/>
      <c r="SLY142" s="106"/>
      <c r="SLZ142" s="106"/>
      <c r="SMA142" s="107"/>
      <c r="SMC142" s="105"/>
      <c r="SMD142" s="109"/>
      <c r="SME142" s="109"/>
      <c r="SMF142" s="106"/>
      <c r="SMG142" s="106"/>
      <c r="SMH142" s="106"/>
      <c r="SMI142" s="107"/>
      <c r="SMK142" s="105"/>
      <c r="SML142" s="109"/>
      <c r="SMM142" s="109"/>
      <c r="SMN142" s="106"/>
      <c r="SMO142" s="106"/>
      <c r="SMP142" s="106"/>
      <c r="SMQ142" s="107"/>
      <c r="SMS142" s="105"/>
      <c r="SMT142" s="109"/>
      <c r="SMU142" s="109"/>
      <c r="SMV142" s="106"/>
      <c r="SMW142" s="106"/>
      <c r="SMX142" s="106"/>
      <c r="SMY142" s="107"/>
      <c r="SNA142" s="105"/>
      <c r="SNB142" s="109"/>
      <c r="SNC142" s="109"/>
      <c r="SND142" s="106"/>
      <c r="SNE142" s="106"/>
      <c r="SNF142" s="106"/>
      <c r="SNG142" s="107"/>
      <c r="SNI142" s="105"/>
      <c r="SNJ142" s="109"/>
      <c r="SNK142" s="109"/>
      <c r="SNL142" s="106"/>
      <c r="SNM142" s="106"/>
      <c r="SNN142" s="106"/>
      <c r="SNO142" s="107"/>
      <c r="SNQ142" s="105"/>
      <c r="SNR142" s="109"/>
      <c r="SNS142" s="109"/>
      <c r="SNT142" s="106"/>
      <c r="SNU142" s="106"/>
      <c r="SNV142" s="106"/>
      <c r="SNW142" s="107"/>
      <c r="SNY142" s="105"/>
      <c r="SNZ142" s="109"/>
      <c r="SOA142" s="109"/>
      <c r="SOB142" s="106"/>
      <c r="SOC142" s="106"/>
      <c r="SOD142" s="106"/>
      <c r="SOE142" s="107"/>
      <c r="SOG142" s="105"/>
      <c r="SOH142" s="109"/>
      <c r="SOI142" s="109"/>
      <c r="SOJ142" s="106"/>
      <c r="SOK142" s="106"/>
      <c r="SOL142" s="106"/>
      <c r="SOM142" s="107"/>
      <c r="SOO142" s="105"/>
      <c r="SOP142" s="109"/>
      <c r="SOQ142" s="109"/>
      <c r="SOR142" s="106"/>
      <c r="SOS142" s="106"/>
      <c r="SOT142" s="106"/>
      <c r="SOU142" s="107"/>
      <c r="SOW142" s="105"/>
      <c r="SOX142" s="109"/>
      <c r="SOY142" s="109"/>
      <c r="SOZ142" s="106"/>
      <c r="SPA142" s="106"/>
      <c r="SPB142" s="106"/>
      <c r="SPC142" s="107"/>
      <c r="SPE142" s="105"/>
      <c r="SPF142" s="109"/>
      <c r="SPG142" s="109"/>
      <c r="SPH142" s="106"/>
      <c r="SPI142" s="106"/>
      <c r="SPJ142" s="106"/>
      <c r="SPK142" s="107"/>
      <c r="SPM142" s="105"/>
      <c r="SPN142" s="109"/>
      <c r="SPO142" s="109"/>
      <c r="SPP142" s="106"/>
      <c r="SPQ142" s="106"/>
      <c r="SPR142" s="106"/>
      <c r="SPS142" s="107"/>
      <c r="SPU142" s="105"/>
      <c r="SPV142" s="109"/>
      <c r="SPW142" s="109"/>
      <c r="SPX142" s="106"/>
      <c r="SPY142" s="106"/>
      <c r="SPZ142" s="106"/>
      <c r="SQA142" s="107"/>
      <c r="SQC142" s="105"/>
      <c r="SQD142" s="109"/>
      <c r="SQE142" s="109"/>
      <c r="SQF142" s="106"/>
      <c r="SQG142" s="106"/>
      <c r="SQH142" s="106"/>
      <c r="SQI142" s="107"/>
      <c r="SQK142" s="105"/>
      <c r="SQL142" s="109"/>
      <c r="SQM142" s="109"/>
      <c r="SQN142" s="106"/>
      <c r="SQO142" s="106"/>
      <c r="SQP142" s="106"/>
      <c r="SQQ142" s="107"/>
      <c r="SQS142" s="105"/>
      <c r="SQT142" s="109"/>
      <c r="SQU142" s="109"/>
      <c r="SQV142" s="106"/>
      <c r="SQW142" s="106"/>
      <c r="SQX142" s="106"/>
      <c r="SQY142" s="107"/>
      <c r="SRA142" s="105"/>
      <c r="SRB142" s="109"/>
      <c r="SRC142" s="109"/>
      <c r="SRD142" s="106"/>
      <c r="SRE142" s="106"/>
      <c r="SRF142" s="106"/>
      <c r="SRG142" s="107"/>
      <c r="SRI142" s="105"/>
      <c r="SRJ142" s="109"/>
      <c r="SRK142" s="109"/>
      <c r="SRL142" s="106"/>
      <c r="SRM142" s="106"/>
      <c r="SRN142" s="106"/>
      <c r="SRO142" s="107"/>
      <c r="SRQ142" s="105"/>
      <c r="SRR142" s="109"/>
      <c r="SRS142" s="109"/>
      <c r="SRT142" s="106"/>
      <c r="SRU142" s="106"/>
      <c r="SRV142" s="106"/>
      <c r="SRW142" s="107"/>
      <c r="SRY142" s="105"/>
      <c r="SRZ142" s="109"/>
      <c r="SSA142" s="109"/>
      <c r="SSB142" s="106"/>
      <c r="SSC142" s="106"/>
      <c r="SSD142" s="106"/>
      <c r="SSE142" s="107"/>
      <c r="SSG142" s="105"/>
      <c r="SSH142" s="109"/>
      <c r="SSI142" s="109"/>
      <c r="SSJ142" s="106"/>
      <c r="SSK142" s="106"/>
      <c r="SSL142" s="106"/>
      <c r="SSM142" s="107"/>
      <c r="SSO142" s="105"/>
      <c r="SSP142" s="109"/>
      <c r="SSQ142" s="109"/>
      <c r="SSR142" s="106"/>
      <c r="SSS142" s="106"/>
      <c r="SST142" s="106"/>
      <c r="SSU142" s="107"/>
      <c r="SSW142" s="105"/>
      <c r="SSX142" s="109"/>
      <c r="SSY142" s="109"/>
      <c r="SSZ142" s="106"/>
      <c r="STA142" s="106"/>
      <c r="STB142" s="106"/>
      <c r="STC142" s="107"/>
      <c r="STE142" s="105"/>
      <c r="STF142" s="109"/>
      <c r="STG142" s="109"/>
      <c r="STH142" s="106"/>
      <c r="STI142" s="106"/>
      <c r="STJ142" s="106"/>
      <c r="STK142" s="107"/>
      <c r="STM142" s="105"/>
      <c r="STN142" s="109"/>
      <c r="STO142" s="109"/>
      <c r="STP142" s="106"/>
      <c r="STQ142" s="106"/>
      <c r="STR142" s="106"/>
      <c r="STS142" s="107"/>
      <c r="STU142" s="105"/>
      <c r="STV142" s="109"/>
      <c r="STW142" s="109"/>
      <c r="STX142" s="106"/>
      <c r="STY142" s="106"/>
      <c r="STZ142" s="106"/>
      <c r="SUA142" s="107"/>
      <c r="SUC142" s="105"/>
      <c r="SUD142" s="109"/>
      <c r="SUE142" s="109"/>
      <c r="SUF142" s="106"/>
      <c r="SUG142" s="106"/>
      <c r="SUH142" s="106"/>
      <c r="SUI142" s="107"/>
      <c r="SUK142" s="105"/>
      <c r="SUL142" s="109"/>
      <c r="SUM142" s="109"/>
      <c r="SUN142" s="106"/>
      <c r="SUO142" s="106"/>
      <c r="SUP142" s="106"/>
      <c r="SUQ142" s="107"/>
      <c r="SUS142" s="105"/>
      <c r="SUT142" s="109"/>
      <c r="SUU142" s="109"/>
      <c r="SUV142" s="106"/>
      <c r="SUW142" s="106"/>
      <c r="SUX142" s="106"/>
      <c r="SUY142" s="107"/>
      <c r="SVA142" s="105"/>
      <c r="SVB142" s="109"/>
      <c r="SVC142" s="109"/>
      <c r="SVD142" s="106"/>
      <c r="SVE142" s="106"/>
      <c r="SVF142" s="106"/>
      <c r="SVG142" s="107"/>
      <c r="SVI142" s="105"/>
      <c r="SVJ142" s="109"/>
      <c r="SVK142" s="109"/>
      <c r="SVL142" s="106"/>
      <c r="SVM142" s="106"/>
      <c r="SVN142" s="106"/>
      <c r="SVO142" s="107"/>
      <c r="SVQ142" s="105"/>
      <c r="SVR142" s="109"/>
      <c r="SVS142" s="109"/>
      <c r="SVT142" s="106"/>
      <c r="SVU142" s="106"/>
      <c r="SVV142" s="106"/>
      <c r="SVW142" s="107"/>
      <c r="SVY142" s="105"/>
      <c r="SVZ142" s="109"/>
      <c r="SWA142" s="109"/>
      <c r="SWB142" s="106"/>
      <c r="SWC142" s="106"/>
      <c r="SWD142" s="106"/>
      <c r="SWE142" s="107"/>
      <c r="SWG142" s="105"/>
      <c r="SWH142" s="109"/>
      <c r="SWI142" s="109"/>
      <c r="SWJ142" s="106"/>
      <c r="SWK142" s="106"/>
      <c r="SWL142" s="106"/>
      <c r="SWM142" s="107"/>
      <c r="SWO142" s="105"/>
      <c r="SWP142" s="109"/>
      <c r="SWQ142" s="109"/>
      <c r="SWR142" s="106"/>
      <c r="SWS142" s="106"/>
      <c r="SWT142" s="106"/>
      <c r="SWU142" s="107"/>
      <c r="SWW142" s="105"/>
      <c r="SWX142" s="109"/>
      <c r="SWY142" s="109"/>
      <c r="SWZ142" s="106"/>
      <c r="SXA142" s="106"/>
      <c r="SXB142" s="106"/>
      <c r="SXC142" s="107"/>
      <c r="SXE142" s="105"/>
      <c r="SXF142" s="109"/>
      <c r="SXG142" s="109"/>
      <c r="SXH142" s="106"/>
      <c r="SXI142" s="106"/>
      <c r="SXJ142" s="106"/>
      <c r="SXK142" s="107"/>
      <c r="SXM142" s="105"/>
      <c r="SXN142" s="109"/>
      <c r="SXO142" s="109"/>
      <c r="SXP142" s="106"/>
      <c r="SXQ142" s="106"/>
      <c r="SXR142" s="106"/>
      <c r="SXS142" s="107"/>
      <c r="SXU142" s="105"/>
      <c r="SXV142" s="109"/>
      <c r="SXW142" s="109"/>
      <c r="SXX142" s="106"/>
      <c r="SXY142" s="106"/>
      <c r="SXZ142" s="106"/>
      <c r="SYA142" s="107"/>
      <c r="SYC142" s="105"/>
      <c r="SYD142" s="109"/>
      <c r="SYE142" s="109"/>
      <c r="SYF142" s="106"/>
      <c r="SYG142" s="106"/>
      <c r="SYH142" s="106"/>
      <c r="SYI142" s="107"/>
      <c r="SYK142" s="105"/>
      <c r="SYL142" s="109"/>
      <c r="SYM142" s="109"/>
      <c r="SYN142" s="106"/>
      <c r="SYO142" s="106"/>
      <c r="SYP142" s="106"/>
      <c r="SYQ142" s="107"/>
      <c r="SYS142" s="105"/>
      <c r="SYT142" s="109"/>
      <c r="SYU142" s="109"/>
      <c r="SYV142" s="106"/>
      <c r="SYW142" s="106"/>
      <c r="SYX142" s="106"/>
      <c r="SYY142" s="107"/>
      <c r="SZA142" s="105"/>
      <c r="SZB142" s="109"/>
      <c r="SZC142" s="109"/>
      <c r="SZD142" s="106"/>
      <c r="SZE142" s="106"/>
      <c r="SZF142" s="106"/>
      <c r="SZG142" s="107"/>
      <c r="SZI142" s="105"/>
      <c r="SZJ142" s="109"/>
      <c r="SZK142" s="109"/>
      <c r="SZL142" s="106"/>
      <c r="SZM142" s="106"/>
      <c r="SZN142" s="106"/>
      <c r="SZO142" s="107"/>
      <c r="SZQ142" s="105"/>
      <c r="SZR142" s="109"/>
      <c r="SZS142" s="109"/>
      <c r="SZT142" s="106"/>
      <c r="SZU142" s="106"/>
      <c r="SZV142" s="106"/>
      <c r="SZW142" s="107"/>
      <c r="SZY142" s="105"/>
      <c r="SZZ142" s="109"/>
      <c r="TAA142" s="109"/>
      <c r="TAB142" s="106"/>
      <c r="TAC142" s="106"/>
      <c r="TAD142" s="106"/>
      <c r="TAE142" s="107"/>
      <c r="TAG142" s="105"/>
      <c r="TAH142" s="109"/>
      <c r="TAI142" s="109"/>
      <c r="TAJ142" s="106"/>
      <c r="TAK142" s="106"/>
      <c r="TAL142" s="106"/>
      <c r="TAM142" s="107"/>
      <c r="TAO142" s="105"/>
      <c r="TAP142" s="109"/>
      <c r="TAQ142" s="109"/>
      <c r="TAR142" s="106"/>
      <c r="TAS142" s="106"/>
      <c r="TAT142" s="106"/>
      <c r="TAU142" s="107"/>
      <c r="TAW142" s="105"/>
      <c r="TAX142" s="109"/>
      <c r="TAY142" s="109"/>
      <c r="TAZ142" s="106"/>
      <c r="TBA142" s="106"/>
      <c r="TBB142" s="106"/>
      <c r="TBC142" s="107"/>
      <c r="TBE142" s="105"/>
      <c r="TBF142" s="109"/>
      <c r="TBG142" s="109"/>
      <c r="TBH142" s="106"/>
      <c r="TBI142" s="106"/>
      <c r="TBJ142" s="106"/>
      <c r="TBK142" s="107"/>
      <c r="TBM142" s="105"/>
      <c r="TBN142" s="109"/>
      <c r="TBO142" s="109"/>
      <c r="TBP142" s="106"/>
      <c r="TBQ142" s="106"/>
      <c r="TBR142" s="106"/>
      <c r="TBS142" s="107"/>
      <c r="TBU142" s="105"/>
      <c r="TBV142" s="109"/>
      <c r="TBW142" s="109"/>
      <c r="TBX142" s="106"/>
      <c r="TBY142" s="106"/>
      <c r="TBZ142" s="106"/>
      <c r="TCA142" s="107"/>
      <c r="TCC142" s="105"/>
      <c r="TCD142" s="109"/>
      <c r="TCE142" s="109"/>
      <c r="TCF142" s="106"/>
      <c r="TCG142" s="106"/>
      <c r="TCH142" s="106"/>
      <c r="TCI142" s="107"/>
      <c r="TCK142" s="105"/>
      <c r="TCL142" s="109"/>
      <c r="TCM142" s="109"/>
      <c r="TCN142" s="106"/>
      <c r="TCO142" s="106"/>
      <c r="TCP142" s="106"/>
      <c r="TCQ142" s="107"/>
      <c r="TCS142" s="105"/>
      <c r="TCT142" s="109"/>
      <c r="TCU142" s="109"/>
      <c r="TCV142" s="106"/>
      <c r="TCW142" s="106"/>
      <c r="TCX142" s="106"/>
      <c r="TCY142" s="107"/>
      <c r="TDA142" s="105"/>
      <c r="TDB142" s="109"/>
      <c r="TDC142" s="109"/>
      <c r="TDD142" s="106"/>
      <c r="TDE142" s="106"/>
      <c r="TDF142" s="106"/>
      <c r="TDG142" s="107"/>
      <c r="TDI142" s="105"/>
      <c r="TDJ142" s="109"/>
      <c r="TDK142" s="109"/>
      <c r="TDL142" s="106"/>
      <c r="TDM142" s="106"/>
      <c r="TDN142" s="106"/>
      <c r="TDO142" s="107"/>
      <c r="TDQ142" s="105"/>
      <c r="TDR142" s="109"/>
      <c r="TDS142" s="109"/>
      <c r="TDT142" s="106"/>
      <c r="TDU142" s="106"/>
      <c r="TDV142" s="106"/>
      <c r="TDW142" s="107"/>
      <c r="TDY142" s="105"/>
      <c r="TDZ142" s="109"/>
      <c r="TEA142" s="109"/>
      <c r="TEB142" s="106"/>
      <c r="TEC142" s="106"/>
      <c r="TED142" s="106"/>
      <c r="TEE142" s="107"/>
      <c r="TEG142" s="105"/>
      <c r="TEH142" s="109"/>
      <c r="TEI142" s="109"/>
      <c r="TEJ142" s="106"/>
      <c r="TEK142" s="106"/>
      <c r="TEL142" s="106"/>
      <c r="TEM142" s="107"/>
      <c r="TEO142" s="105"/>
      <c r="TEP142" s="109"/>
      <c r="TEQ142" s="109"/>
      <c r="TER142" s="106"/>
      <c r="TES142" s="106"/>
      <c r="TET142" s="106"/>
      <c r="TEU142" s="107"/>
      <c r="TEW142" s="105"/>
      <c r="TEX142" s="109"/>
      <c r="TEY142" s="109"/>
      <c r="TEZ142" s="106"/>
      <c r="TFA142" s="106"/>
      <c r="TFB142" s="106"/>
      <c r="TFC142" s="107"/>
      <c r="TFE142" s="105"/>
      <c r="TFF142" s="109"/>
      <c r="TFG142" s="109"/>
      <c r="TFH142" s="106"/>
      <c r="TFI142" s="106"/>
      <c r="TFJ142" s="106"/>
      <c r="TFK142" s="107"/>
      <c r="TFM142" s="105"/>
      <c r="TFN142" s="109"/>
      <c r="TFO142" s="109"/>
      <c r="TFP142" s="106"/>
      <c r="TFQ142" s="106"/>
      <c r="TFR142" s="106"/>
      <c r="TFS142" s="107"/>
      <c r="TFU142" s="105"/>
      <c r="TFV142" s="109"/>
      <c r="TFW142" s="109"/>
      <c r="TFX142" s="106"/>
      <c r="TFY142" s="106"/>
      <c r="TFZ142" s="106"/>
      <c r="TGA142" s="107"/>
      <c r="TGC142" s="105"/>
      <c r="TGD142" s="109"/>
      <c r="TGE142" s="109"/>
      <c r="TGF142" s="106"/>
      <c r="TGG142" s="106"/>
      <c r="TGH142" s="106"/>
      <c r="TGI142" s="107"/>
      <c r="TGK142" s="105"/>
      <c r="TGL142" s="109"/>
      <c r="TGM142" s="109"/>
      <c r="TGN142" s="106"/>
      <c r="TGO142" s="106"/>
      <c r="TGP142" s="106"/>
      <c r="TGQ142" s="107"/>
      <c r="TGS142" s="105"/>
      <c r="TGT142" s="109"/>
      <c r="TGU142" s="109"/>
      <c r="TGV142" s="106"/>
      <c r="TGW142" s="106"/>
      <c r="TGX142" s="106"/>
      <c r="TGY142" s="107"/>
      <c r="THA142" s="105"/>
      <c r="THB142" s="109"/>
      <c r="THC142" s="109"/>
      <c r="THD142" s="106"/>
      <c r="THE142" s="106"/>
      <c r="THF142" s="106"/>
      <c r="THG142" s="107"/>
      <c r="THI142" s="105"/>
      <c r="THJ142" s="109"/>
      <c r="THK142" s="109"/>
      <c r="THL142" s="106"/>
      <c r="THM142" s="106"/>
      <c r="THN142" s="106"/>
      <c r="THO142" s="107"/>
      <c r="THQ142" s="105"/>
      <c r="THR142" s="109"/>
      <c r="THS142" s="109"/>
      <c r="THT142" s="106"/>
      <c r="THU142" s="106"/>
      <c r="THV142" s="106"/>
      <c r="THW142" s="107"/>
      <c r="THY142" s="105"/>
      <c r="THZ142" s="109"/>
      <c r="TIA142" s="109"/>
      <c r="TIB142" s="106"/>
      <c r="TIC142" s="106"/>
      <c r="TID142" s="106"/>
      <c r="TIE142" s="107"/>
      <c r="TIG142" s="105"/>
      <c r="TIH142" s="109"/>
      <c r="TII142" s="109"/>
      <c r="TIJ142" s="106"/>
      <c r="TIK142" s="106"/>
      <c r="TIL142" s="106"/>
      <c r="TIM142" s="107"/>
      <c r="TIO142" s="105"/>
      <c r="TIP142" s="109"/>
      <c r="TIQ142" s="109"/>
      <c r="TIR142" s="106"/>
      <c r="TIS142" s="106"/>
      <c r="TIT142" s="106"/>
      <c r="TIU142" s="107"/>
      <c r="TIW142" s="105"/>
      <c r="TIX142" s="109"/>
      <c r="TIY142" s="109"/>
      <c r="TIZ142" s="106"/>
      <c r="TJA142" s="106"/>
      <c r="TJB142" s="106"/>
      <c r="TJC142" s="107"/>
      <c r="TJE142" s="105"/>
      <c r="TJF142" s="109"/>
      <c r="TJG142" s="109"/>
      <c r="TJH142" s="106"/>
      <c r="TJI142" s="106"/>
      <c r="TJJ142" s="106"/>
      <c r="TJK142" s="107"/>
      <c r="TJM142" s="105"/>
      <c r="TJN142" s="109"/>
      <c r="TJO142" s="109"/>
      <c r="TJP142" s="106"/>
      <c r="TJQ142" s="106"/>
      <c r="TJR142" s="106"/>
      <c r="TJS142" s="107"/>
      <c r="TJU142" s="105"/>
      <c r="TJV142" s="109"/>
      <c r="TJW142" s="109"/>
      <c r="TJX142" s="106"/>
      <c r="TJY142" s="106"/>
      <c r="TJZ142" s="106"/>
      <c r="TKA142" s="107"/>
      <c r="TKC142" s="105"/>
      <c r="TKD142" s="109"/>
      <c r="TKE142" s="109"/>
      <c r="TKF142" s="106"/>
      <c r="TKG142" s="106"/>
      <c r="TKH142" s="106"/>
      <c r="TKI142" s="107"/>
      <c r="TKK142" s="105"/>
      <c r="TKL142" s="109"/>
      <c r="TKM142" s="109"/>
      <c r="TKN142" s="106"/>
      <c r="TKO142" s="106"/>
      <c r="TKP142" s="106"/>
      <c r="TKQ142" s="107"/>
      <c r="TKS142" s="105"/>
      <c r="TKT142" s="109"/>
      <c r="TKU142" s="109"/>
      <c r="TKV142" s="106"/>
      <c r="TKW142" s="106"/>
      <c r="TKX142" s="106"/>
      <c r="TKY142" s="107"/>
      <c r="TLA142" s="105"/>
      <c r="TLB142" s="109"/>
      <c r="TLC142" s="109"/>
      <c r="TLD142" s="106"/>
      <c r="TLE142" s="106"/>
      <c r="TLF142" s="106"/>
      <c r="TLG142" s="107"/>
      <c r="TLI142" s="105"/>
      <c r="TLJ142" s="109"/>
      <c r="TLK142" s="109"/>
      <c r="TLL142" s="106"/>
      <c r="TLM142" s="106"/>
      <c r="TLN142" s="106"/>
      <c r="TLO142" s="107"/>
      <c r="TLQ142" s="105"/>
      <c r="TLR142" s="109"/>
      <c r="TLS142" s="109"/>
      <c r="TLT142" s="106"/>
      <c r="TLU142" s="106"/>
      <c r="TLV142" s="106"/>
      <c r="TLW142" s="107"/>
      <c r="TLY142" s="105"/>
      <c r="TLZ142" s="109"/>
      <c r="TMA142" s="109"/>
      <c r="TMB142" s="106"/>
      <c r="TMC142" s="106"/>
      <c r="TMD142" s="106"/>
      <c r="TME142" s="107"/>
      <c r="TMG142" s="105"/>
      <c r="TMH142" s="109"/>
      <c r="TMI142" s="109"/>
      <c r="TMJ142" s="106"/>
      <c r="TMK142" s="106"/>
      <c r="TML142" s="106"/>
      <c r="TMM142" s="107"/>
      <c r="TMO142" s="105"/>
      <c r="TMP142" s="109"/>
      <c r="TMQ142" s="109"/>
      <c r="TMR142" s="106"/>
      <c r="TMS142" s="106"/>
      <c r="TMT142" s="106"/>
      <c r="TMU142" s="107"/>
      <c r="TMW142" s="105"/>
      <c r="TMX142" s="109"/>
      <c r="TMY142" s="109"/>
      <c r="TMZ142" s="106"/>
      <c r="TNA142" s="106"/>
      <c r="TNB142" s="106"/>
      <c r="TNC142" s="107"/>
      <c r="TNE142" s="105"/>
      <c r="TNF142" s="109"/>
      <c r="TNG142" s="109"/>
      <c r="TNH142" s="106"/>
      <c r="TNI142" s="106"/>
      <c r="TNJ142" s="106"/>
      <c r="TNK142" s="107"/>
      <c r="TNM142" s="105"/>
      <c r="TNN142" s="109"/>
      <c r="TNO142" s="109"/>
      <c r="TNP142" s="106"/>
      <c r="TNQ142" s="106"/>
      <c r="TNR142" s="106"/>
      <c r="TNS142" s="107"/>
      <c r="TNU142" s="105"/>
      <c r="TNV142" s="109"/>
      <c r="TNW142" s="109"/>
      <c r="TNX142" s="106"/>
      <c r="TNY142" s="106"/>
      <c r="TNZ142" s="106"/>
      <c r="TOA142" s="107"/>
      <c r="TOC142" s="105"/>
      <c r="TOD142" s="109"/>
      <c r="TOE142" s="109"/>
      <c r="TOF142" s="106"/>
      <c r="TOG142" s="106"/>
      <c r="TOH142" s="106"/>
      <c r="TOI142" s="107"/>
      <c r="TOK142" s="105"/>
      <c r="TOL142" s="109"/>
      <c r="TOM142" s="109"/>
      <c r="TON142" s="106"/>
      <c r="TOO142" s="106"/>
      <c r="TOP142" s="106"/>
      <c r="TOQ142" s="107"/>
      <c r="TOS142" s="105"/>
      <c r="TOT142" s="109"/>
      <c r="TOU142" s="109"/>
      <c r="TOV142" s="106"/>
      <c r="TOW142" s="106"/>
      <c r="TOX142" s="106"/>
      <c r="TOY142" s="107"/>
      <c r="TPA142" s="105"/>
      <c r="TPB142" s="109"/>
      <c r="TPC142" s="109"/>
      <c r="TPD142" s="106"/>
      <c r="TPE142" s="106"/>
      <c r="TPF142" s="106"/>
      <c r="TPG142" s="107"/>
      <c r="TPI142" s="105"/>
      <c r="TPJ142" s="109"/>
      <c r="TPK142" s="109"/>
      <c r="TPL142" s="106"/>
      <c r="TPM142" s="106"/>
      <c r="TPN142" s="106"/>
      <c r="TPO142" s="107"/>
      <c r="TPQ142" s="105"/>
      <c r="TPR142" s="109"/>
      <c r="TPS142" s="109"/>
      <c r="TPT142" s="106"/>
      <c r="TPU142" s="106"/>
      <c r="TPV142" s="106"/>
      <c r="TPW142" s="107"/>
      <c r="TPY142" s="105"/>
      <c r="TPZ142" s="109"/>
      <c r="TQA142" s="109"/>
      <c r="TQB142" s="106"/>
      <c r="TQC142" s="106"/>
      <c r="TQD142" s="106"/>
      <c r="TQE142" s="107"/>
      <c r="TQG142" s="105"/>
      <c r="TQH142" s="109"/>
      <c r="TQI142" s="109"/>
      <c r="TQJ142" s="106"/>
      <c r="TQK142" s="106"/>
      <c r="TQL142" s="106"/>
      <c r="TQM142" s="107"/>
      <c r="TQO142" s="105"/>
      <c r="TQP142" s="109"/>
      <c r="TQQ142" s="109"/>
      <c r="TQR142" s="106"/>
      <c r="TQS142" s="106"/>
      <c r="TQT142" s="106"/>
      <c r="TQU142" s="107"/>
      <c r="TQW142" s="105"/>
      <c r="TQX142" s="109"/>
      <c r="TQY142" s="109"/>
      <c r="TQZ142" s="106"/>
      <c r="TRA142" s="106"/>
      <c r="TRB142" s="106"/>
      <c r="TRC142" s="107"/>
      <c r="TRE142" s="105"/>
      <c r="TRF142" s="109"/>
      <c r="TRG142" s="109"/>
      <c r="TRH142" s="106"/>
      <c r="TRI142" s="106"/>
      <c r="TRJ142" s="106"/>
      <c r="TRK142" s="107"/>
      <c r="TRM142" s="105"/>
      <c r="TRN142" s="109"/>
      <c r="TRO142" s="109"/>
      <c r="TRP142" s="106"/>
      <c r="TRQ142" s="106"/>
      <c r="TRR142" s="106"/>
      <c r="TRS142" s="107"/>
      <c r="TRU142" s="105"/>
      <c r="TRV142" s="109"/>
      <c r="TRW142" s="109"/>
      <c r="TRX142" s="106"/>
      <c r="TRY142" s="106"/>
      <c r="TRZ142" s="106"/>
      <c r="TSA142" s="107"/>
      <c r="TSC142" s="105"/>
      <c r="TSD142" s="109"/>
      <c r="TSE142" s="109"/>
      <c r="TSF142" s="106"/>
      <c r="TSG142" s="106"/>
      <c r="TSH142" s="106"/>
      <c r="TSI142" s="107"/>
      <c r="TSK142" s="105"/>
      <c r="TSL142" s="109"/>
      <c r="TSM142" s="109"/>
      <c r="TSN142" s="106"/>
      <c r="TSO142" s="106"/>
      <c r="TSP142" s="106"/>
      <c r="TSQ142" s="107"/>
      <c r="TSS142" s="105"/>
      <c r="TST142" s="109"/>
      <c r="TSU142" s="109"/>
      <c r="TSV142" s="106"/>
      <c r="TSW142" s="106"/>
      <c r="TSX142" s="106"/>
      <c r="TSY142" s="107"/>
      <c r="TTA142" s="105"/>
      <c r="TTB142" s="109"/>
      <c r="TTC142" s="109"/>
      <c r="TTD142" s="106"/>
      <c r="TTE142" s="106"/>
      <c r="TTF142" s="106"/>
      <c r="TTG142" s="107"/>
      <c r="TTI142" s="105"/>
      <c r="TTJ142" s="109"/>
      <c r="TTK142" s="109"/>
      <c r="TTL142" s="106"/>
      <c r="TTM142" s="106"/>
      <c r="TTN142" s="106"/>
      <c r="TTO142" s="107"/>
      <c r="TTQ142" s="105"/>
      <c r="TTR142" s="109"/>
      <c r="TTS142" s="109"/>
      <c r="TTT142" s="106"/>
      <c r="TTU142" s="106"/>
      <c r="TTV142" s="106"/>
      <c r="TTW142" s="107"/>
      <c r="TTY142" s="105"/>
      <c r="TTZ142" s="109"/>
      <c r="TUA142" s="109"/>
      <c r="TUB142" s="106"/>
      <c r="TUC142" s="106"/>
      <c r="TUD142" s="106"/>
      <c r="TUE142" s="107"/>
      <c r="TUG142" s="105"/>
      <c r="TUH142" s="109"/>
      <c r="TUI142" s="109"/>
      <c r="TUJ142" s="106"/>
      <c r="TUK142" s="106"/>
      <c r="TUL142" s="106"/>
      <c r="TUM142" s="107"/>
      <c r="TUO142" s="105"/>
      <c r="TUP142" s="109"/>
      <c r="TUQ142" s="109"/>
      <c r="TUR142" s="106"/>
      <c r="TUS142" s="106"/>
      <c r="TUT142" s="106"/>
      <c r="TUU142" s="107"/>
      <c r="TUW142" s="105"/>
      <c r="TUX142" s="109"/>
      <c r="TUY142" s="109"/>
      <c r="TUZ142" s="106"/>
      <c r="TVA142" s="106"/>
      <c r="TVB142" s="106"/>
      <c r="TVC142" s="107"/>
      <c r="TVE142" s="105"/>
      <c r="TVF142" s="109"/>
      <c r="TVG142" s="109"/>
      <c r="TVH142" s="106"/>
      <c r="TVI142" s="106"/>
      <c r="TVJ142" s="106"/>
      <c r="TVK142" s="107"/>
      <c r="TVM142" s="105"/>
      <c r="TVN142" s="109"/>
      <c r="TVO142" s="109"/>
      <c r="TVP142" s="106"/>
      <c r="TVQ142" s="106"/>
      <c r="TVR142" s="106"/>
      <c r="TVS142" s="107"/>
      <c r="TVU142" s="105"/>
      <c r="TVV142" s="109"/>
      <c r="TVW142" s="109"/>
      <c r="TVX142" s="106"/>
      <c r="TVY142" s="106"/>
      <c r="TVZ142" s="106"/>
      <c r="TWA142" s="107"/>
      <c r="TWC142" s="105"/>
      <c r="TWD142" s="109"/>
      <c r="TWE142" s="109"/>
      <c r="TWF142" s="106"/>
      <c r="TWG142" s="106"/>
      <c r="TWH142" s="106"/>
      <c r="TWI142" s="107"/>
      <c r="TWK142" s="105"/>
      <c r="TWL142" s="109"/>
      <c r="TWM142" s="109"/>
      <c r="TWN142" s="106"/>
      <c r="TWO142" s="106"/>
      <c r="TWP142" s="106"/>
      <c r="TWQ142" s="107"/>
      <c r="TWS142" s="105"/>
      <c r="TWT142" s="109"/>
      <c r="TWU142" s="109"/>
      <c r="TWV142" s="106"/>
      <c r="TWW142" s="106"/>
      <c r="TWX142" s="106"/>
      <c r="TWY142" s="107"/>
      <c r="TXA142" s="105"/>
      <c r="TXB142" s="109"/>
      <c r="TXC142" s="109"/>
      <c r="TXD142" s="106"/>
      <c r="TXE142" s="106"/>
      <c r="TXF142" s="106"/>
      <c r="TXG142" s="107"/>
      <c r="TXI142" s="105"/>
      <c r="TXJ142" s="109"/>
      <c r="TXK142" s="109"/>
      <c r="TXL142" s="106"/>
      <c r="TXM142" s="106"/>
      <c r="TXN142" s="106"/>
      <c r="TXO142" s="107"/>
      <c r="TXQ142" s="105"/>
      <c r="TXR142" s="109"/>
      <c r="TXS142" s="109"/>
      <c r="TXT142" s="106"/>
      <c r="TXU142" s="106"/>
      <c r="TXV142" s="106"/>
      <c r="TXW142" s="107"/>
      <c r="TXY142" s="105"/>
      <c r="TXZ142" s="109"/>
      <c r="TYA142" s="109"/>
      <c r="TYB142" s="106"/>
      <c r="TYC142" s="106"/>
      <c r="TYD142" s="106"/>
      <c r="TYE142" s="107"/>
      <c r="TYG142" s="105"/>
      <c r="TYH142" s="109"/>
      <c r="TYI142" s="109"/>
      <c r="TYJ142" s="106"/>
      <c r="TYK142" s="106"/>
      <c r="TYL142" s="106"/>
      <c r="TYM142" s="107"/>
      <c r="TYO142" s="105"/>
      <c r="TYP142" s="109"/>
      <c r="TYQ142" s="109"/>
      <c r="TYR142" s="106"/>
      <c r="TYS142" s="106"/>
      <c r="TYT142" s="106"/>
      <c r="TYU142" s="107"/>
      <c r="TYW142" s="105"/>
      <c r="TYX142" s="109"/>
      <c r="TYY142" s="109"/>
      <c r="TYZ142" s="106"/>
      <c r="TZA142" s="106"/>
      <c r="TZB142" s="106"/>
      <c r="TZC142" s="107"/>
      <c r="TZE142" s="105"/>
      <c r="TZF142" s="109"/>
      <c r="TZG142" s="109"/>
      <c r="TZH142" s="106"/>
      <c r="TZI142" s="106"/>
      <c r="TZJ142" s="106"/>
      <c r="TZK142" s="107"/>
      <c r="TZM142" s="105"/>
      <c r="TZN142" s="109"/>
      <c r="TZO142" s="109"/>
      <c r="TZP142" s="106"/>
      <c r="TZQ142" s="106"/>
      <c r="TZR142" s="106"/>
      <c r="TZS142" s="107"/>
      <c r="TZU142" s="105"/>
      <c r="TZV142" s="109"/>
      <c r="TZW142" s="109"/>
      <c r="TZX142" s="106"/>
      <c r="TZY142" s="106"/>
      <c r="TZZ142" s="106"/>
      <c r="UAA142" s="107"/>
      <c r="UAC142" s="105"/>
      <c r="UAD142" s="109"/>
      <c r="UAE142" s="109"/>
      <c r="UAF142" s="106"/>
      <c r="UAG142" s="106"/>
      <c r="UAH142" s="106"/>
      <c r="UAI142" s="107"/>
      <c r="UAK142" s="105"/>
      <c r="UAL142" s="109"/>
      <c r="UAM142" s="109"/>
      <c r="UAN142" s="106"/>
      <c r="UAO142" s="106"/>
      <c r="UAP142" s="106"/>
      <c r="UAQ142" s="107"/>
      <c r="UAS142" s="105"/>
      <c r="UAT142" s="109"/>
      <c r="UAU142" s="109"/>
      <c r="UAV142" s="106"/>
      <c r="UAW142" s="106"/>
      <c r="UAX142" s="106"/>
      <c r="UAY142" s="107"/>
      <c r="UBA142" s="105"/>
      <c r="UBB142" s="109"/>
      <c r="UBC142" s="109"/>
      <c r="UBD142" s="106"/>
      <c r="UBE142" s="106"/>
      <c r="UBF142" s="106"/>
      <c r="UBG142" s="107"/>
      <c r="UBI142" s="105"/>
      <c r="UBJ142" s="109"/>
      <c r="UBK142" s="109"/>
      <c r="UBL142" s="106"/>
      <c r="UBM142" s="106"/>
      <c r="UBN142" s="106"/>
      <c r="UBO142" s="107"/>
      <c r="UBQ142" s="105"/>
      <c r="UBR142" s="109"/>
      <c r="UBS142" s="109"/>
      <c r="UBT142" s="106"/>
      <c r="UBU142" s="106"/>
      <c r="UBV142" s="106"/>
      <c r="UBW142" s="107"/>
      <c r="UBY142" s="105"/>
      <c r="UBZ142" s="109"/>
      <c r="UCA142" s="109"/>
      <c r="UCB142" s="106"/>
      <c r="UCC142" s="106"/>
      <c r="UCD142" s="106"/>
      <c r="UCE142" s="107"/>
      <c r="UCG142" s="105"/>
      <c r="UCH142" s="109"/>
      <c r="UCI142" s="109"/>
      <c r="UCJ142" s="106"/>
      <c r="UCK142" s="106"/>
      <c r="UCL142" s="106"/>
      <c r="UCM142" s="107"/>
      <c r="UCO142" s="105"/>
      <c r="UCP142" s="109"/>
      <c r="UCQ142" s="109"/>
      <c r="UCR142" s="106"/>
      <c r="UCS142" s="106"/>
      <c r="UCT142" s="106"/>
      <c r="UCU142" s="107"/>
      <c r="UCW142" s="105"/>
      <c r="UCX142" s="109"/>
      <c r="UCY142" s="109"/>
      <c r="UCZ142" s="106"/>
      <c r="UDA142" s="106"/>
      <c r="UDB142" s="106"/>
      <c r="UDC142" s="107"/>
      <c r="UDE142" s="105"/>
      <c r="UDF142" s="109"/>
      <c r="UDG142" s="109"/>
      <c r="UDH142" s="106"/>
      <c r="UDI142" s="106"/>
      <c r="UDJ142" s="106"/>
      <c r="UDK142" s="107"/>
      <c r="UDM142" s="105"/>
      <c r="UDN142" s="109"/>
      <c r="UDO142" s="109"/>
      <c r="UDP142" s="106"/>
      <c r="UDQ142" s="106"/>
      <c r="UDR142" s="106"/>
      <c r="UDS142" s="107"/>
      <c r="UDU142" s="105"/>
      <c r="UDV142" s="109"/>
      <c r="UDW142" s="109"/>
      <c r="UDX142" s="106"/>
      <c r="UDY142" s="106"/>
      <c r="UDZ142" s="106"/>
      <c r="UEA142" s="107"/>
      <c r="UEC142" s="105"/>
      <c r="UED142" s="109"/>
      <c r="UEE142" s="109"/>
      <c r="UEF142" s="106"/>
      <c r="UEG142" s="106"/>
      <c r="UEH142" s="106"/>
      <c r="UEI142" s="107"/>
      <c r="UEK142" s="105"/>
      <c r="UEL142" s="109"/>
      <c r="UEM142" s="109"/>
      <c r="UEN142" s="106"/>
      <c r="UEO142" s="106"/>
      <c r="UEP142" s="106"/>
      <c r="UEQ142" s="107"/>
      <c r="UES142" s="105"/>
      <c r="UET142" s="109"/>
      <c r="UEU142" s="109"/>
      <c r="UEV142" s="106"/>
      <c r="UEW142" s="106"/>
      <c r="UEX142" s="106"/>
      <c r="UEY142" s="107"/>
      <c r="UFA142" s="105"/>
      <c r="UFB142" s="109"/>
      <c r="UFC142" s="109"/>
      <c r="UFD142" s="106"/>
      <c r="UFE142" s="106"/>
      <c r="UFF142" s="106"/>
      <c r="UFG142" s="107"/>
      <c r="UFI142" s="105"/>
      <c r="UFJ142" s="109"/>
      <c r="UFK142" s="109"/>
      <c r="UFL142" s="106"/>
      <c r="UFM142" s="106"/>
      <c r="UFN142" s="106"/>
      <c r="UFO142" s="107"/>
      <c r="UFQ142" s="105"/>
      <c r="UFR142" s="109"/>
      <c r="UFS142" s="109"/>
      <c r="UFT142" s="106"/>
      <c r="UFU142" s="106"/>
      <c r="UFV142" s="106"/>
      <c r="UFW142" s="107"/>
      <c r="UFY142" s="105"/>
      <c r="UFZ142" s="109"/>
      <c r="UGA142" s="109"/>
      <c r="UGB142" s="106"/>
      <c r="UGC142" s="106"/>
      <c r="UGD142" s="106"/>
      <c r="UGE142" s="107"/>
      <c r="UGG142" s="105"/>
      <c r="UGH142" s="109"/>
      <c r="UGI142" s="109"/>
      <c r="UGJ142" s="106"/>
      <c r="UGK142" s="106"/>
      <c r="UGL142" s="106"/>
      <c r="UGM142" s="107"/>
      <c r="UGO142" s="105"/>
      <c r="UGP142" s="109"/>
      <c r="UGQ142" s="109"/>
      <c r="UGR142" s="106"/>
      <c r="UGS142" s="106"/>
      <c r="UGT142" s="106"/>
      <c r="UGU142" s="107"/>
      <c r="UGW142" s="105"/>
      <c r="UGX142" s="109"/>
      <c r="UGY142" s="109"/>
      <c r="UGZ142" s="106"/>
      <c r="UHA142" s="106"/>
      <c r="UHB142" s="106"/>
      <c r="UHC142" s="107"/>
      <c r="UHE142" s="105"/>
      <c r="UHF142" s="109"/>
      <c r="UHG142" s="109"/>
      <c r="UHH142" s="106"/>
      <c r="UHI142" s="106"/>
      <c r="UHJ142" s="106"/>
      <c r="UHK142" s="107"/>
      <c r="UHM142" s="105"/>
      <c r="UHN142" s="109"/>
      <c r="UHO142" s="109"/>
      <c r="UHP142" s="106"/>
      <c r="UHQ142" s="106"/>
      <c r="UHR142" s="106"/>
      <c r="UHS142" s="107"/>
      <c r="UHU142" s="105"/>
      <c r="UHV142" s="109"/>
      <c r="UHW142" s="109"/>
      <c r="UHX142" s="106"/>
      <c r="UHY142" s="106"/>
      <c r="UHZ142" s="106"/>
      <c r="UIA142" s="107"/>
      <c r="UIC142" s="105"/>
      <c r="UID142" s="109"/>
      <c r="UIE142" s="109"/>
      <c r="UIF142" s="106"/>
      <c r="UIG142" s="106"/>
      <c r="UIH142" s="106"/>
      <c r="UII142" s="107"/>
      <c r="UIK142" s="105"/>
      <c r="UIL142" s="109"/>
      <c r="UIM142" s="109"/>
      <c r="UIN142" s="106"/>
      <c r="UIO142" s="106"/>
      <c r="UIP142" s="106"/>
      <c r="UIQ142" s="107"/>
      <c r="UIS142" s="105"/>
      <c r="UIT142" s="109"/>
      <c r="UIU142" s="109"/>
      <c r="UIV142" s="106"/>
      <c r="UIW142" s="106"/>
      <c r="UIX142" s="106"/>
      <c r="UIY142" s="107"/>
      <c r="UJA142" s="105"/>
      <c r="UJB142" s="109"/>
      <c r="UJC142" s="109"/>
      <c r="UJD142" s="106"/>
      <c r="UJE142" s="106"/>
      <c r="UJF142" s="106"/>
      <c r="UJG142" s="107"/>
      <c r="UJI142" s="105"/>
      <c r="UJJ142" s="109"/>
      <c r="UJK142" s="109"/>
      <c r="UJL142" s="106"/>
      <c r="UJM142" s="106"/>
      <c r="UJN142" s="106"/>
      <c r="UJO142" s="107"/>
      <c r="UJQ142" s="105"/>
      <c r="UJR142" s="109"/>
      <c r="UJS142" s="109"/>
      <c r="UJT142" s="106"/>
      <c r="UJU142" s="106"/>
      <c r="UJV142" s="106"/>
      <c r="UJW142" s="107"/>
      <c r="UJY142" s="105"/>
      <c r="UJZ142" s="109"/>
      <c r="UKA142" s="109"/>
      <c r="UKB142" s="106"/>
      <c r="UKC142" s="106"/>
      <c r="UKD142" s="106"/>
      <c r="UKE142" s="107"/>
      <c r="UKG142" s="105"/>
      <c r="UKH142" s="109"/>
      <c r="UKI142" s="109"/>
      <c r="UKJ142" s="106"/>
      <c r="UKK142" s="106"/>
      <c r="UKL142" s="106"/>
      <c r="UKM142" s="107"/>
      <c r="UKO142" s="105"/>
      <c r="UKP142" s="109"/>
      <c r="UKQ142" s="109"/>
      <c r="UKR142" s="106"/>
      <c r="UKS142" s="106"/>
      <c r="UKT142" s="106"/>
      <c r="UKU142" s="107"/>
      <c r="UKW142" s="105"/>
      <c r="UKX142" s="109"/>
      <c r="UKY142" s="109"/>
      <c r="UKZ142" s="106"/>
      <c r="ULA142" s="106"/>
      <c r="ULB142" s="106"/>
      <c r="ULC142" s="107"/>
      <c r="ULE142" s="105"/>
      <c r="ULF142" s="109"/>
      <c r="ULG142" s="109"/>
      <c r="ULH142" s="106"/>
      <c r="ULI142" s="106"/>
      <c r="ULJ142" s="106"/>
      <c r="ULK142" s="107"/>
      <c r="ULM142" s="105"/>
      <c r="ULN142" s="109"/>
      <c r="ULO142" s="109"/>
      <c r="ULP142" s="106"/>
      <c r="ULQ142" s="106"/>
      <c r="ULR142" s="106"/>
      <c r="ULS142" s="107"/>
      <c r="ULU142" s="105"/>
      <c r="ULV142" s="109"/>
      <c r="ULW142" s="109"/>
      <c r="ULX142" s="106"/>
      <c r="ULY142" s="106"/>
      <c r="ULZ142" s="106"/>
      <c r="UMA142" s="107"/>
      <c r="UMC142" s="105"/>
      <c r="UMD142" s="109"/>
      <c r="UME142" s="109"/>
      <c r="UMF142" s="106"/>
      <c r="UMG142" s="106"/>
      <c r="UMH142" s="106"/>
      <c r="UMI142" s="107"/>
      <c r="UMK142" s="105"/>
      <c r="UML142" s="109"/>
      <c r="UMM142" s="109"/>
      <c r="UMN142" s="106"/>
      <c r="UMO142" s="106"/>
      <c r="UMP142" s="106"/>
      <c r="UMQ142" s="107"/>
      <c r="UMS142" s="105"/>
      <c r="UMT142" s="109"/>
      <c r="UMU142" s="109"/>
      <c r="UMV142" s="106"/>
      <c r="UMW142" s="106"/>
      <c r="UMX142" s="106"/>
      <c r="UMY142" s="107"/>
      <c r="UNA142" s="105"/>
      <c r="UNB142" s="109"/>
      <c r="UNC142" s="109"/>
      <c r="UND142" s="106"/>
      <c r="UNE142" s="106"/>
      <c r="UNF142" s="106"/>
      <c r="UNG142" s="107"/>
      <c r="UNI142" s="105"/>
      <c r="UNJ142" s="109"/>
      <c r="UNK142" s="109"/>
      <c r="UNL142" s="106"/>
      <c r="UNM142" s="106"/>
      <c r="UNN142" s="106"/>
      <c r="UNO142" s="107"/>
      <c r="UNQ142" s="105"/>
      <c r="UNR142" s="109"/>
      <c r="UNS142" s="109"/>
      <c r="UNT142" s="106"/>
      <c r="UNU142" s="106"/>
      <c r="UNV142" s="106"/>
      <c r="UNW142" s="107"/>
      <c r="UNY142" s="105"/>
      <c r="UNZ142" s="109"/>
      <c r="UOA142" s="109"/>
      <c r="UOB142" s="106"/>
      <c r="UOC142" s="106"/>
      <c r="UOD142" s="106"/>
      <c r="UOE142" s="107"/>
      <c r="UOG142" s="105"/>
      <c r="UOH142" s="109"/>
      <c r="UOI142" s="109"/>
      <c r="UOJ142" s="106"/>
      <c r="UOK142" s="106"/>
      <c r="UOL142" s="106"/>
      <c r="UOM142" s="107"/>
      <c r="UOO142" s="105"/>
      <c r="UOP142" s="109"/>
      <c r="UOQ142" s="109"/>
      <c r="UOR142" s="106"/>
      <c r="UOS142" s="106"/>
      <c r="UOT142" s="106"/>
      <c r="UOU142" s="107"/>
      <c r="UOW142" s="105"/>
      <c r="UOX142" s="109"/>
      <c r="UOY142" s="109"/>
      <c r="UOZ142" s="106"/>
      <c r="UPA142" s="106"/>
      <c r="UPB142" s="106"/>
      <c r="UPC142" s="107"/>
      <c r="UPE142" s="105"/>
      <c r="UPF142" s="109"/>
      <c r="UPG142" s="109"/>
      <c r="UPH142" s="106"/>
      <c r="UPI142" s="106"/>
      <c r="UPJ142" s="106"/>
      <c r="UPK142" s="107"/>
      <c r="UPM142" s="105"/>
      <c r="UPN142" s="109"/>
      <c r="UPO142" s="109"/>
      <c r="UPP142" s="106"/>
      <c r="UPQ142" s="106"/>
      <c r="UPR142" s="106"/>
      <c r="UPS142" s="107"/>
      <c r="UPU142" s="105"/>
      <c r="UPV142" s="109"/>
      <c r="UPW142" s="109"/>
      <c r="UPX142" s="106"/>
      <c r="UPY142" s="106"/>
      <c r="UPZ142" s="106"/>
      <c r="UQA142" s="107"/>
      <c r="UQC142" s="105"/>
      <c r="UQD142" s="109"/>
      <c r="UQE142" s="109"/>
      <c r="UQF142" s="106"/>
      <c r="UQG142" s="106"/>
      <c r="UQH142" s="106"/>
      <c r="UQI142" s="107"/>
      <c r="UQK142" s="105"/>
      <c r="UQL142" s="109"/>
      <c r="UQM142" s="109"/>
      <c r="UQN142" s="106"/>
      <c r="UQO142" s="106"/>
      <c r="UQP142" s="106"/>
      <c r="UQQ142" s="107"/>
      <c r="UQS142" s="105"/>
      <c r="UQT142" s="109"/>
      <c r="UQU142" s="109"/>
      <c r="UQV142" s="106"/>
      <c r="UQW142" s="106"/>
      <c r="UQX142" s="106"/>
      <c r="UQY142" s="107"/>
      <c r="URA142" s="105"/>
      <c r="URB142" s="109"/>
      <c r="URC142" s="109"/>
      <c r="URD142" s="106"/>
      <c r="URE142" s="106"/>
      <c r="URF142" s="106"/>
      <c r="URG142" s="107"/>
      <c r="URI142" s="105"/>
      <c r="URJ142" s="109"/>
      <c r="URK142" s="109"/>
      <c r="URL142" s="106"/>
      <c r="URM142" s="106"/>
      <c r="URN142" s="106"/>
      <c r="URO142" s="107"/>
      <c r="URQ142" s="105"/>
      <c r="URR142" s="109"/>
      <c r="URS142" s="109"/>
      <c r="URT142" s="106"/>
      <c r="URU142" s="106"/>
      <c r="URV142" s="106"/>
      <c r="URW142" s="107"/>
      <c r="URY142" s="105"/>
      <c r="URZ142" s="109"/>
      <c r="USA142" s="109"/>
      <c r="USB142" s="106"/>
      <c r="USC142" s="106"/>
      <c r="USD142" s="106"/>
      <c r="USE142" s="107"/>
      <c r="USG142" s="105"/>
      <c r="USH142" s="109"/>
      <c r="USI142" s="109"/>
      <c r="USJ142" s="106"/>
      <c r="USK142" s="106"/>
      <c r="USL142" s="106"/>
      <c r="USM142" s="107"/>
      <c r="USO142" s="105"/>
      <c r="USP142" s="109"/>
      <c r="USQ142" s="109"/>
      <c r="USR142" s="106"/>
      <c r="USS142" s="106"/>
      <c r="UST142" s="106"/>
      <c r="USU142" s="107"/>
      <c r="USW142" s="105"/>
      <c r="USX142" s="109"/>
      <c r="USY142" s="109"/>
      <c r="USZ142" s="106"/>
      <c r="UTA142" s="106"/>
      <c r="UTB142" s="106"/>
      <c r="UTC142" s="107"/>
      <c r="UTE142" s="105"/>
      <c r="UTF142" s="109"/>
      <c r="UTG142" s="109"/>
      <c r="UTH142" s="106"/>
      <c r="UTI142" s="106"/>
      <c r="UTJ142" s="106"/>
      <c r="UTK142" s="107"/>
      <c r="UTM142" s="105"/>
      <c r="UTN142" s="109"/>
      <c r="UTO142" s="109"/>
      <c r="UTP142" s="106"/>
      <c r="UTQ142" s="106"/>
      <c r="UTR142" s="106"/>
      <c r="UTS142" s="107"/>
      <c r="UTU142" s="105"/>
      <c r="UTV142" s="109"/>
      <c r="UTW142" s="109"/>
      <c r="UTX142" s="106"/>
      <c r="UTY142" s="106"/>
      <c r="UTZ142" s="106"/>
      <c r="UUA142" s="107"/>
      <c r="UUC142" s="105"/>
      <c r="UUD142" s="109"/>
      <c r="UUE142" s="109"/>
      <c r="UUF142" s="106"/>
      <c r="UUG142" s="106"/>
      <c r="UUH142" s="106"/>
      <c r="UUI142" s="107"/>
      <c r="UUK142" s="105"/>
      <c r="UUL142" s="109"/>
      <c r="UUM142" s="109"/>
      <c r="UUN142" s="106"/>
      <c r="UUO142" s="106"/>
      <c r="UUP142" s="106"/>
      <c r="UUQ142" s="107"/>
      <c r="UUS142" s="105"/>
      <c r="UUT142" s="109"/>
      <c r="UUU142" s="109"/>
      <c r="UUV142" s="106"/>
      <c r="UUW142" s="106"/>
      <c r="UUX142" s="106"/>
      <c r="UUY142" s="107"/>
      <c r="UVA142" s="105"/>
      <c r="UVB142" s="109"/>
      <c r="UVC142" s="109"/>
      <c r="UVD142" s="106"/>
      <c r="UVE142" s="106"/>
      <c r="UVF142" s="106"/>
      <c r="UVG142" s="107"/>
      <c r="UVI142" s="105"/>
      <c r="UVJ142" s="109"/>
      <c r="UVK142" s="109"/>
      <c r="UVL142" s="106"/>
      <c r="UVM142" s="106"/>
      <c r="UVN142" s="106"/>
      <c r="UVO142" s="107"/>
      <c r="UVQ142" s="105"/>
      <c r="UVR142" s="109"/>
      <c r="UVS142" s="109"/>
      <c r="UVT142" s="106"/>
      <c r="UVU142" s="106"/>
      <c r="UVV142" s="106"/>
      <c r="UVW142" s="107"/>
      <c r="UVY142" s="105"/>
      <c r="UVZ142" s="109"/>
      <c r="UWA142" s="109"/>
      <c r="UWB142" s="106"/>
      <c r="UWC142" s="106"/>
      <c r="UWD142" s="106"/>
      <c r="UWE142" s="107"/>
      <c r="UWG142" s="105"/>
      <c r="UWH142" s="109"/>
      <c r="UWI142" s="109"/>
      <c r="UWJ142" s="106"/>
      <c r="UWK142" s="106"/>
      <c r="UWL142" s="106"/>
      <c r="UWM142" s="107"/>
      <c r="UWO142" s="105"/>
      <c r="UWP142" s="109"/>
      <c r="UWQ142" s="109"/>
      <c r="UWR142" s="106"/>
      <c r="UWS142" s="106"/>
      <c r="UWT142" s="106"/>
      <c r="UWU142" s="107"/>
      <c r="UWW142" s="105"/>
      <c r="UWX142" s="109"/>
      <c r="UWY142" s="109"/>
      <c r="UWZ142" s="106"/>
      <c r="UXA142" s="106"/>
      <c r="UXB142" s="106"/>
      <c r="UXC142" s="107"/>
      <c r="UXE142" s="105"/>
      <c r="UXF142" s="109"/>
      <c r="UXG142" s="109"/>
      <c r="UXH142" s="106"/>
      <c r="UXI142" s="106"/>
      <c r="UXJ142" s="106"/>
      <c r="UXK142" s="107"/>
      <c r="UXM142" s="105"/>
      <c r="UXN142" s="109"/>
      <c r="UXO142" s="109"/>
      <c r="UXP142" s="106"/>
      <c r="UXQ142" s="106"/>
      <c r="UXR142" s="106"/>
      <c r="UXS142" s="107"/>
      <c r="UXU142" s="105"/>
      <c r="UXV142" s="109"/>
      <c r="UXW142" s="109"/>
      <c r="UXX142" s="106"/>
      <c r="UXY142" s="106"/>
      <c r="UXZ142" s="106"/>
      <c r="UYA142" s="107"/>
      <c r="UYC142" s="105"/>
      <c r="UYD142" s="109"/>
      <c r="UYE142" s="109"/>
      <c r="UYF142" s="106"/>
      <c r="UYG142" s="106"/>
      <c r="UYH142" s="106"/>
      <c r="UYI142" s="107"/>
      <c r="UYK142" s="105"/>
      <c r="UYL142" s="109"/>
      <c r="UYM142" s="109"/>
      <c r="UYN142" s="106"/>
      <c r="UYO142" s="106"/>
      <c r="UYP142" s="106"/>
      <c r="UYQ142" s="107"/>
      <c r="UYS142" s="105"/>
      <c r="UYT142" s="109"/>
      <c r="UYU142" s="109"/>
      <c r="UYV142" s="106"/>
      <c r="UYW142" s="106"/>
      <c r="UYX142" s="106"/>
      <c r="UYY142" s="107"/>
      <c r="UZA142" s="105"/>
      <c r="UZB142" s="109"/>
      <c r="UZC142" s="109"/>
      <c r="UZD142" s="106"/>
      <c r="UZE142" s="106"/>
      <c r="UZF142" s="106"/>
      <c r="UZG142" s="107"/>
      <c r="UZI142" s="105"/>
      <c r="UZJ142" s="109"/>
      <c r="UZK142" s="109"/>
      <c r="UZL142" s="106"/>
      <c r="UZM142" s="106"/>
      <c r="UZN142" s="106"/>
      <c r="UZO142" s="107"/>
      <c r="UZQ142" s="105"/>
      <c r="UZR142" s="109"/>
      <c r="UZS142" s="109"/>
      <c r="UZT142" s="106"/>
      <c r="UZU142" s="106"/>
      <c r="UZV142" s="106"/>
      <c r="UZW142" s="107"/>
      <c r="UZY142" s="105"/>
      <c r="UZZ142" s="109"/>
      <c r="VAA142" s="109"/>
      <c r="VAB142" s="106"/>
      <c r="VAC142" s="106"/>
      <c r="VAD142" s="106"/>
      <c r="VAE142" s="107"/>
      <c r="VAG142" s="105"/>
      <c r="VAH142" s="109"/>
      <c r="VAI142" s="109"/>
      <c r="VAJ142" s="106"/>
      <c r="VAK142" s="106"/>
      <c r="VAL142" s="106"/>
      <c r="VAM142" s="107"/>
      <c r="VAO142" s="105"/>
      <c r="VAP142" s="109"/>
      <c r="VAQ142" s="109"/>
      <c r="VAR142" s="106"/>
      <c r="VAS142" s="106"/>
      <c r="VAT142" s="106"/>
      <c r="VAU142" s="107"/>
      <c r="VAW142" s="105"/>
      <c r="VAX142" s="109"/>
      <c r="VAY142" s="109"/>
      <c r="VAZ142" s="106"/>
      <c r="VBA142" s="106"/>
      <c r="VBB142" s="106"/>
      <c r="VBC142" s="107"/>
      <c r="VBE142" s="105"/>
      <c r="VBF142" s="109"/>
      <c r="VBG142" s="109"/>
      <c r="VBH142" s="106"/>
      <c r="VBI142" s="106"/>
      <c r="VBJ142" s="106"/>
      <c r="VBK142" s="107"/>
      <c r="VBM142" s="105"/>
      <c r="VBN142" s="109"/>
      <c r="VBO142" s="109"/>
      <c r="VBP142" s="106"/>
      <c r="VBQ142" s="106"/>
      <c r="VBR142" s="106"/>
      <c r="VBS142" s="107"/>
      <c r="VBU142" s="105"/>
      <c r="VBV142" s="109"/>
      <c r="VBW142" s="109"/>
      <c r="VBX142" s="106"/>
      <c r="VBY142" s="106"/>
      <c r="VBZ142" s="106"/>
      <c r="VCA142" s="107"/>
      <c r="VCC142" s="105"/>
      <c r="VCD142" s="109"/>
      <c r="VCE142" s="109"/>
      <c r="VCF142" s="106"/>
      <c r="VCG142" s="106"/>
      <c r="VCH142" s="106"/>
      <c r="VCI142" s="107"/>
      <c r="VCK142" s="105"/>
      <c r="VCL142" s="109"/>
      <c r="VCM142" s="109"/>
      <c r="VCN142" s="106"/>
      <c r="VCO142" s="106"/>
      <c r="VCP142" s="106"/>
      <c r="VCQ142" s="107"/>
      <c r="VCS142" s="105"/>
      <c r="VCT142" s="109"/>
      <c r="VCU142" s="109"/>
      <c r="VCV142" s="106"/>
      <c r="VCW142" s="106"/>
      <c r="VCX142" s="106"/>
      <c r="VCY142" s="107"/>
      <c r="VDA142" s="105"/>
      <c r="VDB142" s="109"/>
      <c r="VDC142" s="109"/>
      <c r="VDD142" s="106"/>
      <c r="VDE142" s="106"/>
      <c r="VDF142" s="106"/>
      <c r="VDG142" s="107"/>
      <c r="VDI142" s="105"/>
      <c r="VDJ142" s="109"/>
      <c r="VDK142" s="109"/>
      <c r="VDL142" s="106"/>
      <c r="VDM142" s="106"/>
      <c r="VDN142" s="106"/>
      <c r="VDO142" s="107"/>
      <c r="VDQ142" s="105"/>
      <c r="VDR142" s="109"/>
      <c r="VDS142" s="109"/>
      <c r="VDT142" s="106"/>
      <c r="VDU142" s="106"/>
      <c r="VDV142" s="106"/>
      <c r="VDW142" s="107"/>
      <c r="VDY142" s="105"/>
      <c r="VDZ142" s="109"/>
      <c r="VEA142" s="109"/>
      <c r="VEB142" s="106"/>
      <c r="VEC142" s="106"/>
      <c r="VED142" s="106"/>
      <c r="VEE142" s="107"/>
      <c r="VEG142" s="105"/>
      <c r="VEH142" s="109"/>
      <c r="VEI142" s="109"/>
      <c r="VEJ142" s="106"/>
      <c r="VEK142" s="106"/>
      <c r="VEL142" s="106"/>
      <c r="VEM142" s="107"/>
      <c r="VEO142" s="105"/>
      <c r="VEP142" s="109"/>
      <c r="VEQ142" s="109"/>
      <c r="VER142" s="106"/>
      <c r="VES142" s="106"/>
      <c r="VET142" s="106"/>
      <c r="VEU142" s="107"/>
      <c r="VEW142" s="105"/>
      <c r="VEX142" s="109"/>
      <c r="VEY142" s="109"/>
      <c r="VEZ142" s="106"/>
      <c r="VFA142" s="106"/>
      <c r="VFB142" s="106"/>
      <c r="VFC142" s="107"/>
      <c r="VFE142" s="105"/>
      <c r="VFF142" s="109"/>
      <c r="VFG142" s="109"/>
      <c r="VFH142" s="106"/>
      <c r="VFI142" s="106"/>
      <c r="VFJ142" s="106"/>
      <c r="VFK142" s="107"/>
      <c r="VFM142" s="105"/>
      <c r="VFN142" s="109"/>
      <c r="VFO142" s="109"/>
      <c r="VFP142" s="106"/>
      <c r="VFQ142" s="106"/>
      <c r="VFR142" s="106"/>
      <c r="VFS142" s="107"/>
      <c r="VFU142" s="105"/>
      <c r="VFV142" s="109"/>
      <c r="VFW142" s="109"/>
      <c r="VFX142" s="106"/>
      <c r="VFY142" s="106"/>
      <c r="VFZ142" s="106"/>
      <c r="VGA142" s="107"/>
      <c r="VGC142" s="105"/>
      <c r="VGD142" s="109"/>
      <c r="VGE142" s="109"/>
      <c r="VGF142" s="106"/>
      <c r="VGG142" s="106"/>
      <c r="VGH142" s="106"/>
      <c r="VGI142" s="107"/>
      <c r="VGK142" s="105"/>
      <c r="VGL142" s="109"/>
      <c r="VGM142" s="109"/>
      <c r="VGN142" s="106"/>
      <c r="VGO142" s="106"/>
      <c r="VGP142" s="106"/>
      <c r="VGQ142" s="107"/>
      <c r="VGS142" s="105"/>
      <c r="VGT142" s="109"/>
      <c r="VGU142" s="109"/>
      <c r="VGV142" s="106"/>
      <c r="VGW142" s="106"/>
      <c r="VGX142" s="106"/>
      <c r="VGY142" s="107"/>
      <c r="VHA142" s="105"/>
      <c r="VHB142" s="109"/>
      <c r="VHC142" s="109"/>
      <c r="VHD142" s="106"/>
      <c r="VHE142" s="106"/>
      <c r="VHF142" s="106"/>
      <c r="VHG142" s="107"/>
      <c r="VHI142" s="105"/>
      <c r="VHJ142" s="109"/>
      <c r="VHK142" s="109"/>
      <c r="VHL142" s="106"/>
      <c r="VHM142" s="106"/>
      <c r="VHN142" s="106"/>
      <c r="VHO142" s="107"/>
      <c r="VHQ142" s="105"/>
      <c r="VHR142" s="109"/>
      <c r="VHS142" s="109"/>
      <c r="VHT142" s="106"/>
      <c r="VHU142" s="106"/>
      <c r="VHV142" s="106"/>
      <c r="VHW142" s="107"/>
      <c r="VHY142" s="105"/>
      <c r="VHZ142" s="109"/>
      <c r="VIA142" s="109"/>
      <c r="VIB142" s="106"/>
      <c r="VIC142" s="106"/>
      <c r="VID142" s="106"/>
      <c r="VIE142" s="107"/>
      <c r="VIG142" s="105"/>
      <c r="VIH142" s="109"/>
      <c r="VII142" s="109"/>
      <c r="VIJ142" s="106"/>
      <c r="VIK142" s="106"/>
      <c r="VIL142" s="106"/>
      <c r="VIM142" s="107"/>
      <c r="VIO142" s="105"/>
      <c r="VIP142" s="109"/>
      <c r="VIQ142" s="109"/>
      <c r="VIR142" s="106"/>
      <c r="VIS142" s="106"/>
      <c r="VIT142" s="106"/>
      <c r="VIU142" s="107"/>
      <c r="VIW142" s="105"/>
      <c r="VIX142" s="109"/>
      <c r="VIY142" s="109"/>
      <c r="VIZ142" s="106"/>
      <c r="VJA142" s="106"/>
      <c r="VJB142" s="106"/>
      <c r="VJC142" s="107"/>
      <c r="VJE142" s="105"/>
      <c r="VJF142" s="109"/>
      <c r="VJG142" s="109"/>
      <c r="VJH142" s="106"/>
      <c r="VJI142" s="106"/>
      <c r="VJJ142" s="106"/>
      <c r="VJK142" s="107"/>
      <c r="VJM142" s="105"/>
      <c r="VJN142" s="109"/>
      <c r="VJO142" s="109"/>
      <c r="VJP142" s="106"/>
      <c r="VJQ142" s="106"/>
      <c r="VJR142" s="106"/>
      <c r="VJS142" s="107"/>
      <c r="VJU142" s="105"/>
      <c r="VJV142" s="109"/>
      <c r="VJW142" s="109"/>
      <c r="VJX142" s="106"/>
      <c r="VJY142" s="106"/>
      <c r="VJZ142" s="106"/>
      <c r="VKA142" s="107"/>
      <c r="VKC142" s="105"/>
      <c r="VKD142" s="109"/>
      <c r="VKE142" s="109"/>
      <c r="VKF142" s="106"/>
      <c r="VKG142" s="106"/>
      <c r="VKH142" s="106"/>
      <c r="VKI142" s="107"/>
      <c r="VKK142" s="105"/>
      <c r="VKL142" s="109"/>
      <c r="VKM142" s="109"/>
      <c r="VKN142" s="106"/>
      <c r="VKO142" s="106"/>
      <c r="VKP142" s="106"/>
      <c r="VKQ142" s="107"/>
      <c r="VKS142" s="105"/>
      <c r="VKT142" s="109"/>
      <c r="VKU142" s="109"/>
      <c r="VKV142" s="106"/>
      <c r="VKW142" s="106"/>
      <c r="VKX142" s="106"/>
      <c r="VKY142" s="107"/>
      <c r="VLA142" s="105"/>
      <c r="VLB142" s="109"/>
      <c r="VLC142" s="109"/>
      <c r="VLD142" s="106"/>
      <c r="VLE142" s="106"/>
      <c r="VLF142" s="106"/>
      <c r="VLG142" s="107"/>
      <c r="VLI142" s="105"/>
      <c r="VLJ142" s="109"/>
      <c r="VLK142" s="109"/>
      <c r="VLL142" s="106"/>
      <c r="VLM142" s="106"/>
      <c r="VLN142" s="106"/>
      <c r="VLO142" s="107"/>
      <c r="VLQ142" s="105"/>
      <c r="VLR142" s="109"/>
      <c r="VLS142" s="109"/>
      <c r="VLT142" s="106"/>
      <c r="VLU142" s="106"/>
      <c r="VLV142" s="106"/>
      <c r="VLW142" s="107"/>
      <c r="VLY142" s="105"/>
      <c r="VLZ142" s="109"/>
      <c r="VMA142" s="109"/>
      <c r="VMB142" s="106"/>
      <c r="VMC142" s="106"/>
      <c r="VMD142" s="106"/>
      <c r="VME142" s="107"/>
      <c r="VMG142" s="105"/>
      <c r="VMH142" s="109"/>
      <c r="VMI142" s="109"/>
      <c r="VMJ142" s="106"/>
      <c r="VMK142" s="106"/>
      <c r="VML142" s="106"/>
      <c r="VMM142" s="107"/>
      <c r="VMO142" s="105"/>
      <c r="VMP142" s="109"/>
      <c r="VMQ142" s="109"/>
      <c r="VMR142" s="106"/>
      <c r="VMS142" s="106"/>
      <c r="VMT142" s="106"/>
      <c r="VMU142" s="107"/>
      <c r="VMW142" s="105"/>
      <c r="VMX142" s="109"/>
      <c r="VMY142" s="109"/>
      <c r="VMZ142" s="106"/>
      <c r="VNA142" s="106"/>
      <c r="VNB142" s="106"/>
      <c r="VNC142" s="107"/>
      <c r="VNE142" s="105"/>
      <c r="VNF142" s="109"/>
      <c r="VNG142" s="109"/>
      <c r="VNH142" s="106"/>
      <c r="VNI142" s="106"/>
      <c r="VNJ142" s="106"/>
      <c r="VNK142" s="107"/>
      <c r="VNM142" s="105"/>
      <c r="VNN142" s="109"/>
      <c r="VNO142" s="109"/>
      <c r="VNP142" s="106"/>
      <c r="VNQ142" s="106"/>
      <c r="VNR142" s="106"/>
      <c r="VNS142" s="107"/>
      <c r="VNU142" s="105"/>
      <c r="VNV142" s="109"/>
      <c r="VNW142" s="109"/>
      <c r="VNX142" s="106"/>
      <c r="VNY142" s="106"/>
      <c r="VNZ142" s="106"/>
      <c r="VOA142" s="107"/>
      <c r="VOC142" s="105"/>
      <c r="VOD142" s="109"/>
      <c r="VOE142" s="109"/>
      <c r="VOF142" s="106"/>
      <c r="VOG142" s="106"/>
      <c r="VOH142" s="106"/>
      <c r="VOI142" s="107"/>
      <c r="VOK142" s="105"/>
      <c r="VOL142" s="109"/>
      <c r="VOM142" s="109"/>
      <c r="VON142" s="106"/>
      <c r="VOO142" s="106"/>
      <c r="VOP142" s="106"/>
      <c r="VOQ142" s="107"/>
      <c r="VOS142" s="105"/>
      <c r="VOT142" s="109"/>
      <c r="VOU142" s="109"/>
      <c r="VOV142" s="106"/>
      <c r="VOW142" s="106"/>
      <c r="VOX142" s="106"/>
      <c r="VOY142" s="107"/>
      <c r="VPA142" s="105"/>
      <c r="VPB142" s="109"/>
      <c r="VPC142" s="109"/>
      <c r="VPD142" s="106"/>
      <c r="VPE142" s="106"/>
      <c r="VPF142" s="106"/>
      <c r="VPG142" s="107"/>
      <c r="VPI142" s="105"/>
      <c r="VPJ142" s="109"/>
      <c r="VPK142" s="109"/>
      <c r="VPL142" s="106"/>
      <c r="VPM142" s="106"/>
      <c r="VPN142" s="106"/>
      <c r="VPO142" s="107"/>
      <c r="VPQ142" s="105"/>
      <c r="VPR142" s="109"/>
      <c r="VPS142" s="109"/>
      <c r="VPT142" s="106"/>
      <c r="VPU142" s="106"/>
      <c r="VPV142" s="106"/>
      <c r="VPW142" s="107"/>
      <c r="VPY142" s="105"/>
      <c r="VPZ142" s="109"/>
      <c r="VQA142" s="109"/>
      <c r="VQB142" s="106"/>
      <c r="VQC142" s="106"/>
      <c r="VQD142" s="106"/>
      <c r="VQE142" s="107"/>
      <c r="VQG142" s="105"/>
      <c r="VQH142" s="109"/>
      <c r="VQI142" s="109"/>
      <c r="VQJ142" s="106"/>
      <c r="VQK142" s="106"/>
      <c r="VQL142" s="106"/>
      <c r="VQM142" s="107"/>
      <c r="VQO142" s="105"/>
      <c r="VQP142" s="109"/>
      <c r="VQQ142" s="109"/>
      <c r="VQR142" s="106"/>
      <c r="VQS142" s="106"/>
      <c r="VQT142" s="106"/>
      <c r="VQU142" s="107"/>
      <c r="VQW142" s="105"/>
      <c r="VQX142" s="109"/>
      <c r="VQY142" s="109"/>
      <c r="VQZ142" s="106"/>
      <c r="VRA142" s="106"/>
      <c r="VRB142" s="106"/>
      <c r="VRC142" s="107"/>
      <c r="VRE142" s="105"/>
      <c r="VRF142" s="109"/>
      <c r="VRG142" s="109"/>
      <c r="VRH142" s="106"/>
      <c r="VRI142" s="106"/>
      <c r="VRJ142" s="106"/>
      <c r="VRK142" s="107"/>
      <c r="VRM142" s="105"/>
      <c r="VRN142" s="109"/>
      <c r="VRO142" s="109"/>
      <c r="VRP142" s="106"/>
      <c r="VRQ142" s="106"/>
      <c r="VRR142" s="106"/>
      <c r="VRS142" s="107"/>
      <c r="VRU142" s="105"/>
      <c r="VRV142" s="109"/>
      <c r="VRW142" s="109"/>
      <c r="VRX142" s="106"/>
      <c r="VRY142" s="106"/>
      <c r="VRZ142" s="106"/>
      <c r="VSA142" s="107"/>
      <c r="VSC142" s="105"/>
      <c r="VSD142" s="109"/>
      <c r="VSE142" s="109"/>
      <c r="VSF142" s="106"/>
      <c r="VSG142" s="106"/>
      <c r="VSH142" s="106"/>
      <c r="VSI142" s="107"/>
      <c r="VSK142" s="105"/>
      <c r="VSL142" s="109"/>
      <c r="VSM142" s="109"/>
      <c r="VSN142" s="106"/>
      <c r="VSO142" s="106"/>
      <c r="VSP142" s="106"/>
      <c r="VSQ142" s="107"/>
      <c r="VSS142" s="105"/>
      <c r="VST142" s="109"/>
      <c r="VSU142" s="109"/>
      <c r="VSV142" s="106"/>
      <c r="VSW142" s="106"/>
      <c r="VSX142" s="106"/>
      <c r="VSY142" s="107"/>
      <c r="VTA142" s="105"/>
      <c r="VTB142" s="109"/>
      <c r="VTC142" s="109"/>
      <c r="VTD142" s="106"/>
      <c r="VTE142" s="106"/>
      <c r="VTF142" s="106"/>
      <c r="VTG142" s="107"/>
      <c r="VTI142" s="105"/>
      <c r="VTJ142" s="109"/>
      <c r="VTK142" s="109"/>
      <c r="VTL142" s="106"/>
      <c r="VTM142" s="106"/>
      <c r="VTN142" s="106"/>
      <c r="VTO142" s="107"/>
      <c r="VTQ142" s="105"/>
      <c r="VTR142" s="109"/>
      <c r="VTS142" s="109"/>
      <c r="VTT142" s="106"/>
      <c r="VTU142" s="106"/>
      <c r="VTV142" s="106"/>
      <c r="VTW142" s="107"/>
      <c r="VTY142" s="105"/>
      <c r="VTZ142" s="109"/>
      <c r="VUA142" s="109"/>
      <c r="VUB142" s="106"/>
      <c r="VUC142" s="106"/>
      <c r="VUD142" s="106"/>
      <c r="VUE142" s="107"/>
      <c r="VUG142" s="105"/>
      <c r="VUH142" s="109"/>
      <c r="VUI142" s="109"/>
      <c r="VUJ142" s="106"/>
      <c r="VUK142" s="106"/>
      <c r="VUL142" s="106"/>
      <c r="VUM142" s="107"/>
      <c r="VUO142" s="105"/>
      <c r="VUP142" s="109"/>
      <c r="VUQ142" s="109"/>
      <c r="VUR142" s="106"/>
      <c r="VUS142" s="106"/>
      <c r="VUT142" s="106"/>
      <c r="VUU142" s="107"/>
      <c r="VUW142" s="105"/>
      <c r="VUX142" s="109"/>
      <c r="VUY142" s="109"/>
      <c r="VUZ142" s="106"/>
      <c r="VVA142" s="106"/>
      <c r="VVB142" s="106"/>
      <c r="VVC142" s="107"/>
      <c r="VVE142" s="105"/>
      <c r="VVF142" s="109"/>
      <c r="VVG142" s="109"/>
      <c r="VVH142" s="106"/>
      <c r="VVI142" s="106"/>
      <c r="VVJ142" s="106"/>
      <c r="VVK142" s="107"/>
      <c r="VVM142" s="105"/>
      <c r="VVN142" s="109"/>
      <c r="VVO142" s="109"/>
      <c r="VVP142" s="106"/>
      <c r="VVQ142" s="106"/>
      <c r="VVR142" s="106"/>
      <c r="VVS142" s="107"/>
      <c r="VVU142" s="105"/>
      <c r="VVV142" s="109"/>
      <c r="VVW142" s="109"/>
      <c r="VVX142" s="106"/>
      <c r="VVY142" s="106"/>
      <c r="VVZ142" s="106"/>
      <c r="VWA142" s="107"/>
      <c r="VWC142" s="105"/>
      <c r="VWD142" s="109"/>
      <c r="VWE142" s="109"/>
      <c r="VWF142" s="106"/>
      <c r="VWG142" s="106"/>
      <c r="VWH142" s="106"/>
      <c r="VWI142" s="107"/>
      <c r="VWK142" s="105"/>
      <c r="VWL142" s="109"/>
      <c r="VWM142" s="109"/>
      <c r="VWN142" s="106"/>
      <c r="VWO142" s="106"/>
      <c r="VWP142" s="106"/>
      <c r="VWQ142" s="107"/>
      <c r="VWS142" s="105"/>
      <c r="VWT142" s="109"/>
      <c r="VWU142" s="109"/>
      <c r="VWV142" s="106"/>
      <c r="VWW142" s="106"/>
      <c r="VWX142" s="106"/>
      <c r="VWY142" s="107"/>
      <c r="VXA142" s="105"/>
      <c r="VXB142" s="109"/>
      <c r="VXC142" s="109"/>
      <c r="VXD142" s="106"/>
      <c r="VXE142" s="106"/>
      <c r="VXF142" s="106"/>
      <c r="VXG142" s="107"/>
      <c r="VXI142" s="105"/>
      <c r="VXJ142" s="109"/>
      <c r="VXK142" s="109"/>
      <c r="VXL142" s="106"/>
      <c r="VXM142" s="106"/>
      <c r="VXN142" s="106"/>
      <c r="VXO142" s="107"/>
      <c r="VXQ142" s="105"/>
      <c r="VXR142" s="109"/>
      <c r="VXS142" s="109"/>
      <c r="VXT142" s="106"/>
      <c r="VXU142" s="106"/>
      <c r="VXV142" s="106"/>
      <c r="VXW142" s="107"/>
      <c r="VXY142" s="105"/>
      <c r="VXZ142" s="109"/>
      <c r="VYA142" s="109"/>
      <c r="VYB142" s="106"/>
      <c r="VYC142" s="106"/>
      <c r="VYD142" s="106"/>
      <c r="VYE142" s="107"/>
      <c r="VYG142" s="105"/>
      <c r="VYH142" s="109"/>
      <c r="VYI142" s="109"/>
      <c r="VYJ142" s="106"/>
      <c r="VYK142" s="106"/>
      <c r="VYL142" s="106"/>
      <c r="VYM142" s="107"/>
      <c r="VYO142" s="105"/>
      <c r="VYP142" s="109"/>
      <c r="VYQ142" s="109"/>
      <c r="VYR142" s="106"/>
      <c r="VYS142" s="106"/>
      <c r="VYT142" s="106"/>
      <c r="VYU142" s="107"/>
      <c r="VYW142" s="105"/>
      <c r="VYX142" s="109"/>
      <c r="VYY142" s="109"/>
      <c r="VYZ142" s="106"/>
      <c r="VZA142" s="106"/>
      <c r="VZB142" s="106"/>
      <c r="VZC142" s="107"/>
      <c r="VZE142" s="105"/>
      <c r="VZF142" s="109"/>
      <c r="VZG142" s="109"/>
      <c r="VZH142" s="106"/>
      <c r="VZI142" s="106"/>
      <c r="VZJ142" s="106"/>
      <c r="VZK142" s="107"/>
      <c r="VZM142" s="105"/>
      <c r="VZN142" s="109"/>
      <c r="VZO142" s="109"/>
      <c r="VZP142" s="106"/>
      <c r="VZQ142" s="106"/>
      <c r="VZR142" s="106"/>
      <c r="VZS142" s="107"/>
      <c r="VZU142" s="105"/>
      <c r="VZV142" s="109"/>
      <c r="VZW142" s="109"/>
      <c r="VZX142" s="106"/>
      <c r="VZY142" s="106"/>
      <c r="VZZ142" s="106"/>
      <c r="WAA142" s="107"/>
      <c r="WAC142" s="105"/>
      <c r="WAD142" s="109"/>
      <c r="WAE142" s="109"/>
      <c r="WAF142" s="106"/>
      <c r="WAG142" s="106"/>
      <c r="WAH142" s="106"/>
      <c r="WAI142" s="107"/>
      <c r="WAK142" s="105"/>
      <c r="WAL142" s="109"/>
      <c r="WAM142" s="109"/>
      <c r="WAN142" s="106"/>
      <c r="WAO142" s="106"/>
      <c r="WAP142" s="106"/>
      <c r="WAQ142" s="107"/>
      <c r="WAS142" s="105"/>
      <c r="WAT142" s="109"/>
      <c r="WAU142" s="109"/>
      <c r="WAV142" s="106"/>
      <c r="WAW142" s="106"/>
      <c r="WAX142" s="106"/>
      <c r="WAY142" s="107"/>
      <c r="WBA142" s="105"/>
      <c r="WBB142" s="109"/>
      <c r="WBC142" s="109"/>
      <c r="WBD142" s="106"/>
      <c r="WBE142" s="106"/>
      <c r="WBF142" s="106"/>
      <c r="WBG142" s="107"/>
      <c r="WBI142" s="105"/>
      <c r="WBJ142" s="109"/>
      <c r="WBK142" s="109"/>
      <c r="WBL142" s="106"/>
      <c r="WBM142" s="106"/>
      <c r="WBN142" s="106"/>
      <c r="WBO142" s="107"/>
      <c r="WBQ142" s="105"/>
      <c r="WBR142" s="109"/>
      <c r="WBS142" s="109"/>
      <c r="WBT142" s="106"/>
      <c r="WBU142" s="106"/>
      <c r="WBV142" s="106"/>
      <c r="WBW142" s="107"/>
      <c r="WBY142" s="105"/>
      <c r="WBZ142" s="109"/>
      <c r="WCA142" s="109"/>
      <c r="WCB142" s="106"/>
      <c r="WCC142" s="106"/>
      <c r="WCD142" s="106"/>
      <c r="WCE142" s="107"/>
      <c r="WCG142" s="105"/>
      <c r="WCH142" s="109"/>
      <c r="WCI142" s="109"/>
      <c r="WCJ142" s="106"/>
      <c r="WCK142" s="106"/>
      <c r="WCL142" s="106"/>
      <c r="WCM142" s="107"/>
      <c r="WCO142" s="105"/>
      <c r="WCP142" s="109"/>
      <c r="WCQ142" s="109"/>
      <c r="WCR142" s="106"/>
      <c r="WCS142" s="106"/>
      <c r="WCT142" s="106"/>
      <c r="WCU142" s="107"/>
      <c r="WCW142" s="105"/>
      <c r="WCX142" s="109"/>
      <c r="WCY142" s="109"/>
      <c r="WCZ142" s="106"/>
      <c r="WDA142" s="106"/>
      <c r="WDB142" s="106"/>
      <c r="WDC142" s="107"/>
      <c r="WDE142" s="105"/>
      <c r="WDF142" s="109"/>
      <c r="WDG142" s="109"/>
      <c r="WDH142" s="106"/>
      <c r="WDI142" s="106"/>
      <c r="WDJ142" s="106"/>
      <c r="WDK142" s="107"/>
      <c r="WDM142" s="105"/>
      <c r="WDN142" s="109"/>
      <c r="WDO142" s="109"/>
      <c r="WDP142" s="106"/>
      <c r="WDQ142" s="106"/>
      <c r="WDR142" s="106"/>
      <c r="WDS142" s="107"/>
      <c r="WDU142" s="105"/>
      <c r="WDV142" s="109"/>
      <c r="WDW142" s="109"/>
      <c r="WDX142" s="106"/>
      <c r="WDY142" s="106"/>
      <c r="WDZ142" s="106"/>
      <c r="WEA142" s="107"/>
      <c r="WEC142" s="105"/>
      <c r="WED142" s="109"/>
      <c r="WEE142" s="109"/>
      <c r="WEF142" s="106"/>
      <c r="WEG142" s="106"/>
      <c r="WEH142" s="106"/>
      <c r="WEI142" s="107"/>
      <c r="WEK142" s="105"/>
      <c r="WEL142" s="109"/>
      <c r="WEM142" s="109"/>
      <c r="WEN142" s="106"/>
      <c r="WEO142" s="106"/>
      <c r="WEP142" s="106"/>
      <c r="WEQ142" s="107"/>
      <c r="WES142" s="105"/>
      <c r="WET142" s="109"/>
      <c r="WEU142" s="109"/>
      <c r="WEV142" s="106"/>
      <c r="WEW142" s="106"/>
      <c r="WEX142" s="106"/>
      <c r="WEY142" s="107"/>
      <c r="WFA142" s="105"/>
      <c r="WFB142" s="109"/>
      <c r="WFC142" s="109"/>
      <c r="WFD142" s="106"/>
      <c r="WFE142" s="106"/>
      <c r="WFF142" s="106"/>
      <c r="WFG142" s="107"/>
      <c r="WFI142" s="105"/>
      <c r="WFJ142" s="109"/>
      <c r="WFK142" s="109"/>
      <c r="WFL142" s="106"/>
      <c r="WFM142" s="106"/>
      <c r="WFN142" s="106"/>
      <c r="WFO142" s="107"/>
      <c r="WFQ142" s="105"/>
      <c r="WFR142" s="109"/>
      <c r="WFS142" s="109"/>
      <c r="WFT142" s="106"/>
      <c r="WFU142" s="106"/>
      <c r="WFV142" s="106"/>
      <c r="WFW142" s="107"/>
      <c r="WFY142" s="105"/>
      <c r="WFZ142" s="109"/>
      <c r="WGA142" s="109"/>
      <c r="WGB142" s="106"/>
      <c r="WGC142" s="106"/>
      <c r="WGD142" s="106"/>
      <c r="WGE142" s="107"/>
      <c r="WGG142" s="105"/>
      <c r="WGH142" s="109"/>
      <c r="WGI142" s="109"/>
      <c r="WGJ142" s="106"/>
      <c r="WGK142" s="106"/>
      <c r="WGL142" s="106"/>
      <c r="WGM142" s="107"/>
      <c r="WGO142" s="105"/>
      <c r="WGP142" s="109"/>
      <c r="WGQ142" s="109"/>
      <c r="WGR142" s="106"/>
      <c r="WGS142" s="106"/>
      <c r="WGT142" s="106"/>
      <c r="WGU142" s="107"/>
      <c r="WGW142" s="105"/>
      <c r="WGX142" s="109"/>
      <c r="WGY142" s="109"/>
      <c r="WGZ142" s="106"/>
      <c r="WHA142" s="106"/>
      <c r="WHB142" s="106"/>
      <c r="WHC142" s="107"/>
      <c r="WHE142" s="105"/>
      <c r="WHF142" s="109"/>
      <c r="WHG142" s="109"/>
      <c r="WHH142" s="106"/>
      <c r="WHI142" s="106"/>
      <c r="WHJ142" s="106"/>
      <c r="WHK142" s="107"/>
      <c r="WHM142" s="105"/>
      <c r="WHN142" s="109"/>
      <c r="WHO142" s="109"/>
      <c r="WHP142" s="106"/>
      <c r="WHQ142" s="106"/>
      <c r="WHR142" s="106"/>
      <c r="WHS142" s="107"/>
      <c r="WHU142" s="105"/>
      <c r="WHV142" s="109"/>
      <c r="WHW142" s="109"/>
      <c r="WHX142" s="106"/>
      <c r="WHY142" s="106"/>
      <c r="WHZ142" s="106"/>
      <c r="WIA142" s="107"/>
      <c r="WIC142" s="105"/>
      <c r="WID142" s="109"/>
      <c r="WIE142" s="109"/>
      <c r="WIF142" s="106"/>
      <c r="WIG142" s="106"/>
      <c r="WIH142" s="106"/>
      <c r="WII142" s="107"/>
      <c r="WIK142" s="105"/>
      <c r="WIL142" s="109"/>
      <c r="WIM142" s="109"/>
      <c r="WIN142" s="106"/>
      <c r="WIO142" s="106"/>
      <c r="WIP142" s="106"/>
      <c r="WIQ142" s="107"/>
      <c r="WIS142" s="105"/>
      <c r="WIT142" s="109"/>
      <c r="WIU142" s="109"/>
      <c r="WIV142" s="106"/>
      <c r="WIW142" s="106"/>
      <c r="WIX142" s="106"/>
      <c r="WIY142" s="107"/>
      <c r="WJA142" s="105"/>
      <c r="WJB142" s="109"/>
      <c r="WJC142" s="109"/>
      <c r="WJD142" s="106"/>
      <c r="WJE142" s="106"/>
      <c r="WJF142" s="106"/>
      <c r="WJG142" s="107"/>
      <c r="WJI142" s="105"/>
      <c r="WJJ142" s="109"/>
      <c r="WJK142" s="109"/>
      <c r="WJL142" s="106"/>
      <c r="WJM142" s="106"/>
      <c r="WJN142" s="106"/>
      <c r="WJO142" s="107"/>
      <c r="WJQ142" s="105"/>
      <c r="WJR142" s="109"/>
      <c r="WJS142" s="109"/>
      <c r="WJT142" s="106"/>
      <c r="WJU142" s="106"/>
      <c r="WJV142" s="106"/>
      <c r="WJW142" s="107"/>
      <c r="WJY142" s="105"/>
      <c r="WJZ142" s="109"/>
      <c r="WKA142" s="109"/>
      <c r="WKB142" s="106"/>
      <c r="WKC142" s="106"/>
      <c r="WKD142" s="106"/>
      <c r="WKE142" s="107"/>
      <c r="WKG142" s="105"/>
      <c r="WKH142" s="109"/>
      <c r="WKI142" s="109"/>
      <c r="WKJ142" s="106"/>
      <c r="WKK142" s="106"/>
      <c r="WKL142" s="106"/>
      <c r="WKM142" s="107"/>
      <c r="WKO142" s="105"/>
      <c r="WKP142" s="109"/>
      <c r="WKQ142" s="109"/>
      <c r="WKR142" s="106"/>
      <c r="WKS142" s="106"/>
      <c r="WKT142" s="106"/>
      <c r="WKU142" s="107"/>
      <c r="WKW142" s="105"/>
      <c r="WKX142" s="109"/>
      <c r="WKY142" s="109"/>
      <c r="WKZ142" s="106"/>
      <c r="WLA142" s="106"/>
      <c r="WLB142" s="106"/>
      <c r="WLC142" s="107"/>
      <c r="WLE142" s="105"/>
      <c r="WLF142" s="109"/>
      <c r="WLG142" s="109"/>
      <c r="WLH142" s="106"/>
      <c r="WLI142" s="106"/>
      <c r="WLJ142" s="106"/>
      <c r="WLK142" s="107"/>
      <c r="WLM142" s="105"/>
      <c r="WLN142" s="109"/>
      <c r="WLO142" s="109"/>
      <c r="WLP142" s="106"/>
      <c r="WLQ142" s="106"/>
      <c r="WLR142" s="106"/>
      <c r="WLS142" s="107"/>
      <c r="WLU142" s="105"/>
      <c r="WLV142" s="109"/>
      <c r="WLW142" s="109"/>
      <c r="WLX142" s="106"/>
      <c r="WLY142" s="106"/>
      <c r="WLZ142" s="106"/>
      <c r="WMA142" s="107"/>
      <c r="WMC142" s="105"/>
      <c r="WMD142" s="109"/>
      <c r="WME142" s="109"/>
      <c r="WMF142" s="106"/>
      <c r="WMG142" s="106"/>
      <c r="WMH142" s="106"/>
      <c r="WMI142" s="107"/>
      <c r="WMK142" s="105"/>
      <c r="WML142" s="109"/>
      <c r="WMM142" s="109"/>
      <c r="WMN142" s="106"/>
      <c r="WMO142" s="106"/>
      <c r="WMP142" s="106"/>
      <c r="WMQ142" s="107"/>
      <c r="WMS142" s="105"/>
      <c r="WMT142" s="109"/>
      <c r="WMU142" s="109"/>
      <c r="WMV142" s="106"/>
      <c r="WMW142" s="106"/>
      <c r="WMX142" s="106"/>
      <c r="WMY142" s="107"/>
      <c r="WNA142" s="105"/>
      <c r="WNB142" s="109"/>
      <c r="WNC142" s="109"/>
      <c r="WND142" s="106"/>
      <c r="WNE142" s="106"/>
      <c r="WNF142" s="106"/>
      <c r="WNG142" s="107"/>
      <c r="WNI142" s="105"/>
      <c r="WNJ142" s="109"/>
      <c r="WNK142" s="109"/>
      <c r="WNL142" s="106"/>
      <c r="WNM142" s="106"/>
      <c r="WNN142" s="106"/>
      <c r="WNO142" s="107"/>
      <c r="WNQ142" s="105"/>
      <c r="WNR142" s="109"/>
      <c r="WNS142" s="109"/>
      <c r="WNT142" s="106"/>
      <c r="WNU142" s="106"/>
      <c r="WNV142" s="106"/>
      <c r="WNW142" s="107"/>
      <c r="WNY142" s="105"/>
      <c r="WNZ142" s="109"/>
      <c r="WOA142" s="109"/>
      <c r="WOB142" s="106"/>
      <c r="WOC142" s="106"/>
      <c r="WOD142" s="106"/>
      <c r="WOE142" s="107"/>
      <c r="WOG142" s="105"/>
      <c r="WOH142" s="109"/>
      <c r="WOI142" s="109"/>
      <c r="WOJ142" s="106"/>
      <c r="WOK142" s="106"/>
      <c r="WOL142" s="106"/>
      <c r="WOM142" s="107"/>
      <c r="WOO142" s="105"/>
      <c r="WOP142" s="109"/>
      <c r="WOQ142" s="109"/>
      <c r="WOR142" s="106"/>
      <c r="WOS142" s="106"/>
      <c r="WOT142" s="106"/>
      <c r="WOU142" s="107"/>
      <c r="WOW142" s="105"/>
      <c r="WOX142" s="109"/>
      <c r="WOY142" s="109"/>
      <c r="WOZ142" s="106"/>
      <c r="WPA142" s="106"/>
      <c r="WPB142" s="106"/>
      <c r="WPC142" s="107"/>
      <c r="WPE142" s="105"/>
      <c r="WPF142" s="109"/>
      <c r="WPG142" s="109"/>
      <c r="WPH142" s="106"/>
      <c r="WPI142" s="106"/>
      <c r="WPJ142" s="106"/>
      <c r="WPK142" s="107"/>
      <c r="WPM142" s="105"/>
      <c r="WPN142" s="109"/>
      <c r="WPO142" s="109"/>
      <c r="WPP142" s="106"/>
      <c r="WPQ142" s="106"/>
      <c r="WPR142" s="106"/>
      <c r="WPS142" s="107"/>
      <c r="WPU142" s="105"/>
      <c r="WPV142" s="109"/>
      <c r="WPW142" s="109"/>
      <c r="WPX142" s="106"/>
      <c r="WPY142" s="106"/>
      <c r="WPZ142" s="106"/>
      <c r="WQA142" s="107"/>
      <c r="WQC142" s="105"/>
      <c r="WQD142" s="109"/>
      <c r="WQE142" s="109"/>
      <c r="WQF142" s="106"/>
      <c r="WQG142" s="106"/>
      <c r="WQH142" s="106"/>
      <c r="WQI142" s="107"/>
      <c r="WQK142" s="105"/>
      <c r="WQL142" s="109"/>
      <c r="WQM142" s="109"/>
      <c r="WQN142" s="106"/>
      <c r="WQO142" s="106"/>
      <c r="WQP142" s="106"/>
      <c r="WQQ142" s="107"/>
      <c r="WQS142" s="105"/>
      <c r="WQT142" s="109"/>
      <c r="WQU142" s="109"/>
      <c r="WQV142" s="106"/>
      <c r="WQW142" s="106"/>
      <c r="WQX142" s="106"/>
      <c r="WQY142" s="107"/>
      <c r="WRA142" s="105"/>
      <c r="WRB142" s="109"/>
      <c r="WRC142" s="109"/>
      <c r="WRD142" s="106"/>
      <c r="WRE142" s="106"/>
      <c r="WRF142" s="106"/>
      <c r="WRG142" s="107"/>
      <c r="WRI142" s="105"/>
      <c r="WRJ142" s="109"/>
      <c r="WRK142" s="109"/>
      <c r="WRL142" s="106"/>
      <c r="WRM142" s="106"/>
      <c r="WRN142" s="106"/>
      <c r="WRO142" s="107"/>
      <c r="WRQ142" s="105"/>
      <c r="WRR142" s="109"/>
      <c r="WRS142" s="109"/>
      <c r="WRT142" s="106"/>
      <c r="WRU142" s="106"/>
      <c r="WRV142" s="106"/>
      <c r="WRW142" s="107"/>
      <c r="WRY142" s="105"/>
      <c r="WRZ142" s="109"/>
      <c r="WSA142" s="109"/>
      <c r="WSB142" s="106"/>
      <c r="WSC142" s="106"/>
      <c r="WSD142" s="106"/>
      <c r="WSE142" s="107"/>
      <c r="WSG142" s="105"/>
      <c r="WSH142" s="109"/>
      <c r="WSI142" s="109"/>
      <c r="WSJ142" s="106"/>
      <c r="WSK142" s="106"/>
      <c r="WSL142" s="106"/>
      <c r="WSM142" s="107"/>
      <c r="WSO142" s="105"/>
      <c r="WSP142" s="109"/>
      <c r="WSQ142" s="109"/>
      <c r="WSR142" s="106"/>
      <c r="WSS142" s="106"/>
      <c r="WST142" s="106"/>
      <c r="WSU142" s="107"/>
      <c r="WSW142" s="105"/>
      <c r="WSX142" s="109"/>
      <c r="WSY142" s="109"/>
      <c r="WSZ142" s="106"/>
      <c r="WTA142" s="106"/>
      <c r="WTB142" s="106"/>
      <c r="WTC142" s="107"/>
      <c r="WTE142" s="105"/>
      <c r="WTF142" s="109"/>
      <c r="WTG142" s="109"/>
      <c r="WTH142" s="106"/>
      <c r="WTI142" s="106"/>
      <c r="WTJ142" s="106"/>
      <c r="WTK142" s="107"/>
      <c r="WTM142" s="105"/>
      <c r="WTN142" s="109"/>
      <c r="WTO142" s="109"/>
      <c r="WTP142" s="106"/>
      <c r="WTQ142" s="106"/>
      <c r="WTR142" s="106"/>
      <c r="WTS142" s="107"/>
      <c r="WTU142" s="105"/>
      <c r="WTV142" s="109"/>
      <c r="WTW142" s="109"/>
      <c r="WTX142" s="106"/>
      <c r="WTY142" s="106"/>
      <c r="WTZ142" s="106"/>
      <c r="WUA142" s="107"/>
      <c r="WUC142" s="105"/>
      <c r="WUD142" s="109"/>
      <c r="WUE142" s="109"/>
      <c r="WUF142" s="106"/>
      <c r="WUG142" s="106"/>
      <c r="WUH142" s="106"/>
      <c r="WUI142" s="107"/>
      <c r="WUK142" s="105"/>
      <c r="WUL142" s="109"/>
      <c r="WUM142" s="109"/>
      <c r="WUN142" s="106"/>
      <c r="WUO142" s="106"/>
      <c r="WUP142" s="106"/>
      <c r="WUQ142" s="107"/>
      <c r="WUS142" s="105"/>
      <c r="WUT142" s="109"/>
      <c r="WUU142" s="109"/>
      <c r="WUV142" s="106"/>
      <c r="WUW142" s="106"/>
      <c r="WUX142" s="106"/>
      <c r="WUY142" s="107"/>
      <c r="WVA142" s="105"/>
      <c r="WVB142" s="109"/>
      <c r="WVC142" s="109"/>
      <c r="WVD142" s="106"/>
      <c r="WVE142" s="106"/>
      <c r="WVF142" s="106"/>
      <c r="WVG142" s="107"/>
      <c r="WVI142" s="105"/>
      <c r="WVJ142" s="109"/>
      <c r="WVK142" s="109"/>
      <c r="WVL142" s="106"/>
      <c r="WVM142" s="106"/>
      <c r="WVN142" s="106"/>
      <c r="WVO142" s="107"/>
      <c r="WVQ142" s="105"/>
      <c r="WVR142" s="109"/>
      <c r="WVS142" s="109"/>
      <c r="WVT142" s="106"/>
      <c r="WVU142" s="106"/>
      <c r="WVV142" s="106"/>
      <c r="WVW142" s="107"/>
      <c r="WVY142" s="105"/>
      <c r="WVZ142" s="109"/>
      <c r="WWA142" s="109"/>
      <c r="WWB142" s="106"/>
      <c r="WWC142" s="106"/>
      <c r="WWD142" s="106"/>
      <c r="WWE142" s="107"/>
      <c r="WWG142" s="105"/>
      <c r="WWH142" s="109"/>
      <c r="WWI142" s="109"/>
      <c r="WWJ142" s="106"/>
      <c r="WWK142" s="106"/>
      <c r="WWL142" s="106"/>
      <c r="WWM142" s="107"/>
      <c r="WWO142" s="105"/>
      <c r="WWP142" s="109"/>
      <c r="WWQ142" s="109"/>
      <c r="WWR142" s="106"/>
      <c r="WWS142" s="106"/>
      <c r="WWT142" s="106"/>
      <c r="WWU142" s="107"/>
      <c r="WWW142" s="105"/>
      <c r="WWX142" s="109"/>
      <c r="WWY142" s="109"/>
      <c r="WWZ142" s="106"/>
      <c r="WXA142" s="106"/>
      <c r="WXB142" s="106"/>
      <c r="WXC142" s="107"/>
      <c r="WXE142" s="105"/>
      <c r="WXF142" s="109"/>
      <c r="WXG142" s="109"/>
      <c r="WXH142" s="106"/>
      <c r="WXI142" s="106"/>
      <c r="WXJ142" s="106"/>
      <c r="WXK142" s="107"/>
      <c r="WXM142" s="105"/>
      <c r="WXN142" s="109"/>
      <c r="WXO142" s="109"/>
      <c r="WXP142" s="106"/>
      <c r="WXQ142" s="106"/>
      <c r="WXR142" s="106"/>
      <c r="WXS142" s="107"/>
      <c r="WXU142" s="105"/>
      <c r="WXV142" s="109"/>
      <c r="WXW142" s="109"/>
      <c r="WXX142" s="106"/>
      <c r="WXY142" s="106"/>
      <c r="WXZ142" s="106"/>
      <c r="WYA142" s="107"/>
      <c r="WYC142" s="105"/>
      <c r="WYD142" s="109"/>
      <c r="WYE142" s="109"/>
      <c r="WYF142" s="106"/>
      <c r="WYG142" s="106"/>
      <c r="WYH142" s="106"/>
      <c r="WYI142" s="107"/>
      <c r="WYK142" s="105"/>
      <c r="WYL142" s="109"/>
      <c r="WYM142" s="109"/>
      <c r="WYN142" s="106"/>
      <c r="WYO142" s="106"/>
      <c r="WYP142" s="106"/>
      <c r="WYQ142" s="107"/>
      <c r="WYS142" s="105"/>
      <c r="WYT142" s="109"/>
      <c r="WYU142" s="109"/>
      <c r="WYV142" s="106"/>
      <c r="WYW142" s="106"/>
      <c r="WYX142" s="106"/>
      <c r="WYY142" s="107"/>
      <c r="WZA142" s="105"/>
      <c r="WZB142" s="109"/>
      <c r="WZC142" s="109"/>
      <c r="WZD142" s="106"/>
      <c r="WZE142" s="106"/>
      <c r="WZF142" s="106"/>
      <c r="WZG142" s="107"/>
      <c r="WZI142" s="105"/>
      <c r="WZJ142" s="109"/>
      <c r="WZK142" s="109"/>
      <c r="WZL142" s="106"/>
      <c r="WZM142" s="106"/>
      <c r="WZN142" s="106"/>
      <c r="WZO142" s="107"/>
      <c r="WZQ142" s="105"/>
      <c r="WZR142" s="109"/>
      <c r="WZS142" s="109"/>
      <c r="WZT142" s="106"/>
      <c r="WZU142" s="106"/>
      <c r="WZV142" s="106"/>
      <c r="WZW142" s="107"/>
      <c r="WZY142" s="105"/>
      <c r="WZZ142" s="109"/>
      <c r="XAA142" s="109"/>
      <c r="XAB142" s="106"/>
      <c r="XAC142" s="106"/>
      <c r="XAD142" s="106"/>
      <c r="XAE142" s="107"/>
      <c r="XAG142" s="105"/>
      <c r="XAH142" s="109"/>
      <c r="XAI142" s="109"/>
      <c r="XAJ142" s="106"/>
      <c r="XAK142" s="106"/>
      <c r="XAL142" s="106"/>
      <c r="XAM142" s="107"/>
      <c r="XAO142" s="105"/>
      <c r="XAP142" s="109"/>
      <c r="XAQ142" s="109"/>
      <c r="XAR142" s="106"/>
      <c r="XAS142" s="106"/>
      <c r="XAT142" s="106"/>
      <c r="XAU142" s="107"/>
      <c r="XAW142" s="105"/>
      <c r="XAX142" s="109"/>
      <c r="XAY142" s="109"/>
      <c r="XAZ142" s="106"/>
      <c r="XBA142" s="106"/>
      <c r="XBB142" s="106"/>
      <c r="XBC142" s="107"/>
      <c r="XBE142" s="105"/>
      <c r="XBF142" s="109"/>
      <c r="XBG142" s="109"/>
      <c r="XBH142" s="106"/>
      <c r="XBI142" s="106"/>
      <c r="XBJ142" s="106"/>
      <c r="XBK142" s="107"/>
      <c r="XBM142" s="105"/>
      <c r="XBN142" s="109"/>
      <c r="XBO142" s="109"/>
      <c r="XBP142" s="106"/>
      <c r="XBQ142" s="106"/>
      <c r="XBR142" s="106"/>
      <c r="XBS142" s="107"/>
      <c r="XBU142" s="105"/>
      <c r="XBV142" s="109"/>
      <c r="XBW142" s="109"/>
      <c r="XBX142" s="106"/>
      <c r="XBY142" s="106"/>
      <c r="XBZ142" s="106"/>
      <c r="XCA142" s="107"/>
      <c r="XCC142" s="105"/>
      <c r="XCD142" s="109"/>
      <c r="XCE142" s="109"/>
      <c r="XCF142" s="106"/>
      <c r="XCG142" s="106"/>
      <c r="XCH142" s="106"/>
      <c r="XCI142" s="107"/>
      <c r="XCK142" s="105"/>
      <c r="XCL142" s="109"/>
      <c r="XCM142" s="109"/>
      <c r="XCN142" s="106"/>
      <c r="XCO142" s="106"/>
      <c r="XCP142" s="106"/>
      <c r="XCQ142" s="107"/>
      <c r="XCS142" s="105"/>
      <c r="XCT142" s="109"/>
      <c r="XCU142" s="109"/>
      <c r="XCV142" s="106"/>
      <c r="XCW142" s="106"/>
      <c r="XCX142" s="106"/>
      <c r="XCY142" s="107"/>
      <c r="XDA142" s="105"/>
      <c r="XDB142" s="109"/>
      <c r="XDC142" s="109"/>
      <c r="XDD142" s="106"/>
      <c r="XDE142" s="106"/>
      <c r="XDF142" s="106"/>
      <c r="XDG142" s="107"/>
      <c r="XDI142" s="105"/>
      <c r="XDJ142" s="109"/>
      <c r="XDK142" s="109"/>
      <c r="XDL142" s="106"/>
      <c r="XDM142" s="106"/>
      <c r="XDN142" s="106"/>
      <c r="XDO142" s="107"/>
      <c r="XDQ142" s="105"/>
      <c r="XDR142" s="109"/>
      <c r="XDS142" s="109"/>
      <c r="XDT142" s="106"/>
      <c r="XDU142" s="106"/>
      <c r="XDV142" s="106"/>
      <c r="XDW142" s="107"/>
      <c r="XDY142" s="105"/>
      <c r="XDZ142" s="109"/>
      <c r="XEA142" s="109"/>
      <c r="XEB142" s="106"/>
      <c r="XEC142" s="106"/>
      <c r="XED142" s="106"/>
      <c r="XEE142" s="107"/>
      <c r="XEG142" s="105"/>
      <c r="XEH142" s="109"/>
      <c r="XEI142" s="109"/>
      <c r="XEJ142" s="106"/>
      <c r="XEK142" s="106"/>
      <c r="XEL142" s="106"/>
      <c r="XEM142" s="107"/>
      <c r="XEO142" s="105"/>
      <c r="XEP142" s="109"/>
      <c r="XEQ142" s="109"/>
      <c r="XER142" s="106"/>
      <c r="XES142" s="106"/>
      <c r="XET142" s="106"/>
      <c r="XEU142" s="107"/>
      <c r="XEW142" s="105"/>
      <c r="XEX142" s="109"/>
      <c r="XEY142" s="109"/>
      <c r="XEZ142" s="106"/>
      <c r="XFA142" s="106"/>
    </row>
    <row r="143" spans="1:1023 1025:2047 2049:3071 3073:4095 4097:5119 5121:6143 6145:7167 7169:8191 8193:9215 9217:10239 10241:11263 11265:12287 12289:13311 13313:14335 14337:15359 15361:16381" ht="87" customHeight="1">
      <c r="A143" s="88">
        <f t="shared" si="3"/>
        <v>143</v>
      </c>
      <c r="B143" s="445"/>
      <c r="C143" s="537"/>
      <c r="D143" s="511" t="s">
        <v>505</v>
      </c>
      <c r="E143" s="451"/>
      <c r="F143" s="452"/>
      <c r="G143" s="124"/>
      <c r="H143" s="118" t="s">
        <v>506</v>
      </c>
      <c r="I143" s="105"/>
      <c r="J143" s="109"/>
      <c r="K143" s="109"/>
      <c r="L143" s="106"/>
      <c r="M143" s="106"/>
      <c r="N143" s="106"/>
      <c r="O143" s="107"/>
      <c r="P143" s="99"/>
      <c r="Q143" s="105"/>
      <c r="R143" s="109"/>
      <c r="S143" s="109"/>
      <c r="T143" s="106"/>
      <c r="U143" s="106"/>
      <c r="V143" s="106"/>
      <c r="W143" s="107"/>
      <c r="Y143" s="105"/>
      <c r="Z143" s="109"/>
      <c r="AA143" s="109"/>
      <c r="AB143" s="106"/>
      <c r="AC143" s="106"/>
      <c r="AD143" s="106"/>
      <c r="AE143" s="107"/>
      <c r="AG143" s="105"/>
      <c r="AH143" s="109"/>
      <c r="AI143" s="109"/>
      <c r="AJ143" s="106"/>
      <c r="AK143" s="106"/>
      <c r="AL143" s="106"/>
      <c r="AM143" s="107"/>
      <c r="AO143" s="105"/>
      <c r="AP143" s="109"/>
      <c r="AQ143" s="109"/>
      <c r="AR143" s="106"/>
      <c r="AS143" s="106"/>
      <c r="AT143" s="106"/>
      <c r="AU143" s="107"/>
      <c r="AW143" s="105"/>
      <c r="AX143" s="109"/>
      <c r="AY143" s="109"/>
      <c r="AZ143" s="106"/>
      <c r="BA143" s="106"/>
      <c r="BB143" s="106"/>
      <c r="BC143" s="107"/>
      <c r="BE143" s="105"/>
      <c r="BF143" s="109"/>
      <c r="BG143" s="109"/>
      <c r="BH143" s="106"/>
      <c r="BI143" s="106"/>
      <c r="BJ143" s="106"/>
      <c r="BK143" s="107"/>
      <c r="BM143" s="105"/>
      <c r="BN143" s="109"/>
      <c r="BO143" s="109"/>
      <c r="BP143" s="106"/>
      <c r="BQ143" s="106"/>
      <c r="BR143" s="106"/>
      <c r="BS143" s="107"/>
      <c r="BU143" s="105"/>
      <c r="BV143" s="109"/>
      <c r="BW143" s="109"/>
      <c r="BX143" s="106"/>
      <c r="BY143" s="106"/>
      <c r="BZ143" s="106"/>
      <c r="CA143" s="107"/>
      <c r="CC143" s="105"/>
      <c r="CD143" s="109"/>
      <c r="CE143" s="109"/>
      <c r="CF143" s="106"/>
      <c r="CG143" s="106"/>
      <c r="CH143" s="106"/>
      <c r="CI143" s="107"/>
      <c r="CK143" s="105"/>
      <c r="CL143" s="109"/>
      <c r="CM143" s="109"/>
      <c r="CN143" s="106"/>
      <c r="CO143" s="106"/>
      <c r="CP143" s="106"/>
      <c r="CQ143" s="107"/>
      <c r="CS143" s="105"/>
      <c r="CT143" s="109"/>
      <c r="CU143" s="109"/>
      <c r="CV143" s="106"/>
      <c r="CW143" s="106"/>
      <c r="CX143" s="106"/>
      <c r="CY143" s="107"/>
      <c r="DA143" s="105"/>
      <c r="DB143" s="109"/>
      <c r="DC143" s="109"/>
      <c r="DD143" s="106"/>
      <c r="DE143" s="106"/>
      <c r="DF143" s="106"/>
      <c r="DG143" s="107"/>
      <c r="DI143" s="105"/>
      <c r="DJ143" s="109"/>
      <c r="DK143" s="109"/>
      <c r="DL143" s="106"/>
      <c r="DM143" s="106"/>
      <c r="DN143" s="106"/>
      <c r="DO143" s="107"/>
      <c r="DQ143" s="105"/>
      <c r="DR143" s="109"/>
      <c r="DS143" s="109"/>
      <c r="DT143" s="106"/>
      <c r="DU143" s="106"/>
      <c r="DV143" s="106"/>
      <c r="DW143" s="107"/>
      <c r="DY143" s="105"/>
      <c r="DZ143" s="109"/>
      <c r="EA143" s="109"/>
      <c r="EB143" s="106"/>
      <c r="EC143" s="106"/>
      <c r="ED143" s="106"/>
      <c r="EE143" s="107"/>
      <c r="EG143" s="105"/>
      <c r="EH143" s="109"/>
      <c r="EI143" s="109"/>
      <c r="EJ143" s="106"/>
      <c r="EK143" s="106"/>
      <c r="EL143" s="106"/>
      <c r="EM143" s="107"/>
      <c r="EO143" s="105"/>
      <c r="EP143" s="109"/>
      <c r="EQ143" s="109"/>
      <c r="ER143" s="106"/>
      <c r="ES143" s="106"/>
      <c r="ET143" s="106"/>
      <c r="EU143" s="107"/>
      <c r="EW143" s="105"/>
      <c r="EX143" s="109"/>
      <c r="EY143" s="109"/>
      <c r="EZ143" s="106"/>
      <c r="FA143" s="106"/>
      <c r="FB143" s="106"/>
      <c r="FC143" s="107"/>
      <c r="FE143" s="105"/>
      <c r="FF143" s="109"/>
      <c r="FG143" s="109"/>
      <c r="FH143" s="106"/>
      <c r="FI143" s="106"/>
      <c r="FJ143" s="106"/>
      <c r="FK143" s="107"/>
      <c r="FM143" s="105"/>
      <c r="FN143" s="109"/>
      <c r="FO143" s="109"/>
      <c r="FP143" s="106"/>
      <c r="FQ143" s="106"/>
      <c r="FR143" s="106"/>
      <c r="FS143" s="107"/>
      <c r="FU143" s="105"/>
      <c r="FV143" s="109"/>
      <c r="FW143" s="109"/>
      <c r="FX143" s="106"/>
      <c r="FY143" s="106"/>
      <c r="FZ143" s="106"/>
      <c r="GA143" s="107"/>
      <c r="GC143" s="105"/>
      <c r="GD143" s="109"/>
      <c r="GE143" s="109"/>
      <c r="GF143" s="106"/>
      <c r="GG143" s="106"/>
      <c r="GH143" s="106"/>
      <c r="GI143" s="107"/>
      <c r="GK143" s="105"/>
      <c r="GL143" s="109"/>
      <c r="GM143" s="109"/>
      <c r="GN143" s="106"/>
      <c r="GO143" s="106"/>
      <c r="GP143" s="106"/>
      <c r="GQ143" s="107"/>
      <c r="GS143" s="105"/>
      <c r="GT143" s="109"/>
      <c r="GU143" s="109"/>
      <c r="GV143" s="106"/>
      <c r="GW143" s="106"/>
      <c r="GX143" s="106"/>
      <c r="GY143" s="107"/>
      <c r="HA143" s="105"/>
      <c r="HB143" s="109"/>
      <c r="HC143" s="109"/>
      <c r="HD143" s="106"/>
      <c r="HE143" s="106"/>
      <c r="HF143" s="106"/>
      <c r="HG143" s="107"/>
      <c r="HI143" s="105"/>
      <c r="HJ143" s="109"/>
      <c r="HK143" s="109"/>
      <c r="HL143" s="106"/>
      <c r="HM143" s="106"/>
      <c r="HN143" s="106"/>
      <c r="HO143" s="107"/>
      <c r="HQ143" s="105"/>
      <c r="HR143" s="109"/>
      <c r="HS143" s="109"/>
      <c r="HT143" s="106"/>
      <c r="HU143" s="106"/>
      <c r="HV143" s="106"/>
      <c r="HW143" s="107"/>
      <c r="HY143" s="105"/>
      <c r="HZ143" s="109"/>
      <c r="IA143" s="109"/>
      <c r="IB143" s="106"/>
      <c r="IC143" s="106"/>
      <c r="ID143" s="106"/>
      <c r="IE143" s="107"/>
      <c r="IG143" s="105"/>
      <c r="IH143" s="109"/>
      <c r="II143" s="109"/>
      <c r="IJ143" s="106"/>
      <c r="IK143" s="106"/>
      <c r="IL143" s="106"/>
      <c r="IM143" s="107"/>
      <c r="IO143" s="105"/>
      <c r="IP143" s="109"/>
      <c r="IQ143" s="109"/>
      <c r="IR143" s="106"/>
      <c r="IS143" s="106"/>
      <c r="IT143" s="106"/>
      <c r="IU143" s="107"/>
      <c r="IW143" s="105"/>
      <c r="IX143" s="109"/>
      <c r="IY143" s="109"/>
      <c r="IZ143" s="106"/>
      <c r="JA143" s="106"/>
      <c r="JB143" s="106"/>
      <c r="JC143" s="107"/>
      <c r="JE143" s="105"/>
      <c r="JF143" s="109"/>
      <c r="JG143" s="109"/>
      <c r="JH143" s="106"/>
      <c r="JI143" s="106"/>
      <c r="JJ143" s="106"/>
      <c r="JK143" s="107"/>
      <c r="JM143" s="105"/>
      <c r="JN143" s="109"/>
      <c r="JO143" s="109"/>
      <c r="JP143" s="106"/>
      <c r="JQ143" s="106"/>
      <c r="JR143" s="106"/>
      <c r="JS143" s="107"/>
      <c r="JU143" s="105"/>
      <c r="JV143" s="109"/>
      <c r="JW143" s="109"/>
      <c r="JX143" s="106"/>
      <c r="JY143" s="106"/>
      <c r="JZ143" s="106"/>
      <c r="KA143" s="107"/>
      <c r="KC143" s="105"/>
      <c r="KD143" s="109"/>
      <c r="KE143" s="109"/>
      <c r="KF143" s="106"/>
      <c r="KG143" s="106"/>
      <c r="KH143" s="106"/>
      <c r="KI143" s="107"/>
      <c r="KK143" s="105"/>
      <c r="KL143" s="109"/>
      <c r="KM143" s="109"/>
      <c r="KN143" s="106"/>
      <c r="KO143" s="106"/>
      <c r="KP143" s="106"/>
      <c r="KQ143" s="107"/>
      <c r="KS143" s="105"/>
      <c r="KT143" s="109"/>
      <c r="KU143" s="109"/>
      <c r="KV143" s="106"/>
      <c r="KW143" s="106"/>
      <c r="KX143" s="106"/>
      <c r="KY143" s="107"/>
      <c r="LA143" s="105"/>
      <c r="LB143" s="109"/>
      <c r="LC143" s="109"/>
      <c r="LD143" s="106"/>
      <c r="LE143" s="106"/>
      <c r="LF143" s="106"/>
      <c r="LG143" s="107"/>
      <c r="LI143" s="105"/>
      <c r="LJ143" s="109"/>
      <c r="LK143" s="109"/>
      <c r="LL143" s="106"/>
      <c r="LM143" s="106"/>
      <c r="LN143" s="106"/>
      <c r="LO143" s="107"/>
      <c r="LQ143" s="105"/>
      <c r="LR143" s="109"/>
      <c r="LS143" s="109"/>
      <c r="LT143" s="106"/>
      <c r="LU143" s="106"/>
      <c r="LV143" s="106"/>
      <c r="LW143" s="107"/>
      <c r="LY143" s="105"/>
      <c r="LZ143" s="109"/>
      <c r="MA143" s="109"/>
      <c r="MB143" s="106"/>
      <c r="MC143" s="106"/>
      <c r="MD143" s="106"/>
      <c r="ME143" s="107"/>
      <c r="MG143" s="105"/>
      <c r="MH143" s="109"/>
      <c r="MI143" s="109"/>
      <c r="MJ143" s="106"/>
      <c r="MK143" s="106"/>
      <c r="ML143" s="106"/>
      <c r="MM143" s="107"/>
      <c r="MO143" s="105"/>
      <c r="MP143" s="109"/>
      <c r="MQ143" s="109"/>
      <c r="MR143" s="106"/>
      <c r="MS143" s="106"/>
      <c r="MT143" s="106"/>
      <c r="MU143" s="107"/>
      <c r="MW143" s="105"/>
      <c r="MX143" s="109"/>
      <c r="MY143" s="109"/>
      <c r="MZ143" s="106"/>
      <c r="NA143" s="106"/>
      <c r="NB143" s="106"/>
      <c r="NC143" s="107"/>
      <c r="NE143" s="105"/>
      <c r="NF143" s="109"/>
      <c r="NG143" s="109"/>
      <c r="NH143" s="106"/>
      <c r="NI143" s="106"/>
      <c r="NJ143" s="106"/>
      <c r="NK143" s="107"/>
      <c r="NM143" s="105"/>
      <c r="NN143" s="109"/>
      <c r="NO143" s="109"/>
      <c r="NP143" s="106"/>
      <c r="NQ143" s="106"/>
      <c r="NR143" s="106"/>
      <c r="NS143" s="107"/>
      <c r="NU143" s="105"/>
      <c r="NV143" s="109"/>
      <c r="NW143" s="109"/>
      <c r="NX143" s="106"/>
      <c r="NY143" s="106"/>
      <c r="NZ143" s="106"/>
      <c r="OA143" s="107"/>
      <c r="OC143" s="105"/>
      <c r="OD143" s="109"/>
      <c r="OE143" s="109"/>
      <c r="OF143" s="106"/>
      <c r="OG143" s="106"/>
      <c r="OH143" s="106"/>
      <c r="OI143" s="107"/>
      <c r="OK143" s="105"/>
      <c r="OL143" s="109"/>
      <c r="OM143" s="109"/>
      <c r="ON143" s="106"/>
      <c r="OO143" s="106"/>
      <c r="OP143" s="106"/>
      <c r="OQ143" s="107"/>
      <c r="OS143" s="105"/>
      <c r="OT143" s="109"/>
      <c r="OU143" s="109"/>
      <c r="OV143" s="106"/>
      <c r="OW143" s="106"/>
      <c r="OX143" s="106"/>
      <c r="OY143" s="107"/>
      <c r="PA143" s="105"/>
      <c r="PB143" s="109"/>
      <c r="PC143" s="109"/>
      <c r="PD143" s="106"/>
      <c r="PE143" s="106"/>
      <c r="PF143" s="106"/>
      <c r="PG143" s="107"/>
      <c r="PI143" s="105"/>
      <c r="PJ143" s="109"/>
      <c r="PK143" s="109"/>
      <c r="PL143" s="106"/>
      <c r="PM143" s="106"/>
      <c r="PN143" s="106"/>
      <c r="PO143" s="107"/>
      <c r="PQ143" s="105"/>
      <c r="PR143" s="109"/>
      <c r="PS143" s="109"/>
      <c r="PT143" s="106"/>
      <c r="PU143" s="106"/>
      <c r="PV143" s="106"/>
      <c r="PW143" s="107"/>
      <c r="PY143" s="105"/>
      <c r="PZ143" s="109"/>
      <c r="QA143" s="109"/>
      <c r="QB143" s="106"/>
      <c r="QC143" s="106"/>
      <c r="QD143" s="106"/>
      <c r="QE143" s="107"/>
      <c r="QG143" s="105"/>
      <c r="QH143" s="109"/>
      <c r="QI143" s="109"/>
      <c r="QJ143" s="106"/>
      <c r="QK143" s="106"/>
      <c r="QL143" s="106"/>
      <c r="QM143" s="107"/>
      <c r="QO143" s="105"/>
      <c r="QP143" s="109"/>
      <c r="QQ143" s="109"/>
      <c r="QR143" s="106"/>
      <c r="QS143" s="106"/>
      <c r="QT143" s="106"/>
      <c r="QU143" s="107"/>
      <c r="QW143" s="105"/>
      <c r="QX143" s="109"/>
      <c r="QY143" s="109"/>
      <c r="QZ143" s="106"/>
      <c r="RA143" s="106"/>
      <c r="RB143" s="106"/>
      <c r="RC143" s="107"/>
      <c r="RE143" s="105"/>
      <c r="RF143" s="109"/>
      <c r="RG143" s="109"/>
      <c r="RH143" s="106"/>
      <c r="RI143" s="106"/>
      <c r="RJ143" s="106"/>
      <c r="RK143" s="107"/>
      <c r="RM143" s="105"/>
      <c r="RN143" s="109"/>
      <c r="RO143" s="109"/>
      <c r="RP143" s="106"/>
      <c r="RQ143" s="106"/>
      <c r="RR143" s="106"/>
      <c r="RS143" s="107"/>
      <c r="RU143" s="105"/>
      <c r="RV143" s="109"/>
      <c r="RW143" s="109"/>
      <c r="RX143" s="106"/>
      <c r="RY143" s="106"/>
      <c r="RZ143" s="106"/>
      <c r="SA143" s="107"/>
      <c r="SC143" s="105"/>
      <c r="SD143" s="109"/>
      <c r="SE143" s="109"/>
      <c r="SF143" s="106"/>
      <c r="SG143" s="106"/>
      <c r="SH143" s="106"/>
      <c r="SI143" s="107"/>
      <c r="SK143" s="105"/>
      <c r="SL143" s="109"/>
      <c r="SM143" s="109"/>
      <c r="SN143" s="106"/>
      <c r="SO143" s="106"/>
      <c r="SP143" s="106"/>
      <c r="SQ143" s="107"/>
      <c r="SS143" s="105"/>
      <c r="ST143" s="109"/>
      <c r="SU143" s="109"/>
      <c r="SV143" s="106"/>
      <c r="SW143" s="106"/>
      <c r="SX143" s="106"/>
      <c r="SY143" s="107"/>
      <c r="TA143" s="105"/>
      <c r="TB143" s="109"/>
      <c r="TC143" s="109"/>
      <c r="TD143" s="106"/>
      <c r="TE143" s="106"/>
      <c r="TF143" s="106"/>
      <c r="TG143" s="107"/>
      <c r="TI143" s="105"/>
      <c r="TJ143" s="109"/>
      <c r="TK143" s="109"/>
      <c r="TL143" s="106"/>
      <c r="TM143" s="106"/>
      <c r="TN143" s="106"/>
      <c r="TO143" s="107"/>
      <c r="TQ143" s="105"/>
      <c r="TR143" s="109"/>
      <c r="TS143" s="109"/>
      <c r="TT143" s="106"/>
      <c r="TU143" s="106"/>
      <c r="TV143" s="106"/>
      <c r="TW143" s="107"/>
      <c r="TY143" s="105"/>
      <c r="TZ143" s="109"/>
      <c r="UA143" s="109"/>
      <c r="UB143" s="106"/>
      <c r="UC143" s="106"/>
      <c r="UD143" s="106"/>
      <c r="UE143" s="107"/>
      <c r="UG143" s="105"/>
      <c r="UH143" s="109"/>
      <c r="UI143" s="109"/>
      <c r="UJ143" s="106"/>
      <c r="UK143" s="106"/>
      <c r="UL143" s="106"/>
      <c r="UM143" s="107"/>
      <c r="UO143" s="105"/>
      <c r="UP143" s="109"/>
      <c r="UQ143" s="109"/>
      <c r="UR143" s="106"/>
      <c r="US143" s="106"/>
      <c r="UT143" s="106"/>
      <c r="UU143" s="107"/>
      <c r="UW143" s="105"/>
      <c r="UX143" s="109"/>
      <c r="UY143" s="109"/>
      <c r="UZ143" s="106"/>
      <c r="VA143" s="106"/>
      <c r="VB143" s="106"/>
      <c r="VC143" s="107"/>
      <c r="VE143" s="105"/>
      <c r="VF143" s="109"/>
      <c r="VG143" s="109"/>
      <c r="VH143" s="106"/>
      <c r="VI143" s="106"/>
      <c r="VJ143" s="106"/>
      <c r="VK143" s="107"/>
      <c r="VM143" s="105"/>
      <c r="VN143" s="109"/>
      <c r="VO143" s="109"/>
      <c r="VP143" s="106"/>
      <c r="VQ143" s="106"/>
      <c r="VR143" s="106"/>
      <c r="VS143" s="107"/>
      <c r="VU143" s="105"/>
      <c r="VV143" s="109"/>
      <c r="VW143" s="109"/>
      <c r="VX143" s="106"/>
      <c r="VY143" s="106"/>
      <c r="VZ143" s="106"/>
      <c r="WA143" s="107"/>
      <c r="WC143" s="105"/>
      <c r="WD143" s="109"/>
      <c r="WE143" s="109"/>
      <c r="WF143" s="106"/>
      <c r="WG143" s="106"/>
      <c r="WH143" s="106"/>
      <c r="WI143" s="107"/>
      <c r="WK143" s="105"/>
      <c r="WL143" s="109"/>
      <c r="WM143" s="109"/>
      <c r="WN143" s="106"/>
      <c r="WO143" s="106"/>
      <c r="WP143" s="106"/>
      <c r="WQ143" s="107"/>
      <c r="WS143" s="105"/>
      <c r="WT143" s="109"/>
      <c r="WU143" s="109"/>
      <c r="WV143" s="106"/>
      <c r="WW143" s="106"/>
      <c r="WX143" s="106"/>
      <c r="WY143" s="107"/>
      <c r="XA143" s="105"/>
      <c r="XB143" s="109"/>
      <c r="XC143" s="109"/>
      <c r="XD143" s="106"/>
      <c r="XE143" s="106"/>
      <c r="XF143" s="106"/>
      <c r="XG143" s="107"/>
      <c r="XI143" s="105"/>
      <c r="XJ143" s="109"/>
      <c r="XK143" s="109"/>
      <c r="XL143" s="106"/>
      <c r="XM143" s="106"/>
      <c r="XN143" s="106"/>
      <c r="XO143" s="107"/>
      <c r="XQ143" s="105"/>
      <c r="XR143" s="109"/>
      <c r="XS143" s="109"/>
      <c r="XT143" s="106"/>
      <c r="XU143" s="106"/>
      <c r="XV143" s="106"/>
      <c r="XW143" s="107"/>
      <c r="XY143" s="105"/>
      <c r="XZ143" s="109"/>
      <c r="YA143" s="109"/>
      <c r="YB143" s="106"/>
      <c r="YC143" s="106"/>
      <c r="YD143" s="106"/>
      <c r="YE143" s="107"/>
      <c r="YG143" s="105"/>
      <c r="YH143" s="109"/>
      <c r="YI143" s="109"/>
      <c r="YJ143" s="106"/>
      <c r="YK143" s="106"/>
      <c r="YL143" s="106"/>
      <c r="YM143" s="107"/>
      <c r="YO143" s="105"/>
      <c r="YP143" s="109"/>
      <c r="YQ143" s="109"/>
      <c r="YR143" s="106"/>
      <c r="YS143" s="106"/>
      <c r="YT143" s="106"/>
      <c r="YU143" s="107"/>
      <c r="YW143" s="105"/>
      <c r="YX143" s="109"/>
      <c r="YY143" s="109"/>
      <c r="YZ143" s="106"/>
      <c r="ZA143" s="106"/>
      <c r="ZB143" s="106"/>
      <c r="ZC143" s="107"/>
      <c r="ZE143" s="105"/>
      <c r="ZF143" s="109"/>
      <c r="ZG143" s="109"/>
      <c r="ZH143" s="106"/>
      <c r="ZI143" s="106"/>
      <c r="ZJ143" s="106"/>
      <c r="ZK143" s="107"/>
      <c r="ZM143" s="105"/>
      <c r="ZN143" s="109"/>
      <c r="ZO143" s="109"/>
      <c r="ZP143" s="106"/>
      <c r="ZQ143" s="106"/>
      <c r="ZR143" s="106"/>
      <c r="ZS143" s="107"/>
      <c r="ZU143" s="105"/>
      <c r="ZV143" s="109"/>
      <c r="ZW143" s="109"/>
      <c r="ZX143" s="106"/>
      <c r="ZY143" s="106"/>
      <c r="ZZ143" s="106"/>
      <c r="AAA143" s="107"/>
      <c r="AAC143" s="105"/>
      <c r="AAD143" s="109"/>
      <c r="AAE143" s="109"/>
      <c r="AAF143" s="106"/>
      <c r="AAG143" s="106"/>
      <c r="AAH143" s="106"/>
      <c r="AAI143" s="107"/>
      <c r="AAK143" s="105"/>
      <c r="AAL143" s="109"/>
      <c r="AAM143" s="109"/>
      <c r="AAN143" s="106"/>
      <c r="AAO143" s="106"/>
      <c r="AAP143" s="106"/>
      <c r="AAQ143" s="107"/>
      <c r="AAS143" s="105"/>
      <c r="AAT143" s="109"/>
      <c r="AAU143" s="109"/>
      <c r="AAV143" s="106"/>
      <c r="AAW143" s="106"/>
      <c r="AAX143" s="106"/>
      <c r="AAY143" s="107"/>
      <c r="ABA143" s="105"/>
      <c r="ABB143" s="109"/>
      <c r="ABC143" s="109"/>
      <c r="ABD143" s="106"/>
      <c r="ABE143" s="106"/>
      <c r="ABF143" s="106"/>
      <c r="ABG143" s="107"/>
      <c r="ABI143" s="105"/>
      <c r="ABJ143" s="109"/>
      <c r="ABK143" s="109"/>
      <c r="ABL143" s="106"/>
      <c r="ABM143" s="106"/>
      <c r="ABN143" s="106"/>
      <c r="ABO143" s="107"/>
      <c r="ABQ143" s="105"/>
      <c r="ABR143" s="109"/>
      <c r="ABS143" s="109"/>
      <c r="ABT143" s="106"/>
      <c r="ABU143" s="106"/>
      <c r="ABV143" s="106"/>
      <c r="ABW143" s="107"/>
      <c r="ABY143" s="105"/>
      <c r="ABZ143" s="109"/>
      <c r="ACA143" s="109"/>
      <c r="ACB143" s="106"/>
      <c r="ACC143" s="106"/>
      <c r="ACD143" s="106"/>
      <c r="ACE143" s="107"/>
      <c r="ACG143" s="105"/>
      <c r="ACH143" s="109"/>
      <c r="ACI143" s="109"/>
      <c r="ACJ143" s="106"/>
      <c r="ACK143" s="106"/>
      <c r="ACL143" s="106"/>
      <c r="ACM143" s="107"/>
      <c r="ACO143" s="105"/>
      <c r="ACP143" s="109"/>
      <c r="ACQ143" s="109"/>
      <c r="ACR143" s="106"/>
      <c r="ACS143" s="106"/>
      <c r="ACT143" s="106"/>
      <c r="ACU143" s="107"/>
      <c r="ACW143" s="105"/>
      <c r="ACX143" s="109"/>
      <c r="ACY143" s="109"/>
      <c r="ACZ143" s="106"/>
      <c r="ADA143" s="106"/>
      <c r="ADB143" s="106"/>
      <c r="ADC143" s="107"/>
      <c r="ADE143" s="105"/>
      <c r="ADF143" s="109"/>
      <c r="ADG143" s="109"/>
      <c r="ADH143" s="106"/>
      <c r="ADI143" s="106"/>
      <c r="ADJ143" s="106"/>
      <c r="ADK143" s="107"/>
      <c r="ADM143" s="105"/>
      <c r="ADN143" s="109"/>
      <c r="ADO143" s="109"/>
      <c r="ADP143" s="106"/>
      <c r="ADQ143" s="106"/>
      <c r="ADR143" s="106"/>
      <c r="ADS143" s="107"/>
      <c r="ADU143" s="105"/>
      <c r="ADV143" s="109"/>
      <c r="ADW143" s="109"/>
      <c r="ADX143" s="106"/>
      <c r="ADY143" s="106"/>
      <c r="ADZ143" s="106"/>
      <c r="AEA143" s="107"/>
      <c r="AEC143" s="105"/>
      <c r="AED143" s="109"/>
      <c r="AEE143" s="109"/>
      <c r="AEF143" s="106"/>
      <c r="AEG143" s="106"/>
      <c r="AEH143" s="106"/>
      <c r="AEI143" s="107"/>
      <c r="AEK143" s="105"/>
      <c r="AEL143" s="109"/>
      <c r="AEM143" s="109"/>
      <c r="AEN143" s="106"/>
      <c r="AEO143" s="106"/>
      <c r="AEP143" s="106"/>
      <c r="AEQ143" s="107"/>
      <c r="AES143" s="105"/>
      <c r="AET143" s="109"/>
      <c r="AEU143" s="109"/>
      <c r="AEV143" s="106"/>
      <c r="AEW143" s="106"/>
      <c r="AEX143" s="106"/>
      <c r="AEY143" s="107"/>
      <c r="AFA143" s="105"/>
      <c r="AFB143" s="109"/>
      <c r="AFC143" s="109"/>
      <c r="AFD143" s="106"/>
      <c r="AFE143" s="106"/>
      <c r="AFF143" s="106"/>
      <c r="AFG143" s="107"/>
      <c r="AFI143" s="105"/>
      <c r="AFJ143" s="109"/>
      <c r="AFK143" s="109"/>
      <c r="AFL143" s="106"/>
      <c r="AFM143" s="106"/>
      <c r="AFN143" s="106"/>
      <c r="AFO143" s="107"/>
      <c r="AFQ143" s="105"/>
      <c r="AFR143" s="109"/>
      <c r="AFS143" s="109"/>
      <c r="AFT143" s="106"/>
      <c r="AFU143" s="106"/>
      <c r="AFV143" s="106"/>
      <c r="AFW143" s="107"/>
      <c r="AFY143" s="105"/>
      <c r="AFZ143" s="109"/>
      <c r="AGA143" s="109"/>
      <c r="AGB143" s="106"/>
      <c r="AGC143" s="106"/>
      <c r="AGD143" s="106"/>
      <c r="AGE143" s="107"/>
      <c r="AGG143" s="105"/>
      <c r="AGH143" s="109"/>
      <c r="AGI143" s="109"/>
      <c r="AGJ143" s="106"/>
      <c r="AGK143" s="106"/>
      <c r="AGL143" s="106"/>
      <c r="AGM143" s="107"/>
      <c r="AGO143" s="105"/>
      <c r="AGP143" s="109"/>
      <c r="AGQ143" s="109"/>
      <c r="AGR143" s="106"/>
      <c r="AGS143" s="106"/>
      <c r="AGT143" s="106"/>
      <c r="AGU143" s="107"/>
      <c r="AGW143" s="105"/>
      <c r="AGX143" s="109"/>
      <c r="AGY143" s="109"/>
      <c r="AGZ143" s="106"/>
      <c r="AHA143" s="106"/>
      <c r="AHB143" s="106"/>
      <c r="AHC143" s="107"/>
      <c r="AHE143" s="105"/>
      <c r="AHF143" s="109"/>
      <c r="AHG143" s="109"/>
      <c r="AHH143" s="106"/>
      <c r="AHI143" s="106"/>
      <c r="AHJ143" s="106"/>
      <c r="AHK143" s="107"/>
      <c r="AHM143" s="105"/>
      <c r="AHN143" s="109"/>
      <c r="AHO143" s="109"/>
      <c r="AHP143" s="106"/>
      <c r="AHQ143" s="106"/>
      <c r="AHR143" s="106"/>
      <c r="AHS143" s="107"/>
      <c r="AHU143" s="105"/>
      <c r="AHV143" s="109"/>
      <c r="AHW143" s="109"/>
      <c r="AHX143" s="106"/>
      <c r="AHY143" s="106"/>
      <c r="AHZ143" s="106"/>
      <c r="AIA143" s="107"/>
      <c r="AIC143" s="105"/>
      <c r="AID143" s="109"/>
      <c r="AIE143" s="109"/>
      <c r="AIF143" s="106"/>
      <c r="AIG143" s="106"/>
      <c r="AIH143" s="106"/>
      <c r="AII143" s="107"/>
      <c r="AIK143" s="105"/>
      <c r="AIL143" s="109"/>
      <c r="AIM143" s="109"/>
      <c r="AIN143" s="106"/>
      <c r="AIO143" s="106"/>
      <c r="AIP143" s="106"/>
      <c r="AIQ143" s="107"/>
      <c r="AIS143" s="105"/>
      <c r="AIT143" s="109"/>
      <c r="AIU143" s="109"/>
      <c r="AIV143" s="106"/>
      <c r="AIW143" s="106"/>
      <c r="AIX143" s="106"/>
      <c r="AIY143" s="107"/>
      <c r="AJA143" s="105"/>
      <c r="AJB143" s="109"/>
      <c r="AJC143" s="109"/>
      <c r="AJD143" s="106"/>
      <c r="AJE143" s="106"/>
      <c r="AJF143" s="106"/>
      <c r="AJG143" s="107"/>
      <c r="AJI143" s="105"/>
      <c r="AJJ143" s="109"/>
      <c r="AJK143" s="109"/>
      <c r="AJL143" s="106"/>
      <c r="AJM143" s="106"/>
      <c r="AJN143" s="106"/>
      <c r="AJO143" s="107"/>
      <c r="AJQ143" s="105"/>
      <c r="AJR143" s="109"/>
      <c r="AJS143" s="109"/>
      <c r="AJT143" s="106"/>
      <c r="AJU143" s="106"/>
      <c r="AJV143" s="106"/>
      <c r="AJW143" s="107"/>
      <c r="AJY143" s="105"/>
      <c r="AJZ143" s="109"/>
      <c r="AKA143" s="109"/>
      <c r="AKB143" s="106"/>
      <c r="AKC143" s="106"/>
      <c r="AKD143" s="106"/>
      <c r="AKE143" s="107"/>
      <c r="AKG143" s="105"/>
      <c r="AKH143" s="109"/>
      <c r="AKI143" s="109"/>
      <c r="AKJ143" s="106"/>
      <c r="AKK143" s="106"/>
      <c r="AKL143" s="106"/>
      <c r="AKM143" s="107"/>
      <c r="AKO143" s="105"/>
      <c r="AKP143" s="109"/>
      <c r="AKQ143" s="109"/>
      <c r="AKR143" s="106"/>
      <c r="AKS143" s="106"/>
      <c r="AKT143" s="106"/>
      <c r="AKU143" s="107"/>
      <c r="AKW143" s="105"/>
      <c r="AKX143" s="109"/>
      <c r="AKY143" s="109"/>
      <c r="AKZ143" s="106"/>
      <c r="ALA143" s="106"/>
      <c r="ALB143" s="106"/>
      <c r="ALC143" s="107"/>
      <c r="ALE143" s="105"/>
      <c r="ALF143" s="109"/>
      <c r="ALG143" s="109"/>
      <c r="ALH143" s="106"/>
      <c r="ALI143" s="106"/>
      <c r="ALJ143" s="106"/>
      <c r="ALK143" s="107"/>
      <c r="ALM143" s="105"/>
      <c r="ALN143" s="109"/>
      <c r="ALO143" s="109"/>
      <c r="ALP143" s="106"/>
      <c r="ALQ143" s="106"/>
      <c r="ALR143" s="106"/>
      <c r="ALS143" s="107"/>
      <c r="ALU143" s="105"/>
      <c r="ALV143" s="109"/>
      <c r="ALW143" s="109"/>
      <c r="ALX143" s="106"/>
      <c r="ALY143" s="106"/>
      <c r="ALZ143" s="106"/>
      <c r="AMA143" s="107"/>
      <c r="AMC143" s="105"/>
      <c r="AMD143" s="109"/>
      <c r="AME143" s="109"/>
      <c r="AMF143" s="106"/>
      <c r="AMG143" s="106"/>
      <c r="AMH143" s="106"/>
      <c r="AMI143" s="107"/>
      <c r="AMK143" s="105"/>
      <c r="AML143" s="109"/>
      <c r="AMM143" s="109"/>
      <c r="AMN143" s="106"/>
      <c r="AMO143" s="106"/>
      <c r="AMP143" s="106"/>
      <c r="AMQ143" s="107"/>
      <c r="AMS143" s="105"/>
      <c r="AMT143" s="109"/>
      <c r="AMU143" s="109"/>
      <c r="AMV143" s="106"/>
      <c r="AMW143" s="106"/>
      <c r="AMX143" s="106"/>
      <c r="AMY143" s="107"/>
      <c r="ANA143" s="105"/>
      <c r="ANB143" s="109"/>
      <c r="ANC143" s="109"/>
      <c r="AND143" s="106"/>
      <c r="ANE143" s="106"/>
      <c r="ANF143" s="106"/>
      <c r="ANG143" s="107"/>
      <c r="ANI143" s="105"/>
      <c r="ANJ143" s="109"/>
      <c r="ANK143" s="109"/>
      <c r="ANL143" s="106"/>
      <c r="ANM143" s="106"/>
      <c r="ANN143" s="106"/>
      <c r="ANO143" s="107"/>
      <c r="ANQ143" s="105"/>
      <c r="ANR143" s="109"/>
      <c r="ANS143" s="109"/>
      <c r="ANT143" s="106"/>
      <c r="ANU143" s="106"/>
      <c r="ANV143" s="106"/>
      <c r="ANW143" s="107"/>
      <c r="ANY143" s="105"/>
      <c r="ANZ143" s="109"/>
      <c r="AOA143" s="109"/>
      <c r="AOB143" s="106"/>
      <c r="AOC143" s="106"/>
      <c r="AOD143" s="106"/>
      <c r="AOE143" s="107"/>
      <c r="AOG143" s="105"/>
      <c r="AOH143" s="109"/>
      <c r="AOI143" s="109"/>
      <c r="AOJ143" s="106"/>
      <c r="AOK143" s="106"/>
      <c r="AOL143" s="106"/>
      <c r="AOM143" s="107"/>
      <c r="AOO143" s="105"/>
      <c r="AOP143" s="109"/>
      <c r="AOQ143" s="109"/>
      <c r="AOR143" s="106"/>
      <c r="AOS143" s="106"/>
      <c r="AOT143" s="106"/>
      <c r="AOU143" s="107"/>
      <c r="AOW143" s="105"/>
      <c r="AOX143" s="109"/>
      <c r="AOY143" s="109"/>
      <c r="AOZ143" s="106"/>
      <c r="APA143" s="106"/>
      <c r="APB143" s="106"/>
      <c r="APC143" s="107"/>
      <c r="APE143" s="105"/>
      <c r="APF143" s="109"/>
      <c r="APG143" s="109"/>
      <c r="APH143" s="106"/>
      <c r="API143" s="106"/>
      <c r="APJ143" s="106"/>
      <c r="APK143" s="107"/>
      <c r="APM143" s="105"/>
      <c r="APN143" s="109"/>
      <c r="APO143" s="109"/>
      <c r="APP143" s="106"/>
      <c r="APQ143" s="106"/>
      <c r="APR143" s="106"/>
      <c r="APS143" s="107"/>
      <c r="APU143" s="105"/>
      <c r="APV143" s="109"/>
      <c r="APW143" s="109"/>
      <c r="APX143" s="106"/>
      <c r="APY143" s="106"/>
      <c r="APZ143" s="106"/>
      <c r="AQA143" s="107"/>
      <c r="AQC143" s="105"/>
      <c r="AQD143" s="109"/>
      <c r="AQE143" s="109"/>
      <c r="AQF143" s="106"/>
      <c r="AQG143" s="106"/>
      <c r="AQH143" s="106"/>
      <c r="AQI143" s="107"/>
      <c r="AQK143" s="105"/>
      <c r="AQL143" s="109"/>
      <c r="AQM143" s="109"/>
      <c r="AQN143" s="106"/>
      <c r="AQO143" s="106"/>
      <c r="AQP143" s="106"/>
      <c r="AQQ143" s="107"/>
      <c r="AQS143" s="105"/>
      <c r="AQT143" s="109"/>
      <c r="AQU143" s="109"/>
      <c r="AQV143" s="106"/>
      <c r="AQW143" s="106"/>
      <c r="AQX143" s="106"/>
      <c r="AQY143" s="107"/>
      <c r="ARA143" s="105"/>
      <c r="ARB143" s="109"/>
      <c r="ARC143" s="109"/>
      <c r="ARD143" s="106"/>
      <c r="ARE143" s="106"/>
      <c r="ARF143" s="106"/>
      <c r="ARG143" s="107"/>
      <c r="ARI143" s="105"/>
      <c r="ARJ143" s="109"/>
      <c r="ARK143" s="109"/>
      <c r="ARL143" s="106"/>
      <c r="ARM143" s="106"/>
      <c r="ARN143" s="106"/>
      <c r="ARO143" s="107"/>
      <c r="ARQ143" s="105"/>
      <c r="ARR143" s="109"/>
      <c r="ARS143" s="109"/>
      <c r="ART143" s="106"/>
      <c r="ARU143" s="106"/>
      <c r="ARV143" s="106"/>
      <c r="ARW143" s="107"/>
      <c r="ARY143" s="105"/>
      <c r="ARZ143" s="109"/>
      <c r="ASA143" s="109"/>
      <c r="ASB143" s="106"/>
      <c r="ASC143" s="106"/>
      <c r="ASD143" s="106"/>
      <c r="ASE143" s="107"/>
      <c r="ASG143" s="105"/>
      <c r="ASH143" s="109"/>
      <c r="ASI143" s="109"/>
      <c r="ASJ143" s="106"/>
      <c r="ASK143" s="106"/>
      <c r="ASL143" s="106"/>
      <c r="ASM143" s="107"/>
      <c r="ASO143" s="105"/>
      <c r="ASP143" s="109"/>
      <c r="ASQ143" s="109"/>
      <c r="ASR143" s="106"/>
      <c r="ASS143" s="106"/>
      <c r="AST143" s="106"/>
      <c r="ASU143" s="107"/>
      <c r="ASW143" s="105"/>
      <c r="ASX143" s="109"/>
      <c r="ASY143" s="109"/>
      <c r="ASZ143" s="106"/>
      <c r="ATA143" s="106"/>
      <c r="ATB143" s="106"/>
      <c r="ATC143" s="107"/>
      <c r="ATE143" s="105"/>
      <c r="ATF143" s="109"/>
      <c r="ATG143" s="109"/>
      <c r="ATH143" s="106"/>
      <c r="ATI143" s="106"/>
      <c r="ATJ143" s="106"/>
      <c r="ATK143" s="107"/>
      <c r="ATM143" s="105"/>
      <c r="ATN143" s="109"/>
      <c r="ATO143" s="109"/>
      <c r="ATP143" s="106"/>
      <c r="ATQ143" s="106"/>
      <c r="ATR143" s="106"/>
      <c r="ATS143" s="107"/>
      <c r="ATU143" s="105"/>
      <c r="ATV143" s="109"/>
      <c r="ATW143" s="109"/>
      <c r="ATX143" s="106"/>
      <c r="ATY143" s="106"/>
      <c r="ATZ143" s="106"/>
      <c r="AUA143" s="107"/>
      <c r="AUC143" s="105"/>
      <c r="AUD143" s="109"/>
      <c r="AUE143" s="109"/>
      <c r="AUF143" s="106"/>
      <c r="AUG143" s="106"/>
      <c r="AUH143" s="106"/>
      <c r="AUI143" s="107"/>
      <c r="AUK143" s="105"/>
      <c r="AUL143" s="109"/>
      <c r="AUM143" s="109"/>
      <c r="AUN143" s="106"/>
      <c r="AUO143" s="106"/>
      <c r="AUP143" s="106"/>
      <c r="AUQ143" s="107"/>
      <c r="AUS143" s="105"/>
      <c r="AUT143" s="109"/>
      <c r="AUU143" s="109"/>
      <c r="AUV143" s="106"/>
      <c r="AUW143" s="106"/>
      <c r="AUX143" s="106"/>
      <c r="AUY143" s="107"/>
      <c r="AVA143" s="105"/>
      <c r="AVB143" s="109"/>
      <c r="AVC143" s="109"/>
      <c r="AVD143" s="106"/>
      <c r="AVE143" s="106"/>
      <c r="AVF143" s="106"/>
      <c r="AVG143" s="107"/>
      <c r="AVI143" s="105"/>
      <c r="AVJ143" s="109"/>
      <c r="AVK143" s="109"/>
      <c r="AVL143" s="106"/>
      <c r="AVM143" s="106"/>
      <c r="AVN143" s="106"/>
      <c r="AVO143" s="107"/>
      <c r="AVQ143" s="105"/>
      <c r="AVR143" s="109"/>
      <c r="AVS143" s="109"/>
      <c r="AVT143" s="106"/>
      <c r="AVU143" s="106"/>
      <c r="AVV143" s="106"/>
      <c r="AVW143" s="107"/>
      <c r="AVY143" s="105"/>
      <c r="AVZ143" s="109"/>
      <c r="AWA143" s="109"/>
      <c r="AWB143" s="106"/>
      <c r="AWC143" s="106"/>
      <c r="AWD143" s="106"/>
      <c r="AWE143" s="107"/>
      <c r="AWG143" s="105"/>
      <c r="AWH143" s="109"/>
      <c r="AWI143" s="109"/>
      <c r="AWJ143" s="106"/>
      <c r="AWK143" s="106"/>
      <c r="AWL143" s="106"/>
      <c r="AWM143" s="107"/>
      <c r="AWO143" s="105"/>
      <c r="AWP143" s="109"/>
      <c r="AWQ143" s="109"/>
      <c r="AWR143" s="106"/>
      <c r="AWS143" s="106"/>
      <c r="AWT143" s="106"/>
      <c r="AWU143" s="107"/>
      <c r="AWW143" s="105"/>
      <c r="AWX143" s="109"/>
      <c r="AWY143" s="109"/>
      <c r="AWZ143" s="106"/>
      <c r="AXA143" s="106"/>
      <c r="AXB143" s="106"/>
      <c r="AXC143" s="107"/>
      <c r="AXE143" s="105"/>
      <c r="AXF143" s="109"/>
      <c r="AXG143" s="109"/>
      <c r="AXH143" s="106"/>
      <c r="AXI143" s="106"/>
      <c r="AXJ143" s="106"/>
      <c r="AXK143" s="107"/>
      <c r="AXM143" s="105"/>
      <c r="AXN143" s="109"/>
      <c r="AXO143" s="109"/>
      <c r="AXP143" s="106"/>
      <c r="AXQ143" s="106"/>
      <c r="AXR143" s="106"/>
      <c r="AXS143" s="107"/>
      <c r="AXU143" s="105"/>
      <c r="AXV143" s="109"/>
      <c r="AXW143" s="109"/>
      <c r="AXX143" s="106"/>
      <c r="AXY143" s="106"/>
      <c r="AXZ143" s="106"/>
      <c r="AYA143" s="107"/>
      <c r="AYC143" s="105"/>
      <c r="AYD143" s="109"/>
      <c r="AYE143" s="109"/>
      <c r="AYF143" s="106"/>
      <c r="AYG143" s="106"/>
      <c r="AYH143" s="106"/>
      <c r="AYI143" s="107"/>
      <c r="AYK143" s="105"/>
      <c r="AYL143" s="109"/>
      <c r="AYM143" s="109"/>
      <c r="AYN143" s="106"/>
      <c r="AYO143" s="106"/>
      <c r="AYP143" s="106"/>
      <c r="AYQ143" s="107"/>
      <c r="AYS143" s="105"/>
      <c r="AYT143" s="109"/>
      <c r="AYU143" s="109"/>
      <c r="AYV143" s="106"/>
      <c r="AYW143" s="106"/>
      <c r="AYX143" s="106"/>
      <c r="AYY143" s="107"/>
      <c r="AZA143" s="105"/>
      <c r="AZB143" s="109"/>
      <c r="AZC143" s="109"/>
      <c r="AZD143" s="106"/>
      <c r="AZE143" s="106"/>
      <c r="AZF143" s="106"/>
      <c r="AZG143" s="107"/>
      <c r="AZI143" s="105"/>
      <c r="AZJ143" s="109"/>
      <c r="AZK143" s="109"/>
      <c r="AZL143" s="106"/>
      <c r="AZM143" s="106"/>
      <c r="AZN143" s="106"/>
      <c r="AZO143" s="107"/>
      <c r="AZQ143" s="105"/>
      <c r="AZR143" s="109"/>
      <c r="AZS143" s="109"/>
      <c r="AZT143" s="106"/>
      <c r="AZU143" s="106"/>
      <c r="AZV143" s="106"/>
      <c r="AZW143" s="107"/>
      <c r="AZY143" s="105"/>
      <c r="AZZ143" s="109"/>
      <c r="BAA143" s="109"/>
      <c r="BAB143" s="106"/>
      <c r="BAC143" s="106"/>
      <c r="BAD143" s="106"/>
      <c r="BAE143" s="107"/>
      <c r="BAG143" s="105"/>
      <c r="BAH143" s="109"/>
      <c r="BAI143" s="109"/>
      <c r="BAJ143" s="106"/>
      <c r="BAK143" s="106"/>
      <c r="BAL143" s="106"/>
      <c r="BAM143" s="107"/>
      <c r="BAO143" s="105"/>
      <c r="BAP143" s="109"/>
      <c r="BAQ143" s="109"/>
      <c r="BAR143" s="106"/>
      <c r="BAS143" s="106"/>
      <c r="BAT143" s="106"/>
      <c r="BAU143" s="107"/>
      <c r="BAW143" s="105"/>
      <c r="BAX143" s="109"/>
      <c r="BAY143" s="109"/>
      <c r="BAZ143" s="106"/>
      <c r="BBA143" s="106"/>
      <c r="BBB143" s="106"/>
      <c r="BBC143" s="107"/>
      <c r="BBE143" s="105"/>
      <c r="BBF143" s="109"/>
      <c r="BBG143" s="109"/>
      <c r="BBH143" s="106"/>
      <c r="BBI143" s="106"/>
      <c r="BBJ143" s="106"/>
      <c r="BBK143" s="107"/>
      <c r="BBM143" s="105"/>
      <c r="BBN143" s="109"/>
      <c r="BBO143" s="109"/>
      <c r="BBP143" s="106"/>
      <c r="BBQ143" s="106"/>
      <c r="BBR143" s="106"/>
      <c r="BBS143" s="107"/>
      <c r="BBU143" s="105"/>
      <c r="BBV143" s="109"/>
      <c r="BBW143" s="109"/>
      <c r="BBX143" s="106"/>
      <c r="BBY143" s="106"/>
      <c r="BBZ143" s="106"/>
      <c r="BCA143" s="107"/>
      <c r="BCC143" s="105"/>
      <c r="BCD143" s="109"/>
      <c r="BCE143" s="109"/>
      <c r="BCF143" s="106"/>
      <c r="BCG143" s="106"/>
      <c r="BCH143" s="106"/>
      <c r="BCI143" s="107"/>
      <c r="BCK143" s="105"/>
      <c r="BCL143" s="109"/>
      <c r="BCM143" s="109"/>
      <c r="BCN143" s="106"/>
      <c r="BCO143" s="106"/>
      <c r="BCP143" s="106"/>
      <c r="BCQ143" s="107"/>
      <c r="BCS143" s="105"/>
      <c r="BCT143" s="109"/>
      <c r="BCU143" s="109"/>
      <c r="BCV143" s="106"/>
      <c r="BCW143" s="106"/>
      <c r="BCX143" s="106"/>
      <c r="BCY143" s="107"/>
      <c r="BDA143" s="105"/>
      <c r="BDB143" s="109"/>
      <c r="BDC143" s="109"/>
      <c r="BDD143" s="106"/>
      <c r="BDE143" s="106"/>
      <c r="BDF143" s="106"/>
      <c r="BDG143" s="107"/>
      <c r="BDI143" s="105"/>
      <c r="BDJ143" s="109"/>
      <c r="BDK143" s="109"/>
      <c r="BDL143" s="106"/>
      <c r="BDM143" s="106"/>
      <c r="BDN143" s="106"/>
      <c r="BDO143" s="107"/>
      <c r="BDQ143" s="105"/>
      <c r="BDR143" s="109"/>
      <c r="BDS143" s="109"/>
      <c r="BDT143" s="106"/>
      <c r="BDU143" s="106"/>
      <c r="BDV143" s="106"/>
      <c r="BDW143" s="107"/>
      <c r="BDY143" s="105"/>
      <c r="BDZ143" s="109"/>
      <c r="BEA143" s="109"/>
      <c r="BEB143" s="106"/>
      <c r="BEC143" s="106"/>
      <c r="BED143" s="106"/>
      <c r="BEE143" s="107"/>
      <c r="BEG143" s="105"/>
      <c r="BEH143" s="109"/>
      <c r="BEI143" s="109"/>
      <c r="BEJ143" s="106"/>
      <c r="BEK143" s="106"/>
      <c r="BEL143" s="106"/>
      <c r="BEM143" s="107"/>
      <c r="BEO143" s="105"/>
      <c r="BEP143" s="109"/>
      <c r="BEQ143" s="109"/>
      <c r="BER143" s="106"/>
      <c r="BES143" s="106"/>
      <c r="BET143" s="106"/>
      <c r="BEU143" s="107"/>
      <c r="BEW143" s="105"/>
      <c r="BEX143" s="109"/>
      <c r="BEY143" s="109"/>
      <c r="BEZ143" s="106"/>
      <c r="BFA143" s="106"/>
      <c r="BFB143" s="106"/>
      <c r="BFC143" s="107"/>
      <c r="BFE143" s="105"/>
      <c r="BFF143" s="109"/>
      <c r="BFG143" s="109"/>
      <c r="BFH143" s="106"/>
      <c r="BFI143" s="106"/>
      <c r="BFJ143" s="106"/>
      <c r="BFK143" s="107"/>
      <c r="BFM143" s="105"/>
      <c r="BFN143" s="109"/>
      <c r="BFO143" s="109"/>
      <c r="BFP143" s="106"/>
      <c r="BFQ143" s="106"/>
      <c r="BFR143" s="106"/>
      <c r="BFS143" s="107"/>
      <c r="BFU143" s="105"/>
      <c r="BFV143" s="109"/>
      <c r="BFW143" s="109"/>
      <c r="BFX143" s="106"/>
      <c r="BFY143" s="106"/>
      <c r="BFZ143" s="106"/>
      <c r="BGA143" s="107"/>
      <c r="BGC143" s="105"/>
      <c r="BGD143" s="109"/>
      <c r="BGE143" s="109"/>
      <c r="BGF143" s="106"/>
      <c r="BGG143" s="106"/>
      <c r="BGH143" s="106"/>
      <c r="BGI143" s="107"/>
      <c r="BGK143" s="105"/>
      <c r="BGL143" s="109"/>
      <c r="BGM143" s="109"/>
      <c r="BGN143" s="106"/>
      <c r="BGO143" s="106"/>
      <c r="BGP143" s="106"/>
      <c r="BGQ143" s="107"/>
      <c r="BGS143" s="105"/>
      <c r="BGT143" s="109"/>
      <c r="BGU143" s="109"/>
      <c r="BGV143" s="106"/>
      <c r="BGW143" s="106"/>
      <c r="BGX143" s="106"/>
      <c r="BGY143" s="107"/>
      <c r="BHA143" s="105"/>
      <c r="BHB143" s="109"/>
      <c r="BHC143" s="109"/>
      <c r="BHD143" s="106"/>
      <c r="BHE143" s="106"/>
      <c r="BHF143" s="106"/>
      <c r="BHG143" s="107"/>
      <c r="BHI143" s="105"/>
      <c r="BHJ143" s="109"/>
      <c r="BHK143" s="109"/>
      <c r="BHL143" s="106"/>
      <c r="BHM143" s="106"/>
      <c r="BHN143" s="106"/>
      <c r="BHO143" s="107"/>
      <c r="BHQ143" s="105"/>
      <c r="BHR143" s="109"/>
      <c r="BHS143" s="109"/>
      <c r="BHT143" s="106"/>
      <c r="BHU143" s="106"/>
      <c r="BHV143" s="106"/>
      <c r="BHW143" s="107"/>
      <c r="BHY143" s="105"/>
      <c r="BHZ143" s="109"/>
      <c r="BIA143" s="109"/>
      <c r="BIB143" s="106"/>
      <c r="BIC143" s="106"/>
      <c r="BID143" s="106"/>
      <c r="BIE143" s="107"/>
      <c r="BIG143" s="105"/>
      <c r="BIH143" s="109"/>
      <c r="BII143" s="109"/>
      <c r="BIJ143" s="106"/>
      <c r="BIK143" s="106"/>
      <c r="BIL143" s="106"/>
      <c r="BIM143" s="107"/>
      <c r="BIO143" s="105"/>
      <c r="BIP143" s="109"/>
      <c r="BIQ143" s="109"/>
      <c r="BIR143" s="106"/>
      <c r="BIS143" s="106"/>
      <c r="BIT143" s="106"/>
      <c r="BIU143" s="107"/>
      <c r="BIW143" s="105"/>
      <c r="BIX143" s="109"/>
      <c r="BIY143" s="109"/>
      <c r="BIZ143" s="106"/>
      <c r="BJA143" s="106"/>
      <c r="BJB143" s="106"/>
      <c r="BJC143" s="107"/>
      <c r="BJE143" s="105"/>
      <c r="BJF143" s="109"/>
      <c r="BJG143" s="109"/>
      <c r="BJH143" s="106"/>
      <c r="BJI143" s="106"/>
      <c r="BJJ143" s="106"/>
      <c r="BJK143" s="107"/>
      <c r="BJM143" s="105"/>
      <c r="BJN143" s="109"/>
      <c r="BJO143" s="109"/>
      <c r="BJP143" s="106"/>
      <c r="BJQ143" s="106"/>
      <c r="BJR143" s="106"/>
      <c r="BJS143" s="107"/>
      <c r="BJU143" s="105"/>
      <c r="BJV143" s="109"/>
      <c r="BJW143" s="109"/>
      <c r="BJX143" s="106"/>
      <c r="BJY143" s="106"/>
      <c r="BJZ143" s="106"/>
      <c r="BKA143" s="107"/>
      <c r="BKC143" s="105"/>
      <c r="BKD143" s="109"/>
      <c r="BKE143" s="109"/>
      <c r="BKF143" s="106"/>
      <c r="BKG143" s="106"/>
      <c r="BKH143" s="106"/>
      <c r="BKI143" s="107"/>
      <c r="BKK143" s="105"/>
      <c r="BKL143" s="109"/>
      <c r="BKM143" s="109"/>
      <c r="BKN143" s="106"/>
      <c r="BKO143" s="106"/>
      <c r="BKP143" s="106"/>
      <c r="BKQ143" s="107"/>
      <c r="BKS143" s="105"/>
      <c r="BKT143" s="109"/>
      <c r="BKU143" s="109"/>
      <c r="BKV143" s="106"/>
      <c r="BKW143" s="106"/>
      <c r="BKX143" s="106"/>
      <c r="BKY143" s="107"/>
      <c r="BLA143" s="105"/>
      <c r="BLB143" s="109"/>
      <c r="BLC143" s="109"/>
      <c r="BLD143" s="106"/>
      <c r="BLE143" s="106"/>
      <c r="BLF143" s="106"/>
      <c r="BLG143" s="107"/>
      <c r="BLI143" s="105"/>
      <c r="BLJ143" s="109"/>
      <c r="BLK143" s="109"/>
      <c r="BLL143" s="106"/>
      <c r="BLM143" s="106"/>
      <c r="BLN143" s="106"/>
      <c r="BLO143" s="107"/>
      <c r="BLQ143" s="105"/>
      <c r="BLR143" s="109"/>
      <c r="BLS143" s="109"/>
      <c r="BLT143" s="106"/>
      <c r="BLU143" s="106"/>
      <c r="BLV143" s="106"/>
      <c r="BLW143" s="107"/>
      <c r="BLY143" s="105"/>
      <c r="BLZ143" s="109"/>
      <c r="BMA143" s="109"/>
      <c r="BMB143" s="106"/>
      <c r="BMC143" s="106"/>
      <c r="BMD143" s="106"/>
      <c r="BME143" s="107"/>
      <c r="BMG143" s="105"/>
      <c r="BMH143" s="109"/>
      <c r="BMI143" s="109"/>
      <c r="BMJ143" s="106"/>
      <c r="BMK143" s="106"/>
      <c r="BML143" s="106"/>
      <c r="BMM143" s="107"/>
      <c r="BMO143" s="105"/>
      <c r="BMP143" s="109"/>
      <c r="BMQ143" s="109"/>
      <c r="BMR143" s="106"/>
      <c r="BMS143" s="106"/>
      <c r="BMT143" s="106"/>
      <c r="BMU143" s="107"/>
      <c r="BMW143" s="105"/>
      <c r="BMX143" s="109"/>
      <c r="BMY143" s="109"/>
      <c r="BMZ143" s="106"/>
      <c r="BNA143" s="106"/>
      <c r="BNB143" s="106"/>
      <c r="BNC143" s="107"/>
      <c r="BNE143" s="105"/>
      <c r="BNF143" s="109"/>
      <c r="BNG143" s="109"/>
      <c r="BNH143" s="106"/>
      <c r="BNI143" s="106"/>
      <c r="BNJ143" s="106"/>
      <c r="BNK143" s="107"/>
      <c r="BNM143" s="105"/>
      <c r="BNN143" s="109"/>
      <c r="BNO143" s="109"/>
      <c r="BNP143" s="106"/>
      <c r="BNQ143" s="106"/>
      <c r="BNR143" s="106"/>
      <c r="BNS143" s="107"/>
      <c r="BNU143" s="105"/>
      <c r="BNV143" s="109"/>
      <c r="BNW143" s="109"/>
      <c r="BNX143" s="106"/>
      <c r="BNY143" s="106"/>
      <c r="BNZ143" s="106"/>
      <c r="BOA143" s="107"/>
      <c r="BOC143" s="105"/>
      <c r="BOD143" s="109"/>
      <c r="BOE143" s="109"/>
      <c r="BOF143" s="106"/>
      <c r="BOG143" s="106"/>
      <c r="BOH143" s="106"/>
      <c r="BOI143" s="107"/>
      <c r="BOK143" s="105"/>
      <c r="BOL143" s="109"/>
      <c r="BOM143" s="109"/>
      <c r="BON143" s="106"/>
      <c r="BOO143" s="106"/>
      <c r="BOP143" s="106"/>
      <c r="BOQ143" s="107"/>
      <c r="BOS143" s="105"/>
      <c r="BOT143" s="109"/>
      <c r="BOU143" s="109"/>
      <c r="BOV143" s="106"/>
      <c r="BOW143" s="106"/>
      <c r="BOX143" s="106"/>
      <c r="BOY143" s="107"/>
      <c r="BPA143" s="105"/>
      <c r="BPB143" s="109"/>
      <c r="BPC143" s="109"/>
      <c r="BPD143" s="106"/>
      <c r="BPE143" s="106"/>
      <c r="BPF143" s="106"/>
      <c r="BPG143" s="107"/>
      <c r="BPI143" s="105"/>
      <c r="BPJ143" s="109"/>
      <c r="BPK143" s="109"/>
      <c r="BPL143" s="106"/>
      <c r="BPM143" s="106"/>
      <c r="BPN143" s="106"/>
      <c r="BPO143" s="107"/>
      <c r="BPQ143" s="105"/>
      <c r="BPR143" s="109"/>
      <c r="BPS143" s="109"/>
      <c r="BPT143" s="106"/>
      <c r="BPU143" s="106"/>
      <c r="BPV143" s="106"/>
      <c r="BPW143" s="107"/>
      <c r="BPY143" s="105"/>
      <c r="BPZ143" s="109"/>
      <c r="BQA143" s="109"/>
      <c r="BQB143" s="106"/>
      <c r="BQC143" s="106"/>
      <c r="BQD143" s="106"/>
      <c r="BQE143" s="107"/>
      <c r="BQG143" s="105"/>
      <c r="BQH143" s="109"/>
      <c r="BQI143" s="109"/>
      <c r="BQJ143" s="106"/>
      <c r="BQK143" s="106"/>
      <c r="BQL143" s="106"/>
      <c r="BQM143" s="107"/>
      <c r="BQO143" s="105"/>
      <c r="BQP143" s="109"/>
      <c r="BQQ143" s="109"/>
      <c r="BQR143" s="106"/>
      <c r="BQS143" s="106"/>
      <c r="BQT143" s="106"/>
      <c r="BQU143" s="107"/>
      <c r="BQW143" s="105"/>
      <c r="BQX143" s="109"/>
      <c r="BQY143" s="109"/>
      <c r="BQZ143" s="106"/>
      <c r="BRA143" s="106"/>
      <c r="BRB143" s="106"/>
      <c r="BRC143" s="107"/>
      <c r="BRE143" s="105"/>
      <c r="BRF143" s="109"/>
      <c r="BRG143" s="109"/>
      <c r="BRH143" s="106"/>
      <c r="BRI143" s="106"/>
      <c r="BRJ143" s="106"/>
      <c r="BRK143" s="107"/>
      <c r="BRM143" s="105"/>
      <c r="BRN143" s="109"/>
      <c r="BRO143" s="109"/>
      <c r="BRP143" s="106"/>
      <c r="BRQ143" s="106"/>
      <c r="BRR143" s="106"/>
      <c r="BRS143" s="107"/>
      <c r="BRU143" s="105"/>
      <c r="BRV143" s="109"/>
      <c r="BRW143" s="109"/>
      <c r="BRX143" s="106"/>
      <c r="BRY143" s="106"/>
      <c r="BRZ143" s="106"/>
      <c r="BSA143" s="107"/>
      <c r="BSC143" s="105"/>
      <c r="BSD143" s="109"/>
      <c r="BSE143" s="109"/>
      <c r="BSF143" s="106"/>
      <c r="BSG143" s="106"/>
      <c r="BSH143" s="106"/>
      <c r="BSI143" s="107"/>
      <c r="BSK143" s="105"/>
      <c r="BSL143" s="109"/>
      <c r="BSM143" s="109"/>
      <c r="BSN143" s="106"/>
      <c r="BSO143" s="106"/>
      <c r="BSP143" s="106"/>
      <c r="BSQ143" s="107"/>
      <c r="BSS143" s="105"/>
      <c r="BST143" s="109"/>
      <c r="BSU143" s="109"/>
      <c r="BSV143" s="106"/>
      <c r="BSW143" s="106"/>
      <c r="BSX143" s="106"/>
      <c r="BSY143" s="107"/>
      <c r="BTA143" s="105"/>
      <c r="BTB143" s="109"/>
      <c r="BTC143" s="109"/>
      <c r="BTD143" s="106"/>
      <c r="BTE143" s="106"/>
      <c r="BTF143" s="106"/>
      <c r="BTG143" s="107"/>
      <c r="BTI143" s="105"/>
      <c r="BTJ143" s="109"/>
      <c r="BTK143" s="109"/>
      <c r="BTL143" s="106"/>
      <c r="BTM143" s="106"/>
      <c r="BTN143" s="106"/>
      <c r="BTO143" s="107"/>
      <c r="BTQ143" s="105"/>
      <c r="BTR143" s="109"/>
      <c r="BTS143" s="109"/>
      <c r="BTT143" s="106"/>
      <c r="BTU143" s="106"/>
      <c r="BTV143" s="106"/>
      <c r="BTW143" s="107"/>
      <c r="BTY143" s="105"/>
      <c r="BTZ143" s="109"/>
      <c r="BUA143" s="109"/>
      <c r="BUB143" s="106"/>
      <c r="BUC143" s="106"/>
      <c r="BUD143" s="106"/>
      <c r="BUE143" s="107"/>
      <c r="BUG143" s="105"/>
      <c r="BUH143" s="109"/>
      <c r="BUI143" s="109"/>
      <c r="BUJ143" s="106"/>
      <c r="BUK143" s="106"/>
      <c r="BUL143" s="106"/>
      <c r="BUM143" s="107"/>
      <c r="BUO143" s="105"/>
      <c r="BUP143" s="109"/>
      <c r="BUQ143" s="109"/>
      <c r="BUR143" s="106"/>
      <c r="BUS143" s="106"/>
      <c r="BUT143" s="106"/>
      <c r="BUU143" s="107"/>
      <c r="BUW143" s="105"/>
      <c r="BUX143" s="109"/>
      <c r="BUY143" s="109"/>
      <c r="BUZ143" s="106"/>
      <c r="BVA143" s="106"/>
      <c r="BVB143" s="106"/>
      <c r="BVC143" s="107"/>
      <c r="BVE143" s="105"/>
      <c r="BVF143" s="109"/>
      <c r="BVG143" s="109"/>
      <c r="BVH143" s="106"/>
      <c r="BVI143" s="106"/>
      <c r="BVJ143" s="106"/>
      <c r="BVK143" s="107"/>
      <c r="BVM143" s="105"/>
      <c r="BVN143" s="109"/>
      <c r="BVO143" s="109"/>
      <c r="BVP143" s="106"/>
      <c r="BVQ143" s="106"/>
      <c r="BVR143" s="106"/>
      <c r="BVS143" s="107"/>
      <c r="BVU143" s="105"/>
      <c r="BVV143" s="109"/>
      <c r="BVW143" s="109"/>
      <c r="BVX143" s="106"/>
      <c r="BVY143" s="106"/>
      <c r="BVZ143" s="106"/>
      <c r="BWA143" s="107"/>
      <c r="BWC143" s="105"/>
      <c r="BWD143" s="109"/>
      <c r="BWE143" s="109"/>
      <c r="BWF143" s="106"/>
      <c r="BWG143" s="106"/>
      <c r="BWH143" s="106"/>
      <c r="BWI143" s="107"/>
      <c r="BWK143" s="105"/>
      <c r="BWL143" s="109"/>
      <c r="BWM143" s="109"/>
      <c r="BWN143" s="106"/>
      <c r="BWO143" s="106"/>
      <c r="BWP143" s="106"/>
      <c r="BWQ143" s="107"/>
      <c r="BWS143" s="105"/>
      <c r="BWT143" s="109"/>
      <c r="BWU143" s="109"/>
      <c r="BWV143" s="106"/>
      <c r="BWW143" s="106"/>
      <c r="BWX143" s="106"/>
      <c r="BWY143" s="107"/>
      <c r="BXA143" s="105"/>
      <c r="BXB143" s="109"/>
      <c r="BXC143" s="109"/>
      <c r="BXD143" s="106"/>
      <c r="BXE143" s="106"/>
      <c r="BXF143" s="106"/>
      <c r="BXG143" s="107"/>
      <c r="BXI143" s="105"/>
      <c r="BXJ143" s="109"/>
      <c r="BXK143" s="109"/>
      <c r="BXL143" s="106"/>
      <c r="BXM143" s="106"/>
      <c r="BXN143" s="106"/>
      <c r="BXO143" s="107"/>
      <c r="BXQ143" s="105"/>
      <c r="BXR143" s="109"/>
      <c r="BXS143" s="109"/>
      <c r="BXT143" s="106"/>
      <c r="BXU143" s="106"/>
      <c r="BXV143" s="106"/>
      <c r="BXW143" s="107"/>
      <c r="BXY143" s="105"/>
      <c r="BXZ143" s="109"/>
      <c r="BYA143" s="109"/>
      <c r="BYB143" s="106"/>
      <c r="BYC143" s="106"/>
      <c r="BYD143" s="106"/>
      <c r="BYE143" s="107"/>
      <c r="BYG143" s="105"/>
      <c r="BYH143" s="109"/>
      <c r="BYI143" s="109"/>
      <c r="BYJ143" s="106"/>
      <c r="BYK143" s="106"/>
      <c r="BYL143" s="106"/>
      <c r="BYM143" s="107"/>
      <c r="BYO143" s="105"/>
      <c r="BYP143" s="109"/>
      <c r="BYQ143" s="109"/>
      <c r="BYR143" s="106"/>
      <c r="BYS143" s="106"/>
      <c r="BYT143" s="106"/>
      <c r="BYU143" s="107"/>
      <c r="BYW143" s="105"/>
      <c r="BYX143" s="109"/>
      <c r="BYY143" s="109"/>
      <c r="BYZ143" s="106"/>
      <c r="BZA143" s="106"/>
      <c r="BZB143" s="106"/>
      <c r="BZC143" s="107"/>
      <c r="BZE143" s="105"/>
      <c r="BZF143" s="109"/>
      <c r="BZG143" s="109"/>
      <c r="BZH143" s="106"/>
      <c r="BZI143" s="106"/>
      <c r="BZJ143" s="106"/>
      <c r="BZK143" s="107"/>
      <c r="BZM143" s="105"/>
      <c r="BZN143" s="109"/>
      <c r="BZO143" s="109"/>
      <c r="BZP143" s="106"/>
      <c r="BZQ143" s="106"/>
      <c r="BZR143" s="106"/>
      <c r="BZS143" s="107"/>
      <c r="BZU143" s="105"/>
      <c r="BZV143" s="109"/>
      <c r="BZW143" s="109"/>
      <c r="BZX143" s="106"/>
      <c r="BZY143" s="106"/>
      <c r="BZZ143" s="106"/>
      <c r="CAA143" s="107"/>
      <c r="CAC143" s="105"/>
      <c r="CAD143" s="109"/>
      <c r="CAE143" s="109"/>
      <c r="CAF143" s="106"/>
      <c r="CAG143" s="106"/>
      <c r="CAH143" s="106"/>
      <c r="CAI143" s="107"/>
      <c r="CAK143" s="105"/>
      <c r="CAL143" s="109"/>
      <c r="CAM143" s="109"/>
      <c r="CAN143" s="106"/>
      <c r="CAO143" s="106"/>
      <c r="CAP143" s="106"/>
      <c r="CAQ143" s="107"/>
      <c r="CAS143" s="105"/>
      <c r="CAT143" s="109"/>
      <c r="CAU143" s="109"/>
      <c r="CAV143" s="106"/>
      <c r="CAW143" s="106"/>
      <c r="CAX143" s="106"/>
      <c r="CAY143" s="107"/>
      <c r="CBA143" s="105"/>
      <c r="CBB143" s="109"/>
      <c r="CBC143" s="109"/>
      <c r="CBD143" s="106"/>
      <c r="CBE143" s="106"/>
      <c r="CBF143" s="106"/>
      <c r="CBG143" s="107"/>
      <c r="CBI143" s="105"/>
      <c r="CBJ143" s="109"/>
      <c r="CBK143" s="109"/>
      <c r="CBL143" s="106"/>
      <c r="CBM143" s="106"/>
      <c r="CBN143" s="106"/>
      <c r="CBO143" s="107"/>
      <c r="CBQ143" s="105"/>
      <c r="CBR143" s="109"/>
      <c r="CBS143" s="109"/>
      <c r="CBT143" s="106"/>
      <c r="CBU143" s="106"/>
      <c r="CBV143" s="106"/>
      <c r="CBW143" s="107"/>
      <c r="CBY143" s="105"/>
      <c r="CBZ143" s="109"/>
      <c r="CCA143" s="109"/>
      <c r="CCB143" s="106"/>
      <c r="CCC143" s="106"/>
      <c r="CCD143" s="106"/>
      <c r="CCE143" s="107"/>
      <c r="CCG143" s="105"/>
      <c r="CCH143" s="109"/>
      <c r="CCI143" s="109"/>
      <c r="CCJ143" s="106"/>
      <c r="CCK143" s="106"/>
      <c r="CCL143" s="106"/>
      <c r="CCM143" s="107"/>
      <c r="CCO143" s="105"/>
      <c r="CCP143" s="109"/>
      <c r="CCQ143" s="109"/>
      <c r="CCR143" s="106"/>
      <c r="CCS143" s="106"/>
      <c r="CCT143" s="106"/>
      <c r="CCU143" s="107"/>
      <c r="CCW143" s="105"/>
      <c r="CCX143" s="109"/>
      <c r="CCY143" s="109"/>
      <c r="CCZ143" s="106"/>
      <c r="CDA143" s="106"/>
      <c r="CDB143" s="106"/>
      <c r="CDC143" s="107"/>
      <c r="CDE143" s="105"/>
      <c r="CDF143" s="109"/>
      <c r="CDG143" s="109"/>
      <c r="CDH143" s="106"/>
      <c r="CDI143" s="106"/>
      <c r="CDJ143" s="106"/>
      <c r="CDK143" s="107"/>
      <c r="CDM143" s="105"/>
      <c r="CDN143" s="109"/>
      <c r="CDO143" s="109"/>
      <c r="CDP143" s="106"/>
      <c r="CDQ143" s="106"/>
      <c r="CDR143" s="106"/>
      <c r="CDS143" s="107"/>
      <c r="CDU143" s="105"/>
      <c r="CDV143" s="109"/>
      <c r="CDW143" s="109"/>
      <c r="CDX143" s="106"/>
      <c r="CDY143" s="106"/>
      <c r="CDZ143" s="106"/>
      <c r="CEA143" s="107"/>
      <c r="CEC143" s="105"/>
      <c r="CED143" s="109"/>
      <c r="CEE143" s="109"/>
      <c r="CEF143" s="106"/>
      <c r="CEG143" s="106"/>
      <c r="CEH143" s="106"/>
      <c r="CEI143" s="107"/>
      <c r="CEK143" s="105"/>
      <c r="CEL143" s="109"/>
      <c r="CEM143" s="109"/>
      <c r="CEN143" s="106"/>
      <c r="CEO143" s="106"/>
      <c r="CEP143" s="106"/>
      <c r="CEQ143" s="107"/>
      <c r="CES143" s="105"/>
      <c r="CET143" s="109"/>
      <c r="CEU143" s="109"/>
      <c r="CEV143" s="106"/>
      <c r="CEW143" s="106"/>
      <c r="CEX143" s="106"/>
      <c r="CEY143" s="107"/>
      <c r="CFA143" s="105"/>
      <c r="CFB143" s="109"/>
      <c r="CFC143" s="109"/>
      <c r="CFD143" s="106"/>
      <c r="CFE143" s="106"/>
      <c r="CFF143" s="106"/>
      <c r="CFG143" s="107"/>
      <c r="CFI143" s="105"/>
      <c r="CFJ143" s="109"/>
      <c r="CFK143" s="109"/>
      <c r="CFL143" s="106"/>
      <c r="CFM143" s="106"/>
      <c r="CFN143" s="106"/>
      <c r="CFO143" s="107"/>
      <c r="CFQ143" s="105"/>
      <c r="CFR143" s="109"/>
      <c r="CFS143" s="109"/>
      <c r="CFT143" s="106"/>
      <c r="CFU143" s="106"/>
      <c r="CFV143" s="106"/>
      <c r="CFW143" s="107"/>
      <c r="CFY143" s="105"/>
      <c r="CFZ143" s="109"/>
      <c r="CGA143" s="109"/>
      <c r="CGB143" s="106"/>
      <c r="CGC143" s="106"/>
      <c r="CGD143" s="106"/>
      <c r="CGE143" s="107"/>
      <c r="CGG143" s="105"/>
      <c r="CGH143" s="109"/>
      <c r="CGI143" s="109"/>
      <c r="CGJ143" s="106"/>
      <c r="CGK143" s="106"/>
      <c r="CGL143" s="106"/>
      <c r="CGM143" s="107"/>
      <c r="CGO143" s="105"/>
      <c r="CGP143" s="109"/>
      <c r="CGQ143" s="109"/>
      <c r="CGR143" s="106"/>
      <c r="CGS143" s="106"/>
      <c r="CGT143" s="106"/>
      <c r="CGU143" s="107"/>
      <c r="CGW143" s="105"/>
      <c r="CGX143" s="109"/>
      <c r="CGY143" s="109"/>
      <c r="CGZ143" s="106"/>
      <c r="CHA143" s="106"/>
      <c r="CHB143" s="106"/>
      <c r="CHC143" s="107"/>
      <c r="CHE143" s="105"/>
      <c r="CHF143" s="109"/>
      <c r="CHG143" s="109"/>
      <c r="CHH143" s="106"/>
      <c r="CHI143" s="106"/>
      <c r="CHJ143" s="106"/>
      <c r="CHK143" s="107"/>
      <c r="CHM143" s="105"/>
      <c r="CHN143" s="109"/>
      <c r="CHO143" s="109"/>
      <c r="CHP143" s="106"/>
      <c r="CHQ143" s="106"/>
      <c r="CHR143" s="106"/>
      <c r="CHS143" s="107"/>
      <c r="CHU143" s="105"/>
      <c r="CHV143" s="109"/>
      <c r="CHW143" s="109"/>
      <c r="CHX143" s="106"/>
      <c r="CHY143" s="106"/>
      <c r="CHZ143" s="106"/>
      <c r="CIA143" s="107"/>
      <c r="CIC143" s="105"/>
      <c r="CID143" s="109"/>
      <c r="CIE143" s="109"/>
      <c r="CIF143" s="106"/>
      <c r="CIG143" s="106"/>
      <c r="CIH143" s="106"/>
      <c r="CII143" s="107"/>
      <c r="CIK143" s="105"/>
      <c r="CIL143" s="109"/>
      <c r="CIM143" s="109"/>
      <c r="CIN143" s="106"/>
      <c r="CIO143" s="106"/>
      <c r="CIP143" s="106"/>
      <c r="CIQ143" s="107"/>
      <c r="CIS143" s="105"/>
      <c r="CIT143" s="109"/>
      <c r="CIU143" s="109"/>
      <c r="CIV143" s="106"/>
      <c r="CIW143" s="106"/>
      <c r="CIX143" s="106"/>
      <c r="CIY143" s="107"/>
      <c r="CJA143" s="105"/>
      <c r="CJB143" s="109"/>
      <c r="CJC143" s="109"/>
      <c r="CJD143" s="106"/>
      <c r="CJE143" s="106"/>
      <c r="CJF143" s="106"/>
      <c r="CJG143" s="107"/>
      <c r="CJI143" s="105"/>
      <c r="CJJ143" s="109"/>
      <c r="CJK143" s="109"/>
      <c r="CJL143" s="106"/>
      <c r="CJM143" s="106"/>
      <c r="CJN143" s="106"/>
      <c r="CJO143" s="107"/>
      <c r="CJQ143" s="105"/>
      <c r="CJR143" s="109"/>
      <c r="CJS143" s="109"/>
      <c r="CJT143" s="106"/>
      <c r="CJU143" s="106"/>
      <c r="CJV143" s="106"/>
      <c r="CJW143" s="107"/>
      <c r="CJY143" s="105"/>
      <c r="CJZ143" s="109"/>
      <c r="CKA143" s="109"/>
      <c r="CKB143" s="106"/>
      <c r="CKC143" s="106"/>
      <c r="CKD143" s="106"/>
      <c r="CKE143" s="107"/>
      <c r="CKG143" s="105"/>
      <c r="CKH143" s="109"/>
      <c r="CKI143" s="109"/>
      <c r="CKJ143" s="106"/>
      <c r="CKK143" s="106"/>
      <c r="CKL143" s="106"/>
      <c r="CKM143" s="107"/>
      <c r="CKO143" s="105"/>
      <c r="CKP143" s="109"/>
      <c r="CKQ143" s="109"/>
      <c r="CKR143" s="106"/>
      <c r="CKS143" s="106"/>
      <c r="CKT143" s="106"/>
      <c r="CKU143" s="107"/>
      <c r="CKW143" s="105"/>
      <c r="CKX143" s="109"/>
      <c r="CKY143" s="109"/>
      <c r="CKZ143" s="106"/>
      <c r="CLA143" s="106"/>
      <c r="CLB143" s="106"/>
      <c r="CLC143" s="107"/>
      <c r="CLE143" s="105"/>
      <c r="CLF143" s="109"/>
      <c r="CLG143" s="109"/>
      <c r="CLH143" s="106"/>
      <c r="CLI143" s="106"/>
      <c r="CLJ143" s="106"/>
      <c r="CLK143" s="107"/>
      <c r="CLM143" s="105"/>
      <c r="CLN143" s="109"/>
      <c r="CLO143" s="109"/>
      <c r="CLP143" s="106"/>
      <c r="CLQ143" s="106"/>
      <c r="CLR143" s="106"/>
      <c r="CLS143" s="107"/>
      <c r="CLU143" s="105"/>
      <c r="CLV143" s="109"/>
      <c r="CLW143" s="109"/>
      <c r="CLX143" s="106"/>
      <c r="CLY143" s="106"/>
      <c r="CLZ143" s="106"/>
      <c r="CMA143" s="107"/>
      <c r="CMC143" s="105"/>
      <c r="CMD143" s="109"/>
      <c r="CME143" s="109"/>
      <c r="CMF143" s="106"/>
      <c r="CMG143" s="106"/>
      <c r="CMH143" s="106"/>
      <c r="CMI143" s="107"/>
      <c r="CMK143" s="105"/>
      <c r="CML143" s="109"/>
      <c r="CMM143" s="109"/>
      <c r="CMN143" s="106"/>
      <c r="CMO143" s="106"/>
      <c r="CMP143" s="106"/>
      <c r="CMQ143" s="107"/>
      <c r="CMS143" s="105"/>
      <c r="CMT143" s="109"/>
      <c r="CMU143" s="109"/>
      <c r="CMV143" s="106"/>
      <c r="CMW143" s="106"/>
      <c r="CMX143" s="106"/>
      <c r="CMY143" s="107"/>
      <c r="CNA143" s="105"/>
      <c r="CNB143" s="109"/>
      <c r="CNC143" s="109"/>
      <c r="CND143" s="106"/>
      <c r="CNE143" s="106"/>
      <c r="CNF143" s="106"/>
      <c r="CNG143" s="107"/>
      <c r="CNI143" s="105"/>
      <c r="CNJ143" s="109"/>
      <c r="CNK143" s="109"/>
      <c r="CNL143" s="106"/>
      <c r="CNM143" s="106"/>
      <c r="CNN143" s="106"/>
      <c r="CNO143" s="107"/>
      <c r="CNQ143" s="105"/>
      <c r="CNR143" s="109"/>
      <c r="CNS143" s="109"/>
      <c r="CNT143" s="106"/>
      <c r="CNU143" s="106"/>
      <c r="CNV143" s="106"/>
      <c r="CNW143" s="107"/>
      <c r="CNY143" s="105"/>
      <c r="CNZ143" s="109"/>
      <c r="COA143" s="109"/>
      <c r="COB143" s="106"/>
      <c r="COC143" s="106"/>
      <c r="COD143" s="106"/>
      <c r="COE143" s="107"/>
      <c r="COG143" s="105"/>
      <c r="COH143" s="109"/>
      <c r="COI143" s="109"/>
      <c r="COJ143" s="106"/>
      <c r="COK143" s="106"/>
      <c r="COL143" s="106"/>
      <c r="COM143" s="107"/>
      <c r="COO143" s="105"/>
      <c r="COP143" s="109"/>
      <c r="COQ143" s="109"/>
      <c r="COR143" s="106"/>
      <c r="COS143" s="106"/>
      <c r="COT143" s="106"/>
      <c r="COU143" s="107"/>
      <c r="COW143" s="105"/>
      <c r="COX143" s="109"/>
      <c r="COY143" s="109"/>
      <c r="COZ143" s="106"/>
      <c r="CPA143" s="106"/>
      <c r="CPB143" s="106"/>
      <c r="CPC143" s="107"/>
      <c r="CPE143" s="105"/>
      <c r="CPF143" s="109"/>
      <c r="CPG143" s="109"/>
      <c r="CPH143" s="106"/>
      <c r="CPI143" s="106"/>
      <c r="CPJ143" s="106"/>
      <c r="CPK143" s="107"/>
      <c r="CPM143" s="105"/>
      <c r="CPN143" s="109"/>
      <c r="CPO143" s="109"/>
      <c r="CPP143" s="106"/>
      <c r="CPQ143" s="106"/>
      <c r="CPR143" s="106"/>
      <c r="CPS143" s="107"/>
      <c r="CPU143" s="105"/>
      <c r="CPV143" s="109"/>
      <c r="CPW143" s="109"/>
      <c r="CPX143" s="106"/>
      <c r="CPY143" s="106"/>
      <c r="CPZ143" s="106"/>
      <c r="CQA143" s="107"/>
      <c r="CQC143" s="105"/>
      <c r="CQD143" s="109"/>
      <c r="CQE143" s="109"/>
      <c r="CQF143" s="106"/>
      <c r="CQG143" s="106"/>
      <c r="CQH143" s="106"/>
      <c r="CQI143" s="107"/>
      <c r="CQK143" s="105"/>
      <c r="CQL143" s="109"/>
      <c r="CQM143" s="109"/>
      <c r="CQN143" s="106"/>
      <c r="CQO143" s="106"/>
      <c r="CQP143" s="106"/>
      <c r="CQQ143" s="107"/>
      <c r="CQS143" s="105"/>
      <c r="CQT143" s="109"/>
      <c r="CQU143" s="109"/>
      <c r="CQV143" s="106"/>
      <c r="CQW143" s="106"/>
      <c r="CQX143" s="106"/>
      <c r="CQY143" s="107"/>
      <c r="CRA143" s="105"/>
      <c r="CRB143" s="109"/>
      <c r="CRC143" s="109"/>
      <c r="CRD143" s="106"/>
      <c r="CRE143" s="106"/>
      <c r="CRF143" s="106"/>
      <c r="CRG143" s="107"/>
      <c r="CRI143" s="105"/>
      <c r="CRJ143" s="109"/>
      <c r="CRK143" s="109"/>
      <c r="CRL143" s="106"/>
      <c r="CRM143" s="106"/>
      <c r="CRN143" s="106"/>
      <c r="CRO143" s="107"/>
      <c r="CRQ143" s="105"/>
      <c r="CRR143" s="109"/>
      <c r="CRS143" s="109"/>
      <c r="CRT143" s="106"/>
      <c r="CRU143" s="106"/>
      <c r="CRV143" s="106"/>
      <c r="CRW143" s="107"/>
      <c r="CRY143" s="105"/>
      <c r="CRZ143" s="109"/>
      <c r="CSA143" s="109"/>
      <c r="CSB143" s="106"/>
      <c r="CSC143" s="106"/>
      <c r="CSD143" s="106"/>
      <c r="CSE143" s="107"/>
      <c r="CSG143" s="105"/>
      <c r="CSH143" s="109"/>
      <c r="CSI143" s="109"/>
      <c r="CSJ143" s="106"/>
      <c r="CSK143" s="106"/>
      <c r="CSL143" s="106"/>
      <c r="CSM143" s="107"/>
      <c r="CSO143" s="105"/>
      <c r="CSP143" s="109"/>
      <c r="CSQ143" s="109"/>
      <c r="CSR143" s="106"/>
      <c r="CSS143" s="106"/>
      <c r="CST143" s="106"/>
      <c r="CSU143" s="107"/>
      <c r="CSW143" s="105"/>
      <c r="CSX143" s="109"/>
      <c r="CSY143" s="109"/>
      <c r="CSZ143" s="106"/>
      <c r="CTA143" s="106"/>
      <c r="CTB143" s="106"/>
      <c r="CTC143" s="107"/>
      <c r="CTE143" s="105"/>
      <c r="CTF143" s="109"/>
      <c r="CTG143" s="109"/>
      <c r="CTH143" s="106"/>
      <c r="CTI143" s="106"/>
      <c r="CTJ143" s="106"/>
      <c r="CTK143" s="107"/>
      <c r="CTM143" s="105"/>
      <c r="CTN143" s="109"/>
      <c r="CTO143" s="109"/>
      <c r="CTP143" s="106"/>
      <c r="CTQ143" s="106"/>
      <c r="CTR143" s="106"/>
      <c r="CTS143" s="107"/>
      <c r="CTU143" s="105"/>
      <c r="CTV143" s="109"/>
      <c r="CTW143" s="109"/>
      <c r="CTX143" s="106"/>
      <c r="CTY143" s="106"/>
      <c r="CTZ143" s="106"/>
      <c r="CUA143" s="107"/>
      <c r="CUC143" s="105"/>
      <c r="CUD143" s="109"/>
      <c r="CUE143" s="109"/>
      <c r="CUF143" s="106"/>
      <c r="CUG143" s="106"/>
      <c r="CUH143" s="106"/>
      <c r="CUI143" s="107"/>
      <c r="CUK143" s="105"/>
      <c r="CUL143" s="109"/>
      <c r="CUM143" s="109"/>
      <c r="CUN143" s="106"/>
      <c r="CUO143" s="106"/>
      <c r="CUP143" s="106"/>
      <c r="CUQ143" s="107"/>
      <c r="CUS143" s="105"/>
      <c r="CUT143" s="109"/>
      <c r="CUU143" s="109"/>
      <c r="CUV143" s="106"/>
      <c r="CUW143" s="106"/>
      <c r="CUX143" s="106"/>
      <c r="CUY143" s="107"/>
      <c r="CVA143" s="105"/>
      <c r="CVB143" s="109"/>
      <c r="CVC143" s="109"/>
      <c r="CVD143" s="106"/>
      <c r="CVE143" s="106"/>
      <c r="CVF143" s="106"/>
      <c r="CVG143" s="107"/>
      <c r="CVI143" s="105"/>
      <c r="CVJ143" s="109"/>
      <c r="CVK143" s="109"/>
      <c r="CVL143" s="106"/>
      <c r="CVM143" s="106"/>
      <c r="CVN143" s="106"/>
      <c r="CVO143" s="107"/>
      <c r="CVQ143" s="105"/>
      <c r="CVR143" s="109"/>
      <c r="CVS143" s="109"/>
      <c r="CVT143" s="106"/>
      <c r="CVU143" s="106"/>
      <c r="CVV143" s="106"/>
      <c r="CVW143" s="107"/>
      <c r="CVY143" s="105"/>
      <c r="CVZ143" s="109"/>
      <c r="CWA143" s="109"/>
      <c r="CWB143" s="106"/>
      <c r="CWC143" s="106"/>
      <c r="CWD143" s="106"/>
      <c r="CWE143" s="107"/>
      <c r="CWG143" s="105"/>
      <c r="CWH143" s="109"/>
      <c r="CWI143" s="109"/>
      <c r="CWJ143" s="106"/>
      <c r="CWK143" s="106"/>
      <c r="CWL143" s="106"/>
      <c r="CWM143" s="107"/>
      <c r="CWO143" s="105"/>
      <c r="CWP143" s="109"/>
      <c r="CWQ143" s="109"/>
      <c r="CWR143" s="106"/>
      <c r="CWS143" s="106"/>
      <c r="CWT143" s="106"/>
      <c r="CWU143" s="107"/>
      <c r="CWW143" s="105"/>
      <c r="CWX143" s="109"/>
      <c r="CWY143" s="109"/>
      <c r="CWZ143" s="106"/>
      <c r="CXA143" s="106"/>
      <c r="CXB143" s="106"/>
      <c r="CXC143" s="107"/>
      <c r="CXE143" s="105"/>
      <c r="CXF143" s="109"/>
      <c r="CXG143" s="109"/>
      <c r="CXH143" s="106"/>
      <c r="CXI143" s="106"/>
      <c r="CXJ143" s="106"/>
      <c r="CXK143" s="107"/>
      <c r="CXM143" s="105"/>
      <c r="CXN143" s="109"/>
      <c r="CXO143" s="109"/>
      <c r="CXP143" s="106"/>
      <c r="CXQ143" s="106"/>
      <c r="CXR143" s="106"/>
      <c r="CXS143" s="107"/>
      <c r="CXU143" s="105"/>
      <c r="CXV143" s="109"/>
      <c r="CXW143" s="109"/>
      <c r="CXX143" s="106"/>
      <c r="CXY143" s="106"/>
      <c r="CXZ143" s="106"/>
      <c r="CYA143" s="107"/>
      <c r="CYC143" s="105"/>
      <c r="CYD143" s="109"/>
      <c r="CYE143" s="109"/>
      <c r="CYF143" s="106"/>
      <c r="CYG143" s="106"/>
      <c r="CYH143" s="106"/>
      <c r="CYI143" s="107"/>
      <c r="CYK143" s="105"/>
      <c r="CYL143" s="109"/>
      <c r="CYM143" s="109"/>
      <c r="CYN143" s="106"/>
      <c r="CYO143" s="106"/>
      <c r="CYP143" s="106"/>
      <c r="CYQ143" s="107"/>
      <c r="CYS143" s="105"/>
      <c r="CYT143" s="109"/>
      <c r="CYU143" s="109"/>
      <c r="CYV143" s="106"/>
      <c r="CYW143" s="106"/>
      <c r="CYX143" s="106"/>
      <c r="CYY143" s="107"/>
      <c r="CZA143" s="105"/>
      <c r="CZB143" s="109"/>
      <c r="CZC143" s="109"/>
      <c r="CZD143" s="106"/>
      <c r="CZE143" s="106"/>
      <c r="CZF143" s="106"/>
      <c r="CZG143" s="107"/>
      <c r="CZI143" s="105"/>
      <c r="CZJ143" s="109"/>
      <c r="CZK143" s="109"/>
      <c r="CZL143" s="106"/>
      <c r="CZM143" s="106"/>
      <c r="CZN143" s="106"/>
      <c r="CZO143" s="107"/>
      <c r="CZQ143" s="105"/>
      <c r="CZR143" s="109"/>
      <c r="CZS143" s="109"/>
      <c r="CZT143" s="106"/>
      <c r="CZU143" s="106"/>
      <c r="CZV143" s="106"/>
      <c r="CZW143" s="107"/>
      <c r="CZY143" s="105"/>
      <c r="CZZ143" s="109"/>
      <c r="DAA143" s="109"/>
      <c r="DAB143" s="106"/>
      <c r="DAC143" s="106"/>
      <c r="DAD143" s="106"/>
      <c r="DAE143" s="107"/>
      <c r="DAG143" s="105"/>
      <c r="DAH143" s="109"/>
      <c r="DAI143" s="109"/>
      <c r="DAJ143" s="106"/>
      <c r="DAK143" s="106"/>
      <c r="DAL143" s="106"/>
      <c r="DAM143" s="107"/>
      <c r="DAO143" s="105"/>
      <c r="DAP143" s="109"/>
      <c r="DAQ143" s="109"/>
      <c r="DAR143" s="106"/>
      <c r="DAS143" s="106"/>
      <c r="DAT143" s="106"/>
      <c r="DAU143" s="107"/>
      <c r="DAW143" s="105"/>
      <c r="DAX143" s="109"/>
      <c r="DAY143" s="109"/>
      <c r="DAZ143" s="106"/>
      <c r="DBA143" s="106"/>
      <c r="DBB143" s="106"/>
      <c r="DBC143" s="107"/>
      <c r="DBE143" s="105"/>
      <c r="DBF143" s="109"/>
      <c r="DBG143" s="109"/>
      <c r="DBH143" s="106"/>
      <c r="DBI143" s="106"/>
      <c r="DBJ143" s="106"/>
      <c r="DBK143" s="107"/>
      <c r="DBM143" s="105"/>
      <c r="DBN143" s="109"/>
      <c r="DBO143" s="109"/>
      <c r="DBP143" s="106"/>
      <c r="DBQ143" s="106"/>
      <c r="DBR143" s="106"/>
      <c r="DBS143" s="107"/>
      <c r="DBU143" s="105"/>
      <c r="DBV143" s="109"/>
      <c r="DBW143" s="109"/>
      <c r="DBX143" s="106"/>
      <c r="DBY143" s="106"/>
      <c r="DBZ143" s="106"/>
      <c r="DCA143" s="107"/>
      <c r="DCC143" s="105"/>
      <c r="DCD143" s="109"/>
      <c r="DCE143" s="109"/>
      <c r="DCF143" s="106"/>
      <c r="DCG143" s="106"/>
      <c r="DCH143" s="106"/>
      <c r="DCI143" s="107"/>
      <c r="DCK143" s="105"/>
      <c r="DCL143" s="109"/>
      <c r="DCM143" s="109"/>
      <c r="DCN143" s="106"/>
      <c r="DCO143" s="106"/>
      <c r="DCP143" s="106"/>
      <c r="DCQ143" s="107"/>
      <c r="DCS143" s="105"/>
      <c r="DCT143" s="109"/>
      <c r="DCU143" s="109"/>
      <c r="DCV143" s="106"/>
      <c r="DCW143" s="106"/>
      <c r="DCX143" s="106"/>
      <c r="DCY143" s="107"/>
      <c r="DDA143" s="105"/>
      <c r="DDB143" s="109"/>
      <c r="DDC143" s="109"/>
      <c r="DDD143" s="106"/>
      <c r="DDE143" s="106"/>
      <c r="DDF143" s="106"/>
      <c r="DDG143" s="107"/>
      <c r="DDI143" s="105"/>
      <c r="DDJ143" s="109"/>
      <c r="DDK143" s="109"/>
      <c r="DDL143" s="106"/>
      <c r="DDM143" s="106"/>
      <c r="DDN143" s="106"/>
      <c r="DDO143" s="107"/>
      <c r="DDQ143" s="105"/>
      <c r="DDR143" s="109"/>
      <c r="DDS143" s="109"/>
      <c r="DDT143" s="106"/>
      <c r="DDU143" s="106"/>
      <c r="DDV143" s="106"/>
      <c r="DDW143" s="107"/>
      <c r="DDY143" s="105"/>
      <c r="DDZ143" s="109"/>
      <c r="DEA143" s="109"/>
      <c r="DEB143" s="106"/>
      <c r="DEC143" s="106"/>
      <c r="DED143" s="106"/>
      <c r="DEE143" s="107"/>
      <c r="DEG143" s="105"/>
      <c r="DEH143" s="109"/>
      <c r="DEI143" s="109"/>
      <c r="DEJ143" s="106"/>
      <c r="DEK143" s="106"/>
      <c r="DEL143" s="106"/>
      <c r="DEM143" s="107"/>
      <c r="DEO143" s="105"/>
      <c r="DEP143" s="109"/>
      <c r="DEQ143" s="109"/>
      <c r="DER143" s="106"/>
      <c r="DES143" s="106"/>
      <c r="DET143" s="106"/>
      <c r="DEU143" s="107"/>
      <c r="DEW143" s="105"/>
      <c r="DEX143" s="109"/>
      <c r="DEY143" s="109"/>
      <c r="DEZ143" s="106"/>
      <c r="DFA143" s="106"/>
      <c r="DFB143" s="106"/>
      <c r="DFC143" s="107"/>
      <c r="DFE143" s="105"/>
      <c r="DFF143" s="109"/>
      <c r="DFG143" s="109"/>
      <c r="DFH143" s="106"/>
      <c r="DFI143" s="106"/>
      <c r="DFJ143" s="106"/>
      <c r="DFK143" s="107"/>
      <c r="DFM143" s="105"/>
      <c r="DFN143" s="109"/>
      <c r="DFO143" s="109"/>
      <c r="DFP143" s="106"/>
      <c r="DFQ143" s="106"/>
      <c r="DFR143" s="106"/>
      <c r="DFS143" s="107"/>
      <c r="DFU143" s="105"/>
      <c r="DFV143" s="109"/>
      <c r="DFW143" s="109"/>
      <c r="DFX143" s="106"/>
      <c r="DFY143" s="106"/>
      <c r="DFZ143" s="106"/>
      <c r="DGA143" s="107"/>
      <c r="DGC143" s="105"/>
      <c r="DGD143" s="109"/>
      <c r="DGE143" s="109"/>
      <c r="DGF143" s="106"/>
      <c r="DGG143" s="106"/>
      <c r="DGH143" s="106"/>
      <c r="DGI143" s="107"/>
      <c r="DGK143" s="105"/>
      <c r="DGL143" s="109"/>
      <c r="DGM143" s="109"/>
      <c r="DGN143" s="106"/>
      <c r="DGO143" s="106"/>
      <c r="DGP143" s="106"/>
      <c r="DGQ143" s="107"/>
      <c r="DGS143" s="105"/>
      <c r="DGT143" s="109"/>
      <c r="DGU143" s="109"/>
      <c r="DGV143" s="106"/>
      <c r="DGW143" s="106"/>
      <c r="DGX143" s="106"/>
      <c r="DGY143" s="107"/>
      <c r="DHA143" s="105"/>
      <c r="DHB143" s="109"/>
      <c r="DHC143" s="109"/>
      <c r="DHD143" s="106"/>
      <c r="DHE143" s="106"/>
      <c r="DHF143" s="106"/>
      <c r="DHG143" s="107"/>
      <c r="DHI143" s="105"/>
      <c r="DHJ143" s="109"/>
      <c r="DHK143" s="109"/>
      <c r="DHL143" s="106"/>
      <c r="DHM143" s="106"/>
      <c r="DHN143" s="106"/>
      <c r="DHO143" s="107"/>
      <c r="DHQ143" s="105"/>
      <c r="DHR143" s="109"/>
      <c r="DHS143" s="109"/>
      <c r="DHT143" s="106"/>
      <c r="DHU143" s="106"/>
      <c r="DHV143" s="106"/>
      <c r="DHW143" s="107"/>
      <c r="DHY143" s="105"/>
      <c r="DHZ143" s="109"/>
      <c r="DIA143" s="109"/>
      <c r="DIB143" s="106"/>
      <c r="DIC143" s="106"/>
      <c r="DID143" s="106"/>
      <c r="DIE143" s="107"/>
      <c r="DIG143" s="105"/>
      <c r="DIH143" s="109"/>
      <c r="DII143" s="109"/>
      <c r="DIJ143" s="106"/>
      <c r="DIK143" s="106"/>
      <c r="DIL143" s="106"/>
      <c r="DIM143" s="107"/>
      <c r="DIO143" s="105"/>
      <c r="DIP143" s="109"/>
      <c r="DIQ143" s="109"/>
      <c r="DIR143" s="106"/>
      <c r="DIS143" s="106"/>
      <c r="DIT143" s="106"/>
      <c r="DIU143" s="107"/>
      <c r="DIW143" s="105"/>
      <c r="DIX143" s="109"/>
      <c r="DIY143" s="109"/>
      <c r="DIZ143" s="106"/>
      <c r="DJA143" s="106"/>
      <c r="DJB143" s="106"/>
      <c r="DJC143" s="107"/>
      <c r="DJE143" s="105"/>
      <c r="DJF143" s="109"/>
      <c r="DJG143" s="109"/>
      <c r="DJH143" s="106"/>
      <c r="DJI143" s="106"/>
      <c r="DJJ143" s="106"/>
      <c r="DJK143" s="107"/>
      <c r="DJM143" s="105"/>
      <c r="DJN143" s="109"/>
      <c r="DJO143" s="109"/>
      <c r="DJP143" s="106"/>
      <c r="DJQ143" s="106"/>
      <c r="DJR143" s="106"/>
      <c r="DJS143" s="107"/>
      <c r="DJU143" s="105"/>
      <c r="DJV143" s="109"/>
      <c r="DJW143" s="109"/>
      <c r="DJX143" s="106"/>
      <c r="DJY143" s="106"/>
      <c r="DJZ143" s="106"/>
      <c r="DKA143" s="107"/>
      <c r="DKC143" s="105"/>
      <c r="DKD143" s="109"/>
      <c r="DKE143" s="109"/>
      <c r="DKF143" s="106"/>
      <c r="DKG143" s="106"/>
      <c r="DKH143" s="106"/>
      <c r="DKI143" s="107"/>
      <c r="DKK143" s="105"/>
      <c r="DKL143" s="109"/>
      <c r="DKM143" s="109"/>
      <c r="DKN143" s="106"/>
      <c r="DKO143" s="106"/>
      <c r="DKP143" s="106"/>
      <c r="DKQ143" s="107"/>
      <c r="DKS143" s="105"/>
      <c r="DKT143" s="109"/>
      <c r="DKU143" s="109"/>
      <c r="DKV143" s="106"/>
      <c r="DKW143" s="106"/>
      <c r="DKX143" s="106"/>
      <c r="DKY143" s="107"/>
      <c r="DLA143" s="105"/>
      <c r="DLB143" s="109"/>
      <c r="DLC143" s="109"/>
      <c r="DLD143" s="106"/>
      <c r="DLE143" s="106"/>
      <c r="DLF143" s="106"/>
      <c r="DLG143" s="107"/>
      <c r="DLI143" s="105"/>
      <c r="DLJ143" s="109"/>
      <c r="DLK143" s="109"/>
      <c r="DLL143" s="106"/>
      <c r="DLM143" s="106"/>
      <c r="DLN143" s="106"/>
      <c r="DLO143" s="107"/>
      <c r="DLQ143" s="105"/>
      <c r="DLR143" s="109"/>
      <c r="DLS143" s="109"/>
      <c r="DLT143" s="106"/>
      <c r="DLU143" s="106"/>
      <c r="DLV143" s="106"/>
      <c r="DLW143" s="107"/>
      <c r="DLY143" s="105"/>
      <c r="DLZ143" s="109"/>
      <c r="DMA143" s="109"/>
      <c r="DMB143" s="106"/>
      <c r="DMC143" s="106"/>
      <c r="DMD143" s="106"/>
      <c r="DME143" s="107"/>
      <c r="DMG143" s="105"/>
      <c r="DMH143" s="109"/>
      <c r="DMI143" s="109"/>
      <c r="DMJ143" s="106"/>
      <c r="DMK143" s="106"/>
      <c r="DML143" s="106"/>
      <c r="DMM143" s="107"/>
      <c r="DMO143" s="105"/>
      <c r="DMP143" s="109"/>
      <c r="DMQ143" s="109"/>
      <c r="DMR143" s="106"/>
      <c r="DMS143" s="106"/>
      <c r="DMT143" s="106"/>
      <c r="DMU143" s="107"/>
      <c r="DMW143" s="105"/>
      <c r="DMX143" s="109"/>
      <c r="DMY143" s="109"/>
      <c r="DMZ143" s="106"/>
      <c r="DNA143" s="106"/>
      <c r="DNB143" s="106"/>
      <c r="DNC143" s="107"/>
      <c r="DNE143" s="105"/>
      <c r="DNF143" s="109"/>
      <c r="DNG143" s="109"/>
      <c r="DNH143" s="106"/>
      <c r="DNI143" s="106"/>
      <c r="DNJ143" s="106"/>
      <c r="DNK143" s="107"/>
      <c r="DNM143" s="105"/>
      <c r="DNN143" s="109"/>
      <c r="DNO143" s="109"/>
      <c r="DNP143" s="106"/>
      <c r="DNQ143" s="106"/>
      <c r="DNR143" s="106"/>
      <c r="DNS143" s="107"/>
      <c r="DNU143" s="105"/>
      <c r="DNV143" s="109"/>
      <c r="DNW143" s="109"/>
      <c r="DNX143" s="106"/>
      <c r="DNY143" s="106"/>
      <c r="DNZ143" s="106"/>
      <c r="DOA143" s="107"/>
      <c r="DOC143" s="105"/>
      <c r="DOD143" s="109"/>
      <c r="DOE143" s="109"/>
      <c r="DOF143" s="106"/>
      <c r="DOG143" s="106"/>
      <c r="DOH143" s="106"/>
      <c r="DOI143" s="107"/>
      <c r="DOK143" s="105"/>
      <c r="DOL143" s="109"/>
      <c r="DOM143" s="109"/>
      <c r="DON143" s="106"/>
      <c r="DOO143" s="106"/>
      <c r="DOP143" s="106"/>
      <c r="DOQ143" s="107"/>
      <c r="DOS143" s="105"/>
      <c r="DOT143" s="109"/>
      <c r="DOU143" s="109"/>
      <c r="DOV143" s="106"/>
      <c r="DOW143" s="106"/>
      <c r="DOX143" s="106"/>
      <c r="DOY143" s="107"/>
      <c r="DPA143" s="105"/>
      <c r="DPB143" s="109"/>
      <c r="DPC143" s="109"/>
      <c r="DPD143" s="106"/>
      <c r="DPE143" s="106"/>
      <c r="DPF143" s="106"/>
      <c r="DPG143" s="107"/>
      <c r="DPI143" s="105"/>
      <c r="DPJ143" s="109"/>
      <c r="DPK143" s="109"/>
      <c r="DPL143" s="106"/>
      <c r="DPM143" s="106"/>
      <c r="DPN143" s="106"/>
      <c r="DPO143" s="107"/>
      <c r="DPQ143" s="105"/>
      <c r="DPR143" s="109"/>
      <c r="DPS143" s="109"/>
      <c r="DPT143" s="106"/>
      <c r="DPU143" s="106"/>
      <c r="DPV143" s="106"/>
      <c r="DPW143" s="107"/>
      <c r="DPY143" s="105"/>
      <c r="DPZ143" s="109"/>
      <c r="DQA143" s="109"/>
      <c r="DQB143" s="106"/>
      <c r="DQC143" s="106"/>
      <c r="DQD143" s="106"/>
      <c r="DQE143" s="107"/>
      <c r="DQG143" s="105"/>
      <c r="DQH143" s="109"/>
      <c r="DQI143" s="109"/>
      <c r="DQJ143" s="106"/>
      <c r="DQK143" s="106"/>
      <c r="DQL143" s="106"/>
      <c r="DQM143" s="107"/>
      <c r="DQO143" s="105"/>
      <c r="DQP143" s="109"/>
      <c r="DQQ143" s="109"/>
      <c r="DQR143" s="106"/>
      <c r="DQS143" s="106"/>
      <c r="DQT143" s="106"/>
      <c r="DQU143" s="107"/>
      <c r="DQW143" s="105"/>
      <c r="DQX143" s="109"/>
      <c r="DQY143" s="109"/>
      <c r="DQZ143" s="106"/>
      <c r="DRA143" s="106"/>
      <c r="DRB143" s="106"/>
      <c r="DRC143" s="107"/>
      <c r="DRE143" s="105"/>
      <c r="DRF143" s="109"/>
      <c r="DRG143" s="109"/>
      <c r="DRH143" s="106"/>
      <c r="DRI143" s="106"/>
      <c r="DRJ143" s="106"/>
      <c r="DRK143" s="107"/>
      <c r="DRM143" s="105"/>
      <c r="DRN143" s="109"/>
      <c r="DRO143" s="109"/>
      <c r="DRP143" s="106"/>
      <c r="DRQ143" s="106"/>
      <c r="DRR143" s="106"/>
      <c r="DRS143" s="107"/>
      <c r="DRU143" s="105"/>
      <c r="DRV143" s="109"/>
      <c r="DRW143" s="109"/>
      <c r="DRX143" s="106"/>
      <c r="DRY143" s="106"/>
      <c r="DRZ143" s="106"/>
      <c r="DSA143" s="107"/>
      <c r="DSC143" s="105"/>
      <c r="DSD143" s="109"/>
      <c r="DSE143" s="109"/>
      <c r="DSF143" s="106"/>
      <c r="DSG143" s="106"/>
      <c r="DSH143" s="106"/>
      <c r="DSI143" s="107"/>
      <c r="DSK143" s="105"/>
      <c r="DSL143" s="109"/>
      <c r="DSM143" s="109"/>
      <c r="DSN143" s="106"/>
      <c r="DSO143" s="106"/>
      <c r="DSP143" s="106"/>
      <c r="DSQ143" s="107"/>
      <c r="DSS143" s="105"/>
      <c r="DST143" s="109"/>
      <c r="DSU143" s="109"/>
      <c r="DSV143" s="106"/>
      <c r="DSW143" s="106"/>
      <c r="DSX143" s="106"/>
      <c r="DSY143" s="107"/>
      <c r="DTA143" s="105"/>
      <c r="DTB143" s="109"/>
      <c r="DTC143" s="109"/>
      <c r="DTD143" s="106"/>
      <c r="DTE143" s="106"/>
      <c r="DTF143" s="106"/>
      <c r="DTG143" s="107"/>
      <c r="DTI143" s="105"/>
      <c r="DTJ143" s="109"/>
      <c r="DTK143" s="109"/>
      <c r="DTL143" s="106"/>
      <c r="DTM143" s="106"/>
      <c r="DTN143" s="106"/>
      <c r="DTO143" s="107"/>
      <c r="DTQ143" s="105"/>
      <c r="DTR143" s="109"/>
      <c r="DTS143" s="109"/>
      <c r="DTT143" s="106"/>
      <c r="DTU143" s="106"/>
      <c r="DTV143" s="106"/>
      <c r="DTW143" s="107"/>
      <c r="DTY143" s="105"/>
      <c r="DTZ143" s="109"/>
      <c r="DUA143" s="109"/>
      <c r="DUB143" s="106"/>
      <c r="DUC143" s="106"/>
      <c r="DUD143" s="106"/>
      <c r="DUE143" s="107"/>
      <c r="DUG143" s="105"/>
      <c r="DUH143" s="109"/>
      <c r="DUI143" s="109"/>
      <c r="DUJ143" s="106"/>
      <c r="DUK143" s="106"/>
      <c r="DUL143" s="106"/>
      <c r="DUM143" s="107"/>
      <c r="DUO143" s="105"/>
      <c r="DUP143" s="109"/>
      <c r="DUQ143" s="109"/>
      <c r="DUR143" s="106"/>
      <c r="DUS143" s="106"/>
      <c r="DUT143" s="106"/>
      <c r="DUU143" s="107"/>
      <c r="DUW143" s="105"/>
      <c r="DUX143" s="109"/>
      <c r="DUY143" s="109"/>
      <c r="DUZ143" s="106"/>
      <c r="DVA143" s="106"/>
      <c r="DVB143" s="106"/>
      <c r="DVC143" s="107"/>
      <c r="DVE143" s="105"/>
      <c r="DVF143" s="109"/>
      <c r="DVG143" s="109"/>
      <c r="DVH143" s="106"/>
      <c r="DVI143" s="106"/>
      <c r="DVJ143" s="106"/>
      <c r="DVK143" s="107"/>
      <c r="DVM143" s="105"/>
      <c r="DVN143" s="109"/>
      <c r="DVO143" s="109"/>
      <c r="DVP143" s="106"/>
      <c r="DVQ143" s="106"/>
      <c r="DVR143" s="106"/>
      <c r="DVS143" s="107"/>
      <c r="DVU143" s="105"/>
      <c r="DVV143" s="109"/>
      <c r="DVW143" s="109"/>
      <c r="DVX143" s="106"/>
      <c r="DVY143" s="106"/>
      <c r="DVZ143" s="106"/>
      <c r="DWA143" s="107"/>
      <c r="DWC143" s="105"/>
      <c r="DWD143" s="109"/>
      <c r="DWE143" s="109"/>
      <c r="DWF143" s="106"/>
      <c r="DWG143" s="106"/>
      <c r="DWH143" s="106"/>
      <c r="DWI143" s="107"/>
      <c r="DWK143" s="105"/>
      <c r="DWL143" s="109"/>
      <c r="DWM143" s="109"/>
      <c r="DWN143" s="106"/>
      <c r="DWO143" s="106"/>
      <c r="DWP143" s="106"/>
      <c r="DWQ143" s="107"/>
      <c r="DWS143" s="105"/>
      <c r="DWT143" s="109"/>
      <c r="DWU143" s="109"/>
      <c r="DWV143" s="106"/>
      <c r="DWW143" s="106"/>
      <c r="DWX143" s="106"/>
      <c r="DWY143" s="107"/>
      <c r="DXA143" s="105"/>
      <c r="DXB143" s="109"/>
      <c r="DXC143" s="109"/>
      <c r="DXD143" s="106"/>
      <c r="DXE143" s="106"/>
      <c r="DXF143" s="106"/>
      <c r="DXG143" s="107"/>
      <c r="DXI143" s="105"/>
      <c r="DXJ143" s="109"/>
      <c r="DXK143" s="109"/>
      <c r="DXL143" s="106"/>
      <c r="DXM143" s="106"/>
      <c r="DXN143" s="106"/>
      <c r="DXO143" s="107"/>
      <c r="DXQ143" s="105"/>
      <c r="DXR143" s="109"/>
      <c r="DXS143" s="109"/>
      <c r="DXT143" s="106"/>
      <c r="DXU143" s="106"/>
      <c r="DXV143" s="106"/>
      <c r="DXW143" s="107"/>
      <c r="DXY143" s="105"/>
      <c r="DXZ143" s="109"/>
      <c r="DYA143" s="109"/>
      <c r="DYB143" s="106"/>
      <c r="DYC143" s="106"/>
      <c r="DYD143" s="106"/>
      <c r="DYE143" s="107"/>
      <c r="DYG143" s="105"/>
      <c r="DYH143" s="109"/>
      <c r="DYI143" s="109"/>
      <c r="DYJ143" s="106"/>
      <c r="DYK143" s="106"/>
      <c r="DYL143" s="106"/>
      <c r="DYM143" s="107"/>
      <c r="DYO143" s="105"/>
      <c r="DYP143" s="109"/>
      <c r="DYQ143" s="109"/>
      <c r="DYR143" s="106"/>
      <c r="DYS143" s="106"/>
      <c r="DYT143" s="106"/>
      <c r="DYU143" s="107"/>
      <c r="DYW143" s="105"/>
      <c r="DYX143" s="109"/>
      <c r="DYY143" s="109"/>
      <c r="DYZ143" s="106"/>
      <c r="DZA143" s="106"/>
      <c r="DZB143" s="106"/>
      <c r="DZC143" s="107"/>
      <c r="DZE143" s="105"/>
      <c r="DZF143" s="109"/>
      <c r="DZG143" s="109"/>
      <c r="DZH143" s="106"/>
      <c r="DZI143" s="106"/>
      <c r="DZJ143" s="106"/>
      <c r="DZK143" s="107"/>
      <c r="DZM143" s="105"/>
      <c r="DZN143" s="109"/>
      <c r="DZO143" s="109"/>
      <c r="DZP143" s="106"/>
      <c r="DZQ143" s="106"/>
      <c r="DZR143" s="106"/>
      <c r="DZS143" s="107"/>
      <c r="DZU143" s="105"/>
      <c r="DZV143" s="109"/>
      <c r="DZW143" s="109"/>
      <c r="DZX143" s="106"/>
      <c r="DZY143" s="106"/>
      <c r="DZZ143" s="106"/>
      <c r="EAA143" s="107"/>
      <c r="EAC143" s="105"/>
      <c r="EAD143" s="109"/>
      <c r="EAE143" s="109"/>
      <c r="EAF143" s="106"/>
      <c r="EAG143" s="106"/>
      <c r="EAH143" s="106"/>
      <c r="EAI143" s="107"/>
      <c r="EAK143" s="105"/>
      <c r="EAL143" s="109"/>
      <c r="EAM143" s="109"/>
      <c r="EAN143" s="106"/>
      <c r="EAO143" s="106"/>
      <c r="EAP143" s="106"/>
      <c r="EAQ143" s="107"/>
      <c r="EAS143" s="105"/>
      <c r="EAT143" s="109"/>
      <c r="EAU143" s="109"/>
      <c r="EAV143" s="106"/>
      <c r="EAW143" s="106"/>
      <c r="EAX143" s="106"/>
      <c r="EAY143" s="107"/>
      <c r="EBA143" s="105"/>
      <c r="EBB143" s="109"/>
      <c r="EBC143" s="109"/>
      <c r="EBD143" s="106"/>
      <c r="EBE143" s="106"/>
      <c r="EBF143" s="106"/>
      <c r="EBG143" s="107"/>
      <c r="EBI143" s="105"/>
      <c r="EBJ143" s="109"/>
      <c r="EBK143" s="109"/>
      <c r="EBL143" s="106"/>
      <c r="EBM143" s="106"/>
      <c r="EBN143" s="106"/>
      <c r="EBO143" s="107"/>
      <c r="EBQ143" s="105"/>
      <c r="EBR143" s="109"/>
      <c r="EBS143" s="109"/>
      <c r="EBT143" s="106"/>
      <c r="EBU143" s="106"/>
      <c r="EBV143" s="106"/>
      <c r="EBW143" s="107"/>
      <c r="EBY143" s="105"/>
      <c r="EBZ143" s="109"/>
      <c r="ECA143" s="109"/>
      <c r="ECB143" s="106"/>
      <c r="ECC143" s="106"/>
      <c r="ECD143" s="106"/>
      <c r="ECE143" s="107"/>
      <c r="ECG143" s="105"/>
      <c r="ECH143" s="109"/>
      <c r="ECI143" s="109"/>
      <c r="ECJ143" s="106"/>
      <c r="ECK143" s="106"/>
      <c r="ECL143" s="106"/>
      <c r="ECM143" s="107"/>
      <c r="ECO143" s="105"/>
      <c r="ECP143" s="109"/>
      <c r="ECQ143" s="109"/>
      <c r="ECR143" s="106"/>
      <c r="ECS143" s="106"/>
      <c r="ECT143" s="106"/>
      <c r="ECU143" s="107"/>
      <c r="ECW143" s="105"/>
      <c r="ECX143" s="109"/>
      <c r="ECY143" s="109"/>
      <c r="ECZ143" s="106"/>
      <c r="EDA143" s="106"/>
      <c r="EDB143" s="106"/>
      <c r="EDC143" s="107"/>
      <c r="EDE143" s="105"/>
      <c r="EDF143" s="109"/>
      <c r="EDG143" s="109"/>
      <c r="EDH143" s="106"/>
      <c r="EDI143" s="106"/>
      <c r="EDJ143" s="106"/>
      <c r="EDK143" s="107"/>
      <c r="EDM143" s="105"/>
      <c r="EDN143" s="109"/>
      <c r="EDO143" s="109"/>
      <c r="EDP143" s="106"/>
      <c r="EDQ143" s="106"/>
      <c r="EDR143" s="106"/>
      <c r="EDS143" s="107"/>
      <c r="EDU143" s="105"/>
      <c r="EDV143" s="109"/>
      <c r="EDW143" s="109"/>
      <c r="EDX143" s="106"/>
      <c r="EDY143" s="106"/>
      <c r="EDZ143" s="106"/>
      <c r="EEA143" s="107"/>
      <c r="EEC143" s="105"/>
      <c r="EED143" s="109"/>
      <c r="EEE143" s="109"/>
      <c r="EEF143" s="106"/>
      <c r="EEG143" s="106"/>
      <c r="EEH143" s="106"/>
      <c r="EEI143" s="107"/>
      <c r="EEK143" s="105"/>
      <c r="EEL143" s="109"/>
      <c r="EEM143" s="109"/>
      <c r="EEN143" s="106"/>
      <c r="EEO143" s="106"/>
      <c r="EEP143" s="106"/>
      <c r="EEQ143" s="107"/>
      <c r="EES143" s="105"/>
      <c r="EET143" s="109"/>
      <c r="EEU143" s="109"/>
      <c r="EEV143" s="106"/>
      <c r="EEW143" s="106"/>
      <c r="EEX143" s="106"/>
      <c r="EEY143" s="107"/>
      <c r="EFA143" s="105"/>
      <c r="EFB143" s="109"/>
      <c r="EFC143" s="109"/>
      <c r="EFD143" s="106"/>
      <c r="EFE143" s="106"/>
      <c r="EFF143" s="106"/>
      <c r="EFG143" s="107"/>
      <c r="EFI143" s="105"/>
      <c r="EFJ143" s="109"/>
      <c r="EFK143" s="109"/>
      <c r="EFL143" s="106"/>
      <c r="EFM143" s="106"/>
      <c r="EFN143" s="106"/>
      <c r="EFO143" s="107"/>
      <c r="EFQ143" s="105"/>
      <c r="EFR143" s="109"/>
      <c r="EFS143" s="109"/>
      <c r="EFT143" s="106"/>
      <c r="EFU143" s="106"/>
      <c r="EFV143" s="106"/>
      <c r="EFW143" s="107"/>
      <c r="EFY143" s="105"/>
      <c r="EFZ143" s="109"/>
      <c r="EGA143" s="109"/>
      <c r="EGB143" s="106"/>
      <c r="EGC143" s="106"/>
      <c r="EGD143" s="106"/>
      <c r="EGE143" s="107"/>
      <c r="EGG143" s="105"/>
      <c r="EGH143" s="109"/>
      <c r="EGI143" s="109"/>
      <c r="EGJ143" s="106"/>
      <c r="EGK143" s="106"/>
      <c r="EGL143" s="106"/>
      <c r="EGM143" s="107"/>
      <c r="EGO143" s="105"/>
      <c r="EGP143" s="109"/>
      <c r="EGQ143" s="109"/>
      <c r="EGR143" s="106"/>
      <c r="EGS143" s="106"/>
      <c r="EGT143" s="106"/>
      <c r="EGU143" s="107"/>
      <c r="EGW143" s="105"/>
      <c r="EGX143" s="109"/>
      <c r="EGY143" s="109"/>
      <c r="EGZ143" s="106"/>
      <c r="EHA143" s="106"/>
      <c r="EHB143" s="106"/>
      <c r="EHC143" s="107"/>
      <c r="EHE143" s="105"/>
      <c r="EHF143" s="109"/>
      <c r="EHG143" s="109"/>
      <c r="EHH143" s="106"/>
      <c r="EHI143" s="106"/>
      <c r="EHJ143" s="106"/>
      <c r="EHK143" s="107"/>
      <c r="EHM143" s="105"/>
      <c r="EHN143" s="109"/>
      <c r="EHO143" s="109"/>
      <c r="EHP143" s="106"/>
      <c r="EHQ143" s="106"/>
      <c r="EHR143" s="106"/>
      <c r="EHS143" s="107"/>
      <c r="EHU143" s="105"/>
      <c r="EHV143" s="109"/>
      <c r="EHW143" s="109"/>
      <c r="EHX143" s="106"/>
      <c r="EHY143" s="106"/>
      <c r="EHZ143" s="106"/>
      <c r="EIA143" s="107"/>
      <c r="EIC143" s="105"/>
      <c r="EID143" s="109"/>
      <c r="EIE143" s="109"/>
      <c r="EIF143" s="106"/>
      <c r="EIG143" s="106"/>
      <c r="EIH143" s="106"/>
      <c r="EII143" s="107"/>
      <c r="EIK143" s="105"/>
      <c r="EIL143" s="109"/>
      <c r="EIM143" s="109"/>
      <c r="EIN143" s="106"/>
      <c r="EIO143" s="106"/>
      <c r="EIP143" s="106"/>
      <c r="EIQ143" s="107"/>
      <c r="EIS143" s="105"/>
      <c r="EIT143" s="109"/>
      <c r="EIU143" s="109"/>
      <c r="EIV143" s="106"/>
      <c r="EIW143" s="106"/>
      <c r="EIX143" s="106"/>
      <c r="EIY143" s="107"/>
      <c r="EJA143" s="105"/>
      <c r="EJB143" s="109"/>
      <c r="EJC143" s="109"/>
      <c r="EJD143" s="106"/>
      <c r="EJE143" s="106"/>
      <c r="EJF143" s="106"/>
      <c r="EJG143" s="107"/>
      <c r="EJI143" s="105"/>
      <c r="EJJ143" s="109"/>
      <c r="EJK143" s="109"/>
      <c r="EJL143" s="106"/>
      <c r="EJM143" s="106"/>
      <c r="EJN143" s="106"/>
      <c r="EJO143" s="107"/>
      <c r="EJQ143" s="105"/>
      <c r="EJR143" s="109"/>
      <c r="EJS143" s="109"/>
      <c r="EJT143" s="106"/>
      <c r="EJU143" s="106"/>
      <c r="EJV143" s="106"/>
      <c r="EJW143" s="107"/>
      <c r="EJY143" s="105"/>
      <c r="EJZ143" s="109"/>
      <c r="EKA143" s="109"/>
      <c r="EKB143" s="106"/>
      <c r="EKC143" s="106"/>
      <c r="EKD143" s="106"/>
      <c r="EKE143" s="107"/>
      <c r="EKG143" s="105"/>
      <c r="EKH143" s="109"/>
      <c r="EKI143" s="109"/>
      <c r="EKJ143" s="106"/>
      <c r="EKK143" s="106"/>
      <c r="EKL143" s="106"/>
      <c r="EKM143" s="107"/>
      <c r="EKO143" s="105"/>
      <c r="EKP143" s="109"/>
      <c r="EKQ143" s="109"/>
      <c r="EKR143" s="106"/>
      <c r="EKS143" s="106"/>
      <c r="EKT143" s="106"/>
      <c r="EKU143" s="107"/>
      <c r="EKW143" s="105"/>
      <c r="EKX143" s="109"/>
      <c r="EKY143" s="109"/>
      <c r="EKZ143" s="106"/>
      <c r="ELA143" s="106"/>
      <c r="ELB143" s="106"/>
      <c r="ELC143" s="107"/>
      <c r="ELE143" s="105"/>
      <c r="ELF143" s="109"/>
      <c r="ELG143" s="109"/>
      <c r="ELH143" s="106"/>
      <c r="ELI143" s="106"/>
      <c r="ELJ143" s="106"/>
      <c r="ELK143" s="107"/>
      <c r="ELM143" s="105"/>
      <c r="ELN143" s="109"/>
      <c r="ELO143" s="109"/>
      <c r="ELP143" s="106"/>
      <c r="ELQ143" s="106"/>
      <c r="ELR143" s="106"/>
      <c r="ELS143" s="107"/>
      <c r="ELU143" s="105"/>
      <c r="ELV143" s="109"/>
      <c r="ELW143" s="109"/>
      <c r="ELX143" s="106"/>
      <c r="ELY143" s="106"/>
      <c r="ELZ143" s="106"/>
      <c r="EMA143" s="107"/>
      <c r="EMC143" s="105"/>
      <c r="EMD143" s="109"/>
      <c r="EME143" s="109"/>
      <c r="EMF143" s="106"/>
      <c r="EMG143" s="106"/>
      <c r="EMH143" s="106"/>
      <c r="EMI143" s="107"/>
      <c r="EMK143" s="105"/>
      <c r="EML143" s="109"/>
      <c r="EMM143" s="109"/>
      <c r="EMN143" s="106"/>
      <c r="EMO143" s="106"/>
      <c r="EMP143" s="106"/>
      <c r="EMQ143" s="107"/>
      <c r="EMS143" s="105"/>
      <c r="EMT143" s="109"/>
      <c r="EMU143" s="109"/>
      <c r="EMV143" s="106"/>
      <c r="EMW143" s="106"/>
      <c r="EMX143" s="106"/>
      <c r="EMY143" s="107"/>
      <c r="ENA143" s="105"/>
      <c r="ENB143" s="109"/>
      <c r="ENC143" s="109"/>
      <c r="END143" s="106"/>
      <c r="ENE143" s="106"/>
      <c r="ENF143" s="106"/>
      <c r="ENG143" s="107"/>
      <c r="ENI143" s="105"/>
      <c r="ENJ143" s="109"/>
      <c r="ENK143" s="109"/>
      <c r="ENL143" s="106"/>
      <c r="ENM143" s="106"/>
      <c r="ENN143" s="106"/>
      <c r="ENO143" s="107"/>
      <c r="ENQ143" s="105"/>
      <c r="ENR143" s="109"/>
      <c r="ENS143" s="109"/>
      <c r="ENT143" s="106"/>
      <c r="ENU143" s="106"/>
      <c r="ENV143" s="106"/>
      <c r="ENW143" s="107"/>
      <c r="ENY143" s="105"/>
      <c r="ENZ143" s="109"/>
      <c r="EOA143" s="109"/>
      <c r="EOB143" s="106"/>
      <c r="EOC143" s="106"/>
      <c r="EOD143" s="106"/>
      <c r="EOE143" s="107"/>
      <c r="EOG143" s="105"/>
      <c r="EOH143" s="109"/>
      <c r="EOI143" s="109"/>
      <c r="EOJ143" s="106"/>
      <c r="EOK143" s="106"/>
      <c r="EOL143" s="106"/>
      <c r="EOM143" s="107"/>
      <c r="EOO143" s="105"/>
      <c r="EOP143" s="109"/>
      <c r="EOQ143" s="109"/>
      <c r="EOR143" s="106"/>
      <c r="EOS143" s="106"/>
      <c r="EOT143" s="106"/>
      <c r="EOU143" s="107"/>
      <c r="EOW143" s="105"/>
      <c r="EOX143" s="109"/>
      <c r="EOY143" s="109"/>
      <c r="EOZ143" s="106"/>
      <c r="EPA143" s="106"/>
      <c r="EPB143" s="106"/>
      <c r="EPC143" s="107"/>
      <c r="EPE143" s="105"/>
      <c r="EPF143" s="109"/>
      <c r="EPG143" s="109"/>
      <c r="EPH143" s="106"/>
      <c r="EPI143" s="106"/>
      <c r="EPJ143" s="106"/>
      <c r="EPK143" s="107"/>
      <c r="EPM143" s="105"/>
      <c r="EPN143" s="109"/>
      <c r="EPO143" s="109"/>
      <c r="EPP143" s="106"/>
      <c r="EPQ143" s="106"/>
      <c r="EPR143" s="106"/>
      <c r="EPS143" s="107"/>
      <c r="EPU143" s="105"/>
      <c r="EPV143" s="109"/>
      <c r="EPW143" s="109"/>
      <c r="EPX143" s="106"/>
      <c r="EPY143" s="106"/>
      <c r="EPZ143" s="106"/>
      <c r="EQA143" s="107"/>
      <c r="EQC143" s="105"/>
      <c r="EQD143" s="109"/>
      <c r="EQE143" s="109"/>
      <c r="EQF143" s="106"/>
      <c r="EQG143" s="106"/>
      <c r="EQH143" s="106"/>
      <c r="EQI143" s="107"/>
      <c r="EQK143" s="105"/>
      <c r="EQL143" s="109"/>
      <c r="EQM143" s="109"/>
      <c r="EQN143" s="106"/>
      <c r="EQO143" s="106"/>
      <c r="EQP143" s="106"/>
      <c r="EQQ143" s="107"/>
      <c r="EQS143" s="105"/>
      <c r="EQT143" s="109"/>
      <c r="EQU143" s="109"/>
      <c r="EQV143" s="106"/>
      <c r="EQW143" s="106"/>
      <c r="EQX143" s="106"/>
      <c r="EQY143" s="107"/>
      <c r="ERA143" s="105"/>
      <c r="ERB143" s="109"/>
      <c r="ERC143" s="109"/>
      <c r="ERD143" s="106"/>
      <c r="ERE143" s="106"/>
      <c r="ERF143" s="106"/>
      <c r="ERG143" s="107"/>
      <c r="ERI143" s="105"/>
      <c r="ERJ143" s="109"/>
      <c r="ERK143" s="109"/>
      <c r="ERL143" s="106"/>
      <c r="ERM143" s="106"/>
      <c r="ERN143" s="106"/>
      <c r="ERO143" s="107"/>
      <c r="ERQ143" s="105"/>
      <c r="ERR143" s="109"/>
      <c r="ERS143" s="109"/>
      <c r="ERT143" s="106"/>
      <c r="ERU143" s="106"/>
      <c r="ERV143" s="106"/>
      <c r="ERW143" s="107"/>
      <c r="ERY143" s="105"/>
      <c r="ERZ143" s="109"/>
      <c r="ESA143" s="109"/>
      <c r="ESB143" s="106"/>
      <c r="ESC143" s="106"/>
      <c r="ESD143" s="106"/>
      <c r="ESE143" s="107"/>
      <c r="ESG143" s="105"/>
      <c r="ESH143" s="109"/>
      <c r="ESI143" s="109"/>
      <c r="ESJ143" s="106"/>
      <c r="ESK143" s="106"/>
      <c r="ESL143" s="106"/>
      <c r="ESM143" s="107"/>
      <c r="ESO143" s="105"/>
      <c r="ESP143" s="109"/>
      <c r="ESQ143" s="109"/>
      <c r="ESR143" s="106"/>
      <c r="ESS143" s="106"/>
      <c r="EST143" s="106"/>
      <c r="ESU143" s="107"/>
      <c r="ESW143" s="105"/>
      <c r="ESX143" s="109"/>
      <c r="ESY143" s="109"/>
      <c r="ESZ143" s="106"/>
      <c r="ETA143" s="106"/>
      <c r="ETB143" s="106"/>
      <c r="ETC143" s="107"/>
      <c r="ETE143" s="105"/>
      <c r="ETF143" s="109"/>
      <c r="ETG143" s="109"/>
      <c r="ETH143" s="106"/>
      <c r="ETI143" s="106"/>
      <c r="ETJ143" s="106"/>
      <c r="ETK143" s="107"/>
      <c r="ETM143" s="105"/>
      <c r="ETN143" s="109"/>
      <c r="ETO143" s="109"/>
      <c r="ETP143" s="106"/>
      <c r="ETQ143" s="106"/>
      <c r="ETR143" s="106"/>
      <c r="ETS143" s="107"/>
      <c r="ETU143" s="105"/>
      <c r="ETV143" s="109"/>
      <c r="ETW143" s="109"/>
      <c r="ETX143" s="106"/>
      <c r="ETY143" s="106"/>
      <c r="ETZ143" s="106"/>
      <c r="EUA143" s="107"/>
      <c r="EUC143" s="105"/>
      <c r="EUD143" s="109"/>
      <c r="EUE143" s="109"/>
      <c r="EUF143" s="106"/>
      <c r="EUG143" s="106"/>
      <c r="EUH143" s="106"/>
      <c r="EUI143" s="107"/>
      <c r="EUK143" s="105"/>
      <c r="EUL143" s="109"/>
      <c r="EUM143" s="109"/>
      <c r="EUN143" s="106"/>
      <c r="EUO143" s="106"/>
      <c r="EUP143" s="106"/>
      <c r="EUQ143" s="107"/>
      <c r="EUS143" s="105"/>
      <c r="EUT143" s="109"/>
      <c r="EUU143" s="109"/>
      <c r="EUV143" s="106"/>
      <c r="EUW143" s="106"/>
      <c r="EUX143" s="106"/>
      <c r="EUY143" s="107"/>
      <c r="EVA143" s="105"/>
      <c r="EVB143" s="109"/>
      <c r="EVC143" s="109"/>
      <c r="EVD143" s="106"/>
      <c r="EVE143" s="106"/>
      <c r="EVF143" s="106"/>
      <c r="EVG143" s="107"/>
      <c r="EVI143" s="105"/>
      <c r="EVJ143" s="109"/>
      <c r="EVK143" s="109"/>
      <c r="EVL143" s="106"/>
      <c r="EVM143" s="106"/>
      <c r="EVN143" s="106"/>
      <c r="EVO143" s="107"/>
      <c r="EVQ143" s="105"/>
      <c r="EVR143" s="109"/>
      <c r="EVS143" s="109"/>
      <c r="EVT143" s="106"/>
      <c r="EVU143" s="106"/>
      <c r="EVV143" s="106"/>
      <c r="EVW143" s="107"/>
      <c r="EVY143" s="105"/>
      <c r="EVZ143" s="109"/>
      <c r="EWA143" s="109"/>
      <c r="EWB143" s="106"/>
      <c r="EWC143" s="106"/>
      <c r="EWD143" s="106"/>
      <c r="EWE143" s="107"/>
      <c r="EWG143" s="105"/>
      <c r="EWH143" s="109"/>
      <c r="EWI143" s="109"/>
      <c r="EWJ143" s="106"/>
      <c r="EWK143" s="106"/>
      <c r="EWL143" s="106"/>
      <c r="EWM143" s="107"/>
      <c r="EWO143" s="105"/>
      <c r="EWP143" s="109"/>
      <c r="EWQ143" s="109"/>
      <c r="EWR143" s="106"/>
      <c r="EWS143" s="106"/>
      <c r="EWT143" s="106"/>
      <c r="EWU143" s="107"/>
      <c r="EWW143" s="105"/>
      <c r="EWX143" s="109"/>
      <c r="EWY143" s="109"/>
      <c r="EWZ143" s="106"/>
      <c r="EXA143" s="106"/>
      <c r="EXB143" s="106"/>
      <c r="EXC143" s="107"/>
      <c r="EXE143" s="105"/>
      <c r="EXF143" s="109"/>
      <c r="EXG143" s="109"/>
      <c r="EXH143" s="106"/>
      <c r="EXI143" s="106"/>
      <c r="EXJ143" s="106"/>
      <c r="EXK143" s="107"/>
      <c r="EXM143" s="105"/>
      <c r="EXN143" s="109"/>
      <c r="EXO143" s="109"/>
      <c r="EXP143" s="106"/>
      <c r="EXQ143" s="106"/>
      <c r="EXR143" s="106"/>
      <c r="EXS143" s="107"/>
      <c r="EXU143" s="105"/>
      <c r="EXV143" s="109"/>
      <c r="EXW143" s="109"/>
      <c r="EXX143" s="106"/>
      <c r="EXY143" s="106"/>
      <c r="EXZ143" s="106"/>
      <c r="EYA143" s="107"/>
      <c r="EYC143" s="105"/>
      <c r="EYD143" s="109"/>
      <c r="EYE143" s="109"/>
      <c r="EYF143" s="106"/>
      <c r="EYG143" s="106"/>
      <c r="EYH143" s="106"/>
      <c r="EYI143" s="107"/>
      <c r="EYK143" s="105"/>
      <c r="EYL143" s="109"/>
      <c r="EYM143" s="109"/>
      <c r="EYN143" s="106"/>
      <c r="EYO143" s="106"/>
      <c r="EYP143" s="106"/>
      <c r="EYQ143" s="107"/>
      <c r="EYS143" s="105"/>
      <c r="EYT143" s="109"/>
      <c r="EYU143" s="109"/>
      <c r="EYV143" s="106"/>
      <c r="EYW143" s="106"/>
      <c r="EYX143" s="106"/>
      <c r="EYY143" s="107"/>
      <c r="EZA143" s="105"/>
      <c r="EZB143" s="109"/>
      <c r="EZC143" s="109"/>
      <c r="EZD143" s="106"/>
      <c r="EZE143" s="106"/>
      <c r="EZF143" s="106"/>
      <c r="EZG143" s="107"/>
      <c r="EZI143" s="105"/>
      <c r="EZJ143" s="109"/>
      <c r="EZK143" s="109"/>
      <c r="EZL143" s="106"/>
      <c r="EZM143" s="106"/>
      <c r="EZN143" s="106"/>
      <c r="EZO143" s="107"/>
      <c r="EZQ143" s="105"/>
      <c r="EZR143" s="109"/>
      <c r="EZS143" s="109"/>
      <c r="EZT143" s="106"/>
      <c r="EZU143" s="106"/>
      <c r="EZV143" s="106"/>
      <c r="EZW143" s="107"/>
      <c r="EZY143" s="105"/>
      <c r="EZZ143" s="109"/>
      <c r="FAA143" s="109"/>
      <c r="FAB143" s="106"/>
      <c r="FAC143" s="106"/>
      <c r="FAD143" s="106"/>
      <c r="FAE143" s="107"/>
      <c r="FAG143" s="105"/>
      <c r="FAH143" s="109"/>
      <c r="FAI143" s="109"/>
      <c r="FAJ143" s="106"/>
      <c r="FAK143" s="106"/>
      <c r="FAL143" s="106"/>
      <c r="FAM143" s="107"/>
      <c r="FAO143" s="105"/>
      <c r="FAP143" s="109"/>
      <c r="FAQ143" s="109"/>
      <c r="FAR143" s="106"/>
      <c r="FAS143" s="106"/>
      <c r="FAT143" s="106"/>
      <c r="FAU143" s="107"/>
      <c r="FAW143" s="105"/>
      <c r="FAX143" s="109"/>
      <c r="FAY143" s="109"/>
      <c r="FAZ143" s="106"/>
      <c r="FBA143" s="106"/>
      <c r="FBB143" s="106"/>
      <c r="FBC143" s="107"/>
      <c r="FBE143" s="105"/>
      <c r="FBF143" s="109"/>
      <c r="FBG143" s="109"/>
      <c r="FBH143" s="106"/>
      <c r="FBI143" s="106"/>
      <c r="FBJ143" s="106"/>
      <c r="FBK143" s="107"/>
      <c r="FBM143" s="105"/>
      <c r="FBN143" s="109"/>
      <c r="FBO143" s="109"/>
      <c r="FBP143" s="106"/>
      <c r="FBQ143" s="106"/>
      <c r="FBR143" s="106"/>
      <c r="FBS143" s="107"/>
      <c r="FBU143" s="105"/>
      <c r="FBV143" s="109"/>
      <c r="FBW143" s="109"/>
      <c r="FBX143" s="106"/>
      <c r="FBY143" s="106"/>
      <c r="FBZ143" s="106"/>
      <c r="FCA143" s="107"/>
      <c r="FCC143" s="105"/>
      <c r="FCD143" s="109"/>
      <c r="FCE143" s="109"/>
      <c r="FCF143" s="106"/>
      <c r="FCG143" s="106"/>
      <c r="FCH143" s="106"/>
      <c r="FCI143" s="107"/>
      <c r="FCK143" s="105"/>
      <c r="FCL143" s="109"/>
      <c r="FCM143" s="109"/>
      <c r="FCN143" s="106"/>
      <c r="FCO143" s="106"/>
      <c r="FCP143" s="106"/>
      <c r="FCQ143" s="107"/>
      <c r="FCS143" s="105"/>
      <c r="FCT143" s="109"/>
      <c r="FCU143" s="109"/>
      <c r="FCV143" s="106"/>
      <c r="FCW143" s="106"/>
      <c r="FCX143" s="106"/>
      <c r="FCY143" s="107"/>
      <c r="FDA143" s="105"/>
      <c r="FDB143" s="109"/>
      <c r="FDC143" s="109"/>
      <c r="FDD143" s="106"/>
      <c r="FDE143" s="106"/>
      <c r="FDF143" s="106"/>
      <c r="FDG143" s="107"/>
      <c r="FDI143" s="105"/>
      <c r="FDJ143" s="109"/>
      <c r="FDK143" s="109"/>
      <c r="FDL143" s="106"/>
      <c r="FDM143" s="106"/>
      <c r="FDN143" s="106"/>
      <c r="FDO143" s="107"/>
      <c r="FDQ143" s="105"/>
      <c r="FDR143" s="109"/>
      <c r="FDS143" s="109"/>
      <c r="FDT143" s="106"/>
      <c r="FDU143" s="106"/>
      <c r="FDV143" s="106"/>
      <c r="FDW143" s="107"/>
      <c r="FDY143" s="105"/>
      <c r="FDZ143" s="109"/>
      <c r="FEA143" s="109"/>
      <c r="FEB143" s="106"/>
      <c r="FEC143" s="106"/>
      <c r="FED143" s="106"/>
      <c r="FEE143" s="107"/>
      <c r="FEG143" s="105"/>
      <c r="FEH143" s="109"/>
      <c r="FEI143" s="109"/>
      <c r="FEJ143" s="106"/>
      <c r="FEK143" s="106"/>
      <c r="FEL143" s="106"/>
      <c r="FEM143" s="107"/>
      <c r="FEO143" s="105"/>
      <c r="FEP143" s="109"/>
      <c r="FEQ143" s="109"/>
      <c r="FER143" s="106"/>
      <c r="FES143" s="106"/>
      <c r="FET143" s="106"/>
      <c r="FEU143" s="107"/>
      <c r="FEW143" s="105"/>
      <c r="FEX143" s="109"/>
      <c r="FEY143" s="109"/>
      <c r="FEZ143" s="106"/>
      <c r="FFA143" s="106"/>
      <c r="FFB143" s="106"/>
      <c r="FFC143" s="107"/>
      <c r="FFE143" s="105"/>
      <c r="FFF143" s="109"/>
      <c r="FFG143" s="109"/>
      <c r="FFH143" s="106"/>
      <c r="FFI143" s="106"/>
      <c r="FFJ143" s="106"/>
      <c r="FFK143" s="107"/>
      <c r="FFM143" s="105"/>
      <c r="FFN143" s="109"/>
      <c r="FFO143" s="109"/>
      <c r="FFP143" s="106"/>
      <c r="FFQ143" s="106"/>
      <c r="FFR143" s="106"/>
      <c r="FFS143" s="107"/>
      <c r="FFU143" s="105"/>
      <c r="FFV143" s="109"/>
      <c r="FFW143" s="109"/>
      <c r="FFX143" s="106"/>
      <c r="FFY143" s="106"/>
      <c r="FFZ143" s="106"/>
      <c r="FGA143" s="107"/>
      <c r="FGC143" s="105"/>
      <c r="FGD143" s="109"/>
      <c r="FGE143" s="109"/>
      <c r="FGF143" s="106"/>
      <c r="FGG143" s="106"/>
      <c r="FGH143" s="106"/>
      <c r="FGI143" s="107"/>
      <c r="FGK143" s="105"/>
      <c r="FGL143" s="109"/>
      <c r="FGM143" s="109"/>
      <c r="FGN143" s="106"/>
      <c r="FGO143" s="106"/>
      <c r="FGP143" s="106"/>
      <c r="FGQ143" s="107"/>
      <c r="FGS143" s="105"/>
      <c r="FGT143" s="109"/>
      <c r="FGU143" s="109"/>
      <c r="FGV143" s="106"/>
      <c r="FGW143" s="106"/>
      <c r="FGX143" s="106"/>
      <c r="FGY143" s="107"/>
      <c r="FHA143" s="105"/>
      <c r="FHB143" s="109"/>
      <c r="FHC143" s="109"/>
      <c r="FHD143" s="106"/>
      <c r="FHE143" s="106"/>
      <c r="FHF143" s="106"/>
      <c r="FHG143" s="107"/>
      <c r="FHI143" s="105"/>
      <c r="FHJ143" s="109"/>
      <c r="FHK143" s="109"/>
      <c r="FHL143" s="106"/>
      <c r="FHM143" s="106"/>
      <c r="FHN143" s="106"/>
      <c r="FHO143" s="107"/>
      <c r="FHQ143" s="105"/>
      <c r="FHR143" s="109"/>
      <c r="FHS143" s="109"/>
      <c r="FHT143" s="106"/>
      <c r="FHU143" s="106"/>
      <c r="FHV143" s="106"/>
      <c r="FHW143" s="107"/>
      <c r="FHY143" s="105"/>
      <c r="FHZ143" s="109"/>
      <c r="FIA143" s="109"/>
      <c r="FIB143" s="106"/>
      <c r="FIC143" s="106"/>
      <c r="FID143" s="106"/>
      <c r="FIE143" s="107"/>
      <c r="FIG143" s="105"/>
      <c r="FIH143" s="109"/>
      <c r="FII143" s="109"/>
      <c r="FIJ143" s="106"/>
      <c r="FIK143" s="106"/>
      <c r="FIL143" s="106"/>
      <c r="FIM143" s="107"/>
      <c r="FIO143" s="105"/>
      <c r="FIP143" s="109"/>
      <c r="FIQ143" s="109"/>
      <c r="FIR143" s="106"/>
      <c r="FIS143" s="106"/>
      <c r="FIT143" s="106"/>
      <c r="FIU143" s="107"/>
      <c r="FIW143" s="105"/>
      <c r="FIX143" s="109"/>
      <c r="FIY143" s="109"/>
      <c r="FIZ143" s="106"/>
      <c r="FJA143" s="106"/>
      <c r="FJB143" s="106"/>
      <c r="FJC143" s="107"/>
      <c r="FJE143" s="105"/>
      <c r="FJF143" s="109"/>
      <c r="FJG143" s="109"/>
      <c r="FJH143" s="106"/>
      <c r="FJI143" s="106"/>
      <c r="FJJ143" s="106"/>
      <c r="FJK143" s="107"/>
      <c r="FJM143" s="105"/>
      <c r="FJN143" s="109"/>
      <c r="FJO143" s="109"/>
      <c r="FJP143" s="106"/>
      <c r="FJQ143" s="106"/>
      <c r="FJR143" s="106"/>
      <c r="FJS143" s="107"/>
      <c r="FJU143" s="105"/>
      <c r="FJV143" s="109"/>
      <c r="FJW143" s="109"/>
      <c r="FJX143" s="106"/>
      <c r="FJY143" s="106"/>
      <c r="FJZ143" s="106"/>
      <c r="FKA143" s="107"/>
      <c r="FKC143" s="105"/>
      <c r="FKD143" s="109"/>
      <c r="FKE143" s="109"/>
      <c r="FKF143" s="106"/>
      <c r="FKG143" s="106"/>
      <c r="FKH143" s="106"/>
      <c r="FKI143" s="107"/>
      <c r="FKK143" s="105"/>
      <c r="FKL143" s="109"/>
      <c r="FKM143" s="109"/>
      <c r="FKN143" s="106"/>
      <c r="FKO143" s="106"/>
      <c r="FKP143" s="106"/>
      <c r="FKQ143" s="107"/>
      <c r="FKS143" s="105"/>
      <c r="FKT143" s="109"/>
      <c r="FKU143" s="109"/>
      <c r="FKV143" s="106"/>
      <c r="FKW143" s="106"/>
      <c r="FKX143" s="106"/>
      <c r="FKY143" s="107"/>
      <c r="FLA143" s="105"/>
      <c r="FLB143" s="109"/>
      <c r="FLC143" s="109"/>
      <c r="FLD143" s="106"/>
      <c r="FLE143" s="106"/>
      <c r="FLF143" s="106"/>
      <c r="FLG143" s="107"/>
      <c r="FLI143" s="105"/>
      <c r="FLJ143" s="109"/>
      <c r="FLK143" s="109"/>
      <c r="FLL143" s="106"/>
      <c r="FLM143" s="106"/>
      <c r="FLN143" s="106"/>
      <c r="FLO143" s="107"/>
      <c r="FLQ143" s="105"/>
      <c r="FLR143" s="109"/>
      <c r="FLS143" s="109"/>
      <c r="FLT143" s="106"/>
      <c r="FLU143" s="106"/>
      <c r="FLV143" s="106"/>
      <c r="FLW143" s="107"/>
      <c r="FLY143" s="105"/>
      <c r="FLZ143" s="109"/>
      <c r="FMA143" s="109"/>
      <c r="FMB143" s="106"/>
      <c r="FMC143" s="106"/>
      <c r="FMD143" s="106"/>
      <c r="FME143" s="107"/>
      <c r="FMG143" s="105"/>
      <c r="FMH143" s="109"/>
      <c r="FMI143" s="109"/>
      <c r="FMJ143" s="106"/>
      <c r="FMK143" s="106"/>
      <c r="FML143" s="106"/>
      <c r="FMM143" s="107"/>
      <c r="FMO143" s="105"/>
      <c r="FMP143" s="109"/>
      <c r="FMQ143" s="109"/>
      <c r="FMR143" s="106"/>
      <c r="FMS143" s="106"/>
      <c r="FMT143" s="106"/>
      <c r="FMU143" s="107"/>
      <c r="FMW143" s="105"/>
      <c r="FMX143" s="109"/>
      <c r="FMY143" s="109"/>
      <c r="FMZ143" s="106"/>
      <c r="FNA143" s="106"/>
      <c r="FNB143" s="106"/>
      <c r="FNC143" s="107"/>
      <c r="FNE143" s="105"/>
      <c r="FNF143" s="109"/>
      <c r="FNG143" s="109"/>
      <c r="FNH143" s="106"/>
      <c r="FNI143" s="106"/>
      <c r="FNJ143" s="106"/>
      <c r="FNK143" s="107"/>
      <c r="FNM143" s="105"/>
      <c r="FNN143" s="109"/>
      <c r="FNO143" s="109"/>
      <c r="FNP143" s="106"/>
      <c r="FNQ143" s="106"/>
      <c r="FNR143" s="106"/>
      <c r="FNS143" s="107"/>
      <c r="FNU143" s="105"/>
      <c r="FNV143" s="109"/>
      <c r="FNW143" s="109"/>
      <c r="FNX143" s="106"/>
      <c r="FNY143" s="106"/>
      <c r="FNZ143" s="106"/>
      <c r="FOA143" s="107"/>
      <c r="FOC143" s="105"/>
      <c r="FOD143" s="109"/>
      <c r="FOE143" s="109"/>
      <c r="FOF143" s="106"/>
      <c r="FOG143" s="106"/>
      <c r="FOH143" s="106"/>
      <c r="FOI143" s="107"/>
      <c r="FOK143" s="105"/>
      <c r="FOL143" s="109"/>
      <c r="FOM143" s="109"/>
      <c r="FON143" s="106"/>
      <c r="FOO143" s="106"/>
      <c r="FOP143" s="106"/>
      <c r="FOQ143" s="107"/>
      <c r="FOS143" s="105"/>
      <c r="FOT143" s="109"/>
      <c r="FOU143" s="109"/>
      <c r="FOV143" s="106"/>
      <c r="FOW143" s="106"/>
      <c r="FOX143" s="106"/>
      <c r="FOY143" s="107"/>
      <c r="FPA143" s="105"/>
      <c r="FPB143" s="109"/>
      <c r="FPC143" s="109"/>
      <c r="FPD143" s="106"/>
      <c r="FPE143" s="106"/>
      <c r="FPF143" s="106"/>
      <c r="FPG143" s="107"/>
      <c r="FPI143" s="105"/>
      <c r="FPJ143" s="109"/>
      <c r="FPK143" s="109"/>
      <c r="FPL143" s="106"/>
      <c r="FPM143" s="106"/>
      <c r="FPN143" s="106"/>
      <c r="FPO143" s="107"/>
      <c r="FPQ143" s="105"/>
      <c r="FPR143" s="109"/>
      <c r="FPS143" s="109"/>
      <c r="FPT143" s="106"/>
      <c r="FPU143" s="106"/>
      <c r="FPV143" s="106"/>
      <c r="FPW143" s="107"/>
      <c r="FPY143" s="105"/>
      <c r="FPZ143" s="109"/>
      <c r="FQA143" s="109"/>
      <c r="FQB143" s="106"/>
      <c r="FQC143" s="106"/>
      <c r="FQD143" s="106"/>
      <c r="FQE143" s="107"/>
      <c r="FQG143" s="105"/>
      <c r="FQH143" s="109"/>
      <c r="FQI143" s="109"/>
      <c r="FQJ143" s="106"/>
      <c r="FQK143" s="106"/>
      <c r="FQL143" s="106"/>
      <c r="FQM143" s="107"/>
      <c r="FQO143" s="105"/>
      <c r="FQP143" s="109"/>
      <c r="FQQ143" s="109"/>
      <c r="FQR143" s="106"/>
      <c r="FQS143" s="106"/>
      <c r="FQT143" s="106"/>
      <c r="FQU143" s="107"/>
      <c r="FQW143" s="105"/>
      <c r="FQX143" s="109"/>
      <c r="FQY143" s="109"/>
      <c r="FQZ143" s="106"/>
      <c r="FRA143" s="106"/>
      <c r="FRB143" s="106"/>
      <c r="FRC143" s="107"/>
      <c r="FRE143" s="105"/>
      <c r="FRF143" s="109"/>
      <c r="FRG143" s="109"/>
      <c r="FRH143" s="106"/>
      <c r="FRI143" s="106"/>
      <c r="FRJ143" s="106"/>
      <c r="FRK143" s="107"/>
      <c r="FRM143" s="105"/>
      <c r="FRN143" s="109"/>
      <c r="FRO143" s="109"/>
      <c r="FRP143" s="106"/>
      <c r="FRQ143" s="106"/>
      <c r="FRR143" s="106"/>
      <c r="FRS143" s="107"/>
      <c r="FRU143" s="105"/>
      <c r="FRV143" s="109"/>
      <c r="FRW143" s="109"/>
      <c r="FRX143" s="106"/>
      <c r="FRY143" s="106"/>
      <c r="FRZ143" s="106"/>
      <c r="FSA143" s="107"/>
      <c r="FSC143" s="105"/>
      <c r="FSD143" s="109"/>
      <c r="FSE143" s="109"/>
      <c r="FSF143" s="106"/>
      <c r="FSG143" s="106"/>
      <c r="FSH143" s="106"/>
      <c r="FSI143" s="107"/>
      <c r="FSK143" s="105"/>
      <c r="FSL143" s="109"/>
      <c r="FSM143" s="109"/>
      <c r="FSN143" s="106"/>
      <c r="FSO143" s="106"/>
      <c r="FSP143" s="106"/>
      <c r="FSQ143" s="107"/>
      <c r="FSS143" s="105"/>
      <c r="FST143" s="109"/>
      <c r="FSU143" s="109"/>
      <c r="FSV143" s="106"/>
      <c r="FSW143" s="106"/>
      <c r="FSX143" s="106"/>
      <c r="FSY143" s="107"/>
      <c r="FTA143" s="105"/>
      <c r="FTB143" s="109"/>
      <c r="FTC143" s="109"/>
      <c r="FTD143" s="106"/>
      <c r="FTE143" s="106"/>
      <c r="FTF143" s="106"/>
      <c r="FTG143" s="107"/>
      <c r="FTI143" s="105"/>
      <c r="FTJ143" s="109"/>
      <c r="FTK143" s="109"/>
      <c r="FTL143" s="106"/>
      <c r="FTM143" s="106"/>
      <c r="FTN143" s="106"/>
      <c r="FTO143" s="107"/>
      <c r="FTQ143" s="105"/>
      <c r="FTR143" s="109"/>
      <c r="FTS143" s="109"/>
      <c r="FTT143" s="106"/>
      <c r="FTU143" s="106"/>
      <c r="FTV143" s="106"/>
      <c r="FTW143" s="107"/>
      <c r="FTY143" s="105"/>
      <c r="FTZ143" s="109"/>
      <c r="FUA143" s="109"/>
      <c r="FUB143" s="106"/>
      <c r="FUC143" s="106"/>
      <c r="FUD143" s="106"/>
      <c r="FUE143" s="107"/>
      <c r="FUG143" s="105"/>
      <c r="FUH143" s="109"/>
      <c r="FUI143" s="109"/>
      <c r="FUJ143" s="106"/>
      <c r="FUK143" s="106"/>
      <c r="FUL143" s="106"/>
      <c r="FUM143" s="107"/>
      <c r="FUO143" s="105"/>
      <c r="FUP143" s="109"/>
      <c r="FUQ143" s="109"/>
      <c r="FUR143" s="106"/>
      <c r="FUS143" s="106"/>
      <c r="FUT143" s="106"/>
      <c r="FUU143" s="107"/>
      <c r="FUW143" s="105"/>
      <c r="FUX143" s="109"/>
      <c r="FUY143" s="109"/>
      <c r="FUZ143" s="106"/>
      <c r="FVA143" s="106"/>
      <c r="FVB143" s="106"/>
      <c r="FVC143" s="107"/>
      <c r="FVE143" s="105"/>
      <c r="FVF143" s="109"/>
      <c r="FVG143" s="109"/>
      <c r="FVH143" s="106"/>
      <c r="FVI143" s="106"/>
      <c r="FVJ143" s="106"/>
      <c r="FVK143" s="107"/>
      <c r="FVM143" s="105"/>
      <c r="FVN143" s="109"/>
      <c r="FVO143" s="109"/>
      <c r="FVP143" s="106"/>
      <c r="FVQ143" s="106"/>
      <c r="FVR143" s="106"/>
      <c r="FVS143" s="107"/>
      <c r="FVU143" s="105"/>
      <c r="FVV143" s="109"/>
      <c r="FVW143" s="109"/>
      <c r="FVX143" s="106"/>
      <c r="FVY143" s="106"/>
      <c r="FVZ143" s="106"/>
      <c r="FWA143" s="107"/>
      <c r="FWC143" s="105"/>
      <c r="FWD143" s="109"/>
      <c r="FWE143" s="109"/>
      <c r="FWF143" s="106"/>
      <c r="FWG143" s="106"/>
      <c r="FWH143" s="106"/>
      <c r="FWI143" s="107"/>
      <c r="FWK143" s="105"/>
      <c r="FWL143" s="109"/>
      <c r="FWM143" s="109"/>
      <c r="FWN143" s="106"/>
      <c r="FWO143" s="106"/>
      <c r="FWP143" s="106"/>
      <c r="FWQ143" s="107"/>
      <c r="FWS143" s="105"/>
      <c r="FWT143" s="109"/>
      <c r="FWU143" s="109"/>
      <c r="FWV143" s="106"/>
      <c r="FWW143" s="106"/>
      <c r="FWX143" s="106"/>
      <c r="FWY143" s="107"/>
      <c r="FXA143" s="105"/>
      <c r="FXB143" s="109"/>
      <c r="FXC143" s="109"/>
      <c r="FXD143" s="106"/>
      <c r="FXE143" s="106"/>
      <c r="FXF143" s="106"/>
      <c r="FXG143" s="107"/>
      <c r="FXI143" s="105"/>
      <c r="FXJ143" s="109"/>
      <c r="FXK143" s="109"/>
      <c r="FXL143" s="106"/>
      <c r="FXM143" s="106"/>
      <c r="FXN143" s="106"/>
      <c r="FXO143" s="107"/>
      <c r="FXQ143" s="105"/>
      <c r="FXR143" s="109"/>
      <c r="FXS143" s="109"/>
      <c r="FXT143" s="106"/>
      <c r="FXU143" s="106"/>
      <c r="FXV143" s="106"/>
      <c r="FXW143" s="107"/>
      <c r="FXY143" s="105"/>
      <c r="FXZ143" s="109"/>
      <c r="FYA143" s="109"/>
      <c r="FYB143" s="106"/>
      <c r="FYC143" s="106"/>
      <c r="FYD143" s="106"/>
      <c r="FYE143" s="107"/>
      <c r="FYG143" s="105"/>
      <c r="FYH143" s="109"/>
      <c r="FYI143" s="109"/>
      <c r="FYJ143" s="106"/>
      <c r="FYK143" s="106"/>
      <c r="FYL143" s="106"/>
      <c r="FYM143" s="107"/>
      <c r="FYO143" s="105"/>
      <c r="FYP143" s="109"/>
      <c r="FYQ143" s="109"/>
      <c r="FYR143" s="106"/>
      <c r="FYS143" s="106"/>
      <c r="FYT143" s="106"/>
      <c r="FYU143" s="107"/>
      <c r="FYW143" s="105"/>
      <c r="FYX143" s="109"/>
      <c r="FYY143" s="109"/>
      <c r="FYZ143" s="106"/>
      <c r="FZA143" s="106"/>
      <c r="FZB143" s="106"/>
      <c r="FZC143" s="107"/>
      <c r="FZE143" s="105"/>
      <c r="FZF143" s="109"/>
      <c r="FZG143" s="109"/>
      <c r="FZH143" s="106"/>
      <c r="FZI143" s="106"/>
      <c r="FZJ143" s="106"/>
      <c r="FZK143" s="107"/>
      <c r="FZM143" s="105"/>
      <c r="FZN143" s="109"/>
      <c r="FZO143" s="109"/>
      <c r="FZP143" s="106"/>
      <c r="FZQ143" s="106"/>
      <c r="FZR143" s="106"/>
      <c r="FZS143" s="107"/>
      <c r="FZU143" s="105"/>
      <c r="FZV143" s="109"/>
      <c r="FZW143" s="109"/>
      <c r="FZX143" s="106"/>
      <c r="FZY143" s="106"/>
      <c r="FZZ143" s="106"/>
      <c r="GAA143" s="107"/>
      <c r="GAC143" s="105"/>
      <c r="GAD143" s="109"/>
      <c r="GAE143" s="109"/>
      <c r="GAF143" s="106"/>
      <c r="GAG143" s="106"/>
      <c r="GAH143" s="106"/>
      <c r="GAI143" s="107"/>
      <c r="GAK143" s="105"/>
      <c r="GAL143" s="109"/>
      <c r="GAM143" s="109"/>
      <c r="GAN143" s="106"/>
      <c r="GAO143" s="106"/>
      <c r="GAP143" s="106"/>
      <c r="GAQ143" s="107"/>
      <c r="GAS143" s="105"/>
      <c r="GAT143" s="109"/>
      <c r="GAU143" s="109"/>
      <c r="GAV143" s="106"/>
      <c r="GAW143" s="106"/>
      <c r="GAX143" s="106"/>
      <c r="GAY143" s="107"/>
      <c r="GBA143" s="105"/>
      <c r="GBB143" s="109"/>
      <c r="GBC143" s="109"/>
      <c r="GBD143" s="106"/>
      <c r="GBE143" s="106"/>
      <c r="GBF143" s="106"/>
      <c r="GBG143" s="107"/>
      <c r="GBI143" s="105"/>
      <c r="GBJ143" s="109"/>
      <c r="GBK143" s="109"/>
      <c r="GBL143" s="106"/>
      <c r="GBM143" s="106"/>
      <c r="GBN143" s="106"/>
      <c r="GBO143" s="107"/>
      <c r="GBQ143" s="105"/>
      <c r="GBR143" s="109"/>
      <c r="GBS143" s="109"/>
      <c r="GBT143" s="106"/>
      <c r="GBU143" s="106"/>
      <c r="GBV143" s="106"/>
      <c r="GBW143" s="107"/>
      <c r="GBY143" s="105"/>
      <c r="GBZ143" s="109"/>
      <c r="GCA143" s="109"/>
      <c r="GCB143" s="106"/>
      <c r="GCC143" s="106"/>
      <c r="GCD143" s="106"/>
      <c r="GCE143" s="107"/>
      <c r="GCG143" s="105"/>
      <c r="GCH143" s="109"/>
      <c r="GCI143" s="109"/>
      <c r="GCJ143" s="106"/>
      <c r="GCK143" s="106"/>
      <c r="GCL143" s="106"/>
      <c r="GCM143" s="107"/>
      <c r="GCO143" s="105"/>
      <c r="GCP143" s="109"/>
      <c r="GCQ143" s="109"/>
      <c r="GCR143" s="106"/>
      <c r="GCS143" s="106"/>
      <c r="GCT143" s="106"/>
      <c r="GCU143" s="107"/>
      <c r="GCW143" s="105"/>
      <c r="GCX143" s="109"/>
      <c r="GCY143" s="109"/>
      <c r="GCZ143" s="106"/>
      <c r="GDA143" s="106"/>
      <c r="GDB143" s="106"/>
      <c r="GDC143" s="107"/>
      <c r="GDE143" s="105"/>
      <c r="GDF143" s="109"/>
      <c r="GDG143" s="109"/>
      <c r="GDH143" s="106"/>
      <c r="GDI143" s="106"/>
      <c r="GDJ143" s="106"/>
      <c r="GDK143" s="107"/>
      <c r="GDM143" s="105"/>
      <c r="GDN143" s="109"/>
      <c r="GDO143" s="109"/>
      <c r="GDP143" s="106"/>
      <c r="GDQ143" s="106"/>
      <c r="GDR143" s="106"/>
      <c r="GDS143" s="107"/>
      <c r="GDU143" s="105"/>
      <c r="GDV143" s="109"/>
      <c r="GDW143" s="109"/>
      <c r="GDX143" s="106"/>
      <c r="GDY143" s="106"/>
      <c r="GDZ143" s="106"/>
      <c r="GEA143" s="107"/>
      <c r="GEC143" s="105"/>
      <c r="GED143" s="109"/>
      <c r="GEE143" s="109"/>
      <c r="GEF143" s="106"/>
      <c r="GEG143" s="106"/>
      <c r="GEH143" s="106"/>
      <c r="GEI143" s="107"/>
      <c r="GEK143" s="105"/>
      <c r="GEL143" s="109"/>
      <c r="GEM143" s="109"/>
      <c r="GEN143" s="106"/>
      <c r="GEO143" s="106"/>
      <c r="GEP143" s="106"/>
      <c r="GEQ143" s="107"/>
      <c r="GES143" s="105"/>
      <c r="GET143" s="109"/>
      <c r="GEU143" s="109"/>
      <c r="GEV143" s="106"/>
      <c r="GEW143" s="106"/>
      <c r="GEX143" s="106"/>
      <c r="GEY143" s="107"/>
      <c r="GFA143" s="105"/>
      <c r="GFB143" s="109"/>
      <c r="GFC143" s="109"/>
      <c r="GFD143" s="106"/>
      <c r="GFE143" s="106"/>
      <c r="GFF143" s="106"/>
      <c r="GFG143" s="107"/>
      <c r="GFI143" s="105"/>
      <c r="GFJ143" s="109"/>
      <c r="GFK143" s="109"/>
      <c r="GFL143" s="106"/>
      <c r="GFM143" s="106"/>
      <c r="GFN143" s="106"/>
      <c r="GFO143" s="107"/>
      <c r="GFQ143" s="105"/>
      <c r="GFR143" s="109"/>
      <c r="GFS143" s="109"/>
      <c r="GFT143" s="106"/>
      <c r="GFU143" s="106"/>
      <c r="GFV143" s="106"/>
      <c r="GFW143" s="107"/>
      <c r="GFY143" s="105"/>
      <c r="GFZ143" s="109"/>
      <c r="GGA143" s="109"/>
      <c r="GGB143" s="106"/>
      <c r="GGC143" s="106"/>
      <c r="GGD143" s="106"/>
      <c r="GGE143" s="107"/>
      <c r="GGG143" s="105"/>
      <c r="GGH143" s="109"/>
      <c r="GGI143" s="109"/>
      <c r="GGJ143" s="106"/>
      <c r="GGK143" s="106"/>
      <c r="GGL143" s="106"/>
      <c r="GGM143" s="107"/>
      <c r="GGO143" s="105"/>
      <c r="GGP143" s="109"/>
      <c r="GGQ143" s="109"/>
      <c r="GGR143" s="106"/>
      <c r="GGS143" s="106"/>
      <c r="GGT143" s="106"/>
      <c r="GGU143" s="107"/>
      <c r="GGW143" s="105"/>
      <c r="GGX143" s="109"/>
      <c r="GGY143" s="109"/>
      <c r="GGZ143" s="106"/>
      <c r="GHA143" s="106"/>
      <c r="GHB143" s="106"/>
      <c r="GHC143" s="107"/>
      <c r="GHE143" s="105"/>
      <c r="GHF143" s="109"/>
      <c r="GHG143" s="109"/>
      <c r="GHH143" s="106"/>
      <c r="GHI143" s="106"/>
      <c r="GHJ143" s="106"/>
      <c r="GHK143" s="107"/>
      <c r="GHM143" s="105"/>
      <c r="GHN143" s="109"/>
      <c r="GHO143" s="109"/>
      <c r="GHP143" s="106"/>
      <c r="GHQ143" s="106"/>
      <c r="GHR143" s="106"/>
      <c r="GHS143" s="107"/>
      <c r="GHU143" s="105"/>
      <c r="GHV143" s="109"/>
      <c r="GHW143" s="109"/>
      <c r="GHX143" s="106"/>
      <c r="GHY143" s="106"/>
      <c r="GHZ143" s="106"/>
      <c r="GIA143" s="107"/>
      <c r="GIC143" s="105"/>
      <c r="GID143" s="109"/>
      <c r="GIE143" s="109"/>
      <c r="GIF143" s="106"/>
      <c r="GIG143" s="106"/>
      <c r="GIH143" s="106"/>
      <c r="GII143" s="107"/>
      <c r="GIK143" s="105"/>
      <c r="GIL143" s="109"/>
      <c r="GIM143" s="109"/>
      <c r="GIN143" s="106"/>
      <c r="GIO143" s="106"/>
      <c r="GIP143" s="106"/>
      <c r="GIQ143" s="107"/>
      <c r="GIS143" s="105"/>
      <c r="GIT143" s="109"/>
      <c r="GIU143" s="109"/>
      <c r="GIV143" s="106"/>
      <c r="GIW143" s="106"/>
      <c r="GIX143" s="106"/>
      <c r="GIY143" s="107"/>
      <c r="GJA143" s="105"/>
      <c r="GJB143" s="109"/>
      <c r="GJC143" s="109"/>
      <c r="GJD143" s="106"/>
      <c r="GJE143" s="106"/>
      <c r="GJF143" s="106"/>
      <c r="GJG143" s="107"/>
      <c r="GJI143" s="105"/>
      <c r="GJJ143" s="109"/>
      <c r="GJK143" s="109"/>
      <c r="GJL143" s="106"/>
      <c r="GJM143" s="106"/>
      <c r="GJN143" s="106"/>
      <c r="GJO143" s="107"/>
      <c r="GJQ143" s="105"/>
      <c r="GJR143" s="109"/>
      <c r="GJS143" s="109"/>
      <c r="GJT143" s="106"/>
      <c r="GJU143" s="106"/>
      <c r="GJV143" s="106"/>
      <c r="GJW143" s="107"/>
      <c r="GJY143" s="105"/>
      <c r="GJZ143" s="109"/>
      <c r="GKA143" s="109"/>
      <c r="GKB143" s="106"/>
      <c r="GKC143" s="106"/>
      <c r="GKD143" s="106"/>
      <c r="GKE143" s="107"/>
      <c r="GKG143" s="105"/>
      <c r="GKH143" s="109"/>
      <c r="GKI143" s="109"/>
      <c r="GKJ143" s="106"/>
      <c r="GKK143" s="106"/>
      <c r="GKL143" s="106"/>
      <c r="GKM143" s="107"/>
      <c r="GKO143" s="105"/>
      <c r="GKP143" s="109"/>
      <c r="GKQ143" s="109"/>
      <c r="GKR143" s="106"/>
      <c r="GKS143" s="106"/>
      <c r="GKT143" s="106"/>
      <c r="GKU143" s="107"/>
      <c r="GKW143" s="105"/>
      <c r="GKX143" s="109"/>
      <c r="GKY143" s="109"/>
      <c r="GKZ143" s="106"/>
      <c r="GLA143" s="106"/>
      <c r="GLB143" s="106"/>
      <c r="GLC143" s="107"/>
      <c r="GLE143" s="105"/>
      <c r="GLF143" s="109"/>
      <c r="GLG143" s="109"/>
      <c r="GLH143" s="106"/>
      <c r="GLI143" s="106"/>
      <c r="GLJ143" s="106"/>
      <c r="GLK143" s="107"/>
      <c r="GLM143" s="105"/>
      <c r="GLN143" s="109"/>
      <c r="GLO143" s="109"/>
      <c r="GLP143" s="106"/>
      <c r="GLQ143" s="106"/>
      <c r="GLR143" s="106"/>
      <c r="GLS143" s="107"/>
      <c r="GLU143" s="105"/>
      <c r="GLV143" s="109"/>
      <c r="GLW143" s="109"/>
      <c r="GLX143" s="106"/>
      <c r="GLY143" s="106"/>
      <c r="GLZ143" s="106"/>
      <c r="GMA143" s="107"/>
      <c r="GMC143" s="105"/>
      <c r="GMD143" s="109"/>
      <c r="GME143" s="109"/>
      <c r="GMF143" s="106"/>
      <c r="GMG143" s="106"/>
      <c r="GMH143" s="106"/>
      <c r="GMI143" s="107"/>
      <c r="GMK143" s="105"/>
      <c r="GML143" s="109"/>
      <c r="GMM143" s="109"/>
      <c r="GMN143" s="106"/>
      <c r="GMO143" s="106"/>
      <c r="GMP143" s="106"/>
      <c r="GMQ143" s="107"/>
      <c r="GMS143" s="105"/>
      <c r="GMT143" s="109"/>
      <c r="GMU143" s="109"/>
      <c r="GMV143" s="106"/>
      <c r="GMW143" s="106"/>
      <c r="GMX143" s="106"/>
      <c r="GMY143" s="107"/>
      <c r="GNA143" s="105"/>
      <c r="GNB143" s="109"/>
      <c r="GNC143" s="109"/>
      <c r="GND143" s="106"/>
      <c r="GNE143" s="106"/>
      <c r="GNF143" s="106"/>
      <c r="GNG143" s="107"/>
      <c r="GNI143" s="105"/>
      <c r="GNJ143" s="109"/>
      <c r="GNK143" s="109"/>
      <c r="GNL143" s="106"/>
      <c r="GNM143" s="106"/>
      <c r="GNN143" s="106"/>
      <c r="GNO143" s="107"/>
      <c r="GNQ143" s="105"/>
      <c r="GNR143" s="109"/>
      <c r="GNS143" s="109"/>
      <c r="GNT143" s="106"/>
      <c r="GNU143" s="106"/>
      <c r="GNV143" s="106"/>
      <c r="GNW143" s="107"/>
      <c r="GNY143" s="105"/>
      <c r="GNZ143" s="109"/>
      <c r="GOA143" s="109"/>
      <c r="GOB143" s="106"/>
      <c r="GOC143" s="106"/>
      <c r="GOD143" s="106"/>
      <c r="GOE143" s="107"/>
      <c r="GOG143" s="105"/>
      <c r="GOH143" s="109"/>
      <c r="GOI143" s="109"/>
      <c r="GOJ143" s="106"/>
      <c r="GOK143" s="106"/>
      <c r="GOL143" s="106"/>
      <c r="GOM143" s="107"/>
      <c r="GOO143" s="105"/>
      <c r="GOP143" s="109"/>
      <c r="GOQ143" s="109"/>
      <c r="GOR143" s="106"/>
      <c r="GOS143" s="106"/>
      <c r="GOT143" s="106"/>
      <c r="GOU143" s="107"/>
      <c r="GOW143" s="105"/>
      <c r="GOX143" s="109"/>
      <c r="GOY143" s="109"/>
      <c r="GOZ143" s="106"/>
      <c r="GPA143" s="106"/>
      <c r="GPB143" s="106"/>
      <c r="GPC143" s="107"/>
      <c r="GPE143" s="105"/>
      <c r="GPF143" s="109"/>
      <c r="GPG143" s="109"/>
      <c r="GPH143" s="106"/>
      <c r="GPI143" s="106"/>
      <c r="GPJ143" s="106"/>
      <c r="GPK143" s="107"/>
      <c r="GPM143" s="105"/>
      <c r="GPN143" s="109"/>
      <c r="GPO143" s="109"/>
      <c r="GPP143" s="106"/>
      <c r="GPQ143" s="106"/>
      <c r="GPR143" s="106"/>
      <c r="GPS143" s="107"/>
      <c r="GPU143" s="105"/>
      <c r="GPV143" s="109"/>
      <c r="GPW143" s="109"/>
      <c r="GPX143" s="106"/>
      <c r="GPY143" s="106"/>
      <c r="GPZ143" s="106"/>
      <c r="GQA143" s="107"/>
      <c r="GQC143" s="105"/>
      <c r="GQD143" s="109"/>
      <c r="GQE143" s="109"/>
      <c r="GQF143" s="106"/>
      <c r="GQG143" s="106"/>
      <c r="GQH143" s="106"/>
      <c r="GQI143" s="107"/>
      <c r="GQK143" s="105"/>
      <c r="GQL143" s="109"/>
      <c r="GQM143" s="109"/>
      <c r="GQN143" s="106"/>
      <c r="GQO143" s="106"/>
      <c r="GQP143" s="106"/>
      <c r="GQQ143" s="107"/>
      <c r="GQS143" s="105"/>
      <c r="GQT143" s="109"/>
      <c r="GQU143" s="109"/>
      <c r="GQV143" s="106"/>
      <c r="GQW143" s="106"/>
      <c r="GQX143" s="106"/>
      <c r="GQY143" s="107"/>
      <c r="GRA143" s="105"/>
      <c r="GRB143" s="109"/>
      <c r="GRC143" s="109"/>
      <c r="GRD143" s="106"/>
      <c r="GRE143" s="106"/>
      <c r="GRF143" s="106"/>
      <c r="GRG143" s="107"/>
      <c r="GRI143" s="105"/>
      <c r="GRJ143" s="109"/>
      <c r="GRK143" s="109"/>
      <c r="GRL143" s="106"/>
      <c r="GRM143" s="106"/>
      <c r="GRN143" s="106"/>
      <c r="GRO143" s="107"/>
      <c r="GRQ143" s="105"/>
      <c r="GRR143" s="109"/>
      <c r="GRS143" s="109"/>
      <c r="GRT143" s="106"/>
      <c r="GRU143" s="106"/>
      <c r="GRV143" s="106"/>
      <c r="GRW143" s="107"/>
      <c r="GRY143" s="105"/>
      <c r="GRZ143" s="109"/>
      <c r="GSA143" s="109"/>
      <c r="GSB143" s="106"/>
      <c r="GSC143" s="106"/>
      <c r="GSD143" s="106"/>
      <c r="GSE143" s="107"/>
      <c r="GSG143" s="105"/>
      <c r="GSH143" s="109"/>
      <c r="GSI143" s="109"/>
      <c r="GSJ143" s="106"/>
      <c r="GSK143" s="106"/>
      <c r="GSL143" s="106"/>
      <c r="GSM143" s="107"/>
      <c r="GSO143" s="105"/>
      <c r="GSP143" s="109"/>
      <c r="GSQ143" s="109"/>
      <c r="GSR143" s="106"/>
      <c r="GSS143" s="106"/>
      <c r="GST143" s="106"/>
      <c r="GSU143" s="107"/>
      <c r="GSW143" s="105"/>
      <c r="GSX143" s="109"/>
      <c r="GSY143" s="109"/>
      <c r="GSZ143" s="106"/>
      <c r="GTA143" s="106"/>
      <c r="GTB143" s="106"/>
      <c r="GTC143" s="107"/>
      <c r="GTE143" s="105"/>
      <c r="GTF143" s="109"/>
      <c r="GTG143" s="109"/>
      <c r="GTH143" s="106"/>
      <c r="GTI143" s="106"/>
      <c r="GTJ143" s="106"/>
      <c r="GTK143" s="107"/>
      <c r="GTM143" s="105"/>
      <c r="GTN143" s="109"/>
      <c r="GTO143" s="109"/>
      <c r="GTP143" s="106"/>
      <c r="GTQ143" s="106"/>
      <c r="GTR143" s="106"/>
      <c r="GTS143" s="107"/>
      <c r="GTU143" s="105"/>
      <c r="GTV143" s="109"/>
      <c r="GTW143" s="109"/>
      <c r="GTX143" s="106"/>
      <c r="GTY143" s="106"/>
      <c r="GTZ143" s="106"/>
      <c r="GUA143" s="107"/>
      <c r="GUC143" s="105"/>
      <c r="GUD143" s="109"/>
      <c r="GUE143" s="109"/>
      <c r="GUF143" s="106"/>
      <c r="GUG143" s="106"/>
      <c r="GUH143" s="106"/>
      <c r="GUI143" s="107"/>
      <c r="GUK143" s="105"/>
      <c r="GUL143" s="109"/>
      <c r="GUM143" s="109"/>
      <c r="GUN143" s="106"/>
      <c r="GUO143" s="106"/>
      <c r="GUP143" s="106"/>
      <c r="GUQ143" s="107"/>
      <c r="GUS143" s="105"/>
      <c r="GUT143" s="109"/>
      <c r="GUU143" s="109"/>
      <c r="GUV143" s="106"/>
      <c r="GUW143" s="106"/>
      <c r="GUX143" s="106"/>
      <c r="GUY143" s="107"/>
      <c r="GVA143" s="105"/>
      <c r="GVB143" s="109"/>
      <c r="GVC143" s="109"/>
      <c r="GVD143" s="106"/>
      <c r="GVE143" s="106"/>
      <c r="GVF143" s="106"/>
      <c r="GVG143" s="107"/>
      <c r="GVI143" s="105"/>
      <c r="GVJ143" s="109"/>
      <c r="GVK143" s="109"/>
      <c r="GVL143" s="106"/>
      <c r="GVM143" s="106"/>
      <c r="GVN143" s="106"/>
      <c r="GVO143" s="107"/>
      <c r="GVQ143" s="105"/>
      <c r="GVR143" s="109"/>
      <c r="GVS143" s="109"/>
      <c r="GVT143" s="106"/>
      <c r="GVU143" s="106"/>
      <c r="GVV143" s="106"/>
      <c r="GVW143" s="107"/>
      <c r="GVY143" s="105"/>
      <c r="GVZ143" s="109"/>
      <c r="GWA143" s="109"/>
      <c r="GWB143" s="106"/>
      <c r="GWC143" s="106"/>
      <c r="GWD143" s="106"/>
      <c r="GWE143" s="107"/>
      <c r="GWG143" s="105"/>
      <c r="GWH143" s="109"/>
      <c r="GWI143" s="109"/>
      <c r="GWJ143" s="106"/>
      <c r="GWK143" s="106"/>
      <c r="GWL143" s="106"/>
      <c r="GWM143" s="107"/>
      <c r="GWO143" s="105"/>
      <c r="GWP143" s="109"/>
      <c r="GWQ143" s="109"/>
      <c r="GWR143" s="106"/>
      <c r="GWS143" s="106"/>
      <c r="GWT143" s="106"/>
      <c r="GWU143" s="107"/>
      <c r="GWW143" s="105"/>
      <c r="GWX143" s="109"/>
      <c r="GWY143" s="109"/>
      <c r="GWZ143" s="106"/>
      <c r="GXA143" s="106"/>
      <c r="GXB143" s="106"/>
      <c r="GXC143" s="107"/>
      <c r="GXE143" s="105"/>
      <c r="GXF143" s="109"/>
      <c r="GXG143" s="109"/>
      <c r="GXH143" s="106"/>
      <c r="GXI143" s="106"/>
      <c r="GXJ143" s="106"/>
      <c r="GXK143" s="107"/>
      <c r="GXM143" s="105"/>
      <c r="GXN143" s="109"/>
      <c r="GXO143" s="109"/>
      <c r="GXP143" s="106"/>
      <c r="GXQ143" s="106"/>
      <c r="GXR143" s="106"/>
      <c r="GXS143" s="107"/>
      <c r="GXU143" s="105"/>
      <c r="GXV143" s="109"/>
      <c r="GXW143" s="109"/>
      <c r="GXX143" s="106"/>
      <c r="GXY143" s="106"/>
      <c r="GXZ143" s="106"/>
      <c r="GYA143" s="107"/>
      <c r="GYC143" s="105"/>
      <c r="GYD143" s="109"/>
      <c r="GYE143" s="109"/>
      <c r="GYF143" s="106"/>
      <c r="GYG143" s="106"/>
      <c r="GYH143" s="106"/>
      <c r="GYI143" s="107"/>
      <c r="GYK143" s="105"/>
      <c r="GYL143" s="109"/>
      <c r="GYM143" s="109"/>
      <c r="GYN143" s="106"/>
      <c r="GYO143" s="106"/>
      <c r="GYP143" s="106"/>
      <c r="GYQ143" s="107"/>
      <c r="GYS143" s="105"/>
      <c r="GYT143" s="109"/>
      <c r="GYU143" s="109"/>
      <c r="GYV143" s="106"/>
      <c r="GYW143" s="106"/>
      <c r="GYX143" s="106"/>
      <c r="GYY143" s="107"/>
      <c r="GZA143" s="105"/>
      <c r="GZB143" s="109"/>
      <c r="GZC143" s="109"/>
      <c r="GZD143" s="106"/>
      <c r="GZE143" s="106"/>
      <c r="GZF143" s="106"/>
      <c r="GZG143" s="107"/>
      <c r="GZI143" s="105"/>
      <c r="GZJ143" s="109"/>
      <c r="GZK143" s="109"/>
      <c r="GZL143" s="106"/>
      <c r="GZM143" s="106"/>
      <c r="GZN143" s="106"/>
      <c r="GZO143" s="107"/>
      <c r="GZQ143" s="105"/>
      <c r="GZR143" s="109"/>
      <c r="GZS143" s="109"/>
      <c r="GZT143" s="106"/>
      <c r="GZU143" s="106"/>
      <c r="GZV143" s="106"/>
      <c r="GZW143" s="107"/>
      <c r="GZY143" s="105"/>
      <c r="GZZ143" s="109"/>
      <c r="HAA143" s="109"/>
      <c r="HAB143" s="106"/>
      <c r="HAC143" s="106"/>
      <c r="HAD143" s="106"/>
      <c r="HAE143" s="107"/>
      <c r="HAG143" s="105"/>
      <c r="HAH143" s="109"/>
      <c r="HAI143" s="109"/>
      <c r="HAJ143" s="106"/>
      <c r="HAK143" s="106"/>
      <c r="HAL143" s="106"/>
      <c r="HAM143" s="107"/>
      <c r="HAO143" s="105"/>
      <c r="HAP143" s="109"/>
      <c r="HAQ143" s="109"/>
      <c r="HAR143" s="106"/>
      <c r="HAS143" s="106"/>
      <c r="HAT143" s="106"/>
      <c r="HAU143" s="107"/>
      <c r="HAW143" s="105"/>
      <c r="HAX143" s="109"/>
      <c r="HAY143" s="109"/>
      <c r="HAZ143" s="106"/>
      <c r="HBA143" s="106"/>
      <c r="HBB143" s="106"/>
      <c r="HBC143" s="107"/>
      <c r="HBE143" s="105"/>
      <c r="HBF143" s="109"/>
      <c r="HBG143" s="109"/>
      <c r="HBH143" s="106"/>
      <c r="HBI143" s="106"/>
      <c r="HBJ143" s="106"/>
      <c r="HBK143" s="107"/>
      <c r="HBM143" s="105"/>
      <c r="HBN143" s="109"/>
      <c r="HBO143" s="109"/>
      <c r="HBP143" s="106"/>
      <c r="HBQ143" s="106"/>
      <c r="HBR143" s="106"/>
      <c r="HBS143" s="107"/>
      <c r="HBU143" s="105"/>
      <c r="HBV143" s="109"/>
      <c r="HBW143" s="109"/>
      <c r="HBX143" s="106"/>
      <c r="HBY143" s="106"/>
      <c r="HBZ143" s="106"/>
      <c r="HCA143" s="107"/>
      <c r="HCC143" s="105"/>
      <c r="HCD143" s="109"/>
      <c r="HCE143" s="109"/>
      <c r="HCF143" s="106"/>
      <c r="HCG143" s="106"/>
      <c r="HCH143" s="106"/>
      <c r="HCI143" s="107"/>
      <c r="HCK143" s="105"/>
      <c r="HCL143" s="109"/>
      <c r="HCM143" s="109"/>
      <c r="HCN143" s="106"/>
      <c r="HCO143" s="106"/>
      <c r="HCP143" s="106"/>
      <c r="HCQ143" s="107"/>
      <c r="HCS143" s="105"/>
      <c r="HCT143" s="109"/>
      <c r="HCU143" s="109"/>
      <c r="HCV143" s="106"/>
      <c r="HCW143" s="106"/>
      <c r="HCX143" s="106"/>
      <c r="HCY143" s="107"/>
      <c r="HDA143" s="105"/>
      <c r="HDB143" s="109"/>
      <c r="HDC143" s="109"/>
      <c r="HDD143" s="106"/>
      <c r="HDE143" s="106"/>
      <c r="HDF143" s="106"/>
      <c r="HDG143" s="107"/>
      <c r="HDI143" s="105"/>
      <c r="HDJ143" s="109"/>
      <c r="HDK143" s="109"/>
      <c r="HDL143" s="106"/>
      <c r="HDM143" s="106"/>
      <c r="HDN143" s="106"/>
      <c r="HDO143" s="107"/>
      <c r="HDQ143" s="105"/>
      <c r="HDR143" s="109"/>
      <c r="HDS143" s="109"/>
      <c r="HDT143" s="106"/>
      <c r="HDU143" s="106"/>
      <c r="HDV143" s="106"/>
      <c r="HDW143" s="107"/>
      <c r="HDY143" s="105"/>
      <c r="HDZ143" s="109"/>
      <c r="HEA143" s="109"/>
      <c r="HEB143" s="106"/>
      <c r="HEC143" s="106"/>
      <c r="HED143" s="106"/>
      <c r="HEE143" s="107"/>
      <c r="HEG143" s="105"/>
      <c r="HEH143" s="109"/>
      <c r="HEI143" s="109"/>
      <c r="HEJ143" s="106"/>
      <c r="HEK143" s="106"/>
      <c r="HEL143" s="106"/>
      <c r="HEM143" s="107"/>
      <c r="HEO143" s="105"/>
      <c r="HEP143" s="109"/>
      <c r="HEQ143" s="109"/>
      <c r="HER143" s="106"/>
      <c r="HES143" s="106"/>
      <c r="HET143" s="106"/>
      <c r="HEU143" s="107"/>
      <c r="HEW143" s="105"/>
      <c r="HEX143" s="109"/>
      <c r="HEY143" s="109"/>
      <c r="HEZ143" s="106"/>
      <c r="HFA143" s="106"/>
      <c r="HFB143" s="106"/>
      <c r="HFC143" s="107"/>
      <c r="HFE143" s="105"/>
      <c r="HFF143" s="109"/>
      <c r="HFG143" s="109"/>
      <c r="HFH143" s="106"/>
      <c r="HFI143" s="106"/>
      <c r="HFJ143" s="106"/>
      <c r="HFK143" s="107"/>
      <c r="HFM143" s="105"/>
      <c r="HFN143" s="109"/>
      <c r="HFO143" s="109"/>
      <c r="HFP143" s="106"/>
      <c r="HFQ143" s="106"/>
      <c r="HFR143" s="106"/>
      <c r="HFS143" s="107"/>
      <c r="HFU143" s="105"/>
      <c r="HFV143" s="109"/>
      <c r="HFW143" s="109"/>
      <c r="HFX143" s="106"/>
      <c r="HFY143" s="106"/>
      <c r="HFZ143" s="106"/>
      <c r="HGA143" s="107"/>
      <c r="HGC143" s="105"/>
      <c r="HGD143" s="109"/>
      <c r="HGE143" s="109"/>
      <c r="HGF143" s="106"/>
      <c r="HGG143" s="106"/>
      <c r="HGH143" s="106"/>
      <c r="HGI143" s="107"/>
      <c r="HGK143" s="105"/>
      <c r="HGL143" s="109"/>
      <c r="HGM143" s="109"/>
      <c r="HGN143" s="106"/>
      <c r="HGO143" s="106"/>
      <c r="HGP143" s="106"/>
      <c r="HGQ143" s="107"/>
      <c r="HGS143" s="105"/>
      <c r="HGT143" s="109"/>
      <c r="HGU143" s="109"/>
      <c r="HGV143" s="106"/>
      <c r="HGW143" s="106"/>
      <c r="HGX143" s="106"/>
      <c r="HGY143" s="107"/>
      <c r="HHA143" s="105"/>
      <c r="HHB143" s="109"/>
      <c r="HHC143" s="109"/>
      <c r="HHD143" s="106"/>
      <c r="HHE143" s="106"/>
      <c r="HHF143" s="106"/>
      <c r="HHG143" s="107"/>
      <c r="HHI143" s="105"/>
      <c r="HHJ143" s="109"/>
      <c r="HHK143" s="109"/>
      <c r="HHL143" s="106"/>
      <c r="HHM143" s="106"/>
      <c r="HHN143" s="106"/>
      <c r="HHO143" s="107"/>
      <c r="HHQ143" s="105"/>
      <c r="HHR143" s="109"/>
      <c r="HHS143" s="109"/>
      <c r="HHT143" s="106"/>
      <c r="HHU143" s="106"/>
      <c r="HHV143" s="106"/>
      <c r="HHW143" s="107"/>
      <c r="HHY143" s="105"/>
      <c r="HHZ143" s="109"/>
      <c r="HIA143" s="109"/>
      <c r="HIB143" s="106"/>
      <c r="HIC143" s="106"/>
      <c r="HID143" s="106"/>
      <c r="HIE143" s="107"/>
      <c r="HIG143" s="105"/>
      <c r="HIH143" s="109"/>
      <c r="HII143" s="109"/>
      <c r="HIJ143" s="106"/>
      <c r="HIK143" s="106"/>
      <c r="HIL143" s="106"/>
      <c r="HIM143" s="107"/>
      <c r="HIO143" s="105"/>
      <c r="HIP143" s="109"/>
      <c r="HIQ143" s="109"/>
      <c r="HIR143" s="106"/>
      <c r="HIS143" s="106"/>
      <c r="HIT143" s="106"/>
      <c r="HIU143" s="107"/>
      <c r="HIW143" s="105"/>
      <c r="HIX143" s="109"/>
      <c r="HIY143" s="109"/>
      <c r="HIZ143" s="106"/>
      <c r="HJA143" s="106"/>
      <c r="HJB143" s="106"/>
      <c r="HJC143" s="107"/>
      <c r="HJE143" s="105"/>
      <c r="HJF143" s="109"/>
      <c r="HJG143" s="109"/>
      <c r="HJH143" s="106"/>
      <c r="HJI143" s="106"/>
      <c r="HJJ143" s="106"/>
      <c r="HJK143" s="107"/>
      <c r="HJM143" s="105"/>
      <c r="HJN143" s="109"/>
      <c r="HJO143" s="109"/>
      <c r="HJP143" s="106"/>
      <c r="HJQ143" s="106"/>
      <c r="HJR143" s="106"/>
      <c r="HJS143" s="107"/>
      <c r="HJU143" s="105"/>
      <c r="HJV143" s="109"/>
      <c r="HJW143" s="109"/>
      <c r="HJX143" s="106"/>
      <c r="HJY143" s="106"/>
      <c r="HJZ143" s="106"/>
      <c r="HKA143" s="107"/>
      <c r="HKC143" s="105"/>
      <c r="HKD143" s="109"/>
      <c r="HKE143" s="109"/>
      <c r="HKF143" s="106"/>
      <c r="HKG143" s="106"/>
      <c r="HKH143" s="106"/>
      <c r="HKI143" s="107"/>
      <c r="HKK143" s="105"/>
      <c r="HKL143" s="109"/>
      <c r="HKM143" s="109"/>
      <c r="HKN143" s="106"/>
      <c r="HKO143" s="106"/>
      <c r="HKP143" s="106"/>
      <c r="HKQ143" s="107"/>
      <c r="HKS143" s="105"/>
      <c r="HKT143" s="109"/>
      <c r="HKU143" s="109"/>
      <c r="HKV143" s="106"/>
      <c r="HKW143" s="106"/>
      <c r="HKX143" s="106"/>
      <c r="HKY143" s="107"/>
      <c r="HLA143" s="105"/>
      <c r="HLB143" s="109"/>
      <c r="HLC143" s="109"/>
      <c r="HLD143" s="106"/>
      <c r="HLE143" s="106"/>
      <c r="HLF143" s="106"/>
      <c r="HLG143" s="107"/>
      <c r="HLI143" s="105"/>
      <c r="HLJ143" s="109"/>
      <c r="HLK143" s="109"/>
      <c r="HLL143" s="106"/>
      <c r="HLM143" s="106"/>
      <c r="HLN143" s="106"/>
      <c r="HLO143" s="107"/>
      <c r="HLQ143" s="105"/>
      <c r="HLR143" s="109"/>
      <c r="HLS143" s="109"/>
      <c r="HLT143" s="106"/>
      <c r="HLU143" s="106"/>
      <c r="HLV143" s="106"/>
      <c r="HLW143" s="107"/>
      <c r="HLY143" s="105"/>
      <c r="HLZ143" s="109"/>
      <c r="HMA143" s="109"/>
      <c r="HMB143" s="106"/>
      <c r="HMC143" s="106"/>
      <c r="HMD143" s="106"/>
      <c r="HME143" s="107"/>
      <c r="HMG143" s="105"/>
      <c r="HMH143" s="109"/>
      <c r="HMI143" s="109"/>
      <c r="HMJ143" s="106"/>
      <c r="HMK143" s="106"/>
      <c r="HML143" s="106"/>
      <c r="HMM143" s="107"/>
      <c r="HMO143" s="105"/>
      <c r="HMP143" s="109"/>
      <c r="HMQ143" s="109"/>
      <c r="HMR143" s="106"/>
      <c r="HMS143" s="106"/>
      <c r="HMT143" s="106"/>
      <c r="HMU143" s="107"/>
      <c r="HMW143" s="105"/>
      <c r="HMX143" s="109"/>
      <c r="HMY143" s="109"/>
      <c r="HMZ143" s="106"/>
      <c r="HNA143" s="106"/>
      <c r="HNB143" s="106"/>
      <c r="HNC143" s="107"/>
      <c r="HNE143" s="105"/>
      <c r="HNF143" s="109"/>
      <c r="HNG143" s="109"/>
      <c r="HNH143" s="106"/>
      <c r="HNI143" s="106"/>
      <c r="HNJ143" s="106"/>
      <c r="HNK143" s="107"/>
      <c r="HNM143" s="105"/>
      <c r="HNN143" s="109"/>
      <c r="HNO143" s="109"/>
      <c r="HNP143" s="106"/>
      <c r="HNQ143" s="106"/>
      <c r="HNR143" s="106"/>
      <c r="HNS143" s="107"/>
      <c r="HNU143" s="105"/>
      <c r="HNV143" s="109"/>
      <c r="HNW143" s="109"/>
      <c r="HNX143" s="106"/>
      <c r="HNY143" s="106"/>
      <c r="HNZ143" s="106"/>
      <c r="HOA143" s="107"/>
      <c r="HOC143" s="105"/>
      <c r="HOD143" s="109"/>
      <c r="HOE143" s="109"/>
      <c r="HOF143" s="106"/>
      <c r="HOG143" s="106"/>
      <c r="HOH143" s="106"/>
      <c r="HOI143" s="107"/>
      <c r="HOK143" s="105"/>
      <c r="HOL143" s="109"/>
      <c r="HOM143" s="109"/>
      <c r="HON143" s="106"/>
      <c r="HOO143" s="106"/>
      <c r="HOP143" s="106"/>
      <c r="HOQ143" s="107"/>
      <c r="HOS143" s="105"/>
      <c r="HOT143" s="109"/>
      <c r="HOU143" s="109"/>
      <c r="HOV143" s="106"/>
      <c r="HOW143" s="106"/>
      <c r="HOX143" s="106"/>
      <c r="HOY143" s="107"/>
      <c r="HPA143" s="105"/>
      <c r="HPB143" s="109"/>
      <c r="HPC143" s="109"/>
      <c r="HPD143" s="106"/>
      <c r="HPE143" s="106"/>
      <c r="HPF143" s="106"/>
      <c r="HPG143" s="107"/>
      <c r="HPI143" s="105"/>
      <c r="HPJ143" s="109"/>
      <c r="HPK143" s="109"/>
      <c r="HPL143" s="106"/>
      <c r="HPM143" s="106"/>
      <c r="HPN143" s="106"/>
      <c r="HPO143" s="107"/>
      <c r="HPQ143" s="105"/>
      <c r="HPR143" s="109"/>
      <c r="HPS143" s="109"/>
      <c r="HPT143" s="106"/>
      <c r="HPU143" s="106"/>
      <c r="HPV143" s="106"/>
      <c r="HPW143" s="107"/>
      <c r="HPY143" s="105"/>
      <c r="HPZ143" s="109"/>
      <c r="HQA143" s="109"/>
      <c r="HQB143" s="106"/>
      <c r="HQC143" s="106"/>
      <c r="HQD143" s="106"/>
      <c r="HQE143" s="107"/>
      <c r="HQG143" s="105"/>
      <c r="HQH143" s="109"/>
      <c r="HQI143" s="109"/>
      <c r="HQJ143" s="106"/>
      <c r="HQK143" s="106"/>
      <c r="HQL143" s="106"/>
      <c r="HQM143" s="107"/>
      <c r="HQO143" s="105"/>
      <c r="HQP143" s="109"/>
      <c r="HQQ143" s="109"/>
      <c r="HQR143" s="106"/>
      <c r="HQS143" s="106"/>
      <c r="HQT143" s="106"/>
      <c r="HQU143" s="107"/>
      <c r="HQW143" s="105"/>
      <c r="HQX143" s="109"/>
      <c r="HQY143" s="109"/>
      <c r="HQZ143" s="106"/>
      <c r="HRA143" s="106"/>
      <c r="HRB143" s="106"/>
      <c r="HRC143" s="107"/>
      <c r="HRE143" s="105"/>
      <c r="HRF143" s="109"/>
      <c r="HRG143" s="109"/>
      <c r="HRH143" s="106"/>
      <c r="HRI143" s="106"/>
      <c r="HRJ143" s="106"/>
      <c r="HRK143" s="107"/>
      <c r="HRM143" s="105"/>
      <c r="HRN143" s="109"/>
      <c r="HRO143" s="109"/>
      <c r="HRP143" s="106"/>
      <c r="HRQ143" s="106"/>
      <c r="HRR143" s="106"/>
      <c r="HRS143" s="107"/>
      <c r="HRU143" s="105"/>
      <c r="HRV143" s="109"/>
      <c r="HRW143" s="109"/>
      <c r="HRX143" s="106"/>
      <c r="HRY143" s="106"/>
      <c r="HRZ143" s="106"/>
      <c r="HSA143" s="107"/>
      <c r="HSC143" s="105"/>
      <c r="HSD143" s="109"/>
      <c r="HSE143" s="109"/>
      <c r="HSF143" s="106"/>
      <c r="HSG143" s="106"/>
      <c r="HSH143" s="106"/>
      <c r="HSI143" s="107"/>
      <c r="HSK143" s="105"/>
      <c r="HSL143" s="109"/>
      <c r="HSM143" s="109"/>
      <c r="HSN143" s="106"/>
      <c r="HSO143" s="106"/>
      <c r="HSP143" s="106"/>
      <c r="HSQ143" s="107"/>
      <c r="HSS143" s="105"/>
      <c r="HST143" s="109"/>
      <c r="HSU143" s="109"/>
      <c r="HSV143" s="106"/>
      <c r="HSW143" s="106"/>
      <c r="HSX143" s="106"/>
      <c r="HSY143" s="107"/>
      <c r="HTA143" s="105"/>
      <c r="HTB143" s="109"/>
      <c r="HTC143" s="109"/>
      <c r="HTD143" s="106"/>
      <c r="HTE143" s="106"/>
      <c r="HTF143" s="106"/>
      <c r="HTG143" s="107"/>
      <c r="HTI143" s="105"/>
      <c r="HTJ143" s="109"/>
      <c r="HTK143" s="109"/>
      <c r="HTL143" s="106"/>
      <c r="HTM143" s="106"/>
      <c r="HTN143" s="106"/>
      <c r="HTO143" s="107"/>
      <c r="HTQ143" s="105"/>
      <c r="HTR143" s="109"/>
      <c r="HTS143" s="109"/>
      <c r="HTT143" s="106"/>
      <c r="HTU143" s="106"/>
      <c r="HTV143" s="106"/>
      <c r="HTW143" s="107"/>
      <c r="HTY143" s="105"/>
      <c r="HTZ143" s="109"/>
      <c r="HUA143" s="109"/>
      <c r="HUB143" s="106"/>
      <c r="HUC143" s="106"/>
      <c r="HUD143" s="106"/>
      <c r="HUE143" s="107"/>
      <c r="HUG143" s="105"/>
      <c r="HUH143" s="109"/>
      <c r="HUI143" s="109"/>
      <c r="HUJ143" s="106"/>
      <c r="HUK143" s="106"/>
      <c r="HUL143" s="106"/>
      <c r="HUM143" s="107"/>
      <c r="HUO143" s="105"/>
      <c r="HUP143" s="109"/>
      <c r="HUQ143" s="109"/>
      <c r="HUR143" s="106"/>
      <c r="HUS143" s="106"/>
      <c r="HUT143" s="106"/>
      <c r="HUU143" s="107"/>
      <c r="HUW143" s="105"/>
      <c r="HUX143" s="109"/>
      <c r="HUY143" s="109"/>
      <c r="HUZ143" s="106"/>
      <c r="HVA143" s="106"/>
      <c r="HVB143" s="106"/>
      <c r="HVC143" s="107"/>
      <c r="HVE143" s="105"/>
      <c r="HVF143" s="109"/>
      <c r="HVG143" s="109"/>
      <c r="HVH143" s="106"/>
      <c r="HVI143" s="106"/>
      <c r="HVJ143" s="106"/>
      <c r="HVK143" s="107"/>
      <c r="HVM143" s="105"/>
      <c r="HVN143" s="109"/>
      <c r="HVO143" s="109"/>
      <c r="HVP143" s="106"/>
      <c r="HVQ143" s="106"/>
      <c r="HVR143" s="106"/>
      <c r="HVS143" s="107"/>
      <c r="HVU143" s="105"/>
      <c r="HVV143" s="109"/>
      <c r="HVW143" s="109"/>
      <c r="HVX143" s="106"/>
      <c r="HVY143" s="106"/>
      <c r="HVZ143" s="106"/>
      <c r="HWA143" s="107"/>
      <c r="HWC143" s="105"/>
      <c r="HWD143" s="109"/>
      <c r="HWE143" s="109"/>
      <c r="HWF143" s="106"/>
      <c r="HWG143" s="106"/>
      <c r="HWH143" s="106"/>
      <c r="HWI143" s="107"/>
      <c r="HWK143" s="105"/>
      <c r="HWL143" s="109"/>
      <c r="HWM143" s="109"/>
      <c r="HWN143" s="106"/>
      <c r="HWO143" s="106"/>
      <c r="HWP143" s="106"/>
      <c r="HWQ143" s="107"/>
      <c r="HWS143" s="105"/>
      <c r="HWT143" s="109"/>
      <c r="HWU143" s="109"/>
      <c r="HWV143" s="106"/>
      <c r="HWW143" s="106"/>
      <c r="HWX143" s="106"/>
      <c r="HWY143" s="107"/>
      <c r="HXA143" s="105"/>
      <c r="HXB143" s="109"/>
      <c r="HXC143" s="109"/>
      <c r="HXD143" s="106"/>
      <c r="HXE143" s="106"/>
      <c r="HXF143" s="106"/>
      <c r="HXG143" s="107"/>
      <c r="HXI143" s="105"/>
      <c r="HXJ143" s="109"/>
      <c r="HXK143" s="109"/>
      <c r="HXL143" s="106"/>
      <c r="HXM143" s="106"/>
      <c r="HXN143" s="106"/>
      <c r="HXO143" s="107"/>
      <c r="HXQ143" s="105"/>
      <c r="HXR143" s="109"/>
      <c r="HXS143" s="109"/>
      <c r="HXT143" s="106"/>
      <c r="HXU143" s="106"/>
      <c r="HXV143" s="106"/>
      <c r="HXW143" s="107"/>
      <c r="HXY143" s="105"/>
      <c r="HXZ143" s="109"/>
      <c r="HYA143" s="109"/>
      <c r="HYB143" s="106"/>
      <c r="HYC143" s="106"/>
      <c r="HYD143" s="106"/>
      <c r="HYE143" s="107"/>
      <c r="HYG143" s="105"/>
      <c r="HYH143" s="109"/>
      <c r="HYI143" s="109"/>
      <c r="HYJ143" s="106"/>
      <c r="HYK143" s="106"/>
      <c r="HYL143" s="106"/>
      <c r="HYM143" s="107"/>
      <c r="HYO143" s="105"/>
      <c r="HYP143" s="109"/>
      <c r="HYQ143" s="109"/>
      <c r="HYR143" s="106"/>
      <c r="HYS143" s="106"/>
      <c r="HYT143" s="106"/>
      <c r="HYU143" s="107"/>
      <c r="HYW143" s="105"/>
      <c r="HYX143" s="109"/>
      <c r="HYY143" s="109"/>
      <c r="HYZ143" s="106"/>
      <c r="HZA143" s="106"/>
      <c r="HZB143" s="106"/>
      <c r="HZC143" s="107"/>
      <c r="HZE143" s="105"/>
      <c r="HZF143" s="109"/>
      <c r="HZG143" s="109"/>
      <c r="HZH143" s="106"/>
      <c r="HZI143" s="106"/>
      <c r="HZJ143" s="106"/>
      <c r="HZK143" s="107"/>
      <c r="HZM143" s="105"/>
      <c r="HZN143" s="109"/>
      <c r="HZO143" s="109"/>
      <c r="HZP143" s="106"/>
      <c r="HZQ143" s="106"/>
      <c r="HZR143" s="106"/>
      <c r="HZS143" s="107"/>
      <c r="HZU143" s="105"/>
      <c r="HZV143" s="109"/>
      <c r="HZW143" s="109"/>
      <c r="HZX143" s="106"/>
      <c r="HZY143" s="106"/>
      <c r="HZZ143" s="106"/>
      <c r="IAA143" s="107"/>
      <c r="IAC143" s="105"/>
      <c r="IAD143" s="109"/>
      <c r="IAE143" s="109"/>
      <c r="IAF143" s="106"/>
      <c r="IAG143" s="106"/>
      <c r="IAH143" s="106"/>
      <c r="IAI143" s="107"/>
      <c r="IAK143" s="105"/>
      <c r="IAL143" s="109"/>
      <c r="IAM143" s="109"/>
      <c r="IAN143" s="106"/>
      <c r="IAO143" s="106"/>
      <c r="IAP143" s="106"/>
      <c r="IAQ143" s="107"/>
      <c r="IAS143" s="105"/>
      <c r="IAT143" s="109"/>
      <c r="IAU143" s="109"/>
      <c r="IAV143" s="106"/>
      <c r="IAW143" s="106"/>
      <c r="IAX143" s="106"/>
      <c r="IAY143" s="107"/>
      <c r="IBA143" s="105"/>
      <c r="IBB143" s="109"/>
      <c r="IBC143" s="109"/>
      <c r="IBD143" s="106"/>
      <c r="IBE143" s="106"/>
      <c r="IBF143" s="106"/>
      <c r="IBG143" s="107"/>
      <c r="IBI143" s="105"/>
      <c r="IBJ143" s="109"/>
      <c r="IBK143" s="109"/>
      <c r="IBL143" s="106"/>
      <c r="IBM143" s="106"/>
      <c r="IBN143" s="106"/>
      <c r="IBO143" s="107"/>
      <c r="IBQ143" s="105"/>
      <c r="IBR143" s="109"/>
      <c r="IBS143" s="109"/>
      <c r="IBT143" s="106"/>
      <c r="IBU143" s="106"/>
      <c r="IBV143" s="106"/>
      <c r="IBW143" s="107"/>
      <c r="IBY143" s="105"/>
      <c r="IBZ143" s="109"/>
      <c r="ICA143" s="109"/>
      <c r="ICB143" s="106"/>
      <c r="ICC143" s="106"/>
      <c r="ICD143" s="106"/>
      <c r="ICE143" s="107"/>
      <c r="ICG143" s="105"/>
      <c r="ICH143" s="109"/>
      <c r="ICI143" s="109"/>
      <c r="ICJ143" s="106"/>
      <c r="ICK143" s="106"/>
      <c r="ICL143" s="106"/>
      <c r="ICM143" s="107"/>
      <c r="ICO143" s="105"/>
      <c r="ICP143" s="109"/>
      <c r="ICQ143" s="109"/>
      <c r="ICR143" s="106"/>
      <c r="ICS143" s="106"/>
      <c r="ICT143" s="106"/>
      <c r="ICU143" s="107"/>
      <c r="ICW143" s="105"/>
      <c r="ICX143" s="109"/>
      <c r="ICY143" s="109"/>
      <c r="ICZ143" s="106"/>
      <c r="IDA143" s="106"/>
      <c r="IDB143" s="106"/>
      <c r="IDC143" s="107"/>
      <c r="IDE143" s="105"/>
      <c r="IDF143" s="109"/>
      <c r="IDG143" s="109"/>
      <c r="IDH143" s="106"/>
      <c r="IDI143" s="106"/>
      <c r="IDJ143" s="106"/>
      <c r="IDK143" s="107"/>
      <c r="IDM143" s="105"/>
      <c r="IDN143" s="109"/>
      <c r="IDO143" s="109"/>
      <c r="IDP143" s="106"/>
      <c r="IDQ143" s="106"/>
      <c r="IDR143" s="106"/>
      <c r="IDS143" s="107"/>
      <c r="IDU143" s="105"/>
      <c r="IDV143" s="109"/>
      <c r="IDW143" s="109"/>
      <c r="IDX143" s="106"/>
      <c r="IDY143" s="106"/>
      <c r="IDZ143" s="106"/>
      <c r="IEA143" s="107"/>
      <c r="IEC143" s="105"/>
      <c r="IED143" s="109"/>
      <c r="IEE143" s="109"/>
      <c r="IEF143" s="106"/>
      <c r="IEG143" s="106"/>
      <c r="IEH143" s="106"/>
      <c r="IEI143" s="107"/>
      <c r="IEK143" s="105"/>
      <c r="IEL143" s="109"/>
      <c r="IEM143" s="109"/>
      <c r="IEN143" s="106"/>
      <c r="IEO143" s="106"/>
      <c r="IEP143" s="106"/>
      <c r="IEQ143" s="107"/>
      <c r="IES143" s="105"/>
      <c r="IET143" s="109"/>
      <c r="IEU143" s="109"/>
      <c r="IEV143" s="106"/>
      <c r="IEW143" s="106"/>
      <c r="IEX143" s="106"/>
      <c r="IEY143" s="107"/>
      <c r="IFA143" s="105"/>
      <c r="IFB143" s="109"/>
      <c r="IFC143" s="109"/>
      <c r="IFD143" s="106"/>
      <c r="IFE143" s="106"/>
      <c r="IFF143" s="106"/>
      <c r="IFG143" s="107"/>
      <c r="IFI143" s="105"/>
      <c r="IFJ143" s="109"/>
      <c r="IFK143" s="109"/>
      <c r="IFL143" s="106"/>
      <c r="IFM143" s="106"/>
      <c r="IFN143" s="106"/>
      <c r="IFO143" s="107"/>
      <c r="IFQ143" s="105"/>
      <c r="IFR143" s="109"/>
      <c r="IFS143" s="109"/>
      <c r="IFT143" s="106"/>
      <c r="IFU143" s="106"/>
      <c r="IFV143" s="106"/>
      <c r="IFW143" s="107"/>
      <c r="IFY143" s="105"/>
      <c r="IFZ143" s="109"/>
      <c r="IGA143" s="109"/>
      <c r="IGB143" s="106"/>
      <c r="IGC143" s="106"/>
      <c r="IGD143" s="106"/>
      <c r="IGE143" s="107"/>
      <c r="IGG143" s="105"/>
      <c r="IGH143" s="109"/>
      <c r="IGI143" s="109"/>
      <c r="IGJ143" s="106"/>
      <c r="IGK143" s="106"/>
      <c r="IGL143" s="106"/>
      <c r="IGM143" s="107"/>
      <c r="IGO143" s="105"/>
      <c r="IGP143" s="109"/>
      <c r="IGQ143" s="109"/>
      <c r="IGR143" s="106"/>
      <c r="IGS143" s="106"/>
      <c r="IGT143" s="106"/>
      <c r="IGU143" s="107"/>
      <c r="IGW143" s="105"/>
      <c r="IGX143" s="109"/>
      <c r="IGY143" s="109"/>
      <c r="IGZ143" s="106"/>
      <c r="IHA143" s="106"/>
      <c r="IHB143" s="106"/>
      <c r="IHC143" s="107"/>
      <c r="IHE143" s="105"/>
      <c r="IHF143" s="109"/>
      <c r="IHG143" s="109"/>
      <c r="IHH143" s="106"/>
      <c r="IHI143" s="106"/>
      <c r="IHJ143" s="106"/>
      <c r="IHK143" s="107"/>
      <c r="IHM143" s="105"/>
      <c r="IHN143" s="109"/>
      <c r="IHO143" s="109"/>
      <c r="IHP143" s="106"/>
      <c r="IHQ143" s="106"/>
      <c r="IHR143" s="106"/>
      <c r="IHS143" s="107"/>
      <c r="IHU143" s="105"/>
      <c r="IHV143" s="109"/>
      <c r="IHW143" s="109"/>
      <c r="IHX143" s="106"/>
      <c r="IHY143" s="106"/>
      <c r="IHZ143" s="106"/>
      <c r="IIA143" s="107"/>
      <c r="IIC143" s="105"/>
      <c r="IID143" s="109"/>
      <c r="IIE143" s="109"/>
      <c r="IIF143" s="106"/>
      <c r="IIG143" s="106"/>
      <c r="IIH143" s="106"/>
      <c r="III143" s="107"/>
      <c r="IIK143" s="105"/>
      <c r="IIL143" s="109"/>
      <c r="IIM143" s="109"/>
      <c r="IIN143" s="106"/>
      <c r="IIO143" s="106"/>
      <c r="IIP143" s="106"/>
      <c r="IIQ143" s="107"/>
      <c r="IIS143" s="105"/>
      <c r="IIT143" s="109"/>
      <c r="IIU143" s="109"/>
      <c r="IIV143" s="106"/>
      <c r="IIW143" s="106"/>
      <c r="IIX143" s="106"/>
      <c r="IIY143" s="107"/>
      <c r="IJA143" s="105"/>
      <c r="IJB143" s="109"/>
      <c r="IJC143" s="109"/>
      <c r="IJD143" s="106"/>
      <c r="IJE143" s="106"/>
      <c r="IJF143" s="106"/>
      <c r="IJG143" s="107"/>
      <c r="IJI143" s="105"/>
      <c r="IJJ143" s="109"/>
      <c r="IJK143" s="109"/>
      <c r="IJL143" s="106"/>
      <c r="IJM143" s="106"/>
      <c r="IJN143" s="106"/>
      <c r="IJO143" s="107"/>
      <c r="IJQ143" s="105"/>
      <c r="IJR143" s="109"/>
      <c r="IJS143" s="109"/>
      <c r="IJT143" s="106"/>
      <c r="IJU143" s="106"/>
      <c r="IJV143" s="106"/>
      <c r="IJW143" s="107"/>
      <c r="IJY143" s="105"/>
      <c r="IJZ143" s="109"/>
      <c r="IKA143" s="109"/>
      <c r="IKB143" s="106"/>
      <c r="IKC143" s="106"/>
      <c r="IKD143" s="106"/>
      <c r="IKE143" s="107"/>
      <c r="IKG143" s="105"/>
      <c r="IKH143" s="109"/>
      <c r="IKI143" s="109"/>
      <c r="IKJ143" s="106"/>
      <c r="IKK143" s="106"/>
      <c r="IKL143" s="106"/>
      <c r="IKM143" s="107"/>
      <c r="IKO143" s="105"/>
      <c r="IKP143" s="109"/>
      <c r="IKQ143" s="109"/>
      <c r="IKR143" s="106"/>
      <c r="IKS143" s="106"/>
      <c r="IKT143" s="106"/>
      <c r="IKU143" s="107"/>
      <c r="IKW143" s="105"/>
      <c r="IKX143" s="109"/>
      <c r="IKY143" s="109"/>
      <c r="IKZ143" s="106"/>
      <c r="ILA143" s="106"/>
      <c r="ILB143" s="106"/>
      <c r="ILC143" s="107"/>
      <c r="ILE143" s="105"/>
      <c r="ILF143" s="109"/>
      <c r="ILG143" s="109"/>
      <c r="ILH143" s="106"/>
      <c r="ILI143" s="106"/>
      <c r="ILJ143" s="106"/>
      <c r="ILK143" s="107"/>
      <c r="ILM143" s="105"/>
      <c r="ILN143" s="109"/>
      <c r="ILO143" s="109"/>
      <c r="ILP143" s="106"/>
      <c r="ILQ143" s="106"/>
      <c r="ILR143" s="106"/>
      <c r="ILS143" s="107"/>
      <c r="ILU143" s="105"/>
      <c r="ILV143" s="109"/>
      <c r="ILW143" s="109"/>
      <c r="ILX143" s="106"/>
      <c r="ILY143" s="106"/>
      <c r="ILZ143" s="106"/>
      <c r="IMA143" s="107"/>
      <c r="IMC143" s="105"/>
      <c r="IMD143" s="109"/>
      <c r="IME143" s="109"/>
      <c r="IMF143" s="106"/>
      <c r="IMG143" s="106"/>
      <c r="IMH143" s="106"/>
      <c r="IMI143" s="107"/>
      <c r="IMK143" s="105"/>
      <c r="IML143" s="109"/>
      <c r="IMM143" s="109"/>
      <c r="IMN143" s="106"/>
      <c r="IMO143" s="106"/>
      <c r="IMP143" s="106"/>
      <c r="IMQ143" s="107"/>
      <c r="IMS143" s="105"/>
      <c r="IMT143" s="109"/>
      <c r="IMU143" s="109"/>
      <c r="IMV143" s="106"/>
      <c r="IMW143" s="106"/>
      <c r="IMX143" s="106"/>
      <c r="IMY143" s="107"/>
      <c r="INA143" s="105"/>
      <c r="INB143" s="109"/>
      <c r="INC143" s="109"/>
      <c r="IND143" s="106"/>
      <c r="INE143" s="106"/>
      <c r="INF143" s="106"/>
      <c r="ING143" s="107"/>
      <c r="INI143" s="105"/>
      <c r="INJ143" s="109"/>
      <c r="INK143" s="109"/>
      <c r="INL143" s="106"/>
      <c r="INM143" s="106"/>
      <c r="INN143" s="106"/>
      <c r="INO143" s="107"/>
      <c r="INQ143" s="105"/>
      <c r="INR143" s="109"/>
      <c r="INS143" s="109"/>
      <c r="INT143" s="106"/>
      <c r="INU143" s="106"/>
      <c r="INV143" s="106"/>
      <c r="INW143" s="107"/>
      <c r="INY143" s="105"/>
      <c r="INZ143" s="109"/>
      <c r="IOA143" s="109"/>
      <c r="IOB143" s="106"/>
      <c r="IOC143" s="106"/>
      <c r="IOD143" s="106"/>
      <c r="IOE143" s="107"/>
      <c r="IOG143" s="105"/>
      <c r="IOH143" s="109"/>
      <c r="IOI143" s="109"/>
      <c r="IOJ143" s="106"/>
      <c r="IOK143" s="106"/>
      <c r="IOL143" s="106"/>
      <c r="IOM143" s="107"/>
      <c r="IOO143" s="105"/>
      <c r="IOP143" s="109"/>
      <c r="IOQ143" s="109"/>
      <c r="IOR143" s="106"/>
      <c r="IOS143" s="106"/>
      <c r="IOT143" s="106"/>
      <c r="IOU143" s="107"/>
      <c r="IOW143" s="105"/>
      <c r="IOX143" s="109"/>
      <c r="IOY143" s="109"/>
      <c r="IOZ143" s="106"/>
      <c r="IPA143" s="106"/>
      <c r="IPB143" s="106"/>
      <c r="IPC143" s="107"/>
      <c r="IPE143" s="105"/>
      <c r="IPF143" s="109"/>
      <c r="IPG143" s="109"/>
      <c r="IPH143" s="106"/>
      <c r="IPI143" s="106"/>
      <c r="IPJ143" s="106"/>
      <c r="IPK143" s="107"/>
      <c r="IPM143" s="105"/>
      <c r="IPN143" s="109"/>
      <c r="IPO143" s="109"/>
      <c r="IPP143" s="106"/>
      <c r="IPQ143" s="106"/>
      <c r="IPR143" s="106"/>
      <c r="IPS143" s="107"/>
      <c r="IPU143" s="105"/>
      <c r="IPV143" s="109"/>
      <c r="IPW143" s="109"/>
      <c r="IPX143" s="106"/>
      <c r="IPY143" s="106"/>
      <c r="IPZ143" s="106"/>
      <c r="IQA143" s="107"/>
      <c r="IQC143" s="105"/>
      <c r="IQD143" s="109"/>
      <c r="IQE143" s="109"/>
      <c r="IQF143" s="106"/>
      <c r="IQG143" s="106"/>
      <c r="IQH143" s="106"/>
      <c r="IQI143" s="107"/>
      <c r="IQK143" s="105"/>
      <c r="IQL143" s="109"/>
      <c r="IQM143" s="109"/>
      <c r="IQN143" s="106"/>
      <c r="IQO143" s="106"/>
      <c r="IQP143" s="106"/>
      <c r="IQQ143" s="107"/>
      <c r="IQS143" s="105"/>
      <c r="IQT143" s="109"/>
      <c r="IQU143" s="109"/>
      <c r="IQV143" s="106"/>
      <c r="IQW143" s="106"/>
      <c r="IQX143" s="106"/>
      <c r="IQY143" s="107"/>
      <c r="IRA143" s="105"/>
      <c r="IRB143" s="109"/>
      <c r="IRC143" s="109"/>
      <c r="IRD143" s="106"/>
      <c r="IRE143" s="106"/>
      <c r="IRF143" s="106"/>
      <c r="IRG143" s="107"/>
      <c r="IRI143" s="105"/>
      <c r="IRJ143" s="109"/>
      <c r="IRK143" s="109"/>
      <c r="IRL143" s="106"/>
      <c r="IRM143" s="106"/>
      <c r="IRN143" s="106"/>
      <c r="IRO143" s="107"/>
      <c r="IRQ143" s="105"/>
      <c r="IRR143" s="109"/>
      <c r="IRS143" s="109"/>
      <c r="IRT143" s="106"/>
      <c r="IRU143" s="106"/>
      <c r="IRV143" s="106"/>
      <c r="IRW143" s="107"/>
      <c r="IRY143" s="105"/>
      <c r="IRZ143" s="109"/>
      <c r="ISA143" s="109"/>
      <c r="ISB143" s="106"/>
      <c r="ISC143" s="106"/>
      <c r="ISD143" s="106"/>
      <c r="ISE143" s="107"/>
      <c r="ISG143" s="105"/>
      <c r="ISH143" s="109"/>
      <c r="ISI143" s="109"/>
      <c r="ISJ143" s="106"/>
      <c r="ISK143" s="106"/>
      <c r="ISL143" s="106"/>
      <c r="ISM143" s="107"/>
      <c r="ISO143" s="105"/>
      <c r="ISP143" s="109"/>
      <c r="ISQ143" s="109"/>
      <c r="ISR143" s="106"/>
      <c r="ISS143" s="106"/>
      <c r="IST143" s="106"/>
      <c r="ISU143" s="107"/>
      <c r="ISW143" s="105"/>
      <c r="ISX143" s="109"/>
      <c r="ISY143" s="109"/>
      <c r="ISZ143" s="106"/>
      <c r="ITA143" s="106"/>
      <c r="ITB143" s="106"/>
      <c r="ITC143" s="107"/>
      <c r="ITE143" s="105"/>
      <c r="ITF143" s="109"/>
      <c r="ITG143" s="109"/>
      <c r="ITH143" s="106"/>
      <c r="ITI143" s="106"/>
      <c r="ITJ143" s="106"/>
      <c r="ITK143" s="107"/>
      <c r="ITM143" s="105"/>
      <c r="ITN143" s="109"/>
      <c r="ITO143" s="109"/>
      <c r="ITP143" s="106"/>
      <c r="ITQ143" s="106"/>
      <c r="ITR143" s="106"/>
      <c r="ITS143" s="107"/>
      <c r="ITU143" s="105"/>
      <c r="ITV143" s="109"/>
      <c r="ITW143" s="109"/>
      <c r="ITX143" s="106"/>
      <c r="ITY143" s="106"/>
      <c r="ITZ143" s="106"/>
      <c r="IUA143" s="107"/>
      <c r="IUC143" s="105"/>
      <c r="IUD143" s="109"/>
      <c r="IUE143" s="109"/>
      <c r="IUF143" s="106"/>
      <c r="IUG143" s="106"/>
      <c r="IUH143" s="106"/>
      <c r="IUI143" s="107"/>
      <c r="IUK143" s="105"/>
      <c r="IUL143" s="109"/>
      <c r="IUM143" s="109"/>
      <c r="IUN143" s="106"/>
      <c r="IUO143" s="106"/>
      <c r="IUP143" s="106"/>
      <c r="IUQ143" s="107"/>
      <c r="IUS143" s="105"/>
      <c r="IUT143" s="109"/>
      <c r="IUU143" s="109"/>
      <c r="IUV143" s="106"/>
      <c r="IUW143" s="106"/>
      <c r="IUX143" s="106"/>
      <c r="IUY143" s="107"/>
      <c r="IVA143" s="105"/>
      <c r="IVB143" s="109"/>
      <c r="IVC143" s="109"/>
      <c r="IVD143" s="106"/>
      <c r="IVE143" s="106"/>
      <c r="IVF143" s="106"/>
      <c r="IVG143" s="107"/>
      <c r="IVI143" s="105"/>
      <c r="IVJ143" s="109"/>
      <c r="IVK143" s="109"/>
      <c r="IVL143" s="106"/>
      <c r="IVM143" s="106"/>
      <c r="IVN143" s="106"/>
      <c r="IVO143" s="107"/>
      <c r="IVQ143" s="105"/>
      <c r="IVR143" s="109"/>
      <c r="IVS143" s="109"/>
      <c r="IVT143" s="106"/>
      <c r="IVU143" s="106"/>
      <c r="IVV143" s="106"/>
      <c r="IVW143" s="107"/>
      <c r="IVY143" s="105"/>
      <c r="IVZ143" s="109"/>
      <c r="IWA143" s="109"/>
      <c r="IWB143" s="106"/>
      <c r="IWC143" s="106"/>
      <c r="IWD143" s="106"/>
      <c r="IWE143" s="107"/>
      <c r="IWG143" s="105"/>
      <c r="IWH143" s="109"/>
      <c r="IWI143" s="109"/>
      <c r="IWJ143" s="106"/>
      <c r="IWK143" s="106"/>
      <c r="IWL143" s="106"/>
      <c r="IWM143" s="107"/>
      <c r="IWO143" s="105"/>
      <c r="IWP143" s="109"/>
      <c r="IWQ143" s="109"/>
      <c r="IWR143" s="106"/>
      <c r="IWS143" s="106"/>
      <c r="IWT143" s="106"/>
      <c r="IWU143" s="107"/>
      <c r="IWW143" s="105"/>
      <c r="IWX143" s="109"/>
      <c r="IWY143" s="109"/>
      <c r="IWZ143" s="106"/>
      <c r="IXA143" s="106"/>
      <c r="IXB143" s="106"/>
      <c r="IXC143" s="107"/>
      <c r="IXE143" s="105"/>
      <c r="IXF143" s="109"/>
      <c r="IXG143" s="109"/>
      <c r="IXH143" s="106"/>
      <c r="IXI143" s="106"/>
      <c r="IXJ143" s="106"/>
      <c r="IXK143" s="107"/>
      <c r="IXM143" s="105"/>
      <c r="IXN143" s="109"/>
      <c r="IXO143" s="109"/>
      <c r="IXP143" s="106"/>
      <c r="IXQ143" s="106"/>
      <c r="IXR143" s="106"/>
      <c r="IXS143" s="107"/>
      <c r="IXU143" s="105"/>
      <c r="IXV143" s="109"/>
      <c r="IXW143" s="109"/>
      <c r="IXX143" s="106"/>
      <c r="IXY143" s="106"/>
      <c r="IXZ143" s="106"/>
      <c r="IYA143" s="107"/>
      <c r="IYC143" s="105"/>
      <c r="IYD143" s="109"/>
      <c r="IYE143" s="109"/>
      <c r="IYF143" s="106"/>
      <c r="IYG143" s="106"/>
      <c r="IYH143" s="106"/>
      <c r="IYI143" s="107"/>
      <c r="IYK143" s="105"/>
      <c r="IYL143" s="109"/>
      <c r="IYM143" s="109"/>
      <c r="IYN143" s="106"/>
      <c r="IYO143" s="106"/>
      <c r="IYP143" s="106"/>
      <c r="IYQ143" s="107"/>
      <c r="IYS143" s="105"/>
      <c r="IYT143" s="109"/>
      <c r="IYU143" s="109"/>
      <c r="IYV143" s="106"/>
      <c r="IYW143" s="106"/>
      <c r="IYX143" s="106"/>
      <c r="IYY143" s="107"/>
      <c r="IZA143" s="105"/>
      <c r="IZB143" s="109"/>
      <c r="IZC143" s="109"/>
      <c r="IZD143" s="106"/>
      <c r="IZE143" s="106"/>
      <c r="IZF143" s="106"/>
      <c r="IZG143" s="107"/>
      <c r="IZI143" s="105"/>
      <c r="IZJ143" s="109"/>
      <c r="IZK143" s="109"/>
      <c r="IZL143" s="106"/>
      <c r="IZM143" s="106"/>
      <c r="IZN143" s="106"/>
      <c r="IZO143" s="107"/>
      <c r="IZQ143" s="105"/>
      <c r="IZR143" s="109"/>
      <c r="IZS143" s="109"/>
      <c r="IZT143" s="106"/>
      <c r="IZU143" s="106"/>
      <c r="IZV143" s="106"/>
      <c r="IZW143" s="107"/>
      <c r="IZY143" s="105"/>
      <c r="IZZ143" s="109"/>
      <c r="JAA143" s="109"/>
      <c r="JAB143" s="106"/>
      <c r="JAC143" s="106"/>
      <c r="JAD143" s="106"/>
      <c r="JAE143" s="107"/>
      <c r="JAG143" s="105"/>
      <c r="JAH143" s="109"/>
      <c r="JAI143" s="109"/>
      <c r="JAJ143" s="106"/>
      <c r="JAK143" s="106"/>
      <c r="JAL143" s="106"/>
      <c r="JAM143" s="107"/>
      <c r="JAO143" s="105"/>
      <c r="JAP143" s="109"/>
      <c r="JAQ143" s="109"/>
      <c r="JAR143" s="106"/>
      <c r="JAS143" s="106"/>
      <c r="JAT143" s="106"/>
      <c r="JAU143" s="107"/>
      <c r="JAW143" s="105"/>
      <c r="JAX143" s="109"/>
      <c r="JAY143" s="109"/>
      <c r="JAZ143" s="106"/>
      <c r="JBA143" s="106"/>
      <c r="JBB143" s="106"/>
      <c r="JBC143" s="107"/>
      <c r="JBE143" s="105"/>
      <c r="JBF143" s="109"/>
      <c r="JBG143" s="109"/>
      <c r="JBH143" s="106"/>
      <c r="JBI143" s="106"/>
      <c r="JBJ143" s="106"/>
      <c r="JBK143" s="107"/>
      <c r="JBM143" s="105"/>
      <c r="JBN143" s="109"/>
      <c r="JBO143" s="109"/>
      <c r="JBP143" s="106"/>
      <c r="JBQ143" s="106"/>
      <c r="JBR143" s="106"/>
      <c r="JBS143" s="107"/>
      <c r="JBU143" s="105"/>
      <c r="JBV143" s="109"/>
      <c r="JBW143" s="109"/>
      <c r="JBX143" s="106"/>
      <c r="JBY143" s="106"/>
      <c r="JBZ143" s="106"/>
      <c r="JCA143" s="107"/>
      <c r="JCC143" s="105"/>
      <c r="JCD143" s="109"/>
      <c r="JCE143" s="109"/>
      <c r="JCF143" s="106"/>
      <c r="JCG143" s="106"/>
      <c r="JCH143" s="106"/>
      <c r="JCI143" s="107"/>
      <c r="JCK143" s="105"/>
      <c r="JCL143" s="109"/>
      <c r="JCM143" s="109"/>
      <c r="JCN143" s="106"/>
      <c r="JCO143" s="106"/>
      <c r="JCP143" s="106"/>
      <c r="JCQ143" s="107"/>
      <c r="JCS143" s="105"/>
      <c r="JCT143" s="109"/>
      <c r="JCU143" s="109"/>
      <c r="JCV143" s="106"/>
      <c r="JCW143" s="106"/>
      <c r="JCX143" s="106"/>
      <c r="JCY143" s="107"/>
      <c r="JDA143" s="105"/>
      <c r="JDB143" s="109"/>
      <c r="JDC143" s="109"/>
      <c r="JDD143" s="106"/>
      <c r="JDE143" s="106"/>
      <c r="JDF143" s="106"/>
      <c r="JDG143" s="107"/>
      <c r="JDI143" s="105"/>
      <c r="JDJ143" s="109"/>
      <c r="JDK143" s="109"/>
      <c r="JDL143" s="106"/>
      <c r="JDM143" s="106"/>
      <c r="JDN143" s="106"/>
      <c r="JDO143" s="107"/>
      <c r="JDQ143" s="105"/>
      <c r="JDR143" s="109"/>
      <c r="JDS143" s="109"/>
      <c r="JDT143" s="106"/>
      <c r="JDU143" s="106"/>
      <c r="JDV143" s="106"/>
      <c r="JDW143" s="107"/>
      <c r="JDY143" s="105"/>
      <c r="JDZ143" s="109"/>
      <c r="JEA143" s="109"/>
      <c r="JEB143" s="106"/>
      <c r="JEC143" s="106"/>
      <c r="JED143" s="106"/>
      <c r="JEE143" s="107"/>
      <c r="JEG143" s="105"/>
      <c r="JEH143" s="109"/>
      <c r="JEI143" s="109"/>
      <c r="JEJ143" s="106"/>
      <c r="JEK143" s="106"/>
      <c r="JEL143" s="106"/>
      <c r="JEM143" s="107"/>
      <c r="JEO143" s="105"/>
      <c r="JEP143" s="109"/>
      <c r="JEQ143" s="109"/>
      <c r="JER143" s="106"/>
      <c r="JES143" s="106"/>
      <c r="JET143" s="106"/>
      <c r="JEU143" s="107"/>
      <c r="JEW143" s="105"/>
      <c r="JEX143" s="109"/>
      <c r="JEY143" s="109"/>
      <c r="JEZ143" s="106"/>
      <c r="JFA143" s="106"/>
      <c r="JFB143" s="106"/>
      <c r="JFC143" s="107"/>
      <c r="JFE143" s="105"/>
      <c r="JFF143" s="109"/>
      <c r="JFG143" s="109"/>
      <c r="JFH143" s="106"/>
      <c r="JFI143" s="106"/>
      <c r="JFJ143" s="106"/>
      <c r="JFK143" s="107"/>
      <c r="JFM143" s="105"/>
      <c r="JFN143" s="109"/>
      <c r="JFO143" s="109"/>
      <c r="JFP143" s="106"/>
      <c r="JFQ143" s="106"/>
      <c r="JFR143" s="106"/>
      <c r="JFS143" s="107"/>
      <c r="JFU143" s="105"/>
      <c r="JFV143" s="109"/>
      <c r="JFW143" s="109"/>
      <c r="JFX143" s="106"/>
      <c r="JFY143" s="106"/>
      <c r="JFZ143" s="106"/>
      <c r="JGA143" s="107"/>
      <c r="JGC143" s="105"/>
      <c r="JGD143" s="109"/>
      <c r="JGE143" s="109"/>
      <c r="JGF143" s="106"/>
      <c r="JGG143" s="106"/>
      <c r="JGH143" s="106"/>
      <c r="JGI143" s="107"/>
      <c r="JGK143" s="105"/>
      <c r="JGL143" s="109"/>
      <c r="JGM143" s="109"/>
      <c r="JGN143" s="106"/>
      <c r="JGO143" s="106"/>
      <c r="JGP143" s="106"/>
      <c r="JGQ143" s="107"/>
      <c r="JGS143" s="105"/>
      <c r="JGT143" s="109"/>
      <c r="JGU143" s="109"/>
      <c r="JGV143" s="106"/>
      <c r="JGW143" s="106"/>
      <c r="JGX143" s="106"/>
      <c r="JGY143" s="107"/>
      <c r="JHA143" s="105"/>
      <c r="JHB143" s="109"/>
      <c r="JHC143" s="109"/>
      <c r="JHD143" s="106"/>
      <c r="JHE143" s="106"/>
      <c r="JHF143" s="106"/>
      <c r="JHG143" s="107"/>
      <c r="JHI143" s="105"/>
      <c r="JHJ143" s="109"/>
      <c r="JHK143" s="109"/>
      <c r="JHL143" s="106"/>
      <c r="JHM143" s="106"/>
      <c r="JHN143" s="106"/>
      <c r="JHO143" s="107"/>
      <c r="JHQ143" s="105"/>
      <c r="JHR143" s="109"/>
      <c r="JHS143" s="109"/>
      <c r="JHT143" s="106"/>
      <c r="JHU143" s="106"/>
      <c r="JHV143" s="106"/>
      <c r="JHW143" s="107"/>
      <c r="JHY143" s="105"/>
      <c r="JHZ143" s="109"/>
      <c r="JIA143" s="109"/>
      <c r="JIB143" s="106"/>
      <c r="JIC143" s="106"/>
      <c r="JID143" s="106"/>
      <c r="JIE143" s="107"/>
      <c r="JIG143" s="105"/>
      <c r="JIH143" s="109"/>
      <c r="JII143" s="109"/>
      <c r="JIJ143" s="106"/>
      <c r="JIK143" s="106"/>
      <c r="JIL143" s="106"/>
      <c r="JIM143" s="107"/>
      <c r="JIO143" s="105"/>
      <c r="JIP143" s="109"/>
      <c r="JIQ143" s="109"/>
      <c r="JIR143" s="106"/>
      <c r="JIS143" s="106"/>
      <c r="JIT143" s="106"/>
      <c r="JIU143" s="107"/>
      <c r="JIW143" s="105"/>
      <c r="JIX143" s="109"/>
      <c r="JIY143" s="109"/>
      <c r="JIZ143" s="106"/>
      <c r="JJA143" s="106"/>
      <c r="JJB143" s="106"/>
      <c r="JJC143" s="107"/>
      <c r="JJE143" s="105"/>
      <c r="JJF143" s="109"/>
      <c r="JJG143" s="109"/>
      <c r="JJH143" s="106"/>
      <c r="JJI143" s="106"/>
      <c r="JJJ143" s="106"/>
      <c r="JJK143" s="107"/>
      <c r="JJM143" s="105"/>
      <c r="JJN143" s="109"/>
      <c r="JJO143" s="109"/>
      <c r="JJP143" s="106"/>
      <c r="JJQ143" s="106"/>
      <c r="JJR143" s="106"/>
      <c r="JJS143" s="107"/>
      <c r="JJU143" s="105"/>
      <c r="JJV143" s="109"/>
      <c r="JJW143" s="109"/>
      <c r="JJX143" s="106"/>
      <c r="JJY143" s="106"/>
      <c r="JJZ143" s="106"/>
      <c r="JKA143" s="107"/>
      <c r="JKC143" s="105"/>
      <c r="JKD143" s="109"/>
      <c r="JKE143" s="109"/>
      <c r="JKF143" s="106"/>
      <c r="JKG143" s="106"/>
      <c r="JKH143" s="106"/>
      <c r="JKI143" s="107"/>
      <c r="JKK143" s="105"/>
      <c r="JKL143" s="109"/>
      <c r="JKM143" s="109"/>
      <c r="JKN143" s="106"/>
      <c r="JKO143" s="106"/>
      <c r="JKP143" s="106"/>
      <c r="JKQ143" s="107"/>
      <c r="JKS143" s="105"/>
      <c r="JKT143" s="109"/>
      <c r="JKU143" s="109"/>
      <c r="JKV143" s="106"/>
      <c r="JKW143" s="106"/>
      <c r="JKX143" s="106"/>
      <c r="JKY143" s="107"/>
      <c r="JLA143" s="105"/>
      <c r="JLB143" s="109"/>
      <c r="JLC143" s="109"/>
      <c r="JLD143" s="106"/>
      <c r="JLE143" s="106"/>
      <c r="JLF143" s="106"/>
      <c r="JLG143" s="107"/>
      <c r="JLI143" s="105"/>
      <c r="JLJ143" s="109"/>
      <c r="JLK143" s="109"/>
      <c r="JLL143" s="106"/>
      <c r="JLM143" s="106"/>
      <c r="JLN143" s="106"/>
      <c r="JLO143" s="107"/>
      <c r="JLQ143" s="105"/>
      <c r="JLR143" s="109"/>
      <c r="JLS143" s="109"/>
      <c r="JLT143" s="106"/>
      <c r="JLU143" s="106"/>
      <c r="JLV143" s="106"/>
      <c r="JLW143" s="107"/>
      <c r="JLY143" s="105"/>
      <c r="JLZ143" s="109"/>
      <c r="JMA143" s="109"/>
      <c r="JMB143" s="106"/>
      <c r="JMC143" s="106"/>
      <c r="JMD143" s="106"/>
      <c r="JME143" s="107"/>
      <c r="JMG143" s="105"/>
      <c r="JMH143" s="109"/>
      <c r="JMI143" s="109"/>
      <c r="JMJ143" s="106"/>
      <c r="JMK143" s="106"/>
      <c r="JML143" s="106"/>
      <c r="JMM143" s="107"/>
      <c r="JMO143" s="105"/>
      <c r="JMP143" s="109"/>
      <c r="JMQ143" s="109"/>
      <c r="JMR143" s="106"/>
      <c r="JMS143" s="106"/>
      <c r="JMT143" s="106"/>
      <c r="JMU143" s="107"/>
      <c r="JMW143" s="105"/>
      <c r="JMX143" s="109"/>
      <c r="JMY143" s="109"/>
      <c r="JMZ143" s="106"/>
      <c r="JNA143" s="106"/>
      <c r="JNB143" s="106"/>
      <c r="JNC143" s="107"/>
      <c r="JNE143" s="105"/>
      <c r="JNF143" s="109"/>
      <c r="JNG143" s="109"/>
      <c r="JNH143" s="106"/>
      <c r="JNI143" s="106"/>
      <c r="JNJ143" s="106"/>
      <c r="JNK143" s="107"/>
      <c r="JNM143" s="105"/>
      <c r="JNN143" s="109"/>
      <c r="JNO143" s="109"/>
      <c r="JNP143" s="106"/>
      <c r="JNQ143" s="106"/>
      <c r="JNR143" s="106"/>
      <c r="JNS143" s="107"/>
      <c r="JNU143" s="105"/>
      <c r="JNV143" s="109"/>
      <c r="JNW143" s="109"/>
      <c r="JNX143" s="106"/>
      <c r="JNY143" s="106"/>
      <c r="JNZ143" s="106"/>
      <c r="JOA143" s="107"/>
      <c r="JOC143" s="105"/>
      <c r="JOD143" s="109"/>
      <c r="JOE143" s="109"/>
      <c r="JOF143" s="106"/>
      <c r="JOG143" s="106"/>
      <c r="JOH143" s="106"/>
      <c r="JOI143" s="107"/>
      <c r="JOK143" s="105"/>
      <c r="JOL143" s="109"/>
      <c r="JOM143" s="109"/>
      <c r="JON143" s="106"/>
      <c r="JOO143" s="106"/>
      <c r="JOP143" s="106"/>
      <c r="JOQ143" s="107"/>
      <c r="JOS143" s="105"/>
      <c r="JOT143" s="109"/>
      <c r="JOU143" s="109"/>
      <c r="JOV143" s="106"/>
      <c r="JOW143" s="106"/>
      <c r="JOX143" s="106"/>
      <c r="JOY143" s="107"/>
      <c r="JPA143" s="105"/>
      <c r="JPB143" s="109"/>
      <c r="JPC143" s="109"/>
      <c r="JPD143" s="106"/>
      <c r="JPE143" s="106"/>
      <c r="JPF143" s="106"/>
      <c r="JPG143" s="107"/>
      <c r="JPI143" s="105"/>
      <c r="JPJ143" s="109"/>
      <c r="JPK143" s="109"/>
      <c r="JPL143" s="106"/>
      <c r="JPM143" s="106"/>
      <c r="JPN143" s="106"/>
      <c r="JPO143" s="107"/>
      <c r="JPQ143" s="105"/>
      <c r="JPR143" s="109"/>
      <c r="JPS143" s="109"/>
      <c r="JPT143" s="106"/>
      <c r="JPU143" s="106"/>
      <c r="JPV143" s="106"/>
      <c r="JPW143" s="107"/>
      <c r="JPY143" s="105"/>
      <c r="JPZ143" s="109"/>
      <c r="JQA143" s="109"/>
      <c r="JQB143" s="106"/>
      <c r="JQC143" s="106"/>
      <c r="JQD143" s="106"/>
      <c r="JQE143" s="107"/>
      <c r="JQG143" s="105"/>
      <c r="JQH143" s="109"/>
      <c r="JQI143" s="109"/>
      <c r="JQJ143" s="106"/>
      <c r="JQK143" s="106"/>
      <c r="JQL143" s="106"/>
      <c r="JQM143" s="107"/>
      <c r="JQO143" s="105"/>
      <c r="JQP143" s="109"/>
      <c r="JQQ143" s="109"/>
      <c r="JQR143" s="106"/>
      <c r="JQS143" s="106"/>
      <c r="JQT143" s="106"/>
      <c r="JQU143" s="107"/>
      <c r="JQW143" s="105"/>
      <c r="JQX143" s="109"/>
      <c r="JQY143" s="109"/>
      <c r="JQZ143" s="106"/>
      <c r="JRA143" s="106"/>
      <c r="JRB143" s="106"/>
      <c r="JRC143" s="107"/>
      <c r="JRE143" s="105"/>
      <c r="JRF143" s="109"/>
      <c r="JRG143" s="109"/>
      <c r="JRH143" s="106"/>
      <c r="JRI143" s="106"/>
      <c r="JRJ143" s="106"/>
      <c r="JRK143" s="107"/>
      <c r="JRM143" s="105"/>
      <c r="JRN143" s="109"/>
      <c r="JRO143" s="109"/>
      <c r="JRP143" s="106"/>
      <c r="JRQ143" s="106"/>
      <c r="JRR143" s="106"/>
      <c r="JRS143" s="107"/>
      <c r="JRU143" s="105"/>
      <c r="JRV143" s="109"/>
      <c r="JRW143" s="109"/>
      <c r="JRX143" s="106"/>
      <c r="JRY143" s="106"/>
      <c r="JRZ143" s="106"/>
      <c r="JSA143" s="107"/>
      <c r="JSC143" s="105"/>
      <c r="JSD143" s="109"/>
      <c r="JSE143" s="109"/>
      <c r="JSF143" s="106"/>
      <c r="JSG143" s="106"/>
      <c r="JSH143" s="106"/>
      <c r="JSI143" s="107"/>
      <c r="JSK143" s="105"/>
      <c r="JSL143" s="109"/>
      <c r="JSM143" s="109"/>
      <c r="JSN143" s="106"/>
      <c r="JSO143" s="106"/>
      <c r="JSP143" s="106"/>
      <c r="JSQ143" s="107"/>
      <c r="JSS143" s="105"/>
      <c r="JST143" s="109"/>
      <c r="JSU143" s="109"/>
      <c r="JSV143" s="106"/>
      <c r="JSW143" s="106"/>
      <c r="JSX143" s="106"/>
      <c r="JSY143" s="107"/>
      <c r="JTA143" s="105"/>
      <c r="JTB143" s="109"/>
      <c r="JTC143" s="109"/>
      <c r="JTD143" s="106"/>
      <c r="JTE143" s="106"/>
      <c r="JTF143" s="106"/>
      <c r="JTG143" s="107"/>
      <c r="JTI143" s="105"/>
      <c r="JTJ143" s="109"/>
      <c r="JTK143" s="109"/>
      <c r="JTL143" s="106"/>
      <c r="JTM143" s="106"/>
      <c r="JTN143" s="106"/>
      <c r="JTO143" s="107"/>
      <c r="JTQ143" s="105"/>
      <c r="JTR143" s="109"/>
      <c r="JTS143" s="109"/>
      <c r="JTT143" s="106"/>
      <c r="JTU143" s="106"/>
      <c r="JTV143" s="106"/>
      <c r="JTW143" s="107"/>
      <c r="JTY143" s="105"/>
      <c r="JTZ143" s="109"/>
      <c r="JUA143" s="109"/>
      <c r="JUB143" s="106"/>
      <c r="JUC143" s="106"/>
      <c r="JUD143" s="106"/>
      <c r="JUE143" s="107"/>
      <c r="JUG143" s="105"/>
      <c r="JUH143" s="109"/>
      <c r="JUI143" s="109"/>
      <c r="JUJ143" s="106"/>
      <c r="JUK143" s="106"/>
      <c r="JUL143" s="106"/>
      <c r="JUM143" s="107"/>
      <c r="JUO143" s="105"/>
      <c r="JUP143" s="109"/>
      <c r="JUQ143" s="109"/>
      <c r="JUR143" s="106"/>
      <c r="JUS143" s="106"/>
      <c r="JUT143" s="106"/>
      <c r="JUU143" s="107"/>
      <c r="JUW143" s="105"/>
      <c r="JUX143" s="109"/>
      <c r="JUY143" s="109"/>
      <c r="JUZ143" s="106"/>
      <c r="JVA143" s="106"/>
      <c r="JVB143" s="106"/>
      <c r="JVC143" s="107"/>
      <c r="JVE143" s="105"/>
      <c r="JVF143" s="109"/>
      <c r="JVG143" s="109"/>
      <c r="JVH143" s="106"/>
      <c r="JVI143" s="106"/>
      <c r="JVJ143" s="106"/>
      <c r="JVK143" s="107"/>
      <c r="JVM143" s="105"/>
      <c r="JVN143" s="109"/>
      <c r="JVO143" s="109"/>
      <c r="JVP143" s="106"/>
      <c r="JVQ143" s="106"/>
      <c r="JVR143" s="106"/>
      <c r="JVS143" s="107"/>
      <c r="JVU143" s="105"/>
      <c r="JVV143" s="109"/>
      <c r="JVW143" s="109"/>
      <c r="JVX143" s="106"/>
      <c r="JVY143" s="106"/>
      <c r="JVZ143" s="106"/>
      <c r="JWA143" s="107"/>
      <c r="JWC143" s="105"/>
      <c r="JWD143" s="109"/>
      <c r="JWE143" s="109"/>
      <c r="JWF143" s="106"/>
      <c r="JWG143" s="106"/>
      <c r="JWH143" s="106"/>
      <c r="JWI143" s="107"/>
      <c r="JWK143" s="105"/>
      <c r="JWL143" s="109"/>
      <c r="JWM143" s="109"/>
      <c r="JWN143" s="106"/>
      <c r="JWO143" s="106"/>
      <c r="JWP143" s="106"/>
      <c r="JWQ143" s="107"/>
      <c r="JWS143" s="105"/>
      <c r="JWT143" s="109"/>
      <c r="JWU143" s="109"/>
      <c r="JWV143" s="106"/>
      <c r="JWW143" s="106"/>
      <c r="JWX143" s="106"/>
      <c r="JWY143" s="107"/>
      <c r="JXA143" s="105"/>
      <c r="JXB143" s="109"/>
      <c r="JXC143" s="109"/>
      <c r="JXD143" s="106"/>
      <c r="JXE143" s="106"/>
      <c r="JXF143" s="106"/>
      <c r="JXG143" s="107"/>
      <c r="JXI143" s="105"/>
      <c r="JXJ143" s="109"/>
      <c r="JXK143" s="109"/>
      <c r="JXL143" s="106"/>
      <c r="JXM143" s="106"/>
      <c r="JXN143" s="106"/>
      <c r="JXO143" s="107"/>
      <c r="JXQ143" s="105"/>
      <c r="JXR143" s="109"/>
      <c r="JXS143" s="109"/>
      <c r="JXT143" s="106"/>
      <c r="JXU143" s="106"/>
      <c r="JXV143" s="106"/>
      <c r="JXW143" s="107"/>
      <c r="JXY143" s="105"/>
      <c r="JXZ143" s="109"/>
      <c r="JYA143" s="109"/>
      <c r="JYB143" s="106"/>
      <c r="JYC143" s="106"/>
      <c r="JYD143" s="106"/>
      <c r="JYE143" s="107"/>
      <c r="JYG143" s="105"/>
      <c r="JYH143" s="109"/>
      <c r="JYI143" s="109"/>
      <c r="JYJ143" s="106"/>
      <c r="JYK143" s="106"/>
      <c r="JYL143" s="106"/>
      <c r="JYM143" s="107"/>
      <c r="JYO143" s="105"/>
      <c r="JYP143" s="109"/>
      <c r="JYQ143" s="109"/>
      <c r="JYR143" s="106"/>
      <c r="JYS143" s="106"/>
      <c r="JYT143" s="106"/>
      <c r="JYU143" s="107"/>
      <c r="JYW143" s="105"/>
      <c r="JYX143" s="109"/>
      <c r="JYY143" s="109"/>
      <c r="JYZ143" s="106"/>
      <c r="JZA143" s="106"/>
      <c r="JZB143" s="106"/>
      <c r="JZC143" s="107"/>
      <c r="JZE143" s="105"/>
      <c r="JZF143" s="109"/>
      <c r="JZG143" s="109"/>
      <c r="JZH143" s="106"/>
      <c r="JZI143" s="106"/>
      <c r="JZJ143" s="106"/>
      <c r="JZK143" s="107"/>
      <c r="JZM143" s="105"/>
      <c r="JZN143" s="109"/>
      <c r="JZO143" s="109"/>
      <c r="JZP143" s="106"/>
      <c r="JZQ143" s="106"/>
      <c r="JZR143" s="106"/>
      <c r="JZS143" s="107"/>
      <c r="JZU143" s="105"/>
      <c r="JZV143" s="109"/>
      <c r="JZW143" s="109"/>
      <c r="JZX143" s="106"/>
      <c r="JZY143" s="106"/>
      <c r="JZZ143" s="106"/>
      <c r="KAA143" s="107"/>
      <c r="KAC143" s="105"/>
      <c r="KAD143" s="109"/>
      <c r="KAE143" s="109"/>
      <c r="KAF143" s="106"/>
      <c r="KAG143" s="106"/>
      <c r="KAH143" s="106"/>
      <c r="KAI143" s="107"/>
      <c r="KAK143" s="105"/>
      <c r="KAL143" s="109"/>
      <c r="KAM143" s="109"/>
      <c r="KAN143" s="106"/>
      <c r="KAO143" s="106"/>
      <c r="KAP143" s="106"/>
      <c r="KAQ143" s="107"/>
      <c r="KAS143" s="105"/>
      <c r="KAT143" s="109"/>
      <c r="KAU143" s="109"/>
      <c r="KAV143" s="106"/>
      <c r="KAW143" s="106"/>
      <c r="KAX143" s="106"/>
      <c r="KAY143" s="107"/>
      <c r="KBA143" s="105"/>
      <c r="KBB143" s="109"/>
      <c r="KBC143" s="109"/>
      <c r="KBD143" s="106"/>
      <c r="KBE143" s="106"/>
      <c r="KBF143" s="106"/>
      <c r="KBG143" s="107"/>
      <c r="KBI143" s="105"/>
      <c r="KBJ143" s="109"/>
      <c r="KBK143" s="109"/>
      <c r="KBL143" s="106"/>
      <c r="KBM143" s="106"/>
      <c r="KBN143" s="106"/>
      <c r="KBO143" s="107"/>
      <c r="KBQ143" s="105"/>
      <c r="KBR143" s="109"/>
      <c r="KBS143" s="109"/>
      <c r="KBT143" s="106"/>
      <c r="KBU143" s="106"/>
      <c r="KBV143" s="106"/>
      <c r="KBW143" s="107"/>
      <c r="KBY143" s="105"/>
      <c r="KBZ143" s="109"/>
      <c r="KCA143" s="109"/>
      <c r="KCB143" s="106"/>
      <c r="KCC143" s="106"/>
      <c r="KCD143" s="106"/>
      <c r="KCE143" s="107"/>
      <c r="KCG143" s="105"/>
      <c r="KCH143" s="109"/>
      <c r="KCI143" s="109"/>
      <c r="KCJ143" s="106"/>
      <c r="KCK143" s="106"/>
      <c r="KCL143" s="106"/>
      <c r="KCM143" s="107"/>
      <c r="KCO143" s="105"/>
      <c r="KCP143" s="109"/>
      <c r="KCQ143" s="109"/>
      <c r="KCR143" s="106"/>
      <c r="KCS143" s="106"/>
      <c r="KCT143" s="106"/>
      <c r="KCU143" s="107"/>
      <c r="KCW143" s="105"/>
      <c r="KCX143" s="109"/>
      <c r="KCY143" s="109"/>
      <c r="KCZ143" s="106"/>
      <c r="KDA143" s="106"/>
      <c r="KDB143" s="106"/>
      <c r="KDC143" s="107"/>
      <c r="KDE143" s="105"/>
      <c r="KDF143" s="109"/>
      <c r="KDG143" s="109"/>
      <c r="KDH143" s="106"/>
      <c r="KDI143" s="106"/>
      <c r="KDJ143" s="106"/>
      <c r="KDK143" s="107"/>
      <c r="KDM143" s="105"/>
      <c r="KDN143" s="109"/>
      <c r="KDO143" s="109"/>
      <c r="KDP143" s="106"/>
      <c r="KDQ143" s="106"/>
      <c r="KDR143" s="106"/>
      <c r="KDS143" s="107"/>
      <c r="KDU143" s="105"/>
      <c r="KDV143" s="109"/>
      <c r="KDW143" s="109"/>
      <c r="KDX143" s="106"/>
      <c r="KDY143" s="106"/>
      <c r="KDZ143" s="106"/>
      <c r="KEA143" s="107"/>
      <c r="KEC143" s="105"/>
      <c r="KED143" s="109"/>
      <c r="KEE143" s="109"/>
      <c r="KEF143" s="106"/>
      <c r="KEG143" s="106"/>
      <c r="KEH143" s="106"/>
      <c r="KEI143" s="107"/>
      <c r="KEK143" s="105"/>
      <c r="KEL143" s="109"/>
      <c r="KEM143" s="109"/>
      <c r="KEN143" s="106"/>
      <c r="KEO143" s="106"/>
      <c r="KEP143" s="106"/>
      <c r="KEQ143" s="107"/>
      <c r="KES143" s="105"/>
      <c r="KET143" s="109"/>
      <c r="KEU143" s="109"/>
      <c r="KEV143" s="106"/>
      <c r="KEW143" s="106"/>
      <c r="KEX143" s="106"/>
      <c r="KEY143" s="107"/>
      <c r="KFA143" s="105"/>
      <c r="KFB143" s="109"/>
      <c r="KFC143" s="109"/>
      <c r="KFD143" s="106"/>
      <c r="KFE143" s="106"/>
      <c r="KFF143" s="106"/>
      <c r="KFG143" s="107"/>
      <c r="KFI143" s="105"/>
      <c r="KFJ143" s="109"/>
      <c r="KFK143" s="109"/>
      <c r="KFL143" s="106"/>
      <c r="KFM143" s="106"/>
      <c r="KFN143" s="106"/>
      <c r="KFO143" s="107"/>
      <c r="KFQ143" s="105"/>
      <c r="KFR143" s="109"/>
      <c r="KFS143" s="109"/>
      <c r="KFT143" s="106"/>
      <c r="KFU143" s="106"/>
      <c r="KFV143" s="106"/>
      <c r="KFW143" s="107"/>
      <c r="KFY143" s="105"/>
      <c r="KFZ143" s="109"/>
      <c r="KGA143" s="109"/>
      <c r="KGB143" s="106"/>
      <c r="KGC143" s="106"/>
      <c r="KGD143" s="106"/>
      <c r="KGE143" s="107"/>
      <c r="KGG143" s="105"/>
      <c r="KGH143" s="109"/>
      <c r="KGI143" s="109"/>
      <c r="KGJ143" s="106"/>
      <c r="KGK143" s="106"/>
      <c r="KGL143" s="106"/>
      <c r="KGM143" s="107"/>
      <c r="KGO143" s="105"/>
      <c r="KGP143" s="109"/>
      <c r="KGQ143" s="109"/>
      <c r="KGR143" s="106"/>
      <c r="KGS143" s="106"/>
      <c r="KGT143" s="106"/>
      <c r="KGU143" s="107"/>
      <c r="KGW143" s="105"/>
      <c r="KGX143" s="109"/>
      <c r="KGY143" s="109"/>
      <c r="KGZ143" s="106"/>
      <c r="KHA143" s="106"/>
      <c r="KHB143" s="106"/>
      <c r="KHC143" s="107"/>
      <c r="KHE143" s="105"/>
      <c r="KHF143" s="109"/>
      <c r="KHG143" s="109"/>
      <c r="KHH143" s="106"/>
      <c r="KHI143" s="106"/>
      <c r="KHJ143" s="106"/>
      <c r="KHK143" s="107"/>
      <c r="KHM143" s="105"/>
      <c r="KHN143" s="109"/>
      <c r="KHO143" s="109"/>
      <c r="KHP143" s="106"/>
      <c r="KHQ143" s="106"/>
      <c r="KHR143" s="106"/>
      <c r="KHS143" s="107"/>
      <c r="KHU143" s="105"/>
      <c r="KHV143" s="109"/>
      <c r="KHW143" s="109"/>
      <c r="KHX143" s="106"/>
      <c r="KHY143" s="106"/>
      <c r="KHZ143" s="106"/>
      <c r="KIA143" s="107"/>
      <c r="KIC143" s="105"/>
      <c r="KID143" s="109"/>
      <c r="KIE143" s="109"/>
      <c r="KIF143" s="106"/>
      <c r="KIG143" s="106"/>
      <c r="KIH143" s="106"/>
      <c r="KII143" s="107"/>
      <c r="KIK143" s="105"/>
      <c r="KIL143" s="109"/>
      <c r="KIM143" s="109"/>
      <c r="KIN143" s="106"/>
      <c r="KIO143" s="106"/>
      <c r="KIP143" s="106"/>
      <c r="KIQ143" s="107"/>
      <c r="KIS143" s="105"/>
      <c r="KIT143" s="109"/>
      <c r="KIU143" s="109"/>
      <c r="KIV143" s="106"/>
      <c r="KIW143" s="106"/>
      <c r="KIX143" s="106"/>
      <c r="KIY143" s="107"/>
      <c r="KJA143" s="105"/>
      <c r="KJB143" s="109"/>
      <c r="KJC143" s="109"/>
      <c r="KJD143" s="106"/>
      <c r="KJE143" s="106"/>
      <c r="KJF143" s="106"/>
      <c r="KJG143" s="107"/>
      <c r="KJI143" s="105"/>
      <c r="KJJ143" s="109"/>
      <c r="KJK143" s="109"/>
      <c r="KJL143" s="106"/>
      <c r="KJM143" s="106"/>
      <c r="KJN143" s="106"/>
      <c r="KJO143" s="107"/>
      <c r="KJQ143" s="105"/>
      <c r="KJR143" s="109"/>
      <c r="KJS143" s="109"/>
      <c r="KJT143" s="106"/>
      <c r="KJU143" s="106"/>
      <c r="KJV143" s="106"/>
      <c r="KJW143" s="107"/>
      <c r="KJY143" s="105"/>
      <c r="KJZ143" s="109"/>
      <c r="KKA143" s="109"/>
      <c r="KKB143" s="106"/>
      <c r="KKC143" s="106"/>
      <c r="KKD143" s="106"/>
      <c r="KKE143" s="107"/>
      <c r="KKG143" s="105"/>
      <c r="KKH143" s="109"/>
      <c r="KKI143" s="109"/>
      <c r="KKJ143" s="106"/>
      <c r="KKK143" s="106"/>
      <c r="KKL143" s="106"/>
      <c r="KKM143" s="107"/>
      <c r="KKO143" s="105"/>
      <c r="KKP143" s="109"/>
      <c r="KKQ143" s="109"/>
      <c r="KKR143" s="106"/>
      <c r="KKS143" s="106"/>
      <c r="KKT143" s="106"/>
      <c r="KKU143" s="107"/>
      <c r="KKW143" s="105"/>
      <c r="KKX143" s="109"/>
      <c r="KKY143" s="109"/>
      <c r="KKZ143" s="106"/>
      <c r="KLA143" s="106"/>
      <c r="KLB143" s="106"/>
      <c r="KLC143" s="107"/>
      <c r="KLE143" s="105"/>
      <c r="KLF143" s="109"/>
      <c r="KLG143" s="109"/>
      <c r="KLH143" s="106"/>
      <c r="KLI143" s="106"/>
      <c r="KLJ143" s="106"/>
      <c r="KLK143" s="107"/>
      <c r="KLM143" s="105"/>
      <c r="KLN143" s="109"/>
      <c r="KLO143" s="109"/>
      <c r="KLP143" s="106"/>
      <c r="KLQ143" s="106"/>
      <c r="KLR143" s="106"/>
      <c r="KLS143" s="107"/>
      <c r="KLU143" s="105"/>
      <c r="KLV143" s="109"/>
      <c r="KLW143" s="109"/>
      <c r="KLX143" s="106"/>
      <c r="KLY143" s="106"/>
      <c r="KLZ143" s="106"/>
      <c r="KMA143" s="107"/>
      <c r="KMC143" s="105"/>
      <c r="KMD143" s="109"/>
      <c r="KME143" s="109"/>
      <c r="KMF143" s="106"/>
      <c r="KMG143" s="106"/>
      <c r="KMH143" s="106"/>
      <c r="KMI143" s="107"/>
      <c r="KMK143" s="105"/>
      <c r="KML143" s="109"/>
      <c r="KMM143" s="109"/>
      <c r="KMN143" s="106"/>
      <c r="KMO143" s="106"/>
      <c r="KMP143" s="106"/>
      <c r="KMQ143" s="107"/>
      <c r="KMS143" s="105"/>
      <c r="KMT143" s="109"/>
      <c r="KMU143" s="109"/>
      <c r="KMV143" s="106"/>
      <c r="KMW143" s="106"/>
      <c r="KMX143" s="106"/>
      <c r="KMY143" s="107"/>
      <c r="KNA143" s="105"/>
      <c r="KNB143" s="109"/>
      <c r="KNC143" s="109"/>
      <c r="KND143" s="106"/>
      <c r="KNE143" s="106"/>
      <c r="KNF143" s="106"/>
      <c r="KNG143" s="107"/>
      <c r="KNI143" s="105"/>
      <c r="KNJ143" s="109"/>
      <c r="KNK143" s="109"/>
      <c r="KNL143" s="106"/>
      <c r="KNM143" s="106"/>
      <c r="KNN143" s="106"/>
      <c r="KNO143" s="107"/>
      <c r="KNQ143" s="105"/>
      <c r="KNR143" s="109"/>
      <c r="KNS143" s="109"/>
      <c r="KNT143" s="106"/>
      <c r="KNU143" s="106"/>
      <c r="KNV143" s="106"/>
      <c r="KNW143" s="107"/>
      <c r="KNY143" s="105"/>
      <c r="KNZ143" s="109"/>
      <c r="KOA143" s="109"/>
      <c r="KOB143" s="106"/>
      <c r="KOC143" s="106"/>
      <c r="KOD143" s="106"/>
      <c r="KOE143" s="107"/>
      <c r="KOG143" s="105"/>
      <c r="KOH143" s="109"/>
      <c r="KOI143" s="109"/>
      <c r="KOJ143" s="106"/>
      <c r="KOK143" s="106"/>
      <c r="KOL143" s="106"/>
      <c r="KOM143" s="107"/>
      <c r="KOO143" s="105"/>
      <c r="KOP143" s="109"/>
      <c r="KOQ143" s="109"/>
      <c r="KOR143" s="106"/>
      <c r="KOS143" s="106"/>
      <c r="KOT143" s="106"/>
      <c r="KOU143" s="107"/>
      <c r="KOW143" s="105"/>
      <c r="KOX143" s="109"/>
      <c r="KOY143" s="109"/>
      <c r="KOZ143" s="106"/>
      <c r="KPA143" s="106"/>
      <c r="KPB143" s="106"/>
      <c r="KPC143" s="107"/>
      <c r="KPE143" s="105"/>
      <c r="KPF143" s="109"/>
      <c r="KPG143" s="109"/>
      <c r="KPH143" s="106"/>
      <c r="KPI143" s="106"/>
      <c r="KPJ143" s="106"/>
      <c r="KPK143" s="107"/>
      <c r="KPM143" s="105"/>
      <c r="KPN143" s="109"/>
      <c r="KPO143" s="109"/>
      <c r="KPP143" s="106"/>
      <c r="KPQ143" s="106"/>
      <c r="KPR143" s="106"/>
      <c r="KPS143" s="107"/>
      <c r="KPU143" s="105"/>
      <c r="KPV143" s="109"/>
      <c r="KPW143" s="109"/>
      <c r="KPX143" s="106"/>
      <c r="KPY143" s="106"/>
      <c r="KPZ143" s="106"/>
      <c r="KQA143" s="107"/>
      <c r="KQC143" s="105"/>
      <c r="KQD143" s="109"/>
      <c r="KQE143" s="109"/>
      <c r="KQF143" s="106"/>
      <c r="KQG143" s="106"/>
      <c r="KQH143" s="106"/>
      <c r="KQI143" s="107"/>
      <c r="KQK143" s="105"/>
      <c r="KQL143" s="109"/>
      <c r="KQM143" s="109"/>
      <c r="KQN143" s="106"/>
      <c r="KQO143" s="106"/>
      <c r="KQP143" s="106"/>
      <c r="KQQ143" s="107"/>
      <c r="KQS143" s="105"/>
      <c r="KQT143" s="109"/>
      <c r="KQU143" s="109"/>
      <c r="KQV143" s="106"/>
      <c r="KQW143" s="106"/>
      <c r="KQX143" s="106"/>
      <c r="KQY143" s="107"/>
      <c r="KRA143" s="105"/>
      <c r="KRB143" s="109"/>
      <c r="KRC143" s="109"/>
      <c r="KRD143" s="106"/>
      <c r="KRE143" s="106"/>
      <c r="KRF143" s="106"/>
      <c r="KRG143" s="107"/>
      <c r="KRI143" s="105"/>
      <c r="KRJ143" s="109"/>
      <c r="KRK143" s="109"/>
      <c r="KRL143" s="106"/>
      <c r="KRM143" s="106"/>
      <c r="KRN143" s="106"/>
      <c r="KRO143" s="107"/>
      <c r="KRQ143" s="105"/>
      <c r="KRR143" s="109"/>
      <c r="KRS143" s="109"/>
      <c r="KRT143" s="106"/>
      <c r="KRU143" s="106"/>
      <c r="KRV143" s="106"/>
      <c r="KRW143" s="107"/>
      <c r="KRY143" s="105"/>
      <c r="KRZ143" s="109"/>
      <c r="KSA143" s="109"/>
      <c r="KSB143" s="106"/>
      <c r="KSC143" s="106"/>
      <c r="KSD143" s="106"/>
      <c r="KSE143" s="107"/>
      <c r="KSG143" s="105"/>
      <c r="KSH143" s="109"/>
      <c r="KSI143" s="109"/>
      <c r="KSJ143" s="106"/>
      <c r="KSK143" s="106"/>
      <c r="KSL143" s="106"/>
      <c r="KSM143" s="107"/>
      <c r="KSO143" s="105"/>
      <c r="KSP143" s="109"/>
      <c r="KSQ143" s="109"/>
      <c r="KSR143" s="106"/>
      <c r="KSS143" s="106"/>
      <c r="KST143" s="106"/>
      <c r="KSU143" s="107"/>
      <c r="KSW143" s="105"/>
      <c r="KSX143" s="109"/>
      <c r="KSY143" s="109"/>
      <c r="KSZ143" s="106"/>
      <c r="KTA143" s="106"/>
      <c r="KTB143" s="106"/>
      <c r="KTC143" s="107"/>
      <c r="KTE143" s="105"/>
      <c r="KTF143" s="109"/>
      <c r="KTG143" s="109"/>
      <c r="KTH143" s="106"/>
      <c r="KTI143" s="106"/>
      <c r="KTJ143" s="106"/>
      <c r="KTK143" s="107"/>
      <c r="KTM143" s="105"/>
      <c r="KTN143" s="109"/>
      <c r="KTO143" s="109"/>
      <c r="KTP143" s="106"/>
      <c r="KTQ143" s="106"/>
      <c r="KTR143" s="106"/>
      <c r="KTS143" s="107"/>
      <c r="KTU143" s="105"/>
      <c r="KTV143" s="109"/>
      <c r="KTW143" s="109"/>
      <c r="KTX143" s="106"/>
      <c r="KTY143" s="106"/>
      <c r="KTZ143" s="106"/>
      <c r="KUA143" s="107"/>
      <c r="KUC143" s="105"/>
      <c r="KUD143" s="109"/>
      <c r="KUE143" s="109"/>
      <c r="KUF143" s="106"/>
      <c r="KUG143" s="106"/>
      <c r="KUH143" s="106"/>
      <c r="KUI143" s="107"/>
      <c r="KUK143" s="105"/>
      <c r="KUL143" s="109"/>
      <c r="KUM143" s="109"/>
      <c r="KUN143" s="106"/>
      <c r="KUO143" s="106"/>
      <c r="KUP143" s="106"/>
      <c r="KUQ143" s="107"/>
      <c r="KUS143" s="105"/>
      <c r="KUT143" s="109"/>
      <c r="KUU143" s="109"/>
      <c r="KUV143" s="106"/>
      <c r="KUW143" s="106"/>
      <c r="KUX143" s="106"/>
      <c r="KUY143" s="107"/>
      <c r="KVA143" s="105"/>
      <c r="KVB143" s="109"/>
      <c r="KVC143" s="109"/>
      <c r="KVD143" s="106"/>
      <c r="KVE143" s="106"/>
      <c r="KVF143" s="106"/>
      <c r="KVG143" s="107"/>
      <c r="KVI143" s="105"/>
      <c r="KVJ143" s="109"/>
      <c r="KVK143" s="109"/>
      <c r="KVL143" s="106"/>
      <c r="KVM143" s="106"/>
      <c r="KVN143" s="106"/>
      <c r="KVO143" s="107"/>
      <c r="KVQ143" s="105"/>
      <c r="KVR143" s="109"/>
      <c r="KVS143" s="109"/>
      <c r="KVT143" s="106"/>
      <c r="KVU143" s="106"/>
      <c r="KVV143" s="106"/>
      <c r="KVW143" s="107"/>
      <c r="KVY143" s="105"/>
      <c r="KVZ143" s="109"/>
      <c r="KWA143" s="109"/>
      <c r="KWB143" s="106"/>
      <c r="KWC143" s="106"/>
      <c r="KWD143" s="106"/>
      <c r="KWE143" s="107"/>
      <c r="KWG143" s="105"/>
      <c r="KWH143" s="109"/>
      <c r="KWI143" s="109"/>
      <c r="KWJ143" s="106"/>
      <c r="KWK143" s="106"/>
      <c r="KWL143" s="106"/>
      <c r="KWM143" s="107"/>
      <c r="KWO143" s="105"/>
      <c r="KWP143" s="109"/>
      <c r="KWQ143" s="109"/>
      <c r="KWR143" s="106"/>
      <c r="KWS143" s="106"/>
      <c r="KWT143" s="106"/>
      <c r="KWU143" s="107"/>
      <c r="KWW143" s="105"/>
      <c r="KWX143" s="109"/>
      <c r="KWY143" s="109"/>
      <c r="KWZ143" s="106"/>
      <c r="KXA143" s="106"/>
      <c r="KXB143" s="106"/>
      <c r="KXC143" s="107"/>
      <c r="KXE143" s="105"/>
      <c r="KXF143" s="109"/>
      <c r="KXG143" s="109"/>
      <c r="KXH143" s="106"/>
      <c r="KXI143" s="106"/>
      <c r="KXJ143" s="106"/>
      <c r="KXK143" s="107"/>
      <c r="KXM143" s="105"/>
      <c r="KXN143" s="109"/>
      <c r="KXO143" s="109"/>
      <c r="KXP143" s="106"/>
      <c r="KXQ143" s="106"/>
      <c r="KXR143" s="106"/>
      <c r="KXS143" s="107"/>
      <c r="KXU143" s="105"/>
      <c r="KXV143" s="109"/>
      <c r="KXW143" s="109"/>
      <c r="KXX143" s="106"/>
      <c r="KXY143" s="106"/>
      <c r="KXZ143" s="106"/>
      <c r="KYA143" s="107"/>
      <c r="KYC143" s="105"/>
      <c r="KYD143" s="109"/>
      <c r="KYE143" s="109"/>
      <c r="KYF143" s="106"/>
      <c r="KYG143" s="106"/>
      <c r="KYH143" s="106"/>
      <c r="KYI143" s="107"/>
      <c r="KYK143" s="105"/>
      <c r="KYL143" s="109"/>
      <c r="KYM143" s="109"/>
      <c r="KYN143" s="106"/>
      <c r="KYO143" s="106"/>
      <c r="KYP143" s="106"/>
      <c r="KYQ143" s="107"/>
      <c r="KYS143" s="105"/>
      <c r="KYT143" s="109"/>
      <c r="KYU143" s="109"/>
      <c r="KYV143" s="106"/>
      <c r="KYW143" s="106"/>
      <c r="KYX143" s="106"/>
      <c r="KYY143" s="107"/>
      <c r="KZA143" s="105"/>
      <c r="KZB143" s="109"/>
      <c r="KZC143" s="109"/>
      <c r="KZD143" s="106"/>
      <c r="KZE143" s="106"/>
      <c r="KZF143" s="106"/>
      <c r="KZG143" s="107"/>
      <c r="KZI143" s="105"/>
      <c r="KZJ143" s="109"/>
      <c r="KZK143" s="109"/>
      <c r="KZL143" s="106"/>
      <c r="KZM143" s="106"/>
      <c r="KZN143" s="106"/>
      <c r="KZO143" s="107"/>
      <c r="KZQ143" s="105"/>
      <c r="KZR143" s="109"/>
      <c r="KZS143" s="109"/>
      <c r="KZT143" s="106"/>
      <c r="KZU143" s="106"/>
      <c r="KZV143" s="106"/>
      <c r="KZW143" s="107"/>
      <c r="KZY143" s="105"/>
      <c r="KZZ143" s="109"/>
      <c r="LAA143" s="109"/>
      <c r="LAB143" s="106"/>
      <c r="LAC143" s="106"/>
      <c r="LAD143" s="106"/>
      <c r="LAE143" s="107"/>
      <c r="LAG143" s="105"/>
      <c r="LAH143" s="109"/>
      <c r="LAI143" s="109"/>
      <c r="LAJ143" s="106"/>
      <c r="LAK143" s="106"/>
      <c r="LAL143" s="106"/>
      <c r="LAM143" s="107"/>
      <c r="LAO143" s="105"/>
      <c r="LAP143" s="109"/>
      <c r="LAQ143" s="109"/>
      <c r="LAR143" s="106"/>
      <c r="LAS143" s="106"/>
      <c r="LAT143" s="106"/>
      <c r="LAU143" s="107"/>
      <c r="LAW143" s="105"/>
      <c r="LAX143" s="109"/>
      <c r="LAY143" s="109"/>
      <c r="LAZ143" s="106"/>
      <c r="LBA143" s="106"/>
      <c r="LBB143" s="106"/>
      <c r="LBC143" s="107"/>
      <c r="LBE143" s="105"/>
      <c r="LBF143" s="109"/>
      <c r="LBG143" s="109"/>
      <c r="LBH143" s="106"/>
      <c r="LBI143" s="106"/>
      <c r="LBJ143" s="106"/>
      <c r="LBK143" s="107"/>
      <c r="LBM143" s="105"/>
      <c r="LBN143" s="109"/>
      <c r="LBO143" s="109"/>
      <c r="LBP143" s="106"/>
      <c r="LBQ143" s="106"/>
      <c r="LBR143" s="106"/>
      <c r="LBS143" s="107"/>
      <c r="LBU143" s="105"/>
      <c r="LBV143" s="109"/>
      <c r="LBW143" s="109"/>
      <c r="LBX143" s="106"/>
      <c r="LBY143" s="106"/>
      <c r="LBZ143" s="106"/>
      <c r="LCA143" s="107"/>
      <c r="LCC143" s="105"/>
      <c r="LCD143" s="109"/>
      <c r="LCE143" s="109"/>
      <c r="LCF143" s="106"/>
      <c r="LCG143" s="106"/>
      <c r="LCH143" s="106"/>
      <c r="LCI143" s="107"/>
      <c r="LCK143" s="105"/>
      <c r="LCL143" s="109"/>
      <c r="LCM143" s="109"/>
      <c r="LCN143" s="106"/>
      <c r="LCO143" s="106"/>
      <c r="LCP143" s="106"/>
      <c r="LCQ143" s="107"/>
      <c r="LCS143" s="105"/>
      <c r="LCT143" s="109"/>
      <c r="LCU143" s="109"/>
      <c r="LCV143" s="106"/>
      <c r="LCW143" s="106"/>
      <c r="LCX143" s="106"/>
      <c r="LCY143" s="107"/>
      <c r="LDA143" s="105"/>
      <c r="LDB143" s="109"/>
      <c r="LDC143" s="109"/>
      <c r="LDD143" s="106"/>
      <c r="LDE143" s="106"/>
      <c r="LDF143" s="106"/>
      <c r="LDG143" s="107"/>
      <c r="LDI143" s="105"/>
      <c r="LDJ143" s="109"/>
      <c r="LDK143" s="109"/>
      <c r="LDL143" s="106"/>
      <c r="LDM143" s="106"/>
      <c r="LDN143" s="106"/>
      <c r="LDO143" s="107"/>
      <c r="LDQ143" s="105"/>
      <c r="LDR143" s="109"/>
      <c r="LDS143" s="109"/>
      <c r="LDT143" s="106"/>
      <c r="LDU143" s="106"/>
      <c r="LDV143" s="106"/>
      <c r="LDW143" s="107"/>
      <c r="LDY143" s="105"/>
      <c r="LDZ143" s="109"/>
      <c r="LEA143" s="109"/>
      <c r="LEB143" s="106"/>
      <c r="LEC143" s="106"/>
      <c r="LED143" s="106"/>
      <c r="LEE143" s="107"/>
      <c r="LEG143" s="105"/>
      <c r="LEH143" s="109"/>
      <c r="LEI143" s="109"/>
      <c r="LEJ143" s="106"/>
      <c r="LEK143" s="106"/>
      <c r="LEL143" s="106"/>
      <c r="LEM143" s="107"/>
      <c r="LEO143" s="105"/>
      <c r="LEP143" s="109"/>
      <c r="LEQ143" s="109"/>
      <c r="LER143" s="106"/>
      <c r="LES143" s="106"/>
      <c r="LET143" s="106"/>
      <c r="LEU143" s="107"/>
      <c r="LEW143" s="105"/>
      <c r="LEX143" s="109"/>
      <c r="LEY143" s="109"/>
      <c r="LEZ143" s="106"/>
      <c r="LFA143" s="106"/>
      <c r="LFB143" s="106"/>
      <c r="LFC143" s="107"/>
      <c r="LFE143" s="105"/>
      <c r="LFF143" s="109"/>
      <c r="LFG143" s="109"/>
      <c r="LFH143" s="106"/>
      <c r="LFI143" s="106"/>
      <c r="LFJ143" s="106"/>
      <c r="LFK143" s="107"/>
      <c r="LFM143" s="105"/>
      <c r="LFN143" s="109"/>
      <c r="LFO143" s="109"/>
      <c r="LFP143" s="106"/>
      <c r="LFQ143" s="106"/>
      <c r="LFR143" s="106"/>
      <c r="LFS143" s="107"/>
      <c r="LFU143" s="105"/>
      <c r="LFV143" s="109"/>
      <c r="LFW143" s="109"/>
      <c r="LFX143" s="106"/>
      <c r="LFY143" s="106"/>
      <c r="LFZ143" s="106"/>
      <c r="LGA143" s="107"/>
      <c r="LGC143" s="105"/>
      <c r="LGD143" s="109"/>
      <c r="LGE143" s="109"/>
      <c r="LGF143" s="106"/>
      <c r="LGG143" s="106"/>
      <c r="LGH143" s="106"/>
      <c r="LGI143" s="107"/>
      <c r="LGK143" s="105"/>
      <c r="LGL143" s="109"/>
      <c r="LGM143" s="109"/>
      <c r="LGN143" s="106"/>
      <c r="LGO143" s="106"/>
      <c r="LGP143" s="106"/>
      <c r="LGQ143" s="107"/>
      <c r="LGS143" s="105"/>
      <c r="LGT143" s="109"/>
      <c r="LGU143" s="109"/>
      <c r="LGV143" s="106"/>
      <c r="LGW143" s="106"/>
      <c r="LGX143" s="106"/>
      <c r="LGY143" s="107"/>
      <c r="LHA143" s="105"/>
      <c r="LHB143" s="109"/>
      <c r="LHC143" s="109"/>
      <c r="LHD143" s="106"/>
      <c r="LHE143" s="106"/>
      <c r="LHF143" s="106"/>
      <c r="LHG143" s="107"/>
      <c r="LHI143" s="105"/>
      <c r="LHJ143" s="109"/>
      <c r="LHK143" s="109"/>
      <c r="LHL143" s="106"/>
      <c r="LHM143" s="106"/>
      <c r="LHN143" s="106"/>
      <c r="LHO143" s="107"/>
      <c r="LHQ143" s="105"/>
      <c r="LHR143" s="109"/>
      <c r="LHS143" s="109"/>
      <c r="LHT143" s="106"/>
      <c r="LHU143" s="106"/>
      <c r="LHV143" s="106"/>
      <c r="LHW143" s="107"/>
      <c r="LHY143" s="105"/>
      <c r="LHZ143" s="109"/>
      <c r="LIA143" s="109"/>
      <c r="LIB143" s="106"/>
      <c r="LIC143" s="106"/>
      <c r="LID143" s="106"/>
      <c r="LIE143" s="107"/>
      <c r="LIG143" s="105"/>
      <c r="LIH143" s="109"/>
      <c r="LII143" s="109"/>
      <c r="LIJ143" s="106"/>
      <c r="LIK143" s="106"/>
      <c r="LIL143" s="106"/>
      <c r="LIM143" s="107"/>
      <c r="LIO143" s="105"/>
      <c r="LIP143" s="109"/>
      <c r="LIQ143" s="109"/>
      <c r="LIR143" s="106"/>
      <c r="LIS143" s="106"/>
      <c r="LIT143" s="106"/>
      <c r="LIU143" s="107"/>
      <c r="LIW143" s="105"/>
      <c r="LIX143" s="109"/>
      <c r="LIY143" s="109"/>
      <c r="LIZ143" s="106"/>
      <c r="LJA143" s="106"/>
      <c r="LJB143" s="106"/>
      <c r="LJC143" s="107"/>
      <c r="LJE143" s="105"/>
      <c r="LJF143" s="109"/>
      <c r="LJG143" s="109"/>
      <c r="LJH143" s="106"/>
      <c r="LJI143" s="106"/>
      <c r="LJJ143" s="106"/>
      <c r="LJK143" s="107"/>
      <c r="LJM143" s="105"/>
      <c r="LJN143" s="109"/>
      <c r="LJO143" s="109"/>
      <c r="LJP143" s="106"/>
      <c r="LJQ143" s="106"/>
      <c r="LJR143" s="106"/>
      <c r="LJS143" s="107"/>
      <c r="LJU143" s="105"/>
      <c r="LJV143" s="109"/>
      <c r="LJW143" s="109"/>
      <c r="LJX143" s="106"/>
      <c r="LJY143" s="106"/>
      <c r="LJZ143" s="106"/>
      <c r="LKA143" s="107"/>
      <c r="LKC143" s="105"/>
      <c r="LKD143" s="109"/>
      <c r="LKE143" s="109"/>
      <c r="LKF143" s="106"/>
      <c r="LKG143" s="106"/>
      <c r="LKH143" s="106"/>
      <c r="LKI143" s="107"/>
      <c r="LKK143" s="105"/>
      <c r="LKL143" s="109"/>
      <c r="LKM143" s="109"/>
      <c r="LKN143" s="106"/>
      <c r="LKO143" s="106"/>
      <c r="LKP143" s="106"/>
      <c r="LKQ143" s="107"/>
      <c r="LKS143" s="105"/>
      <c r="LKT143" s="109"/>
      <c r="LKU143" s="109"/>
      <c r="LKV143" s="106"/>
      <c r="LKW143" s="106"/>
      <c r="LKX143" s="106"/>
      <c r="LKY143" s="107"/>
      <c r="LLA143" s="105"/>
      <c r="LLB143" s="109"/>
      <c r="LLC143" s="109"/>
      <c r="LLD143" s="106"/>
      <c r="LLE143" s="106"/>
      <c r="LLF143" s="106"/>
      <c r="LLG143" s="107"/>
      <c r="LLI143" s="105"/>
      <c r="LLJ143" s="109"/>
      <c r="LLK143" s="109"/>
      <c r="LLL143" s="106"/>
      <c r="LLM143" s="106"/>
      <c r="LLN143" s="106"/>
      <c r="LLO143" s="107"/>
      <c r="LLQ143" s="105"/>
      <c r="LLR143" s="109"/>
      <c r="LLS143" s="109"/>
      <c r="LLT143" s="106"/>
      <c r="LLU143" s="106"/>
      <c r="LLV143" s="106"/>
      <c r="LLW143" s="107"/>
      <c r="LLY143" s="105"/>
      <c r="LLZ143" s="109"/>
      <c r="LMA143" s="109"/>
      <c r="LMB143" s="106"/>
      <c r="LMC143" s="106"/>
      <c r="LMD143" s="106"/>
      <c r="LME143" s="107"/>
      <c r="LMG143" s="105"/>
      <c r="LMH143" s="109"/>
      <c r="LMI143" s="109"/>
      <c r="LMJ143" s="106"/>
      <c r="LMK143" s="106"/>
      <c r="LML143" s="106"/>
      <c r="LMM143" s="107"/>
      <c r="LMO143" s="105"/>
      <c r="LMP143" s="109"/>
      <c r="LMQ143" s="109"/>
      <c r="LMR143" s="106"/>
      <c r="LMS143" s="106"/>
      <c r="LMT143" s="106"/>
      <c r="LMU143" s="107"/>
      <c r="LMW143" s="105"/>
      <c r="LMX143" s="109"/>
      <c r="LMY143" s="109"/>
      <c r="LMZ143" s="106"/>
      <c r="LNA143" s="106"/>
      <c r="LNB143" s="106"/>
      <c r="LNC143" s="107"/>
      <c r="LNE143" s="105"/>
      <c r="LNF143" s="109"/>
      <c r="LNG143" s="109"/>
      <c r="LNH143" s="106"/>
      <c r="LNI143" s="106"/>
      <c r="LNJ143" s="106"/>
      <c r="LNK143" s="107"/>
      <c r="LNM143" s="105"/>
      <c r="LNN143" s="109"/>
      <c r="LNO143" s="109"/>
      <c r="LNP143" s="106"/>
      <c r="LNQ143" s="106"/>
      <c r="LNR143" s="106"/>
      <c r="LNS143" s="107"/>
      <c r="LNU143" s="105"/>
      <c r="LNV143" s="109"/>
      <c r="LNW143" s="109"/>
      <c r="LNX143" s="106"/>
      <c r="LNY143" s="106"/>
      <c r="LNZ143" s="106"/>
      <c r="LOA143" s="107"/>
      <c r="LOC143" s="105"/>
      <c r="LOD143" s="109"/>
      <c r="LOE143" s="109"/>
      <c r="LOF143" s="106"/>
      <c r="LOG143" s="106"/>
      <c r="LOH143" s="106"/>
      <c r="LOI143" s="107"/>
      <c r="LOK143" s="105"/>
      <c r="LOL143" s="109"/>
      <c r="LOM143" s="109"/>
      <c r="LON143" s="106"/>
      <c r="LOO143" s="106"/>
      <c r="LOP143" s="106"/>
      <c r="LOQ143" s="107"/>
      <c r="LOS143" s="105"/>
      <c r="LOT143" s="109"/>
      <c r="LOU143" s="109"/>
      <c r="LOV143" s="106"/>
      <c r="LOW143" s="106"/>
      <c r="LOX143" s="106"/>
      <c r="LOY143" s="107"/>
      <c r="LPA143" s="105"/>
      <c r="LPB143" s="109"/>
      <c r="LPC143" s="109"/>
      <c r="LPD143" s="106"/>
      <c r="LPE143" s="106"/>
      <c r="LPF143" s="106"/>
      <c r="LPG143" s="107"/>
      <c r="LPI143" s="105"/>
      <c r="LPJ143" s="109"/>
      <c r="LPK143" s="109"/>
      <c r="LPL143" s="106"/>
      <c r="LPM143" s="106"/>
      <c r="LPN143" s="106"/>
      <c r="LPO143" s="107"/>
      <c r="LPQ143" s="105"/>
      <c r="LPR143" s="109"/>
      <c r="LPS143" s="109"/>
      <c r="LPT143" s="106"/>
      <c r="LPU143" s="106"/>
      <c r="LPV143" s="106"/>
      <c r="LPW143" s="107"/>
      <c r="LPY143" s="105"/>
      <c r="LPZ143" s="109"/>
      <c r="LQA143" s="109"/>
      <c r="LQB143" s="106"/>
      <c r="LQC143" s="106"/>
      <c r="LQD143" s="106"/>
      <c r="LQE143" s="107"/>
      <c r="LQG143" s="105"/>
      <c r="LQH143" s="109"/>
      <c r="LQI143" s="109"/>
      <c r="LQJ143" s="106"/>
      <c r="LQK143" s="106"/>
      <c r="LQL143" s="106"/>
      <c r="LQM143" s="107"/>
      <c r="LQO143" s="105"/>
      <c r="LQP143" s="109"/>
      <c r="LQQ143" s="109"/>
      <c r="LQR143" s="106"/>
      <c r="LQS143" s="106"/>
      <c r="LQT143" s="106"/>
      <c r="LQU143" s="107"/>
      <c r="LQW143" s="105"/>
      <c r="LQX143" s="109"/>
      <c r="LQY143" s="109"/>
      <c r="LQZ143" s="106"/>
      <c r="LRA143" s="106"/>
      <c r="LRB143" s="106"/>
      <c r="LRC143" s="107"/>
      <c r="LRE143" s="105"/>
      <c r="LRF143" s="109"/>
      <c r="LRG143" s="109"/>
      <c r="LRH143" s="106"/>
      <c r="LRI143" s="106"/>
      <c r="LRJ143" s="106"/>
      <c r="LRK143" s="107"/>
      <c r="LRM143" s="105"/>
      <c r="LRN143" s="109"/>
      <c r="LRO143" s="109"/>
      <c r="LRP143" s="106"/>
      <c r="LRQ143" s="106"/>
      <c r="LRR143" s="106"/>
      <c r="LRS143" s="107"/>
      <c r="LRU143" s="105"/>
      <c r="LRV143" s="109"/>
      <c r="LRW143" s="109"/>
      <c r="LRX143" s="106"/>
      <c r="LRY143" s="106"/>
      <c r="LRZ143" s="106"/>
      <c r="LSA143" s="107"/>
      <c r="LSC143" s="105"/>
      <c r="LSD143" s="109"/>
      <c r="LSE143" s="109"/>
      <c r="LSF143" s="106"/>
      <c r="LSG143" s="106"/>
      <c r="LSH143" s="106"/>
      <c r="LSI143" s="107"/>
      <c r="LSK143" s="105"/>
      <c r="LSL143" s="109"/>
      <c r="LSM143" s="109"/>
      <c r="LSN143" s="106"/>
      <c r="LSO143" s="106"/>
      <c r="LSP143" s="106"/>
      <c r="LSQ143" s="107"/>
      <c r="LSS143" s="105"/>
      <c r="LST143" s="109"/>
      <c r="LSU143" s="109"/>
      <c r="LSV143" s="106"/>
      <c r="LSW143" s="106"/>
      <c r="LSX143" s="106"/>
      <c r="LSY143" s="107"/>
      <c r="LTA143" s="105"/>
      <c r="LTB143" s="109"/>
      <c r="LTC143" s="109"/>
      <c r="LTD143" s="106"/>
      <c r="LTE143" s="106"/>
      <c r="LTF143" s="106"/>
      <c r="LTG143" s="107"/>
      <c r="LTI143" s="105"/>
      <c r="LTJ143" s="109"/>
      <c r="LTK143" s="109"/>
      <c r="LTL143" s="106"/>
      <c r="LTM143" s="106"/>
      <c r="LTN143" s="106"/>
      <c r="LTO143" s="107"/>
      <c r="LTQ143" s="105"/>
      <c r="LTR143" s="109"/>
      <c r="LTS143" s="109"/>
      <c r="LTT143" s="106"/>
      <c r="LTU143" s="106"/>
      <c r="LTV143" s="106"/>
      <c r="LTW143" s="107"/>
      <c r="LTY143" s="105"/>
      <c r="LTZ143" s="109"/>
      <c r="LUA143" s="109"/>
      <c r="LUB143" s="106"/>
      <c r="LUC143" s="106"/>
      <c r="LUD143" s="106"/>
      <c r="LUE143" s="107"/>
      <c r="LUG143" s="105"/>
      <c r="LUH143" s="109"/>
      <c r="LUI143" s="109"/>
      <c r="LUJ143" s="106"/>
      <c r="LUK143" s="106"/>
      <c r="LUL143" s="106"/>
      <c r="LUM143" s="107"/>
      <c r="LUO143" s="105"/>
      <c r="LUP143" s="109"/>
      <c r="LUQ143" s="109"/>
      <c r="LUR143" s="106"/>
      <c r="LUS143" s="106"/>
      <c r="LUT143" s="106"/>
      <c r="LUU143" s="107"/>
      <c r="LUW143" s="105"/>
      <c r="LUX143" s="109"/>
      <c r="LUY143" s="109"/>
      <c r="LUZ143" s="106"/>
      <c r="LVA143" s="106"/>
      <c r="LVB143" s="106"/>
      <c r="LVC143" s="107"/>
      <c r="LVE143" s="105"/>
      <c r="LVF143" s="109"/>
      <c r="LVG143" s="109"/>
      <c r="LVH143" s="106"/>
      <c r="LVI143" s="106"/>
      <c r="LVJ143" s="106"/>
      <c r="LVK143" s="107"/>
      <c r="LVM143" s="105"/>
      <c r="LVN143" s="109"/>
      <c r="LVO143" s="109"/>
      <c r="LVP143" s="106"/>
      <c r="LVQ143" s="106"/>
      <c r="LVR143" s="106"/>
      <c r="LVS143" s="107"/>
      <c r="LVU143" s="105"/>
      <c r="LVV143" s="109"/>
      <c r="LVW143" s="109"/>
      <c r="LVX143" s="106"/>
      <c r="LVY143" s="106"/>
      <c r="LVZ143" s="106"/>
      <c r="LWA143" s="107"/>
      <c r="LWC143" s="105"/>
      <c r="LWD143" s="109"/>
      <c r="LWE143" s="109"/>
      <c r="LWF143" s="106"/>
      <c r="LWG143" s="106"/>
      <c r="LWH143" s="106"/>
      <c r="LWI143" s="107"/>
      <c r="LWK143" s="105"/>
      <c r="LWL143" s="109"/>
      <c r="LWM143" s="109"/>
      <c r="LWN143" s="106"/>
      <c r="LWO143" s="106"/>
      <c r="LWP143" s="106"/>
      <c r="LWQ143" s="107"/>
      <c r="LWS143" s="105"/>
      <c r="LWT143" s="109"/>
      <c r="LWU143" s="109"/>
      <c r="LWV143" s="106"/>
      <c r="LWW143" s="106"/>
      <c r="LWX143" s="106"/>
      <c r="LWY143" s="107"/>
      <c r="LXA143" s="105"/>
      <c r="LXB143" s="109"/>
      <c r="LXC143" s="109"/>
      <c r="LXD143" s="106"/>
      <c r="LXE143" s="106"/>
      <c r="LXF143" s="106"/>
      <c r="LXG143" s="107"/>
      <c r="LXI143" s="105"/>
      <c r="LXJ143" s="109"/>
      <c r="LXK143" s="109"/>
      <c r="LXL143" s="106"/>
      <c r="LXM143" s="106"/>
      <c r="LXN143" s="106"/>
      <c r="LXO143" s="107"/>
      <c r="LXQ143" s="105"/>
      <c r="LXR143" s="109"/>
      <c r="LXS143" s="109"/>
      <c r="LXT143" s="106"/>
      <c r="LXU143" s="106"/>
      <c r="LXV143" s="106"/>
      <c r="LXW143" s="107"/>
      <c r="LXY143" s="105"/>
      <c r="LXZ143" s="109"/>
      <c r="LYA143" s="109"/>
      <c r="LYB143" s="106"/>
      <c r="LYC143" s="106"/>
      <c r="LYD143" s="106"/>
      <c r="LYE143" s="107"/>
      <c r="LYG143" s="105"/>
      <c r="LYH143" s="109"/>
      <c r="LYI143" s="109"/>
      <c r="LYJ143" s="106"/>
      <c r="LYK143" s="106"/>
      <c r="LYL143" s="106"/>
      <c r="LYM143" s="107"/>
      <c r="LYO143" s="105"/>
      <c r="LYP143" s="109"/>
      <c r="LYQ143" s="109"/>
      <c r="LYR143" s="106"/>
      <c r="LYS143" s="106"/>
      <c r="LYT143" s="106"/>
      <c r="LYU143" s="107"/>
      <c r="LYW143" s="105"/>
      <c r="LYX143" s="109"/>
      <c r="LYY143" s="109"/>
      <c r="LYZ143" s="106"/>
      <c r="LZA143" s="106"/>
      <c r="LZB143" s="106"/>
      <c r="LZC143" s="107"/>
      <c r="LZE143" s="105"/>
      <c r="LZF143" s="109"/>
      <c r="LZG143" s="109"/>
      <c r="LZH143" s="106"/>
      <c r="LZI143" s="106"/>
      <c r="LZJ143" s="106"/>
      <c r="LZK143" s="107"/>
      <c r="LZM143" s="105"/>
      <c r="LZN143" s="109"/>
      <c r="LZO143" s="109"/>
      <c r="LZP143" s="106"/>
      <c r="LZQ143" s="106"/>
      <c r="LZR143" s="106"/>
      <c r="LZS143" s="107"/>
      <c r="LZU143" s="105"/>
      <c r="LZV143" s="109"/>
      <c r="LZW143" s="109"/>
      <c r="LZX143" s="106"/>
      <c r="LZY143" s="106"/>
      <c r="LZZ143" s="106"/>
      <c r="MAA143" s="107"/>
      <c r="MAC143" s="105"/>
      <c r="MAD143" s="109"/>
      <c r="MAE143" s="109"/>
      <c r="MAF143" s="106"/>
      <c r="MAG143" s="106"/>
      <c r="MAH143" s="106"/>
      <c r="MAI143" s="107"/>
      <c r="MAK143" s="105"/>
      <c r="MAL143" s="109"/>
      <c r="MAM143" s="109"/>
      <c r="MAN143" s="106"/>
      <c r="MAO143" s="106"/>
      <c r="MAP143" s="106"/>
      <c r="MAQ143" s="107"/>
      <c r="MAS143" s="105"/>
      <c r="MAT143" s="109"/>
      <c r="MAU143" s="109"/>
      <c r="MAV143" s="106"/>
      <c r="MAW143" s="106"/>
      <c r="MAX143" s="106"/>
      <c r="MAY143" s="107"/>
      <c r="MBA143" s="105"/>
      <c r="MBB143" s="109"/>
      <c r="MBC143" s="109"/>
      <c r="MBD143" s="106"/>
      <c r="MBE143" s="106"/>
      <c r="MBF143" s="106"/>
      <c r="MBG143" s="107"/>
      <c r="MBI143" s="105"/>
      <c r="MBJ143" s="109"/>
      <c r="MBK143" s="109"/>
      <c r="MBL143" s="106"/>
      <c r="MBM143" s="106"/>
      <c r="MBN143" s="106"/>
      <c r="MBO143" s="107"/>
      <c r="MBQ143" s="105"/>
      <c r="MBR143" s="109"/>
      <c r="MBS143" s="109"/>
      <c r="MBT143" s="106"/>
      <c r="MBU143" s="106"/>
      <c r="MBV143" s="106"/>
      <c r="MBW143" s="107"/>
      <c r="MBY143" s="105"/>
      <c r="MBZ143" s="109"/>
      <c r="MCA143" s="109"/>
      <c r="MCB143" s="106"/>
      <c r="MCC143" s="106"/>
      <c r="MCD143" s="106"/>
      <c r="MCE143" s="107"/>
      <c r="MCG143" s="105"/>
      <c r="MCH143" s="109"/>
      <c r="MCI143" s="109"/>
      <c r="MCJ143" s="106"/>
      <c r="MCK143" s="106"/>
      <c r="MCL143" s="106"/>
      <c r="MCM143" s="107"/>
      <c r="MCO143" s="105"/>
      <c r="MCP143" s="109"/>
      <c r="MCQ143" s="109"/>
      <c r="MCR143" s="106"/>
      <c r="MCS143" s="106"/>
      <c r="MCT143" s="106"/>
      <c r="MCU143" s="107"/>
      <c r="MCW143" s="105"/>
      <c r="MCX143" s="109"/>
      <c r="MCY143" s="109"/>
      <c r="MCZ143" s="106"/>
      <c r="MDA143" s="106"/>
      <c r="MDB143" s="106"/>
      <c r="MDC143" s="107"/>
      <c r="MDE143" s="105"/>
      <c r="MDF143" s="109"/>
      <c r="MDG143" s="109"/>
      <c r="MDH143" s="106"/>
      <c r="MDI143" s="106"/>
      <c r="MDJ143" s="106"/>
      <c r="MDK143" s="107"/>
      <c r="MDM143" s="105"/>
      <c r="MDN143" s="109"/>
      <c r="MDO143" s="109"/>
      <c r="MDP143" s="106"/>
      <c r="MDQ143" s="106"/>
      <c r="MDR143" s="106"/>
      <c r="MDS143" s="107"/>
      <c r="MDU143" s="105"/>
      <c r="MDV143" s="109"/>
      <c r="MDW143" s="109"/>
      <c r="MDX143" s="106"/>
      <c r="MDY143" s="106"/>
      <c r="MDZ143" s="106"/>
      <c r="MEA143" s="107"/>
      <c r="MEC143" s="105"/>
      <c r="MED143" s="109"/>
      <c r="MEE143" s="109"/>
      <c r="MEF143" s="106"/>
      <c r="MEG143" s="106"/>
      <c r="MEH143" s="106"/>
      <c r="MEI143" s="107"/>
      <c r="MEK143" s="105"/>
      <c r="MEL143" s="109"/>
      <c r="MEM143" s="109"/>
      <c r="MEN143" s="106"/>
      <c r="MEO143" s="106"/>
      <c r="MEP143" s="106"/>
      <c r="MEQ143" s="107"/>
      <c r="MES143" s="105"/>
      <c r="MET143" s="109"/>
      <c r="MEU143" s="109"/>
      <c r="MEV143" s="106"/>
      <c r="MEW143" s="106"/>
      <c r="MEX143" s="106"/>
      <c r="MEY143" s="107"/>
      <c r="MFA143" s="105"/>
      <c r="MFB143" s="109"/>
      <c r="MFC143" s="109"/>
      <c r="MFD143" s="106"/>
      <c r="MFE143" s="106"/>
      <c r="MFF143" s="106"/>
      <c r="MFG143" s="107"/>
      <c r="MFI143" s="105"/>
      <c r="MFJ143" s="109"/>
      <c r="MFK143" s="109"/>
      <c r="MFL143" s="106"/>
      <c r="MFM143" s="106"/>
      <c r="MFN143" s="106"/>
      <c r="MFO143" s="107"/>
      <c r="MFQ143" s="105"/>
      <c r="MFR143" s="109"/>
      <c r="MFS143" s="109"/>
      <c r="MFT143" s="106"/>
      <c r="MFU143" s="106"/>
      <c r="MFV143" s="106"/>
      <c r="MFW143" s="107"/>
      <c r="MFY143" s="105"/>
      <c r="MFZ143" s="109"/>
      <c r="MGA143" s="109"/>
      <c r="MGB143" s="106"/>
      <c r="MGC143" s="106"/>
      <c r="MGD143" s="106"/>
      <c r="MGE143" s="107"/>
      <c r="MGG143" s="105"/>
      <c r="MGH143" s="109"/>
      <c r="MGI143" s="109"/>
      <c r="MGJ143" s="106"/>
      <c r="MGK143" s="106"/>
      <c r="MGL143" s="106"/>
      <c r="MGM143" s="107"/>
      <c r="MGO143" s="105"/>
      <c r="MGP143" s="109"/>
      <c r="MGQ143" s="109"/>
      <c r="MGR143" s="106"/>
      <c r="MGS143" s="106"/>
      <c r="MGT143" s="106"/>
      <c r="MGU143" s="107"/>
      <c r="MGW143" s="105"/>
      <c r="MGX143" s="109"/>
      <c r="MGY143" s="109"/>
      <c r="MGZ143" s="106"/>
      <c r="MHA143" s="106"/>
      <c r="MHB143" s="106"/>
      <c r="MHC143" s="107"/>
      <c r="MHE143" s="105"/>
      <c r="MHF143" s="109"/>
      <c r="MHG143" s="109"/>
      <c r="MHH143" s="106"/>
      <c r="MHI143" s="106"/>
      <c r="MHJ143" s="106"/>
      <c r="MHK143" s="107"/>
      <c r="MHM143" s="105"/>
      <c r="MHN143" s="109"/>
      <c r="MHO143" s="109"/>
      <c r="MHP143" s="106"/>
      <c r="MHQ143" s="106"/>
      <c r="MHR143" s="106"/>
      <c r="MHS143" s="107"/>
      <c r="MHU143" s="105"/>
      <c r="MHV143" s="109"/>
      <c r="MHW143" s="109"/>
      <c r="MHX143" s="106"/>
      <c r="MHY143" s="106"/>
      <c r="MHZ143" s="106"/>
      <c r="MIA143" s="107"/>
      <c r="MIC143" s="105"/>
      <c r="MID143" s="109"/>
      <c r="MIE143" s="109"/>
      <c r="MIF143" s="106"/>
      <c r="MIG143" s="106"/>
      <c r="MIH143" s="106"/>
      <c r="MII143" s="107"/>
      <c r="MIK143" s="105"/>
      <c r="MIL143" s="109"/>
      <c r="MIM143" s="109"/>
      <c r="MIN143" s="106"/>
      <c r="MIO143" s="106"/>
      <c r="MIP143" s="106"/>
      <c r="MIQ143" s="107"/>
      <c r="MIS143" s="105"/>
      <c r="MIT143" s="109"/>
      <c r="MIU143" s="109"/>
      <c r="MIV143" s="106"/>
      <c r="MIW143" s="106"/>
      <c r="MIX143" s="106"/>
      <c r="MIY143" s="107"/>
      <c r="MJA143" s="105"/>
      <c r="MJB143" s="109"/>
      <c r="MJC143" s="109"/>
      <c r="MJD143" s="106"/>
      <c r="MJE143" s="106"/>
      <c r="MJF143" s="106"/>
      <c r="MJG143" s="107"/>
      <c r="MJI143" s="105"/>
      <c r="MJJ143" s="109"/>
      <c r="MJK143" s="109"/>
      <c r="MJL143" s="106"/>
      <c r="MJM143" s="106"/>
      <c r="MJN143" s="106"/>
      <c r="MJO143" s="107"/>
      <c r="MJQ143" s="105"/>
      <c r="MJR143" s="109"/>
      <c r="MJS143" s="109"/>
      <c r="MJT143" s="106"/>
      <c r="MJU143" s="106"/>
      <c r="MJV143" s="106"/>
      <c r="MJW143" s="107"/>
      <c r="MJY143" s="105"/>
      <c r="MJZ143" s="109"/>
      <c r="MKA143" s="109"/>
      <c r="MKB143" s="106"/>
      <c r="MKC143" s="106"/>
      <c r="MKD143" s="106"/>
      <c r="MKE143" s="107"/>
      <c r="MKG143" s="105"/>
      <c r="MKH143" s="109"/>
      <c r="MKI143" s="109"/>
      <c r="MKJ143" s="106"/>
      <c r="MKK143" s="106"/>
      <c r="MKL143" s="106"/>
      <c r="MKM143" s="107"/>
      <c r="MKO143" s="105"/>
      <c r="MKP143" s="109"/>
      <c r="MKQ143" s="109"/>
      <c r="MKR143" s="106"/>
      <c r="MKS143" s="106"/>
      <c r="MKT143" s="106"/>
      <c r="MKU143" s="107"/>
      <c r="MKW143" s="105"/>
      <c r="MKX143" s="109"/>
      <c r="MKY143" s="109"/>
      <c r="MKZ143" s="106"/>
      <c r="MLA143" s="106"/>
      <c r="MLB143" s="106"/>
      <c r="MLC143" s="107"/>
      <c r="MLE143" s="105"/>
      <c r="MLF143" s="109"/>
      <c r="MLG143" s="109"/>
      <c r="MLH143" s="106"/>
      <c r="MLI143" s="106"/>
      <c r="MLJ143" s="106"/>
      <c r="MLK143" s="107"/>
      <c r="MLM143" s="105"/>
      <c r="MLN143" s="109"/>
      <c r="MLO143" s="109"/>
      <c r="MLP143" s="106"/>
      <c r="MLQ143" s="106"/>
      <c r="MLR143" s="106"/>
      <c r="MLS143" s="107"/>
      <c r="MLU143" s="105"/>
      <c r="MLV143" s="109"/>
      <c r="MLW143" s="109"/>
      <c r="MLX143" s="106"/>
      <c r="MLY143" s="106"/>
      <c r="MLZ143" s="106"/>
      <c r="MMA143" s="107"/>
      <c r="MMC143" s="105"/>
      <c r="MMD143" s="109"/>
      <c r="MME143" s="109"/>
      <c r="MMF143" s="106"/>
      <c r="MMG143" s="106"/>
      <c r="MMH143" s="106"/>
      <c r="MMI143" s="107"/>
      <c r="MMK143" s="105"/>
      <c r="MML143" s="109"/>
      <c r="MMM143" s="109"/>
      <c r="MMN143" s="106"/>
      <c r="MMO143" s="106"/>
      <c r="MMP143" s="106"/>
      <c r="MMQ143" s="107"/>
      <c r="MMS143" s="105"/>
      <c r="MMT143" s="109"/>
      <c r="MMU143" s="109"/>
      <c r="MMV143" s="106"/>
      <c r="MMW143" s="106"/>
      <c r="MMX143" s="106"/>
      <c r="MMY143" s="107"/>
      <c r="MNA143" s="105"/>
      <c r="MNB143" s="109"/>
      <c r="MNC143" s="109"/>
      <c r="MND143" s="106"/>
      <c r="MNE143" s="106"/>
      <c r="MNF143" s="106"/>
      <c r="MNG143" s="107"/>
      <c r="MNI143" s="105"/>
      <c r="MNJ143" s="109"/>
      <c r="MNK143" s="109"/>
      <c r="MNL143" s="106"/>
      <c r="MNM143" s="106"/>
      <c r="MNN143" s="106"/>
      <c r="MNO143" s="107"/>
      <c r="MNQ143" s="105"/>
      <c r="MNR143" s="109"/>
      <c r="MNS143" s="109"/>
      <c r="MNT143" s="106"/>
      <c r="MNU143" s="106"/>
      <c r="MNV143" s="106"/>
      <c r="MNW143" s="107"/>
      <c r="MNY143" s="105"/>
      <c r="MNZ143" s="109"/>
      <c r="MOA143" s="109"/>
      <c r="MOB143" s="106"/>
      <c r="MOC143" s="106"/>
      <c r="MOD143" s="106"/>
      <c r="MOE143" s="107"/>
      <c r="MOG143" s="105"/>
      <c r="MOH143" s="109"/>
      <c r="MOI143" s="109"/>
      <c r="MOJ143" s="106"/>
      <c r="MOK143" s="106"/>
      <c r="MOL143" s="106"/>
      <c r="MOM143" s="107"/>
      <c r="MOO143" s="105"/>
      <c r="MOP143" s="109"/>
      <c r="MOQ143" s="109"/>
      <c r="MOR143" s="106"/>
      <c r="MOS143" s="106"/>
      <c r="MOT143" s="106"/>
      <c r="MOU143" s="107"/>
      <c r="MOW143" s="105"/>
      <c r="MOX143" s="109"/>
      <c r="MOY143" s="109"/>
      <c r="MOZ143" s="106"/>
      <c r="MPA143" s="106"/>
      <c r="MPB143" s="106"/>
      <c r="MPC143" s="107"/>
      <c r="MPE143" s="105"/>
      <c r="MPF143" s="109"/>
      <c r="MPG143" s="109"/>
      <c r="MPH143" s="106"/>
      <c r="MPI143" s="106"/>
      <c r="MPJ143" s="106"/>
      <c r="MPK143" s="107"/>
      <c r="MPM143" s="105"/>
      <c r="MPN143" s="109"/>
      <c r="MPO143" s="109"/>
      <c r="MPP143" s="106"/>
      <c r="MPQ143" s="106"/>
      <c r="MPR143" s="106"/>
      <c r="MPS143" s="107"/>
      <c r="MPU143" s="105"/>
      <c r="MPV143" s="109"/>
      <c r="MPW143" s="109"/>
      <c r="MPX143" s="106"/>
      <c r="MPY143" s="106"/>
      <c r="MPZ143" s="106"/>
      <c r="MQA143" s="107"/>
      <c r="MQC143" s="105"/>
      <c r="MQD143" s="109"/>
      <c r="MQE143" s="109"/>
      <c r="MQF143" s="106"/>
      <c r="MQG143" s="106"/>
      <c r="MQH143" s="106"/>
      <c r="MQI143" s="107"/>
      <c r="MQK143" s="105"/>
      <c r="MQL143" s="109"/>
      <c r="MQM143" s="109"/>
      <c r="MQN143" s="106"/>
      <c r="MQO143" s="106"/>
      <c r="MQP143" s="106"/>
      <c r="MQQ143" s="107"/>
      <c r="MQS143" s="105"/>
      <c r="MQT143" s="109"/>
      <c r="MQU143" s="109"/>
      <c r="MQV143" s="106"/>
      <c r="MQW143" s="106"/>
      <c r="MQX143" s="106"/>
      <c r="MQY143" s="107"/>
      <c r="MRA143" s="105"/>
      <c r="MRB143" s="109"/>
      <c r="MRC143" s="109"/>
      <c r="MRD143" s="106"/>
      <c r="MRE143" s="106"/>
      <c r="MRF143" s="106"/>
      <c r="MRG143" s="107"/>
      <c r="MRI143" s="105"/>
      <c r="MRJ143" s="109"/>
      <c r="MRK143" s="109"/>
      <c r="MRL143" s="106"/>
      <c r="MRM143" s="106"/>
      <c r="MRN143" s="106"/>
      <c r="MRO143" s="107"/>
      <c r="MRQ143" s="105"/>
      <c r="MRR143" s="109"/>
      <c r="MRS143" s="109"/>
      <c r="MRT143" s="106"/>
      <c r="MRU143" s="106"/>
      <c r="MRV143" s="106"/>
      <c r="MRW143" s="107"/>
      <c r="MRY143" s="105"/>
      <c r="MRZ143" s="109"/>
      <c r="MSA143" s="109"/>
      <c r="MSB143" s="106"/>
      <c r="MSC143" s="106"/>
      <c r="MSD143" s="106"/>
      <c r="MSE143" s="107"/>
      <c r="MSG143" s="105"/>
      <c r="MSH143" s="109"/>
      <c r="MSI143" s="109"/>
      <c r="MSJ143" s="106"/>
      <c r="MSK143" s="106"/>
      <c r="MSL143" s="106"/>
      <c r="MSM143" s="107"/>
      <c r="MSO143" s="105"/>
      <c r="MSP143" s="109"/>
      <c r="MSQ143" s="109"/>
      <c r="MSR143" s="106"/>
      <c r="MSS143" s="106"/>
      <c r="MST143" s="106"/>
      <c r="MSU143" s="107"/>
      <c r="MSW143" s="105"/>
      <c r="MSX143" s="109"/>
      <c r="MSY143" s="109"/>
      <c r="MSZ143" s="106"/>
      <c r="MTA143" s="106"/>
      <c r="MTB143" s="106"/>
      <c r="MTC143" s="107"/>
      <c r="MTE143" s="105"/>
      <c r="MTF143" s="109"/>
      <c r="MTG143" s="109"/>
      <c r="MTH143" s="106"/>
      <c r="MTI143" s="106"/>
      <c r="MTJ143" s="106"/>
      <c r="MTK143" s="107"/>
      <c r="MTM143" s="105"/>
      <c r="MTN143" s="109"/>
      <c r="MTO143" s="109"/>
      <c r="MTP143" s="106"/>
      <c r="MTQ143" s="106"/>
      <c r="MTR143" s="106"/>
      <c r="MTS143" s="107"/>
      <c r="MTU143" s="105"/>
      <c r="MTV143" s="109"/>
      <c r="MTW143" s="109"/>
      <c r="MTX143" s="106"/>
      <c r="MTY143" s="106"/>
      <c r="MTZ143" s="106"/>
      <c r="MUA143" s="107"/>
      <c r="MUC143" s="105"/>
      <c r="MUD143" s="109"/>
      <c r="MUE143" s="109"/>
      <c r="MUF143" s="106"/>
      <c r="MUG143" s="106"/>
      <c r="MUH143" s="106"/>
      <c r="MUI143" s="107"/>
      <c r="MUK143" s="105"/>
      <c r="MUL143" s="109"/>
      <c r="MUM143" s="109"/>
      <c r="MUN143" s="106"/>
      <c r="MUO143" s="106"/>
      <c r="MUP143" s="106"/>
      <c r="MUQ143" s="107"/>
      <c r="MUS143" s="105"/>
      <c r="MUT143" s="109"/>
      <c r="MUU143" s="109"/>
      <c r="MUV143" s="106"/>
      <c r="MUW143" s="106"/>
      <c r="MUX143" s="106"/>
      <c r="MUY143" s="107"/>
      <c r="MVA143" s="105"/>
      <c r="MVB143" s="109"/>
      <c r="MVC143" s="109"/>
      <c r="MVD143" s="106"/>
      <c r="MVE143" s="106"/>
      <c r="MVF143" s="106"/>
      <c r="MVG143" s="107"/>
      <c r="MVI143" s="105"/>
      <c r="MVJ143" s="109"/>
      <c r="MVK143" s="109"/>
      <c r="MVL143" s="106"/>
      <c r="MVM143" s="106"/>
      <c r="MVN143" s="106"/>
      <c r="MVO143" s="107"/>
      <c r="MVQ143" s="105"/>
      <c r="MVR143" s="109"/>
      <c r="MVS143" s="109"/>
      <c r="MVT143" s="106"/>
      <c r="MVU143" s="106"/>
      <c r="MVV143" s="106"/>
      <c r="MVW143" s="107"/>
      <c r="MVY143" s="105"/>
      <c r="MVZ143" s="109"/>
      <c r="MWA143" s="109"/>
      <c r="MWB143" s="106"/>
      <c r="MWC143" s="106"/>
      <c r="MWD143" s="106"/>
      <c r="MWE143" s="107"/>
      <c r="MWG143" s="105"/>
      <c r="MWH143" s="109"/>
      <c r="MWI143" s="109"/>
      <c r="MWJ143" s="106"/>
      <c r="MWK143" s="106"/>
      <c r="MWL143" s="106"/>
      <c r="MWM143" s="107"/>
      <c r="MWO143" s="105"/>
      <c r="MWP143" s="109"/>
      <c r="MWQ143" s="109"/>
      <c r="MWR143" s="106"/>
      <c r="MWS143" s="106"/>
      <c r="MWT143" s="106"/>
      <c r="MWU143" s="107"/>
      <c r="MWW143" s="105"/>
      <c r="MWX143" s="109"/>
      <c r="MWY143" s="109"/>
      <c r="MWZ143" s="106"/>
      <c r="MXA143" s="106"/>
      <c r="MXB143" s="106"/>
      <c r="MXC143" s="107"/>
      <c r="MXE143" s="105"/>
      <c r="MXF143" s="109"/>
      <c r="MXG143" s="109"/>
      <c r="MXH143" s="106"/>
      <c r="MXI143" s="106"/>
      <c r="MXJ143" s="106"/>
      <c r="MXK143" s="107"/>
      <c r="MXM143" s="105"/>
      <c r="MXN143" s="109"/>
      <c r="MXO143" s="109"/>
      <c r="MXP143" s="106"/>
      <c r="MXQ143" s="106"/>
      <c r="MXR143" s="106"/>
      <c r="MXS143" s="107"/>
      <c r="MXU143" s="105"/>
      <c r="MXV143" s="109"/>
      <c r="MXW143" s="109"/>
      <c r="MXX143" s="106"/>
      <c r="MXY143" s="106"/>
      <c r="MXZ143" s="106"/>
      <c r="MYA143" s="107"/>
      <c r="MYC143" s="105"/>
      <c r="MYD143" s="109"/>
      <c r="MYE143" s="109"/>
      <c r="MYF143" s="106"/>
      <c r="MYG143" s="106"/>
      <c r="MYH143" s="106"/>
      <c r="MYI143" s="107"/>
      <c r="MYK143" s="105"/>
      <c r="MYL143" s="109"/>
      <c r="MYM143" s="109"/>
      <c r="MYN143" s="106"/>
      <c r="MYO143" s="106"/>
      <c r="MYP143" s="106"/>
      <c r="MYQ143" s="107"/>
      <c r="MYS143" s="105"/>
      <c r="MYT143" s="109"/>
      <c r="MYU143" s="109"/>
      <c r="MYV143" s="106"/>
      <c r="MYW143" s="106"/>
      <c r="MYX143" s="106"/>
      <c r="MYY143" s="107"/>
      <c r="MZA143" s="105"/>
      <c r="MZB143" s="109"/>
      <c r="MZC143" s="109"/>
      <c r="MZD143" s="106"/>
      <c r="MZE143" s="106"/>
      <c r="MZF143" s="106"/>
      <c r="MZG143" s="107"/>
      <c r="MZI143" s="105"/>
      <c r="MZJ143" s="109"/>
      <c r="MZK143" s="109"/>
      <c r="MZL143" s="106"/>
      <c r="MZM143" s="106"/>
      <c r="MZN143" s="106"/>
      <c r="MZO143" s="107"/>
      <c r="MZQ143" s="105"/>
      <c r="MZR143" s="109"/>
      <c r="MZS143" s="109"/>
      <c r="MZT143" s="106"/>
      <c r="MZU143" s="106"/>
      <c r="MZV143" s="106"/>
      <c r="MZW143" s="107"/>
      <c r="MZY143" s="105"/>
      <c r="MZZ143" s="109"/>
      <c r="NAA143" s="109"/>
      <c r="NAB143" s="106"/>
      <c r="NAC143" s="106"/>
      <c r="NAD143" s="106"/>
      <c r="NAE143" s="107"/>
      <c r="NAG143" s="105"/>
      <c r="NAH143" s="109"/>
      <c r="NAI143" s="109"/>
      <c r="NAJ143" s="106"/>
      <c r="NAK143" s="106"/>
      <c r="NAL143" s="106"/>
      <c r="NAM143" s="107"/>
      <c r="NAO143" s="105"/>
      <c r="NAP143" s="109"/>
      <c r="NAQ143" s="109"/>
      <c r="NAR143" s="106"/>
      <c r="NAS143" s="106"/>
      <c r="NAT143" s="106"/>
      <c r="NAU143" s="107"/>
      <c r="NAW143" s="105"/>
      <c r="NAX143" s="109"/>
      <c r="NAY143" s="109"/>
      <c r="NAZ143" s="106"/>
      <c r="NBA143" s="106"/>
      <c r="NBB143" s="106"/>
      <c r="NBC143" s="107"/>
      <c r="NBE143" s="105"/>
      <c r="NBF143" s="109"/>
      <c r="NBG143" s="109"/>
      <c r="NBH143" s="106"/>
      <c r="NBI143" s="106"/>
      <c r="NBJ143" s="106"/>
      <c r="NBK143" s="107"/>
      <c r="NBM143" s="105"/>
      <c r="NBN143" s="109"/>
      <c r="NBO143" s="109"/>
      <c r="NBP143" s="106"/>
      <c r="NBQ143" s="106"/>
      <c r="NBR143" s="106"/>
      <c r="NBS143" s="107"/>
      <c r="NBU143" s="105"/>
      <c r="NBV143" s="109"/>
      <c r="NBW143" s="109"/>
      <c r="NBX143" s="106"/>
      <c r="NBY143" s="106"/>
      <c r="NBZ143" s="106"/>
      <c r="NCA143" s="107"/>
      <c r="NCC143" s="105"/>
      <c r="NCD143" s="109"/>
      <c r="NCE143" s="109"/>
      <c r="NCF143" s="106"/>
      <c r="NCG143" s="106"/>
      <c r="NCH143" s="106"/>
      <c r="NCI143" s="107"/>
      <c r="NCK143" s="105"/>
      <c r="NCL143" s="109"/>
      <c r="NCM143" s="109"/>
      <c r="NCN143" s="106"/>
      <c r="NCO143" s="106"/>
      <c r="NCP143" s="106"/>
      <c r="NCQ143" s="107"/>
      <c r="NCS143" s="105"/>
      <c r="NCT143" s="109"/>
      <c r="NCU143" s="109"/>
      <c r="NCV143" s="106"/>
      <c r="NCW143" s="106"/>
      <c r="NCX143" s="106"/>
      <c r="NCY143" s="107"/>
      <c r="NDA143" s="105"/>
      <c r="NDB143" s="109"/>
      <c r="NDC143" s="109"/>
      <c r="NDD143" s="106"/>
      <c r="NDE143" s="106"/>
      <c r="NDF143" s="106"/>
      <c r="NDG143" s="107"/>
      <c r="NDI143" s="105"/>
      <c r="NDJ143" s="109"/>
      <c r="NDK143" s="109"/>
      <c r="NDL143" s="106"/>
      <c r="NDM143" s="106"/>
      <c r="NDN143" s="106"/>
      <c r="NDO143" s="107"/>
      <c r="NDQ143" s="105"/>
      <c r="NDR143" s="109"/>
      <c r="NDS143" s="109"/>
      <c r="NDT143" s="106"/>
      <c r="NDU143" s="106"/>
      <c r="NDV143" s="106"/>
      <c r="NDW143" s="107"/>
      <c r="NDY143" s="105"/>
      <c r="NDZ143" s="109"/>
      <c r="NEA143" s="109"/>
      <c r="NEB143" s="106"/>
      <c r="NEC143" s="106"/>
      <c r="NED143" s="106"/>
      <c r="NEE143" s="107"/>
      <c r="NEG143" s="105"/>
      <c r="NEH143" s="109"/>
      <c r="NEI143" s="109"/>
      <c r="NEJ143" s="106"/>
      <c r="NEK143" s="106"/>
      <c r="NEL143" s="106"/>
      <c r="NEM143" s="107"/>
      <c r="NEO143" s="105"/>
      <c r="NEP143" s="109"/>
      <c r="NEQ143" s="109"/>
      <c r="NER143" s="106"/>
      <c r="NES143" s="106"/>
      <c r="NET143" s="106"/>
      <c r="NEU143" s="107"/>
      <c r="NEW143" s="105"/>
      <c r="NEX143" s="109"/>
      <c r="NEY143" s="109"/>
      <c r="NEZ143" s="106"/>
      <c r="NFA143" s="106"/>
      <c r="NFB143" s="106"/>
      <c r="NFC143" s="107"/>
      <c r="NFE143" s="105"/>
      <c r="NFF143" s="109"/>
      <c r="NFG143" s="109"/>
      <c r="NFH143" s="106"/>
      <c r="NFI143" s="106"/>
      <c r="NFJ143" s="106"/>
      <c r="NFK143" s="107"/>
      <c r="NFM143" s="105"/>
      <c r="NFN143" s="109"/>
      <c r="NFO143" s="109"/>
      <c r="NFP143" s="106"/>
      <c r="NFQ143" s="106"/>
      <c r="NFR143" s="106"/>
      <c r="NFS143" s="107"/>
      <c r="NFU143" s="105"/>
      <c r="NFV143" s="109"/>
      <c r="NFW143" s="109"/>
      <c r="NFX143" s="106"/>
      <c r="NFY143" s="106"/>
      <c r="NFZ143" s="106"/>
      <c r="NGA143" s="107"/>
      <c r="NGC143" s="105"/>
      <c r="NGD143" s="109"/>
      <c r="NGE143" s="109"/>
      <c r="NGF143" s="106"/>
      <c r="NGG143" s="106"/>
      <c r="NGH143" s="106"/>
      <c r="NGI143" s="107"/>
      <c r="NGK143" s="105"/>
      <c r="NGL143" s="109"/>
      <c r="NGM143" s="109"/>
      <c r="NGN143" s="106"/>
      <c r="NGO143" s="106"/>
      <c r="NGP143" s="106"/>
      <c r="NGQ143" s="107"/>
      <c r="NGS143" s="105"/>
      <c r="NGT143" s="109"/>
      <c r="NGU143" s="109"/>
      <c r="NGV143" s="106"/>
      <c r="NGW143" s="106"/>
      <c r="NGX143" s="106"/>
      <c r="NGY143" s="107"/>
      <c r="NHA143" s="105"/>
      <c r="NHB143" s="109"/>
      <c r="NHC143" s="109"/>
      <c r="NHD143" s="106"/>
      <c r="NHE143" s="106"/>
      <c r="NHF143" s="106"/>
      <c r="NHG143" s="107"/>
      <c r="NHI143" s="105"/>
      <c r="NHJ143" s="109"/>
      <c r="NHK143" s="109"/>
      <c r="NHL143" s="106"/>
      <c r="NHM143" s="106"/>
      <c r="NHN143" s="106"/>
      <c r="NHO143" s="107"/>
      <c r="NHQ143" s="105"/>
      <c r="NHR143" s="109"/>
      <c r="NHS143" s="109"/>
      <c r="NHT143" s="106"/>
      <c r="NHU143" s="106"/>
      <c r="NHV143" s="106"/>
      <c r="NHW143" s="107"/>
      <c r="NHY143" s="105"/>
      <c r="NHZ143" s="109"/>
      <c r="NIA143" s="109"/>
      <c r="NIB143" s="106"/>
      <c r="NIC143" s="106"/>
      <c r="NID143" s="106"/>
      <c r="NIE143" s="107"/>
      <c r="NIG143" s="105"/>
      <c r="NIH143" s="109"/>
      <c r="NII143" s="109"/>
      <c r="NIJ143" s="106"/>
      <c r="NIK143" s="106"/>
      <c r="NIL143" s="106"/>
      <c r="NIM143" s="107"/>
      <c r="NIO143" s="105"/>
      <c r="NIP143" s="109"/>
      <c r="NIQ143" s="109"/>
      <c r="NIR143" s="106"/>
      <c r="NIS143" s="106"/>
      <c r="NIT143" s="106"/>
      <c r="NIU143" s="107"/>
      <c r="NIW143" s="105"/>
      <c r="NIX143" s="109"/>
      <c r="NIY143" s="109"/>
      <c r="NIZ143" s="106"/>
      <c r="NJA143" s="106"/>
      <c r="NJB143" s="106"/>
      <c r="NJC143" s="107"/>
      <c r="NJE143" s="105"/>
      <c r="NJF143" s="109"/>
      <c r="NJG143" s="109"/>
      <c r="NJH143" s="106"/>
      <c r="NJI143" s="106"/>
      <c r="NJJ143" s="106"/>
      <c r="NJK143" s="107"/>
      <c r="NJM143" s="105"/>
      <c r="NJN143" s="109"/>
      <c r="NJO143" s="109"/>
      <c r="NJP143" s="106"/>
      <c r="NJQ143" s="106"/>
      <c r="NJR143" s="106"/>
      <c r="NJS143" s="107"/>
      <c r="NJU143" s="105"/>
      <c r="NJV143" s="109"/>
      <c r="NJW143" s="109"/>
      <c r="NJX143" s="106"/>
      <c r="NJY143" s="106"/>
      <c r="NJZ143" s="106"/>
      <c r="NKA143" s="107"/>
      <c r="NKC143" s="105"/>
      <c r="NKD143" s="109"/>
      <c r="NKE143" s="109"/>
      <c r="NKF143" s="106"/>
      <c r="NKG143" s="106"/>
      <c r="NKH143" s="106"/>
      <c r="NKI143" s="107"/>
      <c r="NKK143" s="105"/>
      <c r="NKL143" s="109"/>
      <c r="NKM143" s="109"/>
      <c r="NKN143" s="106"/>
      <c r="NKO143" s="106"/>
      <c r="NKP143" s="106"/>
      <c r="NKQ143" s="107"/>
      <c r="NKS143" s="105"/>
      <c r="NKT143" s="109"/>
      <c r="NKU143" s="109"/>
      <c r="NKV143" s="106"/>
      <c r="NKW143" s="106"/>
      <c r="NKX143" s="106"/>
      <c r="NKY143" s="107"/>
      <c r="NLA143" s="105"/>
      <c r="NLB143" s="109"/>
      <c r="NLC143" s="109"/>
      <c r="NLD143" s="106"/>
      <c r="NLE143" s="106"/>
      <c r="NLF143" s="106"/>
      <c r="NLG143" s="107"/>
      <c r="NLI143" s="105"/>
      <c r="NLJ143" s="109"/>
      <c r="NLK143" s="109"/>
      <c r="NLL143" s="106"/>
      <c r="NLM143" s="106"/>
      <c r="NLN143" s="106"/>
      <c r="NLO143" s="107"/>
      <c r="NLQ143" s="105"/>
      <c r="NLR143" s="109"/>
      <c r="NLS143" s="109"/>
      <c r="NLT143" s="106"/>
      <c r="NLU143" s="106"/>
      <c r="NLV143" s="106"/>
      <c r="NLW143" s="107"/>
      <c r="NLY143" s="105"/>
      <c r="NLZ143" s="109"/>
      <c r="NMA143" s="109"/>
      <c r="NMB143" s="106"/>
      <c r="NMC143" s="106"/>
      <c r="NMD143" s="106"/>
      <c r="NME143" s="107"/>
      <c r="NMG143" s="105"/>
      <c r="NMH143" s="109"/>
      <c r="NMI143" s="109"/>
      <c r="NMJ143" s="106"/>
      <c r="NMK143" s="106"/>
      <c r="NML143" s="106"/>
      <c r="NMM143" s="107"/>
      <c r="NMO143" s="105"/>
      <c r="NMP143" s="109"/>
      <c r="NMQ143" s="109"/>
      <c r="NMR143" s="106"/>
      <c r="NMS143" s="106"/>
      <c r="NMT143" s="106"/>
      <c r="NMU143" s="107"/>
      <c r="NMW143" s="105"/>
      <c r="NMX143" s="109"/>
      <c r="NMY143" s="109"/>
      <c r="NMZ143" s="106"/>
      <c r="NNA143" s="106"/>
      <c r="NNB143" s="106"/>
      <c r="NNC143" s="107"/>
      <c r="NNE143" s="105"/>
      <c r="NNF143" s="109"/>
      <c r="NNG143" s="109"/>
      <c r="NNH143" s="106"/>
      <c r="NNI143" s="106"/>
      <c r="NNJ143" s="106"/>
      <c r="NNK143" s="107"/>
      <c r="NNM143" s="105"/>
      <c r="NNN143" s="109"/>
      <c r="NNO143" s="109"/>
      <c r="NNP143" s="106"/>
      <c r="NNQ143" s="106"/>
      <c r="NNR143" s="106"/>
      <c r="NNS143" s="107"/>
      <c r="NNU143" s="105"/>
      <c r="NNV143" s="109"/>
      <c r="NNW143" s="109"/>
      <c r="NNX143" s="106"/>
      <c r="NNY143" s="106"/>
      <c r="NNZ143" s="106"/>
      <c r="NOA143" s="107"/>
      <c r="NOC143" s="105"/>
      <c r="NOD143" s="109"/>
      <c r="NOE143" s="109"/>
      <c r="NOF143" s="106"/>
      <c r="NOG143" s="106"/>
      <c r="NOH143" s="106"/>
      <c r="NOI143" s="107"/>
      <c r="NOK143" s="105"/>
      <c r="NOL143" s="109"/>
      <c r="NOM143" s="109"/>
      <c r="NON143" s="106"/>
      <c r="NOO143" s="106"/>
      <c r="NOP143" s="106"/>
      <c r="NOQ143" s="107"/>
      <c r="NOS143" s="105"/>
      <c r="NOT143" s="109"/>
      <c r="NOU143" s="109"/>
      <c r="NOV143" s="106"/>
      <c r="NOW143" s="106"/>
      <c r="NOX143" s="106"/>
      <c r="NOY143" s="107"/>
      <c r="NPA143" s="105"/>
      <c r="NPB143" s="109"/>
      <c r="NPC143" s="109"/>
      <c r="NPD143" s="106"/>
      <c r="NPE143" s="106"/>
      <c r="NPF143" s="106"/>
      <c r="NPG143" s="107"/>
      <c r="NPI143" s="105"/>
      <c r="NPJ143" s="109"/>
      <c r="NPK143" s="109"/>
      <c r="NPL143" s="106"/>
      <c r="NPM143" s="106"/>
      <c r="NPN143" s="106"/>
      <c r="NPO143" s="107"/>
      <c r="NPQ143" s="105"/>
      <c r="NPR143" s="109"/>
      <c r="NPS143" s="109"/>
      <c r="NPT143" s="106"/>
      <c r="NPU143" s="106"/>
      <c r="NPV143" s="106"/>
      <c r="NPW143" s="107"/>
      <c r="NPY143" s="105"/>
      <c r="NPZ143" s="109"/>
      <c r="NQA143" s="109"/>
      <c r="NQB143" s="106"/>
      <c r="NQC143" s="106"/>
      <c r="NQD143" s="106"/>
      <c r="NQE143" s="107"/>
      <c r="NQG143" s="105"/>
      <c r="NQH143" s="109"/>
      <c r="NQI143" s="109"/>
      <c r="NQJ143" s="106"/>
      <c r="NQK143" s="106"/>
      <c r="NQL143" s="106"/>
      <c r="NQM143" s="107"/>
      <c r="NQO143" s="105"/>
      <c r="NQP143" s="109"/>
      <c r="NQQ143" s="109"/>
      <c r="NQR143" s="106"/>
      <c r="NQS143" s="106"/>
      <c r="NQT143" s="106"/>
      <c r="NQU143" s="107"/>
      <c r="NQW143" s="105"/>
      <c r="NQX143" s="109"/>
      <c r="NQY143" s="109"/>
      <c r="NQZ143" s="106"/>
      <c r="NRA143" s="106"/>
      <c r="NRB143" s="106"/>
      <c r="NRC143" s="107"/>
      <c r="NRE143" s="105"/>
      <c r="NRF143" s="109"/>
      <c r="NRG143" s="109"/>
      <c r="NRH143" s="106"/>
      <c r="NRI143" s="106"/>
      <c r="NRJ143" s="106"/>
      <c r="NRK143" s="107"/>
      <c r="NRM143" s="105"/>
      <c r="NRN143" s="109"/>
      <c r="NRO143" s="109"/>
      <c r="NRP143" s="106"/>
      <c r="NRQ143" s="106"/>
      <c r="NRR143" s="106"/>
      <c r="NRS143" s="107"/>
      <c r="NRU143" s="105"/>
      <c r="NRV143" s="109"/>
      <c r="NRW143" s="109"/>
      <c r="NRX143" s="106"/>
      <c r="NRY143" s="106"/>
      <c r="NRZ143" s="106"/>
      <c r="NSA143" s="107"/>
      <c r="NSC143" s="105"/>
      <c r="NSD143" s="109"/>
      <c r="NSE143" s="109"/>
      <c r="NSF143" s="106"/>
      <c r="NSG143" s="106"/>
      <c r="NSH143" s="106"/>
      <c r="NSI143" s="107"/>
      <c r="NSK143" s="105"/>
      <c r="NSL143" s="109"/>
      <c r="NSM143" s="109"/>
      <c r="NSN143" s="106"/>
      <c r="NSO143" s="106"/>
      <c r="NSP143" s="106"/>
      <c r="NSQ143" s="107"/>
      <c r="NSS143" s="105"/>
      <c r="NST143" s="109"/>
      <c r="NSU143" s="109"/>
      <c r="NSV143" s="106"/>
      <c r="NSW143" s="106"/>
      <c r="NSX143" s="106"/>
      <c r="NSY143" s="107"/>
      <c r="NTA143" s="105"/>
      <c r="NTB143" s="109"/>
      <c r="NTC143" s="109"/>
      <c r="NTD143" s="106"/>
      <c r="NTE143" s="106"/>
      <c r="NTF143" s="106"/>
      <c r="NTG143" s="107"/>
      <c r="NTI143" s="105"/>
      <c r="NTJ143" s="109"/>
      <c r="NTK143" s="109"/>
      <c r="NTL143" s="106"/>
      <c r="NTM143" s="106"/>
      <c r="NTN143" s="106"/>
      <c r="NTO143" s="107"/>
      <c r="NTQ143" s="105"/>
      <c r="NTR143" s="109"/>
      <c r="NTS143" s="109"/>
      <c r="NTT143" s="106"/>
      <c r="NTU143" s="106"/>
      <c r="NTV143" s="106"/>
      <c r="NTW143" s="107"/>
      <c r="NTY143" s="105"/>
      <c r="NTZ143" s="109"/>
      <c r="NUA143" s="109"/>
      <c r="NUB143" s="106"/>
      <c r="NUC143" s="106"/>
      <c r="NUD143" s="106"/>
      <c r="NUE143" s="107"/>
      <c r="NUG143" s="105"/>
      <c r="NUH143" s="109"/>
      <c r="NUI143" s="109"/>
      <c r="NUJ143" s="106"/>
      <c r="NUK143" s="106"/>
      <c r="NUL143" s="106"/>
      <c r="NUM143" s="107"/>
      <c r="NUO143" s="105"/>
      <c r="NUP143" s="109"/>
      <c r="NUQ143" s="109"/>
      <c r="NUR143" s="106"/>
      <c r="NUS143" s="106"/>
      <c r="NUT143" s="106"/>
      <c r="NUU143" s="107"/>
      <c r="NUW143" s="105"/>
      <c r="NUX143" s="109"/>
      <c r="NUY143" s="109"/>
      <c r="NUZ143" s="106"/>
      <c r="NVA143" s="106"/>
      <c r="NVB143" s="106"/>
      <c r="NVC143" s="107"/>
      <c r="NVE143" s="105"/>
      <c r="NVF143" s="109"/>
      <c r="NVG143" s="109"/>
      <c r="NVH143" s="106"/>
      <c r="NVI143" s="106"/>
      <c r="NVJ143" s="106"/>
      <c r="NVK143" s="107"/>
      <c r="NVM143" s="105"/>
      <c r="NVN143" s="109"/>
      <c r="NVO143" s="109"/>
      <c r="NVP143" s="106"/>
      <c r="NVQ143" s="106"/>
      <c r="NVR143" s="106"/>
      <c r="NVS143" s="107"/>
      <c r="NVU143" s="105"/>
      <c r="NVV143" s="109"/>
      <c r="NVW143" s="109"/>
      <c r="NVX143" s="106"/>
      <c r="NVY143" s="106"/>
      <c r="NVZ143" s="106"/>
      <c r="NWA143" s="107"/>
      <c r="NWC143" s="105"/>
      <c r="NWD143" s="109"/>
      <c r="NWE143" s="109"/>
      <c r="NWF143" s="106"/>
      <c r="NWG143" s="106"/>
      <c r="NWH143" s="106"/>
      <c r="NWI143" s="107"/>
      <c r="NWK143" s="105"/>
      <c r="NWL143" s="109"/>
      <c r="NWM143" s="109"/>
      <c r="NWN143" s="106"/>
      <c r="NWO143" s="106"/>
      <c r="NWP143" s="106"/>
      <c r="NWQ143" s="107"/>
      <c r="NWS143" s="105"/>
      <c r="NWT143" s="109"/>
      <c r="NWU143" s="109"/>
      <c r="NWV143" s="106"/>
      <c r="NWW143" s="106"/>
      <c r="NWX143" s="106"/>
      <c r="NWY143" s="107"/>
      <c r="NXA143" s="105"/>
      <c r="NXB143" s="109"/>
      <c r="NXC143" s="109"/>
      <c r="NXD143" s="106"/>
      <c r="NXE143" s="106"/>
      <c r="NXF143" s="106"/>
      <c r="NXG143" s="107"/>
      <c r="NXI143" s="105"/>
      <c r="NXJ143" s="109"/>
      <c r="NXK143" s="109"/>
      <c r="NXL143" s="106"/>
      <c r="NXM143" s="106"/>
      <c r="NXN143" s="106"/>
      <c r="NXO143" s="107"/>
      <c r="NXQ143" s="105"/>
      <c r="NXR143" s="109"/>
      <c r="NXS143" s="109"/>
      <c r="NXT143" s="106"/>
      <c r="NXU143" s="106"/>
      <c r="NXV143" s="106"/>
      <c r="NXW143" s="107"/>
      <c r="NXY143" s="105"/>
      <c r="NXZ143" s="109"/>
      <c r="NYA143" s="109"/>
      <c r="NYB143" s="106"/>
      <c r="NYC143" s="106"/>
      <c r="NYD143" s="106"/>
      <c r="NYE143" s="107"/>
      <c r="NYG143" s="105"/>
      <c r="NYH143" s="109"/>
      <c r="NYI143" s="109"/>
      <c r="NYJ143" s="106"/>
      <c r="NYK143" s="106"/>
      <c r="NYL143" s="106"/>
      <c r="NYM143" s="107"/>
      <c r="NYO143" s="105"/>
      <c r="NYP143" s="109"/>
      <c r="NYQ143" s="109"/>
      <c r="NYR143" s="106"/>
      <c r="NYS143" s="106"/>
      <c r="NYT143" s="106"/>
      <c r="NYU143" s="107"/>
      <c r="NYW143" s="105"/>
      <c r="NYX143" s="109"/>
      <c r="NYY143" s="109"/>
      <c r="NYZ143" s="106"/>
      <c r="NZA143" s="106"/>
      <c r="NZB143" s="106"/>
      <c r="NZC143" s="107"/>
      <c r="NZE143" s="105"/>
      <c r="NZF143" s="109"/>
      <c r="NZG143" s="109"/>
      <c r="NZH143" s="106"/>
      <c r="NZI143" s="106"/>
      <c r="NZJ143" s="106"/>
      <c r="NZK143" s="107"/>
      <c r="NZM143" s="105"/>
      <c r="NZN143" s="109"/>
      <c r="NZO143" s="109"/>
      <c r="NZP143" s="106"/>
      <c r="NZQ143" s="106"/>
      <c r="NZR143" s="106"/>
      <c r="NZS143" s="107"/>
      <c r="NZU143" s="105"/>
      <c r="NZV143" s="109"/>
      <c r="NZW143" s="109"/>
      <c r="NZX143" s="106"/>
      <c r="NZY143" s="106"/>
      <c r="NZZ143" s="106"/>
      <c r="OAA143" s="107"/>
      <c r="OAC143" s="105"/>
      <c r="OAD143" s="109"/>
      <c r="OAE143" s="109"/>
      <c r="OAF143" s="106"/>
      <c r="OAG143" s="106"/>
      <c r="OAH143" s="106"/>
      <c r="OAI143" s="107"/>
      <c r="OAK143" s="105"/>
      <c r="OAL143" s="109"/>
      <c r="OAM143" s="109"/>
      <c r="OAN143" s="106"/>
      <c r="OAO143" s="106"/>
      <c r="OAP143" s="106"/>
      <c r="OAQ143" s="107"/>
      <c r="OAS143" s="105"/>
      <c r="OAT143" s="109"/>
      <c r="OAU143" s="109"/>
      <c r="OAV143" s="106"/>
      <c r="OAW143" s="106"/>
      <c r="OAX143" s="106"/>
      <c r="OAY143" s="107"/>
      <c r="OBA143" s="105"/>
      <c r="OBB143" s="109"/>
      <c r="OBC143" s="109"/>
      <c r="OBD143" s="106"/>
      <c r="OBE143" s="106"/>
      <c r="OBF143" s="106"/>
      <c r="OBG143" s="107"/>
      <c r="OBI143" s="105"/>
      <c r="OBJ143" s="109"/>
      <c r="OBK143" s="109"/>
      <c r="OBL143" s="106"/>
      <c r="OBM143" s="106"/>
      <c r="OBN143" s="106"/>
      <c r="OBO143" s="107"/>
      <c r="OBQ143" s="105"/>
      <c r="OBR143" s="109"/>
      <c r="OBS143" s="109"/>
      <c r="OBT143" s="106"/>
      <c r="OBU143" s="106"/>
      <c r="OBV143" s="106"/>
      <c r="OBW143" s="107"/>
      <c r="OBY143" s="105"/>
      <c r="OBZ143" s="109"/>
      <c r="OCA143" s="109"/>
      <c r="OCB143" s="106"/>
      <c r="OCC143" s="106"/>
      <c r="OCD143" s="106"/>
      <c r="OCE143" s="107"/>
      <c r="OCG143" s="105"/>
      <c r="OCH143" s="109"/>
      <c r="OCI143" s="109"/>
      <c r="OCJ143" s="106"/>
      <c r="OCK143" s="106"/>
      <c r="OCL143" s="106"/>
      <c r="OCM143" s="107"/>
      <c r="OCO143" s="105"/>
      <c r="OCP143" s="109"/>
      <c r="OCQ143" s="109"/>
      <c r="OCR143" s="106"/>
      <c r="OCS143" s="106"/>
      <c r="OCT143" s="106"/>
      <c r="OCU143" s="107"/>
      <c r="OCW143" s="105"/>
      <c r="OCX143" s="109"/>
      <c r="OCY143" s="109"/>
      <c r="OCZ143" s="106"/>
      <c r="ODA143" s="106"/>
      <c r="ODB143" s="106"/>
      <c r="ODC143" s="107"/>
      <c r="ODE143" s="105"/>
      <c r="ODF143" s="109"/>
      <c r="ODG143" s="109"/>
      <c r="ODH143" s="106"/>
      <c r="ODI143" s="106"/>
      <c r="ODJ143" s="106"/>
      <c r="ODK143" s="107"/>
      <c r="ODM143" s="105"/>
      <c r="ODN143" s="109"/>
      <c r="ODO143" s="109"/>
      <c r="ODP143" s="106"/>
      <c r="ODQ143" s="106"/>
      <c r="ODR143" s="106"/>
      <c r="ODS143" s="107"/>
      <c r="ODU143" s="105"/>
      <c r="ODV143" s="109"/>
      <c r="ODW143" s="109"/>
      <c r="ODX143" s="106"/>
      <c r="ODY143" s="106"/>
      <c r="ODZ143" s="106"/>
      <c r="OEA143" s="107"/>
      <c r="OEC143" s="105"/>
      <c r="OED143" s="109"/>
      <c r="OEE143" s="109"/>
      <c r="OEF143" s="106"/>
      <c r="OEG143" s="106"/>
      <c r="OEH143" s="106"/>
      <c r="OEI143" s="107"/>
      <c r="OEK143" s="105"/>
      <c r="OEL143" s="109"/>
      <c r="OEM143" s="109"/>
      <c r="OEN143" s="106"/>
      <c r="OEO143" s="106"/>
      <c r="OEP143" s="106"/>
      <c r="OEQ143" s="107"/>
      <c r="OES143" s="105"/>
      <c r="OET143" s="109"/>
      <c r="OEU143" s="109"/>
      <c r="OEV143" s="106"/>
      <c r="OEW143" s="106"/>
      <c r="OEX143" s="106"/>
      <c r="OEY143" s="107"/>
      <c r="OFA143" s="105"/>
      <c r="OFB143" s="109"/>
      <c r="OFC143" s="109"/>
      <c r="OFD143" s="106"/>
      <c r="OFE143" s="106"/>
      <c r="OFF143" s="106"/>
      <c r="OFG143" s="107"/>
      <c r="OFI143" s="105"/>
      <c r="OFJ143" s="109"/>
      <c r="OFK143" s="109"/>
      <c r="OFL143" s="106"/>
      <c r="OFM143" s="106"/>
      <c r="OFN143" s="106"/>
      <c r="OFO143" s="107"/>
      <c r="OFQ143" s="105"/>
      <c r="OFR143" s="109"/>
      <c r="OFS143" s="109"/>
      <c r="OFT143" s="106"/>
      <c r="OFU143" s="106"/>
      <c r="OFV143" s="106"/>
      <c r="OFW143" s="107"/>
      <c r="OFY143" s="105"/>
      <c r="OFZ143" s="109"/>
      <c r="OGA143" s="109"/>
      <c r="OGB143" s="106"/>
      <c r="OGC143" s="106"/>
      <c r="OGD143" s="106"/>
      <c r="OGE143" s="107"/>
      <c r="OGG143" s="105"/>
      <c r="OGH143" s="109"/>
      <c r="OGI143" s="109"/>
      <c r="OGJ143" s="106"/>
      <c r="OGK143" s="106"/>
      <c r="OGL143" s="106"/>
      <c r="OGM143" s="107"/>
      <c r="OGO143" s="105"/>
      <c r="OGP143" s="109"/>
      <c r="OGQ143" s="109"/>
      <c r="OGR143" s="106"/>
      <c r="OGS143" s="106"/>
      <c r="OGT143" s="106"/>
      <c r="OGU143" s="107"/>
      <c r="OGW143" s="105"/>
      <c r="OGX143" s="109"/>
      <c r="OGY143" s="109"/>
      <c r="OGZ143" s="106"/>
      <c r="OHA143" s="106"/>
      <c r="OHB143" s="106"/>
      <c r="OHC143" s="107"/>
      <c r="OHE143" s="105"/>
      <c r="OHF143" s="109"/>
      <c r="OHG143" s="109"/>
      <c r="OHH143" s="106"/>
      <c r="OHI143" s="106"/>
      <c r="OHJ143" s="106"/>
      <c r="OHK143" s="107"/>
      <c r="OHM143" s="105"/>
      <c r="OHN143" s="109"/>
      <c r="OHO143" s="109"/>
      <c r="OHP143" s="106"/>
      <c r="OHQ143" s="106"/>
      <c r="OHR143" s="106"/>
      <c r="OHS143" s="107"/>
      <c r="OHU143" s="105"/>
      <c r="OHV143" s="109"/>
      <c r="OHW143" s="109"/>
      <c r="OHX143" s="106"/>
      <c r="OHY143" s="106"/>
      <c r="OHZ143" s="106"/>
      <c r="OIA143" s="107"/>
      <c r="OIC143" s="105"/>
      <c r="OID143" s="109"/>
      <c r="OIE143" s="109"/>
      <c r="OIF143" s="106"/>
      <c r="OIG143" s="106"/>
      <c r="OIH143" s="106"/>
      <c r="OII143" s="107"/>
      <c r="OIK143" s="105"/>
      <c r="OIL143" s="109"/>
      <c r="OIM143" s="109"/>
      <c r="OIN143" s="106"/>
      <c r="OIO143" s="106"/>
      <c r="OIP143" s="106"/>
      <c r="OIQ143" s="107"/>
      <c r="OIS143" s="105"/>
      <c r="OIT143" s="109"/>
      <c r="OIU143" s="109"/>
      <c r="OIV143" s="106"/>
      <c r="OIW143" s="106"/>
      <c r="OIX143" s="106"/>
      <c r="OIY143" s="107"/>
      <c r="OJA143" s="105"/>
      <c r="OJB143" s="109"/>
      <c r="OJC143" s="109"/>
      <c r="OJD143" s="106"/>
      <c r="OJE143" s="106"/>
      <c r="OJF143" s="106"/>
      <c r="OJG143" s="107"/>
      <c r="OJI143" s="105"/>
      <c r="OJJ143" s="109"/>
      <c r="OJK143" s="109"/>
      <c r="OJL143" s="106"/>
      <c r="OJM143" s="106"/>
      <c r="OJN143" s="106"/>
      <c r="OJO143" s="107"/>
      <c r="OJQ143" s="105"/>
      <c r="OJR143" s="109"/>
      <c r="OJS143" s="109"/>
      <c r="OJT143" s="106"/>
      <c r="OJU143" s="106"/>
      <c r="OJV143" s="106"/>
      <c r="OJW143" s="107"/>
      <c r="OJY143" s="105"/>
      <c r="OJZ143" s="109"/>
      <c r="OKA143" s="109"/>
      <c r="OKB143" s="106"/>
      <c r="OKC143" s="106"/>
      <c r="OKD143" s="106"/>
      <c r="OKE143" s="107"/>
      <c r="OKG143" s="105"/>
      <c r="OKH143" s="109"/>
      <c r="OKI143" s="109"/>
      <c r="OKJ143" s="106"/>
      <c r="OKK143" s="106"/>
      <c r="OKL143" s="106"/>
      <c r="OKM143" s="107"/>
      <c r="OKO143" s="105"/>
      <c r="OKP143" s="109"/>
      <c r="OKQ143" s="109"/>
      <c r="OKR143" s="106"/>
      <c r="OKS143" s="106"/>
      <c r="OKT143" s="106"/>
      <c r="OKU143" s="107"/>
      <c r="OKW143" s="105"/>
      <c r="OKX143" s="109"/>
      <c r="OKY143" s="109"/>
      <c r="OKZ143" s="106"/>
      <c r="OLA143" s="106"/>
      <c r="OLB143" s="106"/>
      <c r="OLC143" s="107"/>
      <c r="OLE143" s="105"/>
      <c r="OLF143" s="109"/>
      <c r="OLG143" s="109"/>
      <c r="OLH143" s="106"/>
      <c r="OLI143" s="106"/>
      <c r="OLJ143" s="106"/>
      <c r="OLK143" s="107"/>
      <c r="OLM143" s="105"/>
      <c r="OLN143" s="109"/>
      <c r="OLO143" s="109"/>
      <c r="OLP143" s="106"/>
      <c r="OLQ143" s="106"/>
      <c r="OLR143" s="106"/>
      <c r="OLS143" s="107"/>
      <c r="OLU143" s="105"/>
      <c r="OLV143" s="109"/>
      <c r="OLW143" s="109"/>
      <c r="OLX143" s="106"/>
      <c r="OLY143" s="106"/>
      <c r="OLZ143" s="106"/>
      <c r="OMA143" s="107"/>
      <c r="OMC143" s="105"/>
      <c r="OMD143" s="109"/>
      <c r="OME143" s="109"/>
      <c r="OMF143" s="106"/>
      <c r="OMG143" s="106"/>
      <c r="OMH143" s="106"/>
      <c r="OMI143" s="107"/>
      <c r="OMK143" s="105"/>
      <c r="OML143" s="109"/>
      <c r="OMM143" s="109"/>
      <c r="OMN143" s="106"/>
      <c r="OMO143" s="106"/>
      <c r="OMP143" s="106"/>
      <c r="OMQ143" s="107"/>
      <c r="OMS143" s="105"/>
      <c r="OMT143" s="109"/>
      <c r="OMU143" s="109"/>
      <c r="OMV143" s="106"/>
      <c r="OMW143" s="106"/>
      <c r="OMX143" s="106"/>
      <c r="OMY143" s="107"/>
      <c r="ONA143" s="105"/>
      <c r="ONB143" s="109"/>
      <c r="ONC143" s="109"/>
      <c r="OND143" s="106"/>
      <c r="ONE143" s="106"/>
      <c r="ONF143" s="106"/>
      <c r="ONG143" s="107"/>
      <c r="ONI143" s="105"/>
      <c r="ONJ143" s="109"/>
      <c r="ONK143" s="109"/>
      <c r="ONL143" s="106"/>
      <c r="ONM143" s="106"/>
      <c r="ONN143" s="106"/>
      <c r="ONO143" s="107"/>
      <c r="ONQ143" s="105"/>
      <c r="ONR143" s="109"/>
      <c r="ONS143" s="109"/>
      <c r="ONT143" s="106"/>
      <c r="ONU143" s="106"/>
      <c r="ONV143" s="106"/>
      <c r="ONW143" s="107"/>
      <c r="ONY143" s="105"/>
      <c r="ONZ143" s="109"/>
      <c r="OOA143" s="109"/>
      <c r="OOB143" s="106"/>
      <c r="OOC143" s="106"/>
      <c r="OOD143" s="106"/>
      <c r="OOE143" s="107"/>
      <c r="OOG143" s="105"/>
      <c r="OOH143" s="109"/>
      <c r="OOI143" s="109"/>
      <c r="OOJ143" s="106"/>
      <c r="OOK143" s="106"/>
      <c r="OOL143" s="106"/>
      <c r="OOM143" s="107"/>
      <c r="OOO143" s="105"/>
      <c r="OOP143" s="109"/>
      <c r="OOQ143" s="109"/>
      <c r="OOR143" s="106"/>
      <c r="OOS143" s="106"/>
      <c r="OOT143" s="106"/>
      <c r="OOU143" s="107"/>
      <c r="OOW143" s="105"/>
      <c r="OOX143" s="109"/>
      <c r="OOY143" s="109"/>
      <c r="OOZ143" s="106"/>
      <c r="OPA143" s="106"/>
      <c r="OPB143" s="106"/>
      <c r="OPC143" s="107"/>
      <c r="OPE143" s="105"/>
      <c r="OPF143" s="109"/>
      <c r="OPG143" s="109"/>
      <c r="OPH143" s="106"/>
      <c r="OPI143" s="106"/>
      <c r="OPJ143" s="106"/>
      <c r="OPK143" s="107"/>
      <c r="OPM143" s="105"/>
      <c r="OPN143" s="109"/>
      <c r="OPO143" s="109"/>
      <c r="OPP143" s="106"/>
      <c r="OPQ143" s="106"/>
      <c r="OPR143" s="106"/>
      <c r="OPS143" s="107"/>
      <c r="OPU143" s="105"/>
      <c r="OPV143" s="109"/>
      <c r="OPW143" s="109"/>
      <c r="OPX143" s="106"/>
      <c r="OPY143" s="106"/>
      <c r="OPZ143" s="106"/>
      <c r="OQA143" s="107"/>
      <c r="OQC143" s="105"/>
      <c r="OQD143" s="109"/>
      <c r="OQE143" s="109"/>
      <c r="OQF143" s="106"/>
      <c r="OQG143" s="106"/>
      <c r="OQH143" s="106"/>
      <c r="OQI143" s="107"/>
      <c r="OQK143" s="105"/>
      <c r="OQL143" s="109"/>
      <c r="OQM143" s="109"/>
      <c r="OQN143" s="106"/>
      <c r="OQO143" s="106"/>
      <c r="OQP143" s="106"/>
      <c r="OQQ143" s="107"/>
      <c r="OQS143" s="105"/>
      <c r="OQT143" s="109"/>
      <c r="OQU143" s="109"/>
      <c r="OQV143" s="106"/>
      <c r="OQW143" s="106"/>
      <c r="OQX143" s="106"/>
      <c r="OQY143" s="107"/>
      <c r="ORA143" s="105"/>
      <c r="ORB143" s="109"/>
      <c r="ORC143" s="109"/>
      <c r="ORD143" s="106"/>
      <c r="ORE143" s="106"/>
      <c r="ORF143" s="106"/>
      <c r="ORG143" s="107"/>
      <c r="ORI143" s="105"/>
      <c r="ORJ143" s="109"/>
      <c r="ORK143" s="109"/>
      <c r="ORL143" s="106"/>
      <c r="ORM143" s="106"/>
      <c r="ORN143" s="106"/>
      <c r="ORO143" s="107"/>
      <c r="ORQ143" s="105"/>
      <c r="ORR143" s="109"/>
      <c r="ORS143" s="109"/>
      <c r="ORT143" s="106"/>
      <c r="ORU143" s="106"/>
      <c r="ORV143" s="106"/>
      <c r="ORW143" s="107"/>
      <c r="ORY143" s="105"/>
      <c r="ORZ143" s="109"/>
      <c r="OSA143" s="109"/>
      <c r="OSB143" s="106"/>
      <c r="OSC143" s="106"/>
      <c r="OSD143" s="106"/>
      <c r="OSE143" s="107"/>
      <c r="OSG143" s="105"/>
      <c r="OSH143" s="109"/>
      <c r="OSI143" s="109"/>
      <c r="OSJ143" s="106"/>
      <c r="OSK143" s="106"/>
      <c r="OSL143" s="106"/>
      <c r="OSM143" s="107"/>
      <c r="OSO143" s="105"/>
      <c r="OSP143" s="109"/>
      <c r="OSQ143" s="109"/>
      <c r="OSR143" s="106"/>
      <c r="OSS143" s="106"/>
      <c r="OST143" s="106"/>
      <c r="OSU143" s="107"/>
      <c r="OSW143" s="105"/>
      <c r="OSX143" s="109"/>
      <c r="OSY143" s="109"/>
      <c r="OSZ143" s="106"/>
      <c r="OTA143" s="106"/>
      <c r="OTB143" s="106"/>
      <c r="OTC143" s="107"/>
      <c r="OTE143" s="105"/>
      <c r="OTF143" s="109"/>
      <c r="OTG143" s="109"/>
      <c r="OTH143" s="106"/>
      <c r="OTI143" s="106"/>
      <c r="OTJ143" s="106"/>
      <c r="OTK143" s="107"/>
      <c r="OTM143" s="105"/>
      <c r="OTN143" s="109"/>
      <c r="OTO143" s="109"/>
      <c r="OTP143" s="106"/>
      <c r="OTQ143" s="106"/>
      <c r="OTR143" s="106"/>
      <c r="OTS143" s="107"/>
      <c r="OTU143" s="105"/>
      <c r="OTV143" s="109"/>
      <c r="OTW143" s="109"/>
      <c r="OTX143" s="106"/>
      <c r="OTY143" s="106"/>
      <c r="OTZ143" s="106"/>
      <c r="OUA143" s="107"/>
      <c r="OUC143" s="105"/>
      <c r="OUD143" s="109"/>
      <c r="OUE143" s="109"/>
      <c r="OUF143" s="106"/>
      <c r="OUG143" s="106"/>
      <c r="OUH143" s="106"/>
      <c r="OUI143" s="107"/>
      <c r="OUK143" s="105"/>
      <c r="OUL143" s="109"/>
      <c r="OUM143" s="109"/>
      <c r="OUN143" s="106"/>
      <c r="OUO143" s="106"/>
      <c r="OUP143" s="106"/>
      <c r="OUQ143" s="107"/>
      <c r="OUS143" s="105"/>
      <c r="OUT143" s="109"/>
      <c r="OUU143" s="109"/>
      <c r="OUV143" s="106"/>
      <c r="OUW143" s="106"/>
      <c r="OUX143" s="106"/>
      <c r="OUY143" s="107"/>
      <c r="OVA143" s="105"/>
      <c r="OVB143" s="109"/>
      <c r="OVC143" s="109"/>
      <c r="OVD143" s="106"/>
      <c r="OVE143" s="106"/>
      <c r="OVF143" s="106"/>
      <c r="OVG143" s="107"/>
      <c r="OVI143" s="105"/>
      <c r="OVJ143" s="109"/>
      <c r="OVK143" s="109"/>
      <c r="OVL143" s="106"/>
      <c r="OVM143" s="106"/>
      <c r="OVN143" s="106"/>
      <c r="OVO143" s="107"/>
      <c r="OVQ143" s="105"/>
      <c r="OVR143" s="109"/>
      <c r="OVS143" s="109"/>
      <c r="OVT143" s="106"/>
      <c r="OVU143" s="106"/>
      <c r="OVV143" s="106"/>
      <c r="OVW143" s="107"/>
      <c r="OVY143" s="105"/>
      <c r="OVZ143" s="109"/>
      <c r="OWA143" s="109"/>
      <c r="OWB143" s="106"/>
      <c r="OWC143" s="106"/>
      <c r="OWD143" s="106"/>
      <c r="OWE143" s="107"/>
      <c r="OWG143" s="105"/>
      <c r="OWH143" s="109"/>
      <c r="OWI143" s="109"/>
      <c r="OWJ143" s="106"/>
      <c r="OWK143" s="106"/>
      <c r="OWL143" s="106"/>
      <c r="OWM143" s="107"/>
      <c r="OWO143" s="105"/>
      <c r="OWP143" s="109"/>
      <c r="OWQ143" s="109"/>
      <c r="OWR143" s="106"/>
      <c r="OWS143" s="106"/>
      <c r="OWT143" s="106"/>
      <c r="OWU143" s="107"/>
      <c r="OWW143" s="105"/>
      <c r="OWX143" s="109"/>
      <c r="OWY143" s="109"/>
      <c r="OWZ143" s="106"/>
      <c r="OXA143" s="106"/>
      <c r="OXB143" s="106"/>
      <c r="OXC143" s="107"/>
      <c r="OXE143" s="105"/>
      <c r="OXF143" s="109"/>
      <c r="OXG143" s="109"/>
      <c r="OXH143" s="106"/>
      <c r="OXI143" s="106"/>
      <c r="OXJ143" s="106"/>
      <c r="OXK143" s="107"/>
      <c r="OXM143" s="105"/>
      <c r="OXN143" s="109"/>
      <c r="OXO143" s="109"/>
      <c r="OXP143" s="106"/>
      <c r="OXQ143" s="106"/>
      <c r="OXR143" s="106"/>
      <c r="OXS143" s="107"/>
      <c r="OXU143" s="105"/>
      <c r="OXV143" s="109"/>
      <c r="OXW143" s="109"/>
      <c r="OXX143" s="106"/>
      <c r="OXY143" s="106"/>
      <c r="OXZ143" s="106"/>
      <c r="OYA143" s="107"/>
      <c r="OYC143" s="105"/>
      <c r="OYD143" s="109"/>
      <c r="OYE143" s="109"/>
      <c r="OYF143" s="106"/>
      <c r="OYG143" s="106"/>
      <c r="OYH143" s="106"/>
      <c r="OYI143" s="107"/>
      <c r="OYK143" s="105"/>
      <c r="OYL143" s="109"/>
      <c r="OYM143" s="109"/>
      <c r="OYN143" s="106"/>
      <c r="OYO143" s="106"/>
      <c r="OYP143" s="106"/>
      <c r="OYQ143" s="107"/>
      <c r="OYS143" s="105"/>
      <c r="OYT143" s="109"/>
      <c r="OYU143" s="109"/>
      <c r="OYV143" s="106"/>
      <c r="OYW143" s="106"/>
      <c r="OYX143" s="106"/>
      <c r="OYY143" s="107"/>
      <c r="OZA143" s="105"/>
      <c r="OZB143" s="109"/>
      <c r="OZC143" s="109"/>
      <c r="OZD143" s="106"/>
      <c r="OZE143" s="106"/>
      <c r="OZF143" s="106"/>
      <c r="OZG143" s="107"/>
      <c r="OZI143" s="105"/>
      <c r="OZJ143" s="109"/>
      <c r="OZK143" s="109"/>
      <c r="OZL143" s="106"/>
      <c r="OZM143" s="106"/>
      <c r="OZN143" s="106"/>
      <c r="OZO143" s="107"/>
      <c r="OZQ143" s="105"/>
      <c r="OZR143" s="109"/>
      <c r="OZS143" s="109"/>
      <c r="OZT143" s="106"/>
      <c r="OZU143" s="106"/>
      <c r="OZV143" s="106"/>
      <c r="OZW143" s="107"/>
      <c r="OZY143" s="105"/>
      <c r="OZZ143" s="109"/>
      <c r="PAA143" s="109"/>
      <c r="PAB143" s="106"/>
      <c r="PAC143" s="106"/>
      <c r="PAD143" s="106"/>
      <c r="PAE143" s="107"/>
      <c r="PAG143" s="105"/>
      <c r="PAH143" s="109"/>
      <c r="PAI143" s="109"/>
      <c r="PAJ143" s="106"/>
      <c r="PAK143" s="106"/>
      <c r="PAL143" s="106"/>
      <c r="PAM143" s="107"/>
      <c r="PAO143" s="105"/>
      <c r="PAP143" s="109"/>
      <c r="PAQ143" s="109"/>
      <c r="PAR143" s="106"/>
      <c r="PAS143" s="106"/>
      <c r="PAT143" s="106"/>
      <c r="PAU143" s="107"/>
      <c r="PAW143" s="105"/>
      <c r="PAX143" s="109"/>
      <c r="PAY143" s="109"/>
      <c r="PAZ143" s="106"/>
      <c r="PBA143" s="106"/>
      <c r="PBB143" s="106"/>
      <c r="PBC143" s="107"/>
      <c r="PBE143" s="105"/>
      <c r="PBF143" s="109"/>
      <c r="PBG143" s="109"/>
      <c r="PBH143" s="106"/>
      <c r="PBI143" s="106"/>
      <c r="PBJ143" s="106"/>
      <c r="PBK143" s="107"/>
      <c r="PBM143" s="105"/>
      <c r="PBN143" s="109"/>
      <c r="PBO143" s="109"/>
      <c r="PBP143" s="106"/>
      <c r="PBQ143" s="106"/>
      <c r="PBR143" s="106"/>
      <c r="PBS143" s="107"/>
      <c r="PBU143" s="105"/>
      <c r="PBV143" s="109"/>
      <c r="PBW143" s="109"/>
      <c r="PBX143" s="106"/>
      <c r="PBY143" s="106"/>
      <c r="PBZ143" s="106"/>
      <c r="PCA143" s="107"/>
      <c r="PCC143" s="105"/>
      <c r="PCD143" s="109"/>
      <c r="PCE143" s="109"/>
      <c r="PCF143" s="106"/>
      <c r="PCG143" s="106"/>
      <c r="PCH143" s="106"/>
      <c r="PCI143" s="107"/>
      <c r="PCK143" s="105"/>
      <c r="PCL143" s="109"/>
      <c r="PCM143" s="109"/>
      <c r="PCN143" s="106"/>
      <c r="PCO143" s="106"/>
      <c r="PCP143" s="106"/>
      <c r="PCQ143" s="107"/>
      <c r="PCS143" s="105"/>
      <c r="PCT143" s="109"/>
      <c r="PCU143" s="109"/>
      <c r="PCV143" s="106"/>
      <c r="PCW143" s="106"/>
      <c r="PCX143" s="106"/>
      <c r="PCY143" s="107"/>
      <c r="PDA143" s="105"/>
      <c r="PDB143" s="109"/>
      <c r="PDC143" s="109"/>
      <c r="PDD143" s="106"/>
      <c r="PDE143" s="106"/>
      <c r="PDF143" s="106"/>
      <c r="PDG143" s="107"/>
      <c r="PDI143" s="105"/>
      <c r="PDJ143" s="109"/>
      <c r="PDK143" s="109"/>
      <c r="PDL143" s="106"/>
      <c r="PDM143" s="106"/>
      <c r="PDN143" s="106"/>
      <c r="PDO143" s="107"/>
      <c r="PDQ143" s="105"/>
      <c r="PDR143" s="109"/>
      <c r="PDS143" s="109"/>
      <c r="PDT143" s="106"/>
      <c r="PDU143" s="106"/>
      <c r="PDV143" s="106"/>
      <c r="PDW143" s="107"/>
      <c r="PDY143" s="105"/>
      <c r="PDZ143" s="109"/>
      <c r="PEA143" s="109"/>
      <c r="PEB143" s="106"/>
      <c r="PEC143" s="106"/>
      <c r="PED143" s="106"/>
      <c r="PEE143" s="107"/>
      <c r="PEG143" s="105"/>
      <c r="PEH143" s="109"/>
      <c r="PEI143" s="109"/>
      <c r="PEJ143" s="106"/>
      <c r="PEK143" s="106"/>
      <c r="PEL143" s="106"/>
      <c r="PEM143" s="107"/>
      <c r="PEO143" s="105"/>
      <c r="PEP143" s="109"/>
      <c r="PEQ143" s="109"/>
      <c r="PER143" s="106"/>
      <c r="PES143" s="106"/>
      <c r="PET143" s="106"/>
      <c r="PEU143" s="107"/>
      <c r="PEW143" s="105"/>
      <c r="PEX143" s="109"/>
      <c r="PEY143" s="109"/>
      <c r="PEZ143" s="106"/>
      <c r="PFA143" s="106"/>
      <c r="PFB143" s="106"/>
      <c r="PFC143" s="107"/>
      <c r="PFE143" s="105"/>
      <c r="PFF143" s="109"/>
      <c r="PFG143" s="109"/>
      <c r="PFH143" s="106"/>
      <c r="PFI143" s="106"/>
      <c r="PFJ143" s="106"/>
      <c r="PFK143" s="107"/>
      <c r="PFM143" s="105"/>
      <c r="PFN143" s="109"/>
      <c r="PFO143" s="109"/>
      <c r="PFP143" s="106"/>
      <c r="PFQ143" s="106"/>
      <c r="PFR143" s="106"/>
      <c r="PFS143" s="107"/>
      <c r="PFU143" s="105"/>
      <c r="PFV143" s="109"/>
      <c r="PFW143" s="109"/>
      <c r="PFX143" s="106"/>
      <c r="PFY143" s="106"/>
      <c r="PFZ143" s="106"/>
      <c r="PGA143" s="107"/>
      <c r="PGC143" s="105"/>
      <c r="PGD143" s="109"/>
      <c r="PGE143" s="109"/>
      <c r="PGF143" s="106"/>
      <c r="PGG143" s="106"/>
      <c r="PGH143" s="106"/>
      <c r="PGI143" s="107"/>
      <c r="PGK143" s="105"/>
      <c r="PGL143" s="109"/>
      <c r="PGM143" s="109"/>
      <c r="PGN143" s="106"/>
      <c r="PGO143" s="106"/>
      <c r="PGP143" s="106"/>
      <c r="PGQ143" s="107"/>
      <c r="PGS143" s="105"/>
      <c r="PGT143" s="109"/>
      <c r="PGU143" s="109"/>
      <c r="PGV143" s="106"/>
      <c r="PGW143" s="106"/>
      <c r="PGX143" s="106"/>
      <c r="PGY143" s="107"/>
      <c r="PHA143" s="105"/>
      <c r="PHB143" s="109"/>
      <c r="PHC143" s="109"/>
      <c r="PHD143" s="106"/>
      <c r="PHE143" s="106"/>
      <c r="PHF143" s="106"/>
      <c r="PHG143" s="107"/>
      <c r="PHI143" s="105"/>
      <c r="PHJ143" s="109"/>
      <c r="PHK143" s="109"/>
      <c r="PHL143" s="106"/>
      <c r="PHM143" s="106"/>
      <c r="PHN143" s="106"/>
      <c r="PHO143" s="107"/>
      <c r="PHQ143" s="105"/>
      <c r="PHR143" s="109"/>
      <c r="PHS143" s="109"/>
      <c r="PHT143" s="106"/>
      <c r="PHU143" s="106"/>
      <c r="PHV143" s="106"/>
      <c r="PHW143" s="107"/>
      <c r="PHY143" s="105"/>
      <c r="PHZ143" s="109"/>
      <c r="PIA143" s="109"/>
      <c r="PIB143" s="106"/>
      <c r="PIC143" s="106"/>
      <c r="PID143" s="106"/>
      <c r="PIE143" s="107"/>
      <c r="PIG143" s="105"/>
      <c r="PIH143" s="109"/>
      <c r="PII143" s="109"/>
      <c r="PIJ143" s="106"/>
      <c r="PIK143" s="106"/>
      <c r="PIL143" s="106"/>
      <c r="PIM143" s="107"/>
      <c r="PIO143" s="105"/>
      <c r="PIP143" s="109"/>
      <c r="PIQ143" s="109"/>
      <c r="PIR143" s="106"/>
      <c r="PIS143" s="106"/>
      <c r="PIT143" s="106"/>
      <c r="PIU143" s="107"/>
      <c r="PIW143" s="105"/>
      <c r="PIX143" s="109"/>
      <c r="PIY143" s="109"/>
      <c r="PIZ143" s="106"/>
      <c r="PJA143" s="106"/>
      <c r="PJB143" s="106"/>
      <c r="PJC143" s="107"/>
      <c r="PJE143" s="105"/>
      <c r="PJF143" s="109"/>
      <c r="PJG143" s="109"/>
      <c r="PJH143" s="106"/>
      <c r="PJI143" s="106"/>
      <c r="PJJ143" s="106"/>
      <c r="PJK143" s="107"/>
      <c r="PJM143" s="105"/>
      <c r="PJN143" s="109"/>
      <c r="PJO143" s="109"/>
      <c r="PJP143" s="106"/>
      <c r="PJQ143" s="106"/>
      <c r="PJR143" s="106"/>
      <c r="PJS143" s="107"/>
      <c r="PJU143" s="105"/>
      <c r="PJV143" s="109"/>
      <c r="PJW143" s="109"/>
      <c r="PJX143" s="106"/>
      <c r="PJY143" s="106"/>
      <c r="PJZ143" s="106"/>
      <c r="PKA143" s="107"/>
      <c r="PKC143" s="105"/>
      <c r="PKD143" s="109"/>
      <c r="PKE143" s="109"/>
      <c r="PKF143" s="106"/>
      <c r="PKG143" s="106"/>
      <c r="PKH143" s="106"/>
      <c r="PKI143" s="107"/>
      <c r="PKK143" s="105"/>
      <c r="PKL143" s="109"/>
      <c r="PKM143" s="109"/>
      <c r="PKN143" s="106"/>
      <c r="PKO143" s="106"/>
      <c r="PKP143" s="106"/>
      <c r="PKQ143" s="107"/>
      <c r="PKS143" s="105"/>
      <c r="PKT143" s="109"/>
      <c r="PKU143" s="109"/>
      <c r="PKV143" s="106"/>
      <c r="PKW143" s="106"/>
      <c r="PKX143" s="106"/>
      <c r="PKY143" s="107"/>
      <c r="PLA143" s="105"/>
      <c r="PLB143" s="109"/>
      <c r="PLC143" s="109"/>
      <c r="PLD143" s="106"/>
      <c r="PLE143" s="106"/>
      <c r="PLF143" s="106"/>
      <c r="PLG143" s="107"/>
      <c r="PLI143" s="105"/>
      <c r="PLJ143" s="109"/>
      <c r="PLK143" s="109"/>
      <c r="PLL143" s="106"/>
      <c r="PLM143" s="106"/>
      <c r="PLN143" s="106"/>
      <c r="PLO143" s="107"/>
      <c r="PLQ143" s="105"/>
      <c r="PLR143" s="109"/>
      <c r="PLS143" s="109"/>
      <c r="PLT143" s="106"/>
      <c r="PLU143" s="106"/>
      <c r="PLV143" s="106"/>
      <c r="PLW143" s="107"/>
      <c r="PLY143" s="105"/>
      <c r="PLZ143" s="109"/>
      <c r="PMA143" s="109"/>
      <c r="PMB143" s="106"/>
      <c r="PMC143" s="106"/>
      <c r="PMD143" s="106"/>
      <c r="PME143" s="107"/>
      <c r="PMG143" s="105"/>
      <c r="PMH143" s="109"/>
      <c r="PMI143" s="109"/>
      <c r="PMJ143" s="106"/>
      <c r="PMK143" s="106"/>
      <c r="PML143" s="106"/>
      <c r="PMM143" s="107"/>
      <c r="PMO143" s="105"/>
      <c r="PMP143" s="109"/>
      <c r="PMQ143" s="109"/>
      <c r="PMR143" s="106"/>
      <c r="PMS143" s="106"/>
      <c r="PMT143" s="106"/>
      <c r="PMU143" s="107"/>
      <c r="PMW143" s="105"/>
      <c r="PMX143" s="109"/>
      <c r="PMY143" s="109"/>
      <c r="PMZ143" s="106"/>
      <c r="PNA143" s="106"/>
      <c r="PNB143" s="106"/>
      <c r="PNC143" s="107"/>
      <c r="PNE143" s="105"/>
      <c r="PNF143" s="109"/>
      <c r="PNG143" s="109"/>
      <c r="PNH143" s="106"/>
      <c r="PNI143" s="106"/>
      <c r="PNJ143" s="106"/>
      <c r="PNK143" s="107"/>
      <c r="PNM143" s="105"/>
      <c r="PNN143" s="109"/>
      <c r="PNO143" s="109"/>
      <c r="PNP143" s="106"/>
      <c r="PNQ143" s="106"/>
      <c r="PNR143" s="106"/>
      <c r="PNS143" s="107"/>
      <c r="PNU143" s="105"/>
      <c r="PNV143" s="109"/>
      <c r="PNW143" s="109"/>
      <c r="PNX143" s="106"/>
      <c r="PNY143" s="106"/>
      <c r="PNZ143" s="106"/>
      <c r="POA143" s="107"/>
      <c r="POC143" s="105"/>
      <c r="POD143" s="109"/>
      <c r="POE143" s="109"/>
      <c r="POF143" s="106"/>
      <c r="POG143" s="106"/>
      <c r="POH143" s="106"/>
      <c r="POI143" s="107"/>
      <c r="POK143" s="105"/>
      <c r="POL143" s="109"/>
      <c r="POM143" s="109"/>
      <c r="PON143" s="106"/>
      <c r="POO143" s="106"/>
      <c r="POP143" s="106"/>
      <c r="POQ143" s="107"/>
      <c r="POS143" s="105"/>
      <c r="POT143" s="109"/>
      <c r="POU143" s="109"/>
      <c r="POV143" s="106"/>
      <c r="POW143" s="106"/>
      <c r="POX143" s="106"/>
      <c r="POY143" s="107"/>
      <c r="PPA143" s="105"/>
      <c r="PPB143" s="109"/>
      <c r="PPC143" s="109"/>
      <c r="PPD143" s="106"/>
      <c r="PPE143" s="106"/>
      <c r="PPF143" s="106"/>
      <c r="PPG143" s="107"/>
      <c r="PPI143" s="105"/>
      <c r="PPJ143" s="109"/>
      <c r="PPK143" s="109"/>
      <c r="PPL143" s="106"/>
      <c r="PPM143" s="106"/>
      <c r="PPN143" s="106"/>
      <c r="PPO143" s="107"/>
      <c r="PPQ143" s="105"/>
      <c r="PPR143" s="109"/>
      <c r="PPS143" s="109"/>
      <c r="PPT143" s="106"/>
      <c r="PPU143" s="106"/>
      <c r="PPV143" s="106"/>
      <c r="PPW143" s="107"/>
      <c r="PPY143" s="105"/>
      <c r="PPZ143" s="109"/>
      <c r="PQA143" s="109"/>
      <c r="PQB143" s="106"/>
      <c r="PQC143" s="106"/>
      <c r="PQD143" s="106"/>
      <c r="PQE143" s="107"/>
      <c r="PQG143" s="105"/>
      <c r="PQH143" s="109"/>
      <c r="PQI143" s="109"/>
      <c r="PQJ143" s="106"/>
      <c r="PQK143" s="106"/>
      <c r="PQL143" s="106"/>
      <c r="PQM143" s="107"/>
      <c r="PQO143" s="105"/>
      <c r="PQP143" s="109"/>
      <c r="PQQ143" s="109"/>
      <c r="PQR143" s="106"/>
      <c r="PQS143" s="106"/>
      <c r="PQT143" s="106"/>
      <c r="PQU143" s="107"/>
      <c r="PQW143" s="105"/>
      <c r="PQX143" s="109"/>
      <c r="PQY143" s="109"/>
      <c r="PQZ143" s="106"/>
      <c r="PRA143" s="106"/>
      <c r="PRB143" s="106"/>
      <c r="PRC143" s="107"/>
      <c r="PRE143" s="105"/>
      <c r="PRF143" s="109"/>
      <c r="PRG143" s="109"/>
      <c r="PRH143" s="106"/>
      <c r="PRI143" s="106"/>
      <c r="PRJ143" s="106"/>
      <c r="PRK143" s="107"/>
      <c r="PRM143" s="105"/>
      <c r="PRN143" s="109"/>
      <c r="PRO143" s="109"/>
      <c r="PRP143" s="106"/>
      <c r="PRQ143" s="106"/>
      <c r="PRR143" s="106"/>
      <c r="PRS143" s="107"/>
      <c r="PRU143" s="105"/>
      <c r="PRV143" s="109"/>
      <c r="PRW143" s="109"/>
      <c r="PRX143" s="106"/>
      <c r="PRY143" s="106"/>
      <c r="PRZ143" s="106"/>
      <c r="PSA143" s="107"/>
      <c r="PSC143" s="105"/>
      <c r="PSD143" s="109"/>
      <c r="PSE143" s="109"/>
      <c r="PSF143" s="106"/>
      <c r="PSG143" s="106"/>
      <c r="PSH143" s="106"/>
      <c r="PSI143" s="107"/>
      <c r="PSK143" s="105"/>
      <c r="PSL143" s="109"/>
      <c r="PSM143" s="109"/>
      <c r="PSN143" s="106"/>
      <c r="PSO143" s="106"/>
      <c r="PSP143" s="106"/>
      <c r="PSQ143" s="107"/>
      <c r="PSS143" s="105"/>
      <c r="PST143" s="109"/>
      <c r="PSU143" s="109"/>
      <c r="PSV143" s="106"/>
      <c r="PSW143" s="106"/>
      <c r="PSX143" s="106"/>
      <c r="PSY143" s="107"/>
      <c r="PTA143" s="105"/>
      <c r="PTB143" s="109"/>
      <c r="PTC143" s="109"/>
      <c r="PTD143" s="106"/>
      <c r="PTE143" s="106"/>
      <c r="PTF143" s="106"/>
      <c r="PTG143" s="107"/>
      <c r="PTI143" s="105"/>
      <c r="PTJ143" s="109"/>
      <c r="PTK143" s="109"/>
      <c r="PTL143" s="106"/>
      <c r="PTM143" s="106"/>
      <c r="PTN143" s="106"/>
      <c r="PTO143" s="107"/>
      <c r="PTQ143" s="105"/>
      <c r="PTR143" s="109"/>
      <c r="PTS143" s="109"/>
      <c r="PTT143" s="106"/>
      <c r="PTU143" s="106"/>
      <c r="PTV143" s="106"/>
      <c r="PTW143" s="107"/>
      <c r="PTY143" s="105"/>
      <c r="PTZ143" s="109"/>
      <c r="PUA143" s="109"/>
      <c r="PUB143" s="106"/>
      <c r="PUC143" s="106"/>
      <c r="PUD143" s="106"/>
      <c r="PUE143" s="107"/>
      <c r="PUG143" s="105"/>
      <c r="PUH143" s="109"/>
      <c r="PUI143" s="109"/>
      <c r="PUJ143" s="106"/>
      <c r="PUK143" s="106"/>
      <c r="PUL143" s="106"/>
      <c r="PUM143" s="107"/>
      <c r="PUO143" s="105"/>
      <c r="PUP143" s="109"/>
      <c r="PUQ143" s="109"/>
      <c r="PUR143" s="106"/>
      <c r="PUS143" s="106"/>
      <c r="PUT143" s="106"/>
      <c r="PUU143" s="107"/>
      <c r="PUW143" s="105"/>
      <c r="PUX143" s="109"/>
      <c r="PUY143" s="109"/>
      <c r="PUZ143" s="106"/>
      <c r="PVA143" s="106"/>
      <c r="PVB143" s="106"/>
      <c r="PVC143" s="107"/>
      <c r="PVE143" s="105"/>
      <c r="PVF143" s="109"/>
      <c r="PVG143" s="109"/>
      <c r="PVH143" s="106"/>
      <c r="PVI143" s="106"/>
      <c r="PVJ143" s="106"/>
      <c r="PVK143" s="107"/>
      <c r="PVM143" s="105"/>
      <c r="PVN143" s="109"/>
      <c r="PVO143" s="109"/>
      <c r="PVP143" s="106"/>
      <c r="PVQ143" s="106"/>
      <c r="PVR143" s="106"/>
      <c r="PVS143" s="107"/>
      <c r="PVU143" s="105"/>
      <c r="PVV143" s="109"/>
      <c r="PVW143" s="109"/>
      <c r="PVX143" s="106"/>
      <c r="PVY143" s="106"/>
      <c r="PVZ143" s="106"/>
      <c r="PWA143" s="107"/>
      <c r="PWC143" s="105"/>
      <c r="PWD143" s="109"/>
      <c r="PWE143" s="109"/>
      <c r="PWF143" s="106"/>
      <c r="PWG143" s="106"/>
      <c r="PWH143" s="106"/>
      <c r="PWI143" s="107"/>
      <c r="PWK143" s="105"/>
      <c r="PWL143" s="109"/>
      <c r="PWM143" s="109"/>
      <c r="PWN143" s="106"/>
      <c r="PWO143" s="106"/>
      <c r="PWP143" s="106"/>
      <c r="PWQ143" s="107"/>
      <c r="PWS143" s="105"/>
      <c r="PWT143" s="109"/>
      <c r="PWU143" s="109"/>
      <c r="PWV143" s="106"/>
      <c r="PWW143" s="106"/>
      <c r="PWX143" s="106"/>
      <c r="PWY143" s="107"/>
      <c r="PXA143" s="105"/>
      <c r="PXB143" s="109"/>
      <c r="PXC143" s="109"/>
      <c r="PXD143" s="106"/>
      <c r="PXE143" s="106"/>
      <c r="PXF143" s="106"/>
      <c r="PXG143" s="107"/>
      <c r="PXI143" s="105"/>
      <c r="PXJ143" s="109"/>
      <c r="PXK143" s="109"/>
      <c r="PXL143" s="106"/>
      <c r="PXM143" s="106"/>
      <c r="PXN143" s="106"/>
      <c r="PXO143" s="107"/>
      <c r="PXQ143" s="105"/>
      <c r="PXR143" s="109"/>
      <c r="PXS143" s="109"/>
      <c r="PXT143" s="106"/>
      <c r="PXU143" s="106"/>
      <c r="PXV143" s="106"/>
      <c r="PXW143" s="107"/>
      <c r="PXY143" s="105"/>
      <c r="PXZ143" s="109"/>
      <c r="PYA143" s="109"/>
      <c r="PYB143" s="106"/>
      <c r="PYC143" s="106"/>
      <c r="PYD143" s="106"/>
      <c r="PYE143" s="107"/>
      <c r="PYG143" s="105"/>
      <c r="PYH143" s="109"/>
      <c r="PYI143" s="109"/>
      <c r="PYJ143" s="106"/>
      <c r="PYK143" s="106"/>
      <c r="PYL143" s="106"/>
      <c r="PYM143" s="107"/>
      <c r="PYO143" s="105"/>
      <c r="PYP143" s="109"/>
      <c r="PYQ143" s="109"/>
      <c r="PYR143" s="106"/>
      <c r="PYS143" s="106"/>
      <c r="PYT143" s="106"/>
      <c r="PYU143" s="107"/>
      <c r="PYW143" s="105"/>
      <c r="PYX143" s="109"/>
      <c r="PYY143" s="109"/>
      <c r="PYZ143" s="106"/>
      <c r="PZA143" s="106"/>
      <c r="PZB143" s="106"/>
      <c r="PZC143" s="107"/>
      <c r="PZE143" s="105"/>
      <c r="PZF143" s="109"/>
      <c r="PZG143" s="109"/>
      <c r="PZH143" s="106"/>
      <c r="PZI143" s="106"/>
      <c r="PZJ143" s="106"/>
      <c r="PZK143" s="107"/>
      <c r="PZM143" s="105"/>
      <c r="PZN143" s="109"/>
      <c r="PZO143" s="109"/>
      <c r="PZP143" s="106"/>
      <c r="PZQ143" s="106"/>
      <c r="PZR143" s="106"/>
      <c r="PZS143" s="107"/>
      <c r="PZU143" s="105"/>
      <c r="PZV143" s="109"/>
      <c r="PZW143" s="109"/>
      <c r="PZX143" s="106"/>
      <c r="PZY143" s="106"/>
      <c r="PZZ143" s="106"/>
      <c r="QAA143" s="107"/>
      <c r="QAC143" s="105"/>
      <c r="QAD143" s="109"/>
      <c r="QAE143" s="109"/>
      <c r="QAF143" s="106"/>
      <c r="QAG143" s="106"/>
      <c r="QAH143" s="106"/>
      <c r="QAI143" s="107"/>
      <c r="QAK143" s="105"/>
      <c r="QAL143" s="109"/>
      <c r="QAM143" s="109"/>
      <c r="QAN143" s="106"/>
      <c r="QAO143" s="106"/>
      <c r="QAP143" s="106"/>
      <c r="QAQ143" s="107"/>
      <c r="QAS143" s="105"/>
      <c r="QAT143" s="109"/>
      <c r="QAU143" s="109"/>
      <c r="QAV143" s="106"/>
      <c r="QAW143" s="106"/>
      <c r="QAX143" s="106"/>
      <c r="QAY143" s="107"/>
      <c r="QBA143" s="105"/>
      <c r="QBB143" s="109"/>
      <c r="QBC143" s="109"/>
      <c r="QBD143" s="106"/>
      <c r="QBE143" s="106"/>
      <c r="QBF143" s="106"/>
      <c r="QBG143" s="107"/>
      <c r="QBI143" s="105"/>
      <c r="QBJ143" s="109"/>
      <c r="QBK143" s="109"/>
      <c r="QBL143" s="106"/>
      <c r="QBM143" s="106"/>
      <c r="QBN143" s="106"/>
      <c r="QBO143" s="107"/>
      <c r="QBQ143" s="105"/>
      <c r="QBR143" s="109"/>
      <c r="QBS143" s="109"/>
      <c r="QBT143" s="106"/>
      <c r="QBU143" s="106"/>
      <c r="QBV143" s="106"/>
      <c r="QBW143" s="107"/>
      <c r="QBY143" s="105"/>
      <c r="QBZ143" s="109"/>
      <c r="QCA143" s="109"/>
      <c r="QCB143" s="106"/>
      <c r="QCC143" s="106"/>
      <c r="QCD143" s="106"/>
      <c r="QCE143" s="107"/>
      <c r="QCG143" s="105"/>
      <c r="QCH143" s="109"/>
      <c r="QCI143" s="109"/>
      <c r="QCJ143" s="106"/>
      <c r="QCK143" s="106"/>
      <c r="QCL143" s="106"/>
      <c r="QCM143" s="107"/>
      <c r="QCO143" s="105"/>
      <c r="QCP143" s="109"/>
      <c r="QCQ143" s="109"/>
      <c r="QCR143" s="106"/>
      <c r="QCS143" s="106"/>
      <c r="QCT143" s="106"/>
      <c r="QCU143" s="107"/>
      <c r="QCW143" s="105"/>
      <c r="QCX143" s="109"/>
      <c r="QCY143" s="109"/>
      <c r="QCZ143" s="106"/>
      <c r="QDA143" s="106"/>
      <c r="QDB143" s="106"/>
      <c r="QDC143" s="107"/>
      <c r="QDE143" s="105"/>
      <c r="QDF143" s="109"/>
      <c r="QDG143" s="109"/>
      <c r="QDH143" s="106"/>
      <c r="QDI143" s="106"/>
      <c r="QDJ143" s="106"/>
      <c r="QDK143" s="107"/>
      <c r="QDM143" s="105"/>
      <c r="QDN143" s="109"/>
      <c r="QDO143" s="109"/>
      <c r="QDP143" s="106"/>
      <c r="QDQ143" s="106"/>
      <c r="QDR143" s="106"/>
      <c r="QDS143" s="107"/>
      <c r="QDU143" s="105"/>
      <c r="QDV143" s="109"/>
      <c r="QDW143" s="109"/>
      <c r="QDX143" s="106"/>
      <c r="QDY143" s="106"/>
      <c r="QDZ143" s="106"/>
      <c r="QEA143" s="107"/>
      <c r="QEC143" s="105"/>
      <c r="QED143" s="109"/>
      <c r="QEE143" s="109"/>
      <c r="QEF143" s="106"/>
      <c r="QEG143" s="106"/>
      <c r="QEH143" s="106"/>
      <c r="QEI143" s="107"/>
      <c r="QEK143" s="105"/>
      <c r="QEL143" s="109"/>
      <c r="QEM143" s="109"/>
      <c r="QEN143" s="106"/>
      <c r="QEO143" s="106"/>
      <c r="QEP143" s="106"/>
      <c r="QEQ143" s="107"/>
      <c r="QES143" s="105"/>
      <c r="QET143" s="109"/>
      <c r="QEU143" s="109"/>
      <c r="QEV143" s="106"/>
      <c r="QEW143" s="106"/>
      <c r="QEX143" s="106"/>
      <c r="QEY143" s="107"/>
      <c r="QFA143" s="105"/>
      <c r="QFB143" s="109"/>
      <c r="QFC143" s="109"/>
      <c r="QFD143" s="106"/>
      <c r="QFE143" s="106"/>
      <c r="QFF143" s="106"/>
      <c r="QFG143" s="107"/>
      <c r="QFI143" s="105"/>
      <c r="QFJ143" s="109"/>
      <c r="QFK143" s="109"/>
      <c r="QFL143" s="106"/>
      <c r="QFM143" s="106"/>
      <c r="QFN143" s="106"/>
      <c r="QFO143" s="107"/>
      <c r="QFQ143" s="105"/>
      <c r="QFR143" s="109"/>
      <c r="QFS143" s="109"/>
      <c r="QFT143" s="106"/>
      <c r="QFU143" s="106"/>
      <c r="QFV143" s="106"/>
      <c r="QFW143" s="107"/>
      <c r="QFY143" s="105"/>
      <c r="QFZ143" s="109"/>
      <c r="QGA143" s="109"/>
      <c r="QGB143" s="106"/>
      <c r="QGC143" s="106"/>
      <c r="QGD143" s="106"/>
      <c r="QGE143" s="107"/>
      <c r="QGG143" s="105"/>
      <c r="QGH143" s="109"/>
      <c r="QGI143" s="109"/>
      <c r="QGJ143" s="106"/>
      <c r="QGK143" s="106"/>
      <c r="QGL143" s="106"/>
      <c r="QGM143" s="107"/>
      <c r="QGO143" s="105"/>
      <c r="QGP143" s="109"/>
      <c r="QGQ143" s="109"/>
      <c r="QGR143" s="106"/>
      <c r="QGS143" s="106"/>
      <c r="QGT143" s="106"/>
      <c r="QGU143" s="107"/>
      <c r="QGW143" s="105"/>
      <c r="QGX143" s="109"/>
      <c r="QGY143" s="109"/>
      <c r="QGZ143" s="106"/>
      <c r="QHA143" s="106"/>
      <c r="QHB143" s="106"/>
      <c r="QHC143" s="107"/>
      <c r="QHE143" s="105"/>
      <c r="QHF143" s="109"/>
      <c r="QHG143" s="109"/>
      <c r="QHH143" s="106"/>
      <c r="QHI143" s="106"/>
      <c r="QHJ143" s="106"/>
      <c r="QHK143" s="107"/>
      <c r="QHM143" s="105"/>
      <c r="QHN143" s="109"/>
      <c r="QHO143" s="109"/>
      <c r="QHP143" s="106"/>
      <c r="QHQ143" s="106"/>
      <c r="QHR143" s="106"/>
      <c r="QHS143" s="107"/>
      <c r="QHU143" s="105"/>
      <c r="QHV143" s="109"/>
      <c r="QHW143" s="109"/>
      <c r="QHX143" s="106"/>
      <c r="QHY143" s="106"/>
      <c r="QHZ143" s="106"/>
      <c r="QIA143" s="107"/>
      <c r="QIC143" s="105"/>
      <c r="QID143" s="109"/>
      <c r="QIE143" s="109"/>
      <c r="QIF143" s="106"/>
      <c r="QIG143" s="106"/>
      <c r="QIH143" s="106"/>
      <c r="QII143" s="107"/>
      <c r="QIK143" s="105"/>
      <c r="QIL143" s="109"/>
      <c r="QIM143" s="109"/>
      <c r="QIN143" s="106"/>
      <c r="QIO143" s="106"/>
      <c r="QIP143" s="106"/>
      <c r="QIQ143" s="107"/>
      <c r="QIS143" s="105"/>
      <c r="QIT143" s="109"/>
      <c r="QIU143" s="109"/>
      <c r="QIV143" s="106"/>
      <c r="QIW143" s="106"/>
      <c r="QIX143" s="106"/>
      <c r="QIY143" s="107"/>
      <c r="QJA143" s="105"/>
      <c r="QJB143" s="109"/>
      <c r="QJC143" s="109"/>
      <c r="QJD143" s="106"/>
      <c r="QJE143" s="106"/>
      <c r="QJF143" s="106"/>
      <c r="QJG143" s="107"/>
      <c r="QJI143" s="105"/>
      <c r="QJJ143" s="109"/>
      <c r="QJK143" s="109"/>
      <c r="QJL143" s="106"/>
      <c r="QJM143" s="106"/>
      <c r="QJN143" s="106"/>
      <c r="QJO143" s="107"/>
      <c r="QJQ143" s="105"/>
      <c r="QJR143" s="109"/>
      <c r="QJS143" s="109"/>
      <c r="QJT143" s="106"/>
      <c r="QJU143" s="106"/>
      <c r="QJV143" s="106"/>
      <c r="QJW143" s="107"/>
      <c r="QJY143" s="105"/>
      <c r="QJZ143" s="109"/>
      <c r="QKA143" s="109"/>
      <c r="QKB143" s="106"/>
      <c r="QKC143" s="106"/>
      <c r="QKD143" s="106"/>
      <c r="QKE143" s="107"/>
      <c r="QKG143" s="105"/>
      <c r="QKH143" s="109"/>
      <c r="QKI143" s="109"/>
      <c r="QKJ143" s="106"/>
      <c r="QKK143" s="106"/>
      <c r="QKL143" s="106"/>
      <c r="QKM143" s="107"/>
      <c r="QKO143" s="105"/>
      <c r="QKP143" s="109"/>
      <c r="QKQ143" s="109"/>
      <c r="QKR143" s="106"/>
      <c r="QKS143" s="106"/>
      <c r="QKT143" s="106"/>
      <c r="QKU143" s="107"/>
      <c r="QKW143" s="105"/>
      <c r="QKX143" s="109"/>
      <c r="QKY143" s="109"/>
      <c r="QKZ143" s="106"/>
      <c r="QLA143" s="106"/>
      <c r="QLB143" s="106"/>
      <c r="QLC143" s="107"/>
      <c r="QLE143" s="105"/>
      <c r="QLF143" s="109"/>
      <c r="QLG143" s="109"/>
      <c r="QLH143" s="106"/>
      <c r="QLI143" s="106"/>
      <c r="QLJ143" s="106"/>
      <c r="QLK143" s="107"/>
      <c r="QLM143" s="105"/>
      <c r="QLN143" s="109"/>
      <c r="QLO143" s="109"/>
      <c r="QLP143" s="106"/>
      <c r="QLQ143" s="106"/>
      <c r="QLR143" s="106"/>
      <c r="QLS143" s="107"/>
      <c r="QLU143" s="105"/>
      <c r="QLV143" s="109"/>
      <c r="QLW143" s="109"/>
      <c r="QLX143" s="106"/>
      <c r="QLY143" s="106"/>
      <c r="QLZ143" s="106"/>
      <c r="QMA143" s="107"/>
      <c r="QMC143" s="105"/>
      <c r="QMD143" s="109"/>
      <c r="QME143" s="109"/>
      <c r="QMF143" s="106"/>
      <c r="QMG143" s="106"/>
      <c r="QMH143" s="106"/>
      <c r="QMI143" s="107"/>
      <c r="QMK143" s="105"/>
      <c r="QML143" s="109"/>
      <c r="QMM143" s="109"/>
      <c r="QMN143" s="106"/>
      <c r="QMO143" s="106"/>
      <c r="QMP143" s="106"/>
      <c r="QMQ143" s="107"/>
      <c r="QMS143" s="105"/>
      <c r="QMT143" s="109"/>
      <c r="QMU143" s="109"/>
      <c r="QMV143" s="106"/>
      <c r="QMW143" s="106"/>
      <c r="QMX143" s="106"/>
      <c r="QMY143" s="107"/>
      <c r="QNA143" s="105"/>
      <c r="QNB143" s="109"/>
      <c r="QNC143" s="109"/>
      <c r="QND143" s="106"/>
      <c r="QNE143" s="106"/>
      <c r="QNF143" s="106"/>
      <c r="QNG143" s="107"/>
      <c r="QNI143" s="105"/>
      <c r="QNJ143" s="109"/>
      <c r="QNK143" s="109"/>
      <c r="QNL143" s="106"/>
      <c r="QNM143" s="106"/>
      <c r="QNN143" s="106"/>
      <c r="QNO143" s="107"/>
      <c r="QNQ143" s="105"/>
      <c r="QNR143" s="109"/>
      <c r="QNS143" s="109"/>
      <c r="QNT143" s="106"/>
      <c r="QNU143" s="106"/>
      <c r="QNV143" s="106"/>
      <c r="QNW143" s="107"/>
      <c r="QNY143" s="105"/>
      <c r="QNZ143" s="109"/>
      <c r="QOA143" s="109"/>
      <c r="QOB143" s="106"/>
      <c r="QOC143" s="106"/>
      <c r="QOD143" s="106"/>
      <c r="QOE143" s="107"/>
      <c r="QOG143" s="105"/>
      <c r="QOH143" s="109"/>
      <c r="QOI143" s="109"/>
      <c r="QOJ143" s="106"/>
      <c r="QOK143" s="106"/>
      <c r="QOL143" s="106"/>
      <c r="QOM143" s="107"/>
      <c r="QOO143" s="105"/>
      <c r="QOP143" s="109"/>
      <c r="QOQ143" s="109"/>
      <c r="QOR143" s="106"/>
      <c r="QOS143" s="106"/>
      <c r="QOT143" s="106"/>
      <c r="QOU143" s="107"/>
      <c r="QOW143" s="105"/>
      <c r="QOX143" s="109"/>
      <c r="QOY143" s="109"/>
      <c r="QOZ143" s="106"/>
      <c r="QPA143" s="106"/>
      <c r="QPB143" s="106"/>
      <c r="QPC143" s="107"/>
      <c r="QPE143" s="105"/>
      <c r="QPF143" s="109"/>
      <c r="QPG143" s="109"/>
      <c r="QPH143" s="106"/>
      <c r="QPI143" s="106"/>
      <c r="QPJ143" s="106"/>
      <c r="QPK143" s="107"/>
      <c r="QPM143" s="105"/>
      <c r="QPN143" s="109"/>
      <c r="QPO143" s="109"/>
      <c r="QPP143" s="106"/>
      <c r="QPQ143" s="106"/>
      <c r="QPR143" s="106"/>
      <c r="QPS143" s="107"/>
      <c r="QPU143" s="105"/>
      <c r="QPV143" s="109"/>
      <c r="QPW143" s="109"/>
      <c r="QPX143" s="106"/>
      <c r="QPY143" s="106"/>
      <c r="QPZ143" s="106"/>
      <c r="QQA143" s="107"/>
      <c r="QQC143" s="105"/>
      <c r="QQD143" s="109"/>
      <c r="QQE143" s="109"/>
      <c r="QQF143" s="106"/>
      <c r="QQG143" s="106"/>
      <c r="QQH143" s="106"/>
      <c r="QQI143" s="107"/>
      <c r="QQK143" s="105"/>
      <c r="QQL143" s="109"/>
      <c r="QQM143" s="109"/>
      <c r="QQN143" s="106"/>
      <c r="QQO143" s="106"/>
      <c r="QQP143" s="106"/>
      <c r="QQQ143" s="107"/>
      <c r="QQS143" s="105"/>
      <c r="QQT143" s="109"/>
      <c r="QQU143" s="109"/>
      <c r="QQV143" s="106"/>
      <c r="QQW143" s="106"/>
      <c r="QQX143" s="106"/>
      <c r="QQY143" s="107"/>
      <c r="QRA143" s="105"/>
      <c r="QRB143" s="109"/>
      <c r="QRC143" s="109"/>
      <c r="QRD143" s="106"/>
      <c r="QRE143" s="106"/>
      <c r="QRF143" s="106"/>
      <c r="QRG143" s="107"/>
      <c r="QRI143" s="105"/>
      <c r="QRJ143" s="109"/>
      <c r="QRK143" s="109"/>
      <c r="QRL143" s="106"/>
      <c r="QRM143" s="106"/>
      <c r="QRN143" s="106"/>
      <c r="QRO143" s="107"/>
      <c r="QRQ143" s="105"/>
      <c r="QRR143" s="109"/>
      <c r="QRS143" s="109"/>
      <c r="QRT143" s="106"/>
      <c r="QRU143" s="106"/>
      <c r="QRV143" s="106"/>
      <c r="QRW143" s="107"/>
      <c r="QRY143" s="105"/>
      <c r="QRZ143" s="109"/>
      <c r="QSA143" s="109"/>
      <c r="QSB143" s="106"/>
      <c r="QSC143" s="106"/>
      <c r="QSD143" s="106"/>
      <c r="QSE143" s="107"/>
      <c r="QSG143" s="105"/>
      <c r="QSH143" s="109"/>
      <c r="QSI143" s="109"/>
      <c r="QSJ143" s="106"/>
      <c r="QSK143" s="106"/>
      <c r="QSL143" s="106"/>
      <c r="QSM143" s="107"/>
      <c r="QSO143" s="105"/>
      <c r="QSP143" s="109"/>
      <c r="QSQ143" s="109"/>
      <c r="QSR143" s="106"/>
      <c r="QSS143" s="106"/>
      <c r="QST143" s="106"/>
      <c r="QSU143" s="107"/>
      <c r="QSW143" s="105"/>
      <c r="QSX143" s="109"/>
      <c r="QSY143" s="109"/>
      <c r="QSZ143" s="106"/>
      <c r="QTA143" s="106"/>
      <c r="QTB143" s="106"/>
      <c r="QTC143" s="107"/>
      <c r="QTE143" s="105"/>
      <c r="QTF143" s="109"/>
      <c r="QTG143" s="109"/>
      <c r="QTH143" s="106"/>
      <c r="QTI143" s="106"/>
      <c r="QTJ143" s="106"/>
      <c r="QTK143" s="107"/>
      <c r="QTM143" s="105"/>
      <c r="QTN143" s="109"/>
      <c r="QTO143" s="109"/>
      <c r="QTP143" s="106"/>
      <c r="QTQ143" s="106"/>
      <c r="QTR143" s="106"/>
      <c r="QTS143" s="107"/>
      <c r="QTU143" s="105"/>
      <c r="QTV143" s="109"/>
      <c r="QTW143" s="109"/>
      <c r="QTX143" s="106"/>
      <c r="QTY143" s="106"/>
      <c r="QTZ143" s="106"/>
      <c r="QUA143" s="107"/>
      <c r="QUC143" s="105"/>
      <c r="QUD143" s="109"/>
      <c r="QUE143" s="109"/>
      <c r="QUF143" s="106"/>
      <c r="QUG143" s="106"/>
      <c r="QUH143" s="106"/>
      <c r="QUI143" s="107"/>
      <c r="QUK143" s="105"/>
      <c r="QUL143" s="109"/>
      <c r="QUM143" s="109"/>
      <c r="QUN143" s="106"/>
      <c r="QUO143" s="106"/>
      <c r="QUP143" s="106"/>
      <c r="QUQ143" s="107"/>
      <c r="QUS143" s="105"/>
      <c r="QUT143" s="109"/>
      <c r="QUU143" s="109"/>
      <c r="QUV143" s="106"/>
      <c r="QUW143" s="106"/>
      <c r="QUX143" s="106"/>
      <c r="QUY143" s="107"/>
      <c r="QVA143" s="105"/>
      <c r="QVB143" s="109"/>
      <c r="QVC143" s="109"/>
      <c r="QVD143" s="106"/>
      <c r="QVE143" s="106"/>
      <c r="QVF143" s="106"/>
      <c r="QVG143" s="107"/>
      <c r="QVI143" s="105"/>
      <c r="QVJ143" s="109"/>
      <c r="QVK143" s="109"/>
      <c r="QVL143" s="106"/>
      <c r="QVM143" s="106"/>
      <c r="QVN143" s="106"/>
      <c r="QVO143" s="107"/>
      <c r="QVQ143" s="105"/>
      <c r="QVR143" s="109"/>
      <c r="QVS143" s="109"/>
      <c r="QVT143" s="106"/>
      <c r="QVU143" s="106"/>
      <c r="QVV143" s="106"/>
      <c r="QVW143" s="107"/>
      <c r="QVY143" s="105"/>
      <c r="QVZ143" s="109"/>
      <c r="QWA143" s="109"/>
      <c r="QWB143" s="106"/>
      <c r="QWC143" s="106"/>
      <c r="QWD143" s="106"/>
      <c r="QWE143" s="107"/>
      <c r="QWG143" s="105"/>
      <c r="QWH143" s="109"/>
      <c r="QWI143" s="109"/>
      <c r="QWJ143" s="106"/>
      <c r="QWK143" s="106"/>
      <c r="QWL143" s="106"/>
      <c r="QWM143" s="107"/>
      <c r="QWO143" s="105"/>
      <c r="QWP143" s="109"/>
      <c r="QWQ143" s="109"/>
      <c r="QWR143" s="106"/>
      <c r="QWS143" s="106"/>
      <c r="QWT143" s="106"/>
      <c r="QWU143" s="107"/>
      <c r="QWW143" s="105"/>
      <c r="QWX143" s="109"/>
      <c r="QWY143" s="109"/>
      <c r="QWZ143" s="106"/>
      <c r="QXA143" s="106"/>
      <c r="QXB143" s="106"/>
      <c r="QXC143" s="107"/>
      <c r="QXE143" s="105"/>
      <c r="QXF143" s="109"/>
      <c r="QXG143" s="109"/>
      <c r="QXH143" s="106"/>
      <c r="QXI143" s="106"/>
      <c r="QXJ143" s="106"/>
      <c r="QXK143" s="107"/>
      <c r="QXM143" s="105"/>
      <c r="QXN143" s="109"/>
      <c r="QXO143" s="109"/>
      <c r="QXP143" s="106"/>
      <c r="QXQ143" s="106"/>
      <c r="QXR143" s="106"/>
      <c r="QXS143" s="107"/>
      <c r="QXU143" s="105"/>
      <c r="QXV143" s="109"/>
      <c r="QXW143" s="109"/>
      <c r="QXX143" s="106"/>
      <c r="QXY143" s="106"/>
      <c r="QXZ143" s="106"/>
      <c r="QYA143" s="107"/>
      <c r="QYC143" s="105"/>
      <c r="QYD143" s="109"/>
      <c r="QYE143" s="109"/>
      <c r="QYF143" s="106"/>
      <c r="QYG143" s="106"/>
      <c r="QYH143" s="106"/>
      <c r="QYI143" s="107"/>
      <c r="QYK143" s="105"/>
      <c r="QYL143" s="109"/>
      <c r="QYM143" s="109"/>
      <c r="QYN143" s="106"/>
      <c r="QYO143" s="106"/>
      <c r="QYP143" s="106"/>
      <c r="QYQ143" s="107"/>
      <c r="QYS143" s="105"/>
      <c r="QYT143" s="109"/>
      <c r="QYU143" s="109"/>
      <c r="QYV143" s="106"/>
      <c r="QYW143" s="106"/>
      <c r="QYX143" s="106"/>
      <c r="QYY143" s="107"/>
      <c r="QZA143" s="105"/>
      <c r="QZB143" s="109"/>
      <c r="QZC143" s="109"/>
      <c r="QZD143" s="106"/>
      <c r="QZE143" s="106"/>
      <c r="QZF143" s="106"/>
      <c r="QZG143" s="107"/>
      <c r="QZI143" s="105"/>
      <c r="QZJ143" s="109"/>
      <c r="QZK143" s="109"/>
      <c r="QZL143" s="106"/>
      <c r="QZM143" s="106"/>
      <c r="QZN143" s="106"/>
      <c r="QZO143" s="107"/>
      <c r="QZQ143" s="105"/>
      <c r="QZR143" s="109"/>
      <c r="QZS143" s="109"/>
      <c r="QZT143" s="106"/>
      <c r="QZU143" s="106"/>
      <c r="QZV143" s="106"/>
      <c r="QZW143" s="107"/>
      <c r="QZY143" s="105"/>
      <c r="QZZ143" s="109"/>
      <c r="RAA143" s="109"/>
      <c r="RAB143" s="106"/>
      <c r="RAC143" s="106"/>
      <c r="RAD143" s="106"/>
      <c r="RAE143" s="107"/>
      <c r="RAG143" s="105"/>
      <c r="RAH143" s="109"/>
      <c r="RAI143" s="109"/>
      <c r="RAJ143" s="106"/>
      <c r="RAK143" s="106"/>
      <c r="RAL143" s="106"/>
      <c r="RAM143" s="107"/>
      <c r="RAO143" s="105"/>
      <c r="RAP143" s="109"/>
      <c r="RAQ143" s="109"/>
      <c r="RAR143" s="106"/>
      <c r="RAS143" s="106"/>
      <c r="RAT143" s="106"/>
      <c r="RAU143" s="107"/>
      <c r="RAW143" s="105"/>
      <c r="RAX143" s="109"/>
      <c r="RAY143" s="109"/>
      <c r="RAZ143" s="106"/>
      <c r="RBA143" s="106"/>
      <c r="RBB143" s="106"/>
      <c r="RBC143" s="107"/>
      <c r="RBE143" s="105"/>
      <c r="RBF143" s="109"/>
      <c r="RBG143" s="109"/>
      <c r="RBH143" s="106"/>
      <c r="RBI143" s="106"/>
      <c r="RBJ143" s="106"/>
      <c r="RBK143" s="107"/>
      <c r="RBM143" s="105"/>
      <c r="RBN143" s="109"/>
      <c r="RBO143" s="109"/>
      <c r="RBP143" s="106"/>
      <c r="RBQ143" s="106"/>
      <c r="RBR143" s="106"/>
      <c r="RBS143" s="107"/>
      <c r="RBU143" s="105"/>
      <c r="RBV143" s="109"/>
      <c r="RBW143" s="109"/>
      <c r="RBX143" s="106"/>
      <c r="RBY143" s="106"/>
      <c r="RBZ143" s="106"/>
      <c r="RCA143" s="107"/>
      <c r="RCC143" s="105"/>
      <c r="RCD143" s="109"/>
      <c r="RCE143" s="109"/>
      <c r="RCF143" s="106"/>
      <c r="RCG143" s="106"/>
      <c r="RCH143" s="106"/>
      <c r="RCI143" s="107"/>
      <c r="RCK143" s="105"/>
      <c r="RCL143" s="109"/>
      <c r="RCM143" s="109"/>
      <c r="RCN143" s="106"/>
      <c r="RCO143" s="106"/>
      <c r="RCP143" s="106"/>
      <c r="RCQ143" s="107"/>
      <c r="RCS143" s="105"/>
      <c r="RCT143" s="109"/>
      <c r="RCU143" s="109"/>
      <c r="RCV143" s="106"/>
      <c r="RCW143" s="106"/>
      <c r="RCX143" s="106"/>
      <c r="RCY143" s="107"/>
      <c r="RDA143" s="105"/>
      <c r="RDB143" s="109"/>
      <c r="RDC143" s="109"/>
      <c r="RDD143" s="106"/>
      <c r="RDE143" s="106"/>
      <c r="RDF143" s="106"/>
      <c r="RDG143" s="107"/>
      <c r="RDI143" s="105"/>
      <c r="RDJ143" s="109"/>
      <c r="RDK143" s="109"/>
      <c r="RDL143" s="106"/>
      <c r="RDM143" s="106"/>
      <c r="RDN143" s="106"/>
      <c r="RDO143" s="107"/>
      <c r="RDQ143" s="105"/>
      <c r="RDR143" s="109"/>
      <c r="RDS143" s="109"/>
      <c r="RDT143" s="106"/>
      <c r="RDU143" s="106"/>
      <c r="RDV143" s="106"/>
      <c r="RDW143" s="107"/>
      <c r="RDY143" s="105"/>
      <c r="RDZ143" s="109"/>
      <c r="REA143" s="109"/>
      <c r="REB143" s="106"/>
      <c r="REC143" s="106"/>
      <c r="RED143" s="106"/>
      <c r="REE143" s="107"/>
      <c r="REG143" s="105"/>
      <c r="REH143" s="109"/>
      <c r="REI143" s="109"/>
      <c r="REJ143" s="106"/>
      <c r="REK143" s="106"/>
      <c r="REL143" s="106"/>
      <c r="REM143" s="107"/>
      <c r="REO143" s="105"/>
      <c r="REP143" s="109"/>
      <c r="REQ143" s="109"/>
      <c r="RER143" s="106"/>
      <c r="RES143" s="106"/>
      <c r="RET143" s="106"/>
      <c r="REU143" s="107"/>
      <c r="REW143" s="105"/>
      <c r="REX143" s="109"/>
      <c r="REY143" s="109"/>
      <c r="REZ143" s="106"/>
      <c r="RFA143" s="106"/>
      <c r="RFB143" s="106"/>
      <c r="RFC143" s="107"/>
      <c r="RFE143" s="105"/>
      <c r="RFF143" s="109"/>
      <c r="RFG143" s="109"/>
      <c r="RFH143" s="106"/>
      <c r="RFI143" s="106"/>
      <c r="RFJ143" s="106"/>
      <c r="RFK143" s="107"/>
      <c r="RFM143" s="105"/>
      <c r="RFN143" s="109"/>
      <c r="RFO143" s="109"/>
      <c r="RFP143" s="106"/>
      <c r="RFQ143" s="106"/>
      <c r="RFR143" s="106"/>
      <c r="RFS143" s="107"/>
      <c r="RFU143" s="105"/>
      <c r="RFV143" s="109"/>
      <c r="RFW143" s="109"/>
      <c r="RFX143" s="106"/>
      <c r="RFY143" s="106"/>
      <c r="RFZ143" s="106"/>
      <c r="RGA143" s="107"/>
      <c r="RGC143" s="105"/>
      <c r="RGD143" s="109"/>
      <c r="RGE143" s="109"/>
      <c r="RGF143" s="106"/>
      <c r="RGG143" s="106"/>
      <c r="RGH143" s="106"/>
      <c r="RGI143" s="107"/>
      <c r="RGK143" s="105"/>
      <c r="RGL143" s="109"/>
      <c r="RGM143" s="109"/>
      <c r="RGN143" s="106"/>
      <c r="RGO143" s="106"/>
      <c r="RGP143" s="106"/>
      <c r="RGQ143" s="107"/>
      <c r="RGS143" s="105"/>
      <c r="RGT143" s="109"/>
      <c r="RGU143" s="109"/>
      <c r="RGV143" s="106"/>
      <c r="RGW143" s="106"/>
      <c r="RGX143" s="106"/>
      <c r="RGY143" s="107"/>
      <c r="RHA143" s="105"/>
      <c r="RHB143" s="109"/>
      <c r="RHC143" s="109"/>
      <c r="RHD143" s="106"/>
      <c r="RHE143" s="106"/>
      <c r="RHF143" s="106"/>
      <c r="RHG143" s="107"/>
      <c r="RHI143" s="105"/>
      <c r="RHJ143" s="109"/>
      <c r="RHK143" s="109"/>
      <c r="RHL143" s="106"/>
      <c r="RHM143" s="106"/>
      <c r="RHN143" s="106"/>
      <c r="RHO143" s="107"/>
      <c r="RHQ143" s="105"/>
      <c r="RHR143" s="109"/>
      <c r="RHS143" s="109"/>
      <c r="RHT143" s="106"/>
      <c r="RHU143" s="106"/>
      <c r="RHV143" s="106"/>
      <c r="RHW143" s="107"/>
      <c r="RHY143" s="105"/>
      <c r="RHZ143" s="109"/>
      <c r="RIA143" s="109"/>
      <c r="RIB143" s="106"/>
      <c r="RIC143" s="106"/>
      <c r="RID143" s="106"/>
      <c r="RIE143" s="107"/>
      <c r="RIG143" s="105"/>
      <c r="RIH143" s="109"/>
      <c r="RII143" s="109"/>
      <c r="RIJ143" s="106"/>
      <c r="RIK143" s="106"/>
      <c r="RIL143" s="106"/>
      <c r="RIM143" s="107"/>
      <c r="RIO143" s="105"/>
      <c r="RIP143" s="109"/>
      <c r="RIQ143" s="109"/>
      <c r="RIR143" s="106"/>
      <c r="RIS143" s="106"/>
      <c r="RIT143" s="106"/>
      <c r="RIU143" s="107"/>
      <c r="RIW143" s="105"/>
      <c r="RIX143" s="109"/>
      <c r="RIY143" s="109"/>
      <c r="RIZ143" s="106"/>
      <c r="RJA143" s="106"/>
      <c r="RJB143" s="106"/>
      <c r="RJC143" s="107"/>
      <c r="RJE143" s="105"/>
      <c r="RJF143" s="109"/>
      <c r="RJG143" s="109"/>
      <c r="RJH143" s="106"/>
      <c r="RJI143" s="106"/>
      <c r="RJJ143" s="106"/>
      <c r="RJK143" s="107"/>
      <c r="RJM143" s="105"/>
      <c r="RJN143" s="109"/>
      <c r="RJO143" s="109"/>
      <c r="RJP143" s="106"/>
      <c r="RJQ143" s="106"/>
      <c r="RJR143" s="106"/>
      <c r="RJS143" s="107"/>
      <c r="RJU143" s="105"/>
      <c r="RJV143" s="109"/>
      <c r="RJW143" s="109"/>
      <c r="RJX143" s="106"/>
      <c r="RJY143" s="106"/>
      <c r="RJZ143" s="106"/>
      <c r="RKA143" s="107"/>
      <c r="RKC143" s="105"/>
      <c r="RKD143" s="109"/>
      <c r="RKE143" s="109"/>
      <c r="RKF143" s="106"/>
      <c r="RKG143" s="106"/>
      <c r="RKH143" s="106"/>
      <c r="RKI143" s="107"/>
      <c r="RKK143" s="105"/>
      <c r="RKL143" s="109"/>
      <c r="RKM143" s="109"/>
      <c r="RKN143" s="106"/>
      <c r="RKO143" s="106"/>
      <c r="RKP143" s="106"/>
      <c r="RKQ143" s="107"/>
      <c r="RKS143" s="105"/>
      <c r="RKT143" s="109"/>
      <c r="RKU143" s="109"/>
      <c r="RKV143" s="106"/>
      <c r="RKW143" s="106"/>
      <c r="RKX143" s="106"/>
      <c r="RKY143" s="107"/>
      <c r="RLA143" s="105"/>
      <c r="RLB143" s="109"/>
      <c r="RLC143" s="109"/>
      <c r="RLD143" s="106"/>
      <c r="RLE143" s="106"/>
      <c r="RLF143" s="106"/>
      <c r="RLG143" s="107"/>
      <c r="RLI143" s="105"/>
      <c r="RLJ143" s="109"/>
      <c r="RLK143" s="109"/>
      <c r="RLL143" s="106"/>
      <c r="RLM143" s="106"/>
      <c r="RLN143" s="106"/>
      <c r="RLO143" s="107"/>
      <c r="RLQ143" s="105"/>
      <c r="RLR143" s="109"/>
      <c r="RLS143" s="109"/>
      <c r="RLT143" s="106"/>
      <c r="RLU143" s="106"/>
      <c r="RLV143" s="106"/>
      <c r="RLW143" s="107"/>
      <c r="RLY143" s="105"/>
      <c r="RLZ143" s="109"/>
      <c r="RMA143" s="109"/>
      <c r="RMB143" s="106"/>
      <c r="RMC143" s="106"/>
      <c r="RMD143" s="106"/>
      <c r="RME143" s="107"/>
      <c r="RMG143" s="105"/>
      <c r="RMH143" s="109"/>
      <c r="RMI143" s="109"/>
      <c r="RMJ143" s="106"/>
      <c r="RMK143" s="106"/>
      <c r="RML143" s="106"/>
      <c r="RMM143" s="107"/>
      <c r="RMO143" s="105"/>
      <c r="RMP143" s="109"/>
      <c r="RMQ143" s="109"/>
      <c r="RMR143" s="106"/>
      <c r="RMS143" s="106"/>
      <c r="RMT143" s="106"/>
      <c r="RMU143" s="107"/>
      <c r="RMW143" s="105"/>
      <c r="RMX143" s="109"/>
      <c r="RMY143" s="109"/>
      <c r="RMZ143" s="106"/>
      <c r="RNA143" s="106"/>
      <c r="RNB143" s="106"/>
      <c r="RNC143" s="107"/>
      <c r="RNE143" s="105"/>
      <c r="RNF143" s="109"/>
      <c r="RNG143" s="109"/>
      <c r="RNH143" s="106"/>
      <c r="RNI143" s="106"/>
      <c r="RNJ143" s="106"/>
      <c r="RNK143" s="107"/>
      <c r="RNM143" s="105"/>
      <c r="RNN143" s="109"/>
      <c r="RNO143" s="109"/>
      <c r="RNP143" s="106"/>
      <c r="RNQ143" s="106"/>
      <c r="RNR143" s="106"/>
      <c r="RNS143" s="107"/>
      <c r="RNU143" s="105"/>
      <c r="RNV143" s="109"/>
      <c r="RNW143" s="109"/>
      <c r="RNX143" s="106"/>
      <c r="RNY143" s="106"/>
      <c r="RNZ143" s="106"/>
      <c r="ROA143" s="107"/>
      <c r="ROC143" s="105"/>
      <c r="ROD143" s="109"/>
      <c r="ROE143" s="109"/>
      <c r="ROF143" s="106"/>
      <c r="ROG143" s="106"/>
      <c r="ROH143" s="106"/>
      <c r="ROI143" s="107"/>
      <c r="ROK143" s="105"/>
      <c r="ROL143" s="109"/>
      <c r="ROM143" s="109"/>
      <c r="RON143" s="106"/>
      <c r="ROO143" s="106"/>
      <c r="ROP143" s="106"/>
      <c r="ROQ143" s="107"/>
      <c r="ROS143" s="105"/>
      <c r="ROT143" s="109"/>
      <c r="ROU143" s="109"/>
      <c r="ROV143" s="106"/>
      <c r="ROW143" s="106"/>
      <c r="ROX143" s="106"/>
      <c r="ROY143" s="107"/>
      <c r="RPA143" s="105"/>
      <c r="RPB143" s="109"/>
      <c r="RPC143" s="109"/>
      <c r="RPD143" s="106"/>
      <c r="RPE143" s="106"/>
      <c r="RPF143" s="106"/>
      <c r="RPG143" s="107"/>
      <c r="RPI143" s="105"/>
      <c r="RPJ143" s="109"/>
      <c r="RPK143" s="109"/>
      <c r="RPL143" s="106"/>
      <c r="RPM143" s="106"/>
      <c r="RPN143" s="106"/>
      <c r="RPO143" s="107"/>
      <c r="RPQ143" s="105"/>
      <c r="RPR143" s="109"/>
      <c r="RPS143" s="109"/>
      <c r="RPT143" s="106"/>
      <c r="RPU143" s="106"/>
      <c r="RPV143" s="106"/>
      <c r="RPW143" s="107"/>
      <c r="RPY143" s="105"/>
      <c r="RPZ143" s="109"/>
      <c r="RQA143" s="109"/>
      <c r="RQB143" s="106"/>
      <c r="RQC143" s="106"/>
      <c r="RQD143" s="106"/>
      <c r="RQE143" s="107"/>
      <c r="RQG143" s="105"/>
      <c r="RQH143" s="109"/>
      <c r="RQI143" s="109"/>
      <c r="RQJ143" s="106"/>
      <c r="RQK143" s="106"/>
      <c r="RQL143" s="106"/>
      <c r="RQM143" s="107"/>
      <c r="RQO143" s="105"/>
      <c r="RQP143" s="109"/>
      <c r="RQQ143" s="109"/>
      <c r="RQR143" s="106"/>
      <c r="RQS143" s="106"/>
      <c r="RQT143" s="106"/>
      <c r="RQU143" s="107"/>
      <c r="RQW143" s="105"/>
      <c r="RQX143" s="109"/>
      <c r="RQY143" s="109"/>
      <c r="RQZ143" s="106"/>
      <c r="RRA143" s="106"/>
      <c r="RRB143" s="106"/>
      <c r="RRC143" s="107"/>
      <c r="RRE143" s="105"/>
      <c r="RRF143" s="109"/>
      <c r="RRG143" s="109"/>
      <c r="RRH143" s="106"/>
      <c r="RRI143" s="106"/>
      <c r="RRJ143" s="106"/>
      <c r="RRK143" s="107"/>
      <c r="RRM143" s="105"/>
      <c r="RRN143" s="109"/>
      <c r="RRO143" s="109"/>
      <c r="RRP143" s="106"/>
      <c r="RRQ143" s="106"/>
      <c r="RRR143" s="106"/>
      <c r="RRS143" s="107"/>
      <c r="RRU143" s="105"/>
      <c r="RRV143" s="109"/>
      <c r="RRW143" s="109"/>
      <c r="RRX143" s="106"/>
      <c r="RRY143" s="106"/>
      <c r="RRZ143" s="106"/>
      <c r="RSA143" s="107"/>
      <c r="RSC143" s="105"/>
      <c r="RSD143" s="109"/>
      <c r="RSE143" s="109"/>
      <c r="RSF143" s="106"/>
      <c r="RSG143" s="106"/>
      <c r="RSH143" s="106"/>
      <c r="RSI143" s="107"/>
      <c r="RSK143" s="105"/>
      <c r="RSL143" s="109"/>
      <c r="RSM143" s="109"/>
      <c r="RSN143" s="106"/>
      <c r="RSO143" s="106"/>
      <c r="RSP143" s="106"/>
      <c r="RSQ143" s="107"/>
      <c r="RSS143" s="105"/>
      <c r="RST143" s="109"/>
      <c r="RSU143" s="109"/>
      <c r="RSV143" s="106"/>
      <c r="RSW143" s="106"/>
      <c r="RSX143" s="106"/>
      <c r="RSY143" s="107"/>
      <c r="RTA143" s="105"/>
      <c r="RTB143" s="109"/>
      <c r="RTC143" s="109"/>
      <c r="RTD143" s="106"/>
      <c r="RTE143" s="106"/>
      <c r="RTF143" s="106"/>
      <c r="RTG143" s="107"/>
      <c r="RTI143" s="105"/>
      <c r="RTJ143" s="109"/>
      <c r="RTK143" s="109"/>
      <c r="RTL143" s="106"/>
      <c r="RTM143" s="106"/>
      <c r="RTN143" s="106"/>
      <c r="RTO143" s="107"/>
      <c r="RTQ143" s="105"/>
      <c r="RTR143" s="109"/>
      <c r="RTS143" s="109"/>
      <c r="RTT143" s="106"/>
      <c r="RTU143" s="106"/>
      <c r="RTV143" s="106"/>
      <c r="RTW143" s="107"/>
      <c r="RTY143" s="105"/>
      <c r="RTZ143" s="109"/>
      <c r="RUA143" s="109"/>
      <c r="RUB143" s="106"/>
      <c r="RUC143" s="106"/>
      <c r="RUD143" s="106"/>
      <c r="RUE143" s="107"/>
      <c r="RUG143" s="105"/>
      <c r="RUH143" s="109"/>
      <c r="RUI143" s="109"/>
      <c r="RUJ143" s="106"/>
      <c r="RUK143" s="106"/>
      <c r="RUL143" s="106"/>
      <c r="RUM143" s="107"/>
      <c r="RUO143" s="105"/>
      <c r="RUP143" s="109"/>
      <c r="RUQ143" s="109"/>
      <c r="RUR143" s="106"/>
      <c r="RUS143" s="106"/>
      <c r="RUT143" s="106"/>
      <c r="RUU143" s="107"/>
      <c r="RUW143" s="105"/>
      <c r="RUX143" s="109"/>
      <c r="RUY143" s="109"/>
      <c r="RUZ143" s="106"/>
      <c r="RVA143" s="106"/>
      <c r="RVB143" s="106"/>
      <c r="RVC143" s="107"/>
      <c r="RVE143" s="105"/>
      <c r="RVF143" s="109"/>
      <c r="RVG143" s="109"/>
      <c r="RVH143" s="106"/>
      <c r="RVI143" s="106"/>
      <c r="RVJ143" s="106"/>
      <c r="RVK143" s="107"/>
      <c r="RVM143" s="105"/>
      <c r="RVN143" s="109"/>
      <c r="RVO143" s="109"/>
      <c r="RVP143" s="106"/>
      <c r="RVQ143" s="106"/>
      <c r="RVR143" s="106"/>
      <c r="RVS143" s="107"/>
      <c r="RVU143" s="105"/>
      <c r="RVV143" s="109"/>
      <c r="RVW143" s="109"/>
      <c r="RVX143" s="106"/>
      <c r="RVY143" s="106"/>
      <c r="RVZ143" s="106"/>
      <c r="RWA143" s="107"/>
      <c r="RWC143" s="105"/>
      <c r="RWD143" s="109"/>
      <c r="RWE143" s="109"/>
      <c r="RWF143" s="106"/>
      <c r="RWG143" s="106"/>
      <c r="RWH143" s="106"/>
      <c r="RWI143" s="107"/>
      <c r="RWK143" s="105"/>
      <c r="RWL143" s="109"/>
      <c r="RWM143" s="109"/>
      <c r="RWN143" s="106"/>
      <c r="RWO143" s="106"/>
      <c r="RWP143" s="106"/>
      <c r="RWQ143" s="107"/>
      <c r="RWS143" s="105"/>
      <c r="RWT143" s="109"/>
      <c r="RWU143" s="109"/>
      <c r="RWV143" s="106"/>
      <c r="RWW143" s="106"/>
      <c r="RWX143" s="106"/>
      <c r="RWY143" s="107"/>
      <c r="RXA143" s="105"/>
      <c r="RXB143" s="109"/>
      <c r="RXC143" s="109"/>
      <c r="RXD143" s="106"/>
      <c r="RXE143" s="106"/>
      <c r="RXF143" s="106"/>
      <c r="RXG143" s="107"/>
      <c r="RXI143" s="105"/>
      <c r="RXJ143" s="109"/>
      <c r="RXK143" s="109"/>
      <c r="RXL143" s="106"/>
      <c r="RXM143" s="106"/>
      <c r="RXN143" s="106"/>
      <c r="RXO143" s="107"/>
      <c r="RXQ143" s="105"/>
      <c r="RXR143" s="109"/>
      <c r="RXS143" s="109"/>
      <c r="RXT143" s="106"/>
      <c r="RXU143" s="106"/>
      <c r="RXV143" s="106"/>
      <c r="RXW143" s="107"/>
      <c r="RXY143" s="105"/>
      <c r="RXZ143" s="109"/>
      <c r="RYA143" s="109"/>
      <c r="RYB143" s="106"/>
      <c r="RYC143" s="106"/>
      <c r="RYD143" s="106"/>
      <c r="RYE143" s="107"/>
      <c r="RYG143" s="105"/>
      <c r="RYH143" s="109"/>
      <c r="RYI143" s="109"/>
      <c r="RYJ143" s="106"/>
      <c r="RYK143" s="106"/>
      <c r="RYL143" s="106"/>
      <c r="RYM143" s="107"/>
      <c r="RYO143" s="105"/>
      <c r="RYP143" s="109"/>
      <c r="RYQ143" s="109"/>
      <c r="RYR143" s="106"/>
      <c r="RYS143" s="106"/>
      <c r="RYT143" s="106"/>
      <c r="RYU143" s="107"/>
      <c r="RYW143" s="105"/>
      <c r="RYX143" s="109"/>
      <c r="RYY143" s="109"/>
      <c r="RYZ143" s="106"/>
      <c r="RZA143" s="106"/>
      <c r="RZB143" s="106"/>
      <c r="RZC143" s="107"/>
      <c r="RZE143" s="105"/>
      <c r="RZF143" s="109"/>
      <c r="RZG143" s="109"/>
      <c r="RZH143" s="106"/>
      <c r="RZI143" s="106"/>
      <c r="RZJ143" s="106"/>
      <c r="RZK143" s="107"/>
      <c r="RZM143" s="105"/>
      <c r="RZN143" s="109"/>
      <c r="RZO143" s="109"/>
      <c r="RZP143" s="106"/>
      <c r="RZQ143" s="106"/>
      <c r="RZR143" s="106"/>
      <c r="RZS143" s="107"/>
      <c r="RZU143" s="105"/>
      <c r="RZV143" s="109"/>
      <c r="RZW143" s="109"/>
      <c r="RZX143" s="106"/>
      <c r="RZY143" s="106"/>
      <c r="RZZ143" s="106"/>
      <c r="SAA143" s="107"/>
      <c r="SAC143" s="105"/>
      <c r="SAD143" s="109"/>
      <c r="SAE143" s="109"/>
      <c r="SAF143" s="106"/>
      <c r="SAG143" s="106"/>
      <c r="SAH143" s="106"/>
      <c r="SAI143" s="107"/>
      <c r="SAK143" s="105"/>
      <c r="SAL143" s="109"/>
      <c r="SAM143" s="109"/>
      <c r="SAN143" s="106"/>
      <c r="SAO143" s="106"/>
      <c r="SAP143" s="106"/>
      <c r="SAQ143" s="107"/>
      <c r="SAS143" s="105"/>
      <c r="SAT143" s="109"/>
      <c r="SAU143" s="109"/>
      <c r="SAV143" s="106"/>
      <c r="SAW143" s="106"/>
      <c r="SAX143" s="106"/>
      <c r="SAY143" s="107"/>
      <c r="SBA143" s="105"/>
      <c r="SBB143" s="109"/>
      <c r="SBC143" s="109"/>
      <c r="SBD143" s="106"/>
      <c r="SBE143" s="106"/>
      <c r="SBF143" s="106"/>
      <c r="SBG143" s="107"/>
      <c r="SBI143" s="105"/>
      <c r="SBJ143" s="109"/>
      <c r="SBK143" s="109"/>
      <c r="SBL143" s="106"/>
      <c r="SBM143" s="106"/>
      <c r="SBN143" s="106"/>
      <c r="SBO143" s="107"/>
      <c r="SBQ143" s="105"/>
      <c r="SBR143" s="109"/>
      <c r="SBS143" s="109"/>
      <c r="SBT143" s="106"/>
      <c r="SBU143" s="106"/>
      <c r="SBV143" s="106"/>
      <c r="SBW143" s="107"/>
      <c r="SBY143" s="105"/>
      <c r="SBZ143" s="109"/>
      <c r="SCA143" s="109"/>
      <c r="SCB143" s="106"/>
      <c r="SCC143" s="106"/>
      <c r="SCD143" s="106"/>
      <c r="SCE143" s="107"/>
      <c r="SCG143" s="105"/>
      <c r="SCH143" s="109"/>
      <c r="SCI143" s="109"/>
      <c r="SCJ143" s="106"/>
      <c r="SCK143" s="106"/>
      <c r="SCL143" s="106"/>
      <c r="SCM143" s="107"/>
      <c r="SCO143" s="105"/>
      <c r="SCP143" s="109"/>
      <c r="SCQ143" s="109"/>
      <c r="SCR143" s="106"/>
      <c r="SCS143" s="106"/>
      <c r="SCT143" s="106"/>
      <c r="SCU143" s="107"/>
      <c r="SCW143" s="105"/>
      <c r="SCX143" s="109"/>
      <c r="SCY143" s="109"/>
      <c r="SCZ143" s="106"/>
      <c r="SDA143" s="106"/>
      <c r="SDB143" s="106"/>
      <c r="SDC143" s="107"/>
      <c r="SDE143" s="105"/>
      <c r="SDF143" s="109"/>
      <c r="SDG143" s="109"/>
      <c r="SDH143" s="106"/>
      <c r="SDI143" s="106"/>
      <c r="SDJ143" s="106"/>
      <c r="SDK143" s="107"/>
      <c r="SDM143" s="105"/>
      <c r="SDN143" s="109"/>
      <c r="SDO143" s="109"/>
      <c r="SDP143" s="106"/>
      <c r="SDQ143" s="106"/>
      <c r="SDR143" s="106"/>
      <c r="SDS143" s="107"/>
      <c r="SDU143" s="105"/>
      <c r="SDV143" s="109"/>
      <c r="SDW143" s="109"/>
      <c r="SDX143" s="106"/>
      <c r="SDY143" s="106"/>
      <c r="SDZ143" s="106"/>
      <c r="SEA143" s="107"/>
      <c r="SEC143" s="105"/>
      <c r="SED143" s="109"/>
      <c r="SEE143" s="109"/>
      <c r="SEF143" s="106"/>
      <c r="SEG143" s="106"/>
      <c r="SEH143" s="106"/>
      <c r="SEI143" s="107"/>
      <c r="SEK143" s="105"/>
      <c r="SEL143" s="109"/>
      <c r="SEM143" s="109"/>
      <c r="SEN143" s="106"/>
      <c r="SEO143" s="106"/>
      <c r="SEP143" s="106"/>
      <c r="SEQ143" s="107"/>
      <c r="SES143" s="105"/>
      <c r="SET143" s="109"/>
      <c r="SEU143" s="109"/>
      <c r="SEV143" s="106"/>
      <c r="SEW143" s="106"/>
      <c r="SEX143" s="106"/>
      <c r="SEY143" s="107"/>
      <c r="SFA143" s="105"/>
      <c r="SFB143" s="109"/>
      <c r="SFC143" s="109"/>
      <c r="SFD143" s="106"/>
      <c r="SFE143" s="106"/>
      <c r="SFF143" s="106"/>
      <c r="SFG143" s="107"/>
      <c r="SFI143" s="105"/>
      <c r="SFJ143" s="109"/>
      <c r="SFK143" s="109"/>
      <c r="SFL143" s="106"/>
      <c r="SFM143" s="106"/>
      <c r="SFN143" s="106"/>
      <c r="SFO143" s="107"/>
      <c r="SFQ143" s="105"/>
      <c r="SFR143" s="109"/>
      <c r="SFS143" s="109"/>
      <c r="SFT143" s="106"/>
      <c r="SFU143" s="106"/>
      <c r="SFV143" s="106"/>
      <c r="SFW143" s="107"/>
      <c r="SFY143" s="105"/>
      <c r="SFZ143" s="109"/>
      <c r="SGA143" s="109"/>
      <c r="SGB143" s="106"/>
      <c r="SGC143" s="106"/>
      <c r="SGD143" s="106"/>
      <c r="SGE143" s="107"/>
      <c r="SGG143" s="105"/>
      <c r="SGH143" s="109"/>
      <c r="SGI143" s="109"/>
      <c r="SGJ143" s="106"/>
      <c r="SGK143" s="106"/>
      <c r="SGL143" s="106"/>
      <c r="SGM143" s="107"/>
      <c r="SGO143" s="105"/>
      <c r="SGP143" s="109"/>
      <c r="SGQ143" s="109"/>
      <c r="SGR143" s="106"/>
      <c r="SGS143" s="106"/>
      <c r="SGT143" s="106"/>
      <c r="SGU143" s="107"/>
      <c r="SGW143" s="105"/>
      <c r="SGX143" s="109"/>
      <c r="SGY143" s="109"/>
      <c r="SGZ143" s="106"/>
      <c r="SHA143" s="106"/>
      <c r="SHB143" s="106"/>
      <c r="SHC143" s="107"/>
      <c r="SHE143" s="105"/>
      <c r="SHF143" s="109"/>
      <c r="SHG143" s="109"/>
      <c r="SHH143" s="106"/>
      <c r="SHI143" s="106"/>
      <c r="SHJ143" s="106"/>
      <c r="SHK143" s="107"/>
      <c r="SHM143" s="105"/>
      <c r="SHN143" s="109"/>
      <c r="SHO143" s="109"/>
      <c r="SHP143" s="106"/>
      <c r="SHQ143" s="106"/>
      <c r="SHR143" s="106"/>
      <c r="SHS143" s="107"/>
      <c r="SHU143" s="105"/>
      <c r="SHV143" s="109"/>
      <c r="SHW143" s="109"/>
      <c r="SHX143" s="106"/>
      <c r="SHY143" s="106"/>
      <c r="SHZ143" s="106"/>
      <c r="SIA143" s="107"/>
      <c r="SIC143" s="105"/>
      <c r="SID143" s="109"/>
      <c r="SIE143" s="109"/>
      <c r="SIF143" s="106"/>
      <c r="SIG143" s="106"/>
      <c r="SIH143" s="106"/>
      <c r="SII143" s="107"/>
      <c r="SIK143" s="105"/>
      <c r="SIL143" s="109"/>
      <c r="SIM143" s="109"/>
      <c r="SIN143" s="106"/>
      <c r="SIO143" s="106"/>
      <c r="SIP143" s="106"/>
      <c r="SIQ143" s="107"/>
      <c r="SIS143" s="105"/>
      <c r="SIT143" s="109"/>
      <c r="SIU143" s="109"/>
      <c r="SIV143" s="106"/>
      <c r="SIW143" s="106"/>
      <c r="SIX143" s="106"/>
      <c r="SIY143" s="107"/>
      <c r="SJA143" s="105"/>
      <c r="SJB143" s="109"/>
      <c r="SJC143" s="109"/>
      <c r="SJD143" s="106"/>
      <c r="SJE143" s="106"/>
      <c r="SJF143" s="106"/>
      <c r="SJG143" s="107"/>
      <c r="SJI143" s="105"/>
      <c r="SJJ143" s="109"/>
      <c r="SJK143" s="109"/>
      <c r="SJL143" s="106"/>
      <c r="SJM143" s="106"/>
      <c r="SJN143" s="106"/>
      <c r="SJO143" s="107"/>
      <c r="SJQ143" s="105"/>
      <c r="SJR143" s="109"/>
      <c r="SJS143" s="109"/>
      <c r="SJT143" s="106"/>
      <c r="SJU143" s="106"/>
      <c r="SJV143" s="106"/>
      <c r="SJW143" s="107"/>
      <c r="SJY143" s="105"/>
      <c r="SJZ143" s="109"/>
      <c r="SKA143" s="109"/>
      <c r="SKB143" s="106"/>
      <c r="SKC143" s="106"/>
      <c r="SKD143" s="106"/>
      <c r="SKE143" s="107"/>
      <c r="SKG143" s="105"/>
      <c r="SKH143" s="109"/>
      <c r="SKI143" s="109"/>
      <c r="SKJ143" s="106"/>
      <c r="SKK143" s="106"/>
      <c r="SKL143" s="106"/>
      <c r="SKM143" s="107"/>
      <c r="SKO143" s="105"/>
      <c r="SKP143" s="109"/>
      <c r="SKQ143" s="109"/>
      <c r="SKR143" s="106"/>
      <c r="SKS143" s="106"/>
      <c r="SKT143" s="106"/>
      <c r="SKU143" s="107"/>
      <c r="SKW143" s="105"/>
      <c r="SKX143" s="109"/>
      <c r="SKY143" s="109"/>
      <c r="SKZ143" s="106"/>
      <c r="SLA143" s="106"/>
      <c r="SLB143" s="106"/>
      <c r="SLC143" s="107"/>
      <c r="SLE143" s="105"/>
      <c r="SLF143" s="109"/>
      <c r="SLG143" s="109"/>
      <c r="SLH143" s="106"/>
      <c r="SLI143" s="106"/>
      <c r="SLJ143" s="106"/>
      <c r="SLK143" s="107"/>
      <c r="SLM143" s="105"/>
      <c r="SLN143" s="109"/>
      <c r="SLO143" s="109"/>
      <c r="SLP143" s="106"/>
      <c r="SLQ143" s="106"/>
      <c r="SLR143" s="106"/>
      <c r="SLS143" s="107"/>
      <c r="SLU143" s="105"/>
      <c r="SLV143" s="109"/>
      <c r="SLW143" s="109"/>
      <c r="SLX143" s="106"/>
      <c r="SLY143" s="106"/>
      <c r="SLZ143" s="106"/>
      <c r="SMA143" s="107"/>
      <c r="SMC143" s="105"/>
      <c r="SMD143" s="109"/>
      <c r="SME143" s="109"/>
      <c r="SMF143" s="106"/>
      <c r="SMG143" s="106"/>
      <c r="SMH143" s="106"/>
      <c r="SMI143" s="107"/>
      <c r="SMK143" s="105"/>
      <c r="SML143" s="109"/>
      <c r="SMM143" s="109"/>
      <c r="SMN143" s="106"/>
      <c r="SMO143" s="106"/>
      <c r="SMP143" s="106"/>
      <c r="SMQ143" s="107"/>
      <c r="SMS143" s="105"/>
      <c r="SMT143" s="109"/>
      <c r="SMU143" s="109"/>
      <c r="SMV143" s="106"/>
      <c r="SMW143" s="106"/>
      <c r="SMX143" s="106"/>
      <c r="SMY143" s="107"/>
      <c r="SNA143" s="105"/>
      <c r="SNB143" s="109"/>
      <c r="SNC143" s="109"/>
      <c r="SND143" s="106"/>
      <c r="SNE143" s="106"/>
      <c r="SNF143" s="106"/>
      <c r="SNG143" s="107"/>
      <c r="SNI143" s="105"/>
      <c r="SNJ143" s="109"/>
      <c r="SNK143" s="109"/>
      <c r="SNL143" s="106"/>
      <c r="SNM143" s="106"/>
      <c r="SNN143" s="106"/>
      <c r="SNO143" s="107"/>
      <c r="SNQ143" s="105"/>
      <c r="SNR143" s="109"/>
      <c r="SNS143" s="109"/>
      <c r="SNT143" s="106"/>
      <c r="SNU143" s="106"/>
      <c r="SNV143" s="106"/>
      <c r="SNW143" s="107"/>
      <c r="SNY143" s="105"/>
      <c r="SNZ143" s="109"/>
      <c r="SOA143" s="109"/>
      <c r="SOB143" s="106"/>
      <c r="SOC143" s="106"/>
      <c r="SOD143" s="106"/>
      <c r="SOE143" s="107"/>
      <c r="SOG143" s="105"/>
      <c r="SOH143" s="109"/>
      <c r="SOI143" s="109"/>
      <c r="SOJ143" s="106"/>
      <c r="SOK143" s="106"/>
      <c r="SOL143" s="106"/>
      <c r="SOM143" s="107"/>
      <c r="SOO143" s="105"/>
      <c r="SOP143" s="109"/>
      <c r="SOQ143" s="109"/>
      <c r="SOR143" s="106"/>
      <c r="SOS143" s="106"/>
      <c r="SOT143" s="106"/>
      <c r="SOU143" s="107"/>
      <c r="SOW143" s="105"/>
      <c r="SOX143" s="109"/>
      <c r="SOY143" s="109"/>
      <c r="SOZ143" s="106"/>
      <c r="SPA143" s="106"/>
      <c r="SPB143" s="106"/>
      <c r="SPC143" s="107"/>
      <c r="SPE143" s="105"/>
      <c r="SPF143" s="109"/>
      <c r="SPG143" s="109"/>
      <c r="SPH143" s="106"/>
      <c r="SPI143" s="106"/>
      <c r="SPJ143" s="106"/>
      <c r="SPK143" s="107"/>
      <c r="SPM143" s="105"/>
      <c r="SPN143" s="109"/>
      <c r="SPO143" s="109"/>
      <c r="SPP143" s="106"/>
      <c r="SPQ143" s="106"/>
      <c r="SPR143" s="106"/>
      <c r="SPS143" s="107"/>
      <c r="SPU143" s="105"/>
      <c r="SPV143" s="109"/>
      <c r="SPW143" s="109"/>
      <c r="SPX143" s="106"/>
      <c r="SPY143" s="106"/>
      <c r="SPZ143" s="106"/>
      <c r="SQA143" s="107"/>
      <c r="SQC143" s="105"/>
      <c r="SQD143" s="109"/>
      <c r="SQE143" s="109"/>
      <c r="SQF143" s="106"/>
      <c r="SQG143" s="106"/>
      <c r="SQH143" s="106"/>
      <c r="SQI143" s="107"/>
      <c r="SQK143" s="105"/>
      <c r="SQL143" s="109"/>
      <c r="SQM143" s="109"/>
      <c r="SQN143" s="106"/>
      <c r="SQO143" s="106"/>
      <c r="SQP143" s="106"/>
      <c r="SQQ143" s="107"/>
      <c r="SQS143" s="105"/>
      <c r="SQT143" s="109"/>
      <c r="SQU143" s="109"/>
      <c r="SQV143" s="106"/>
      <c r="SQW143" s="106"/>
      <c r="SQX143" s="106"/>
      <c r="SQY143" s="107"/>
      <c r="SRA143" s="105"/>
      <c r="SRB143" s="109"/>
      <c r="SRC143" s="109"/>
      <c r="SRD143" s="106"/>
      <c r="SRE143" s="106"/>
      <c r="SRF143" s="106"/>
      <c r="SRG143" s="107"/>
      <c r="SRI143" s="105"/>
      <c r="SRJ143" s="109"/>
      <c r="SRK143" s="109"/>
      <c r="SRL143" s="106"/>
      <c r="SRM143" s="106"/>
      <c r="SRN143" s="106"/>
      <c r="SRO143" s="107"/>
      <c r="SRQ143" s="105"/>
      <c r="SRR143" s="109"/>
      <c r="SRS143" s="109"/>
      <c r="SRT143" s="106"/>
      <c r="SRU143" s="106"/>
      <c r="SRV143" s="106"/>
      <c r="SRW143" s="107"/>
      <c r="SRY143" s="105"/>
      <c r="SRZ143" s="109"/>
      <c r="SSA143" s="109"/>
      <c r="SSB143" s="106"/>
      <c r="SSC143" s="106"/>
      <c r="SSD143" s="106"/>
      <c r="SSE143" s="107"/>
      <c r="SSG143" s="105"/>
      <c r="SSH143" s="109"/>
      <c r="SSI143" s="109"/>
      <c r="SSJ143" s="106"/>
      <c r="SSK143" s="106"/>
      <c r="SSL143" s="106"/>
      <c r="SSM143" s="107"/>
      <c r="SSO143" s="105"/>
      <c r="SSP143" s="109"/>
      <c r="SSQ143" s="109"/>
      <c r="SSR143" s="106"/>
      <c r="SSS143" s="106"/>
      <c r="SST143" s="106"/>
      <c r="SSU143" s="107"/>
      <c r="SSW143" s="105"/>
      <c r="SSX143" s="109"/>
      <c r="SSY143" s="109"/>
      <c r="SSZ143" s="106"/>
      <c r="STA143" s="106"/>
      <c r="STB143" s="106"/>
      <c r="STC143" s="107"/>
      <c r="STE143" s="105"/>
      <c r="STF143" s="109"/>
      <c r="STG143" s="109"/>
      <c r="STH143" s="106"/>
      <c r="STI143" s="106"/>
      <c r="STJ143" s="106"/>
      <c r="STK143" s="107"/>
      <c r="STM143" s="105"/>
      <c r="STN143" s="109"/>
      <c r="STO143" s="109"/>
      <c r="STP143" s="106"/>
      <c r="STQ143" s="106"/>
      <c r="STR143" s="106"/>
      <c r="STS143" s="107"/>
      <c r="STU143" s="105"/>
      <c r="STV143" s="109"/>
      <c r="STW143" s="109"/>
      <c r="STX143" s="106"/>
      <c r="STY143" s="106"/>
      <c r="STZ143" s="106"/>
      <c r="SUA143" s="107"/>
      <c r="SUC143" s="105"/>
      <c r="SUD143" s="109"/>
      <c r="SUE143" s="109"/>
      <c r="SUF143" s="106"/>
      <c r="SUG143" s="106"/>
      <c r="SUH143" s="106"/>
      <c r="SUI143" s="107"/>
      <c r="SUK143" s="105"/>
      <c r="SUL143" s="109"/>
      <c r="SUM143" s="109"/>
      <c r="SUN143" s="106"/>
      <c r="SUO143" s="106"/>
      <c r="SUP143" s="106"/>
      <c r="SUQ143" s="107"/>
      <c r="SUS143" s="105"/>
      <c r="SUT143" s="109"/>
      <c r="SUU143" s="109"/>
      <c r="SUV143" s="106"/>
      <c r="SUW143" s="106"/>
      <c r="SUX143" s="106"/>
      <c r="SUY143" s="107"/>
      <c r="SVA143" s="105"/>
      <c r="SVB143" s="109"/>
      <c r="SVC143" s="109"/>
      <c r="SVD143" s="106"/>
      <c r="SVE143" s="106"/>
      <c r="SVF143" s="106"/>
      <c r="SVG143" s="107"/>
      <c r="SVI143" s="105"/>
      <c r="SVJ143" s="109"/>
      <c r="SVK143" s="109"/>
      <c r="SVL143" s="106"/>
      <c r="SVM143" s="106"/>
      <c r="SVN143" s="106"/>
      <c r="SVO143" s="107"/>
      <c r="SVQ143" s="105"/>
      <c r="SVR143" s="109"/>
      <c r="SVS143" s="109"/>
      <c r="SVT143" s="106"/>
      <c r="SVU143" s="106"/>
      <c r="SVV143" s="106"/>
      <c r="SVW143" s="107"/>
      <c r="SVY143" s="105"/>
      <c r="SVZ143" s="109"/>
      <c r="SWA143" s="109"/>
      <c r="SWB143" s="106"/>
      <c r="SWC143" s="106"/>
      <c r="SWD143" s="106"/>
      <c r="SWE143" s="107"/>
      <c r="SWG143" s="105"/>
      <c r="SWH143" s="109"/>
      <c r="SWI143" s="109"/>
      <c r="SWJ143" s="106"/>
      <c r="SWK143" s="106"/>
      <c r="SWL143" s="106"/>
      <c r="SWM143" s="107"/>
      <c r="SWO143" s="105"/>
      <c r="SWP143" s="109"/>
      <c r="SWQ143" s="109"/>
      <c r="SWR143" s="106"/>
      <c r="SWS143" s="106"/>
      <c r="SWT143" s="106"/>
      <c r="SWU143" s="107"/>
      <c r="SWW143" s="105"/>
      <c r="SWX143" s="109"/>
      <c r="SWY143" s="109"/>
      <c r="SWZ143" s="106"/>
      <c r="SXA143" s="106"/>
      <c r="SXB143" s="106"/>
      <c r="SXC143" s="107"/>
      <c r="SXE143" s="105"/>
      <c r="SXF143" s="109"/>
      <c r="SXG143" s="109"/>
      <c r="SXH143" s="106"/>
      <c r="SXI143" s="106"/>
      <c r="SXJ143" s="106"/>
      <c r="SXK143" s="107"/>
      <c r="SXM143" s="105"/>
      <c r="SXN143" s="109"/>
      <c r="SXO143" s="109"/>
      <c r="SXP143" s="106"/>
      <c r="SXQ143" s="106"/>
      <c r="SXR143" s="106"/>
      <c r="SXS143" s="107"/>
      <c r="SXU143" s="105"/>
      <c r="SXV143" s="109"/>
      <c r="SXW143" s="109"/>
      <c r="SXX143" s="106"/>
      <c r="SXY143" s="106"/>
      <c r="SXZ143" s="106"/>
      <c r="SYA143" s="107"/>
      <c r="SYC143" s="105"/>
      <c r="SYD143" s="109"/>
      <c r="SYE143" s="109"/>
      <c r="SYF143" s="106"/>
      <c r="SYG143" s="106"/>
      <c r="SYH143" s="106"/>
      <c r="SYI143" s="107"/>
      <c r="SYK143" s="105"/>
      <c r="SYL143" s="109"/>
      <c r="SYM143" s="109"/>
      <c r="SYN143" s="106"/>
      <c r="SYO143" s="106"/>
      <c r="SYP143" s="106"/>
      <c r="SYQ143" s="107"/>
      <c r="SYS143" s="105"/>
      <c r="SYT143" s="109"/>
      <c r="SYU143" s="109"/>
      <c r="SYV143" s="106"/>
      <c r="SYW143" s="106"/>
      <c r="SYX143" s="106"/>
      <c r="SYY143" s="107"/>
      <c r="SZA143" s="105"/>
      <c r="SZB143" s="109"/>
      <c r="SZC143" s="109"/>
      <c r="SZD143" s="106"/>
      <c r="SZE143" s="106"/>
      <c r="SZF143" s="106"/>
      <c r="SZG143" s="107"/>
      <c r="SZI143" s="105"/>
      <c r="SZJ143" s="109"/>
      <c r="SZK143" s="109"/>
      <c r="SZL143" s="106"/>
      <c r="SZM143" s="106"/>
      <c r="SZN143" s="106"/>
      <c r="SZO143" s="107"/>
      <c r="SZQ143" s="105"/>
      <c r="SZR143" s="109"/>
      <c r="SZS143" s="109"/>
      <c r="SZT143" s="106"/>
      <c r="SZU143" s="106"/>
      <c r="SZV143" s="106"/>
      <c r="SZW143" s="107"/>
      <c r="SZY143" s="105"/>
      <c r="SZZ143" s="109"/>
      <c r="TAA143" s="109"/>
      <c r="TAB143" s="106"/>
      <c r="TAC143" s="106"/>
      <c r="TAD143" s="106"/>
      <c r="TAE143" s="107"/>
      <c r="TAG143" s="105"/>
      <c r="TAH143" s="109"/>
      <c r="TAI143" s="109"/>
      <c r="TAJ143" s="106"/>
      <c r="TAK143" s="106"/>
      <c r="TAL143" s="106"/>
      <c r="TAM143" s="107"/>
      <c r="TAO143" s="105"/>
      <c r="TAP143" s="109"/>
      <c r="TAQ143" s="109"/>
      <c r="TAR143" s="106"/>
      <c r="TAS143" s="106"/>
      <c r="TAT143" s="106"/>
      <c r="TAU143" s="107"/>
      <c r="TAW143" s="105"/>
      <c r="TAX143" s="109"/>
      <c r="TAY143" s="109"/>
      <c r="TAZ143" s="106"/>
      <c r="TBA143" s="106"/>
      <c r="TBB143" s="106"/>
      <c r="TBC143" s="107"/>
      <c r="TBE143" s="105"/>
      <c r="TBF143" s="109"/>
      <c r="TBG143" s="109"/>
      <c r="TBH143" s="106"/>
      <c r="TBI143" s="106"/>
      <c r="TBJ143" s="106"/>
      <c r="TBK143" s="107"/>
      <c r="TBM143" s="105"/>
      <c r="TBN143" s="109"/>
      <c r="TBO143" s="109"/>
      <c r="TBP143" s="106"/>
      <c r="TBQ143" s="106"/>
      <c r="TBR143" s="106"/>
      <c r="TBS143" s="107"/>
      <c r="TBU143" s="105"/>
      <c r="TBV143" s="109"/>
      <c r="TBW143" s="109"/>
      <c r="TBX143" s="106"/>
      <c r="TBY143" s="106"/>
      <c r="TBZ143" s="106"/>
      <c r="TCA143" s="107"/>
      <c r="TCC143" s="105"/>
      <c r="TCD143" s="109"/>
      <c r="TCE143" s="109"/>
      <c r="TCF143" s="106"/>
      <c r="TCG143" s="106"/>
      <c r="TCH143" s="106"/>
      <c r="TCI143" s="107"/>
      <c r="TCK143" s="105"/>
      <c r="TCL143" s="109"/>
      <c r="TCM143" s="109"/>
      <c r="TCN143" s="106"/>
      <c r="TCO143" s="106"/>
      <c r="TCP143" s="106"/>
      <c r="TCQ143" s="107"/>
      <c r="TCS143" s="105"/>
      <c r="TCT143" s="109"/>
      <c r="TCU143" s="109"/>
      <c r="TCV143" s="106"/>
      <c r="TCW143" s="106"/>
      <c r="TCX143" s="106"/>
      <c r="TCY143" s="107"/>
      <c r="TDA143" s="105"/>
      <c r="TDB143" s="109"/>
      <c r="TDC143" s="109"/>
      <c r="TDD143" s="106"/>
      <c r="TDE143" s="106"/>
      <c r="TDF143" s="106"/>
      <c r="TDG143" s="107"/>
      <c r="TDI143" s="105"/>
      <c r="TDJ143" s="109"/>
      <c r="TDK143" s="109"/>
      <c r="TDL143" s="106"/>
      <c r="TDM143" s="106"/>
      <c r="TDN143" s="106"/>
      <c r="TDO143" s="107"/>
      <c r="TDQ143" s="105"/>
      <c r="TDR143" s="109"/>
      <c r="TDS143" s="109"/>
      <c r="TDT143" s="106"/>
      <c r="TDU143" s="106"/>
      <c r="TDV143" s="106"/>
      <c r="TDW143" s="107"/>
      <c r="TDY143" s="105"/>
      <c r="TDZ143" s="109"/>
      <c r="TEA143" s="109"/>
      <c r="TEB143" s="106"/>
      <c r="TEC143" s="106"/>
      <c r="TED143" s="106"/>
      <c r="TEE143" s="107"/>
      <c r="TEG143" s="105"/>
      <c r="TEH143" s="109"/>
      <c r="TEI143" s="109"/>
      <c r="TEJ143" s="106"/>
      <c r="TEK143" s="106"/>
      <c r="TEL143" s="106"/>
      <c r="TEM143" s="107"/>
      <c r="TEO143" s="105"/>
      <c r="TEP143" s="109"/>
      <c r="TEQ143" s="109"/>
      <c r="TER143" s="106"/>
      <c r="TES143" s="106"/>
      <c r="TET143" s="106"/>
      <c r="TEU143" s="107"/>
      <c r="TEW143" s="105"/>
      <c r="TEX143" s="109"/>
      <c r="TEY143" s="109"/>
      <c r="TEZ143" s="106"/>
      <c r="TFA143" s="106"/>
      <c r="TFB143" s="106"/>
      <c r="TFC143" s="107"/>
      <c r="TFE143" s="105"/>
      <c r="TFF143" s="109"/>
      <c r="TFG143" s="109"/>
      <c r="TFH143" s="106"/>
      <c r="TFI143" s="106"/>
      <c r="TFJ143" s="106"/>
      <c r="TFK143" s="107"/>
      <c r="TFM143" s="105"/>
      <c r="TFN143" s="109"/>
      <c r="TFO143" s="109"/>
      <c r="TFP143" s="106"/>
      <c r="TFQ143" s="106"/>
      <c r="TFR143" s="106"/>
      <c r="TFS143" s="107"/>
      <c r="TFU143" s="105"/>
      <c r="TFV143" s="109"/>
      <c r="TFW143" s="109"/>
      <c r="TFX143" s="106"/>
      <c r="TFY143" s="106"/>
      <c r="TFZ143" s="106"/>
      <c r="TGA143" s="107"/>
      <c r="TGC143" s="105"/>
      <c r="TGD143" s="109"/>
      <c r="TGE143" s="109"/>
      <c r="TGF143" s="106"/>
      <c r="TGG143" s="106"/>
      <c r="TGH143" s="106"/>
      <c r="TGI143" s="107"/>
      <c r="TGK143" s="105"/>
      <c r="TGL143" s="109"/>
      <c r="TGM143" s="109"/>
      <c r="TGN143" s="106"/>
      <c r="TGO143" s="106"/>
      <c r="TGP143" s="106"/>
      <c r="TGQ143" s="107"/>
      <c r="TGS143" s="105"/>
      <c r="TGT143" s="109"/>
      <c r="TGU143" s="109"/>
      <c r="TGV143" s="106"/>
      <c r="TGW143" s="106"/>
      <c r="TGX143" s="106"/>
      <c r="TGY143" s="107"/>
      <c r="THA143" s="105"/>
      <c r="THB143" s="109"/>
      <c r="THC143" s="109"/>
      <c r="THD143" s="106"/>
      <c r="THE143" s="106"/>
      <c r="THF143" s="106"/>
      <c r="THG143" s="107"/>
      <c r="THI143" s="105"/>
      <c r="THJ143" s="109"/>
      <c r="THK143" s="109"/>
      <c r="THL143" s="106"/>
      <c r="THM143" s="106"/>
      <c r="THN143" s="106"/>
      <c r="THO143" s="107"/>
      <c r="THQ143" s="105"/>
      <c r="THR143" s="109"/>
      <c r="THS143" s="109"/>
      <c r="THT143" s="106"/>
      <c r="THU143" s="106"/>
      <c r="THV143" s="106"/>
      <c r="THW143" s="107"/>
      <c r="THY143" s="105"/>
      <c r="THZ143" s="109"/>
      <c r="TIA143" s="109"/>
      <c r="TIB143" s="106"/>
      <c r="TIC143" s="106"/>
      <c r="TID143" s="106"/>
      <c r="TIE143" s="107"/>
      <c r="TIG143" s="105"/>
      <c r="TIH143" s="109"/>
      <c r="TII143" s="109"/>
      <c r="TIJ143" s="106"/>
      <c r="TIK143" s="106"/>
      <c r="TIL143" s="106"/>
      <c r="TIM143" s="107"/>
      <c r="TIO143" s="105"/>
      <c r="TIP143" s="109"/>
      <c r="TIQ143" s="109"/>
      <c r="TIR143" s="106"/>
      <c r="TIS143" s="106"/>
      <c r="TIT143" s="106"/>
      <c r="TIU143" s="107"/>
      <c r="TIW143" s="105"/>
      <c r="TIX143" s="109"/>
      <c r="TIY143" s="109"/>
      <c r="TIZ143" s="106"/>
      <c r="TJA143" s="106"/>
      <c r="TJB143" s="106"/>
      <c r="TJC143" s="107"/>
      <c r="TJE143" s="105"/>
      <c r="TJF143" s="109"/>
      <c r="TJG143" s="109"/>
      <c r="TJH143" s="106"/>
      <c r="TJI143" s="106"/>
      <c r="TJJ143" s="106"/>
      <c r="TJK143" s="107"/>
      <c r="TJM143" s="105"/>
      <c r="TJN143" s="109"/>
      <c r="TJO143" s="109"/>
      <c r="TJP143" s="106"/>
      <c r="TJQ143" s="106"/>
      <c r="TJR143" s="106"/>
      <c r="TJS143" s="107"/>
      <c r="TJU143" s="105"/>
      <c r="TJV143" s="109"/>
      <c r="TJW143" s="109"/>
      <c r="TJX143" s="106"/>
      <c r="TJY143" s="106"/>
      <c r="TJZ143" s="106"/>
      <c r="TKA143" s="107"/>
      <c r="TKC143" s="105"/>
      <c r="TKD143" s="109"/>
      <c r="TKE143" s="109"/>
      <c r="TKF143" s="106"/>
      <c r="TKG143" s="106"/>
      <c r="TKH143" s="106"/>
      <c r="TKI143" s="107"/>
      <c r="TKK143" s="105"/>
      <c r="TKL143" s="109"/>
      <c r="TKM143" s="109"/>
      <c r="TKN143" s="106"/>
      <c r="TKO143" s="106"/>
      <c r="TKP143" s="106"/>
      <c r="TKQ143" s="107"/>
      <c r="TKS143" s="105"/>
      <c r="TKT143" s="109"/>
      <c r="TKU143" s="109"/>
      <c r="TKV143" s="106"/>
      <c r="TKW143" s="106"/>
      <c r="TKX143" s="106"/>
      <c r="TKY143" s="107"/>
      <c r="TLA143" s="105"/>
      <c r="TLB143" s="109"/>
      <c r="TLC143" s="109"/>
      <c r="TLD143" s="106"/>
      <c r="TLE143" s="106"/>
      <c r="TLF143" s="106"/>
      <c r="TLG143" s="107"/>
      <c r="TLI143" s="105"/>
      <c r="TLJ143" s="109"/>
      <c r="TLK143" s="109"/>
      <c r="TLL143" s="106"/>
      <c r="TLM143" s="106"/>
      <c r="TLN143" s="106"/>
      <c r="TLO143" s="107"/>
      <c r="TLQ143" s="105"/>
      <c r="TLR143" s="109"/>
      <c r="TLS143" s="109"/>
      <c r="TLT143" s="106"/>
      <c r="TLU143" s="106"/>
      <c r="TLV143" s="106"/>
      <c r="TLW143" s="107"/>
      <c r="TLY143" s="105"/>
      <c r="TLZ143" s="109"/>
      <c r="TMA143" s="109"/>
      <c r="TMB143" s="106"/>
      <c r="TMC143" s="106"/>
      <c r="TMD143" s="106"/>
      <c r="TME143" s="107"/>
      <c r="TMG143" s="105"/>
      <c r="TMH143" s="109"/>
      <c r="TMI143" s="109"/>
      <c r="TMJ143" s="106"/>
      <c r="TMK143" s="106"/>
      <c r="TML143" s="106"/>
      <c r="TMM143" s="107"/>
      <c r="TMO143" s="105"/>
      <c r="TMP143" s="109"/>
      <c r="TMQ143" s="109"/>
      <c r="TMR143" s="106"/>
      <c r="TMS143" s="106"/>
      <c r="TMT143" s="106"/>
      <c r="TMU143" s="107"/>
      <c r="TMW143" s="105"/>
      <c r="TMX143" s="109"/>
      <c r="TMY143" s="109"/>
      <c r="TMZ143" s="106"/>
      <c r="TNA143" s="106"/>
      <c r="TNB143" s="106"/>
      <c r="TNC143" s="107"/>
      <c r="TNE143" s="105"/>
      <c r="TNF143" s="109"/>
      <c r="TNG143" s="109"/>
      <c r="TNH143" s="106"/>
      <c r="TNI143" s="106"/>
      <c r="TNJ143" s="106"/>
      <c r="TNK143" s="107"/>
      <c r="TNM143" s="105"/>
      <c r="TNN143" s="109"/>
      <c r="TNO143" s="109"/>
      <c r="TNP143" s="106"/>
      <c r="TNQ143" s="106"/>
      <c r="TNR143" s="106"/>
      <c r="TNS143" s="107"/>
      <c r="TNU143" s="105"/>
      <c r="TNV143" s="109"/>
      <c r="TNW143" s="109"/>
      <c r="TNX143" s="106"/>
      <c r="TNY143" s="106"/>
      <c r="TNZ143" s="106"/>
      <c r="TOA143" s="107"/>
      <c r="TOC143" s="105"/>
      <c r="TOD143" s="109"/>
      <c r="TOE143" s="109"/>
      <c r="TOF143" s="106"/>
      <c r="TOG143" s="106"/>
      <c r="TOH143" s="106"/>
      <c r="TOI143" s="107"/>
      <c r="TOK143" s="105"/>
      <c r="TOL143" s="109"/>
      <c r="TOM143" s="109"/>
      <c r="TON143" s="106"/>
      <c r="TOO143" s="106"/>
      <c r="TOP143" s="106"/>
      <c r="TOQ143" s="107"/>
      <c r="TOS143" s="105"/>
      <c r="TOT143" s="109"/>
      <c r="TOU143" s="109"/>
      <c r="TOV143" s="106"/>
      <c r="TOW143" s="106"/>
      <c r="TOX143" s="106"/>
      <c r="TOY143" s="107"/>
      <c r="TPA143" s="105"/>
      <c r="TPB143" s="109"/>
      <c r="TPC143" s="109"/>
      <c r="TPD143" s="106"/>
      <c r="TPE143" s="106"/>
      <c r="TPF143" s="106"/>
      <c r="TPG143" s="107"/>
      <c r="TPI143" s="105"/>
      <c r="TPJ143" s="109"/>
      <c r="TPK143" s="109"/>
      <c r="TPL143" s="106"/>
      <c r="TPM143" s="106"/>
      <c r="TPN143" s="106"/>
      <c r="TPO143" s="107"/>
      <c r="TPQ143" s="105"/>
      <c r="TPR143" s="109"/>
      <c r="TPS143" s="109"/>
      <c r="TPT143" s="106"/>
      <c r="TPU143" s="106"/>
      <c r="TPV143" s="106"/>
      <c r="TPW143" s="107"/>
      <c r="TPY143" s="105"/>
      <c r="TPZ143" s="109"/>
      <c r="TQA143" s="109"/>
      <c r="TQB143" s="106"/>
      <c r="TQC143" s="106"/>
      <c r="TQD143" s="106"/>
      <c r="TQE143" s="107"/>
      <c r="TQG143" s="105"/>
      <c r="TQH143" s="109"/>
      <c r="TQI143" s="109"/>
      <c r="TQJ143" s="106"/>
      <c r="TQK143" s="106"/>
      <c r="TQL143" s="106"/>
      <c r="TQM143" s="107"/>
      <c r="TQO143" s="105"/>
      <c r="TQP143" s="109"/>
      <c r="TQQ143" s="109"/>
      <c r="TQR143" s="106"/>
      <c r="TQS143" s="106"/>
      <c r="TQT143" s="106"/>
      <c r="TQU143" s="107"/>
      <c r="TQW143" s="105"/>
      <c r="TQX143" s="109"/>
      <c r="TQY143" s="109"/>
      <c r="TQZ143" s="106"/>
      <c r="TRA143" s="106"/>
      <c r="TRB143" s="106"/>
      <c r="TRC143" s="107"/>
      <c r="TRE143" s="105"/>
      <c r="TRF143" s="109"/>
      <c r="TRG143" s="109"/>
      <c r="TRH143" s="106"/>
      <c r="TRI143" s="106"/>
      <c r="TRJ143" s="106"/>
      <c r="TRK143" s="107"/>
      <c r="TRM143" s="105"/>
      <c r="TRN143" s="109"/>
      <c r="TRO143" s="109"/>
      <c r="TRP143" s="106"/>
      <c r="TRQ143" s="106"/>
      <c r="TRR143" s="106"/>
      <c r="TRS143" s="107"/>
      <c r="TRU143" s="105"/>
      <c r="TRV143" s="109"/>
      <c r="TRW143" s="109"/>
      <c r="TRX143" s="106"/>
      <c r="TRY143" s="106"/>
      <c r="TRZ143" s="106"/>
      <c r="TSA143" s="107"/>
      <c r="TSC143" s="105"/>
      <c r="TSD143" s="109"/>
      <c r="TSE143" s="109"/>
      <c r="TSF143" s="106"/>
      <c r="TSG143" s="106"/>
      <c r="TSH143" s="106"/>
      <c r="TSI143" s="107"/>
      <c r="TSK143" s="105"/>
      <c r="TSL143" s="109"/>
      <c r="TSM143" s="109"/>
      <c r="TSN143" s="106"/>
      <c r="TSO143" s="106"/>
      <c r="TSP143" s="106"/>
      <c r="TSQ143" s="107"/>
      <c r="TSS143" s="105"/>
      <c r="TST143" s="109"/>
      <c r="TSU143" s="109"/>
      <c r="TSV143" s="106"/>
      <c r="TSW143" s="106"/>
      <c r="TSX143" s="106"/>
      <c r="TSY143" s="107"/>
      <c r="TTA143" s="105"/>
      <c r="TTB143" s="109"/>
      <c r="TTC143" s="109"/>
      <c r="TTD143" s="106"/>
      <c r="TTE143" s="106"/>
      <c r="TTF143" s="106"/>
      <c r="TTG143" s="107"/>
      <c r="TTI143" s="105"/>
      <c r="TTJ143" s="109"/>
      <c r="TTK143" s="109"/>
      <c r="TTL143" s="106"/>
      <c r="TTM143" s="106"/>
      <c r="TTN143" s="106"/>
      <c r="TTO143" s="107"/>
      <c r="TTQ143" s="105"/>
      <c r="TTR143" s="109"/>
      <c r="TTS143" s="109"/>
      <c r="TTT143" s="106"/>
      <c r="TTU143" s="106"/>
      <c r="TTV143" s="106"/>
      <c r="TTW143" s="107"/>
      <c r="TTY143" s="105"/>
      <c r="TTZ143" s="109"/>
      <c r="TUA143" s="109"/>
      <c r="TUB143" s="106"/>
      <c r="TUC143" s="106"/>
      <c r="TUD143" s="106"/>
      <c r="TUE143" s="107"/>
      <c r="TUG143" s="105"/>
      <c r="TUH143" s="109"/>
      <c r="TUI143" s="109"/>
      <c r="TUJ143" s="106"/>
      <c r="TUK143" s="106"/>
      <c r="TUL143" s="106"/>
      <c r="TUM143" s="107"/>
      <c r="TUO143" s="105"/>
      <c r="TUP143" s="109"/>
      <c r="TUQ143" s="109"/>
      <c r="TUR143" s="106"/>
      <c r="TUS143" s="106"/>
      <c r="TUT143" s="106"/>
      <c r="TUU143" s="107"/>
      <c r="TUW143" s="105"/>
      <c r="TUX143" s="109"/>
      <c r="TUY143" s="109"/>
      <c r="TUZ143" s="106"/>
      <c r="TVA143" s="106"/>
      <c r="TVB143" s="106"/>
      <c r="TVC143" s="107"/>
      <c r="TVE143" s="105"/>
      <c r="TVF143" s="109"/>
      <c r="TVG143" s="109"/>
      <c r="TVH143" s="106"/>
      <c r="TVI143" s="106"/>
      <c r="TVJ143" s="106"/>
      <c r="TVK143" s="107"/>
      <c r="TVM143" s="105"/>
      <c r="TVN143" s="109"/>
      <c r="TVO143" s="109"/>
      <c r="TVP143" s="106"/>
      <c r="TVQ143" s="106"/>
      <c r="TVR143" s="106"/>
      <c r="TVS143" s="107"/>
      <c r="TVU143" s="105"/>
      <c r="TVV143" s="109"/>
      <c r="TVW143" s="109"/>
      <c r="TVX143" s="106"/>
      <c r="TVY143" s="106"/>
      <c r="TVZ143" s="106"/>
      <c r="TWA143" s="107"/>
      <c r="TWC143" s="105"/>
      <c r="TWD143" s="109"/>
      <c r="TWE143" s="109"/>
      <c r="TWF143" s="106"/>
      <c r="TWG143" s="106"/>
      <c r="TWH143" s="106"/>
      <c r="TWI143" s="107"/>
      <c r="TWK143" s="105"/>
      <c r="TWL143" s="109"/>
      <c r="TWM143" s="109"/>
      <c r="TWN143" s="106"/>
      <c r="TWO143" s="106"/>
      <c r="TWP143" s="106"/>
      <c r="TWQ143" s="107"/>
      <c r="TWS143" s="105"/>
      <c r="TWT143" s="109"/>
      <c r="TWU143" s="109"/>
      <c r="TWV143" s="106"/>
      <c r="TWW143" s="106"/>
      <c r="TWX143" s="106"/>
      <c r="TWY143" s="107"/>
      <c r="TXA143" s="105"/>
      <c r="TXB143" s="109"/>
      <c r="TXC143" s="109"/>
      <c r="TXD143" s="106"/>
      <c r="TXE143" s="106"/>
      <c r="TXF143" s="106"/>
      <c r="TXG143" s="107"/>
      <c r="TXI143" s="105"/>
      <c r="TXJ143" s="109"/>
      <c r="TXK143" s="109"/>
      <c r="TXL143" s="106"/>
      <c r="TXM143" s="106"/>
      <c r="TXN143" s="106"/>
      <c r="TXO143" s="107"/>
      <c r="TXQ143" s="105"/>
      <c r="TXR143" s="109"/>
      <c r="TXS143" s="109"/>
      <c r="TXT143" s="106"/>
      <c r="TXU143" s="106"/>
      <c r="TXV143" s="106"/>
      <c r="TXW143" s="107"/>
      <c r="TXY143" s="105"/>
      <c r="TXZ143" s="109"/>
      <c r="TYA143" s="109"/>
      <c r="TYB143" s="106"/>
      <c r="TYC143" s="106"/>
      <c r="TYD143" s="106"/>
      <c r="TYE143" s="107"/>
      <c r="TYG143" s="105"/>
      <c r="TYH143" s="109"/>
      <c r="TYI143" s="109"/>
      <c r="TYJ143" s="106"/>
      <c r="TYK143" s="106"/>
      <c r="TYL143" s="106"/>
      <c r="TYM143" s="107"/>
      <c r="TYO143" s="105"/>
      <c r="TYP143" s="109"/>
      <c r="TYQ143" s="109"/>
      <c r="TYR143" s="106"/>
      <c r="TYS143" s="106"/>
      <c r="TYT143" s="106"/>
      <c r="TYU143" s="107"/>
      <c r="TYW143" s="105"/>
      <c r="TYX143" s="109"/>
      <c r="TYY143" s="109"/>
      <c r="TYZ143" s="106"/>
      <c r="TZA143" s="106"/>
      <c r="TZB143" s="106"/>
      <c r="TZC143" s="107"/>
      <c r="TZE143" s="105"/>
      <c r="TZF143" s="109"/>
      <c r="TZG143" s="109"/>
      <c r="TZH143" s="106"/>
      <c r="TZI143" s="106"/>
      <c r="TZJ143" s="106"/>
      <c r="TZK143" s="107"/>
      <c r="TZM143" s="105"/>
      <c r="TZN143" s="109"/>
      <c r="TZO143" s="109"/>
      <c r="TZP143" s="106"/>
      <c r="TZQ143" s="106"/>
      <c r="TZR143" s="106"/>
      <c r="TZS143" s="107"/>
      <c r="TZU143" s="105"/>
      <c r="TZV143" s="109"/>
      <c r="TZW143" s="109"/>
      <c r="TZX143" s="106"/>
      <c r="TZY143" s="106"/>
      <c r="TZZ143" s="106"/>
      <c r="UAA143" s="107"/>
      <c r="UAC143" s="105"/>
      <c r="UAD143" s="109"/>
      <c r="UAE143" s="109"/>
      <c r="UAF143" s="106"/>
      <c r="UAG143" s="106"/>
      <c r="UAH143" s="106"/>
      <c r="UAI143" s="107"/>
      <c r="UAK143" s="105"/>
      <c r="UAL143" s="109"/>
      <c r="UAM143" s="109"/>
      <c r="UAN143" s="106"/>
      <c r="UAO143" s="106"/>
      <c r="UAP143" s="106"/>
      <c r="UAQ143" s="107"/>
      <c r="UAS143" s="105"/>
      <c r="UAT143" s="109"/>
      <c r="UAU143" s="109"/>
      <c r="UAV143" s="106"/>
      <c r="UAW143" s="106"/>
      <c r="UAX143" s="106"/>
      <c r="UAY143" s="107"/>
      <c r="UBA143" s="105"/>
      <c r="UBB143" s="109"/>
      <c r="UBC143" s="109"/>
      <c r="UBD143" s="106"/>
      <c r="UBE143" s="106"/>
      <c r="UBF143" s="106"/>
      <c r="UBG143" s="107"/>
      <c r="UBI143" s="105"/>
      <c r="UBJ143" s="109"/>
      <c r="UBK143" s="109"/>
      <c r="UBL143" s="106"/>
      <c r="UBM143" s="106"/>
      <c r="UBN143" s="106"/>
      <c r="UBO143" s="107"/>
      <c r="UBQ143" s="105"/>
      <c r="UBR143" s="109"/>
      <c r="UBS143" s="109"/>
      <c r="UBT143" s="106"/>
      <c r="UBU143" s="106"/>
      <c r="UBV143" s="106"/>
      <c r="UBW143" s="107"/>
      <c r="UBY143" s="105"/>
      <c r="UBZ143" s="109"/>
      <c r="UCA143" s="109"/>
      <c r="UCB143" s="106"/>
      <c r="UCC143" s="106"/>
      <c r="UCD143" s="106"/>
      <c r="UCE143" s="107"/>
      <c r="UCG143" s="105"/>
      <c r="UCH143" s="109"/>
      <c r="UCI143" s="109"/>
      <c r="UCJ143" s="106"/>
      <c r="UCK143" s="106"/>
      <c r="UCL143" s="106"/>
      <c r="UCM143" s="107"/>
      <c r="UCO143" s="105"/>
      <c r="UCP143" s="109"/>
      <c r="UCQ143" s="109"/>
      <c r="UCR143" s="106"/>
      <c r="UCS143" s="106"/>
      <c r="UCT143" s="106"/>
      <c r="UCU143" s="107"/>
      <c r="UCW143" s="105"/>
      <c r="UCX143" s="109"/>
      <c r="UCY143" s="109"/>
      <c r="UCZ143" s="106"/>
      <c r="UDA143" s="106"/>
      <c r="UDB143" s="106"/>
      <c r="UDC143" s="107"/>
      <c r="UDE143" s="105"/>
      <c r="UDF143" s="109"/>
      <c r="UDG143" s="109"/>
      <c r="UDH143" s="106"/>
      <c r="UDI143" s="106"/>
      <c r="UDJ143" s="106"/>
      <c r="UDK143" s="107"/>
      <c r="UDM143" s="105"/>
      <c r="UDN143" s="109"/>
      <c r="UDO143" s="109"/>
      <c r="UDP143" s="106"/>
      <c r="UDQ143" s="106"/>
      <c r="UDR143" s="106"/>
      <c r="UDS143" s="107"/>
      <c r="UDU143" s="105"/>
      <c r="UDV143" s="109"/>
      <c r="UDW143" s="109"/>
      <c r="UDX143" s="106"/>
      <c r="UDY143" s="106"/>
      <c r="UDZ143" s="106"/>
      <c r="UEA143" s="107"/>
      <c r="UEC143" s="105"/>
      <c r="UED143" s="109"/>
      <c r="UEE143" s="109"/>
      <c r="UEF143" s="106"/>
      <c r="UEG143" s="106"/>
      <c r="UEH143" s="106"/>
      <c r="UEI143" s="107"/>
      <c r="UEK143" s="105"/>
      <c r="UEL143" s="109"/>
      <c r="UEM143" s="109"/>
      <c r="UEN143" s="106"/>
      <c r="UEO143" s="106"/>
      <c r="UEP143" s="106"/>
      <c r="UEQ143" s="107"/>
      <c r="UES143" s="105"/>
      <c r="UET143" s="109"/>
      <c r="UEU143" s="109"/>
      <c r="UEV143" s="106"/>
      <c r="UEW143" s="106"/>
      <c r="UEX143" s="106"/>
      <c r="UEY143" s="107"/>
      <c r="UFA143" s="105"/>
      <c r="UFB143" s="109"/>
      <c r="UFC143" s="109"/>
      <c r="UFD143" s="106"/>
      <c r="UFE143" s="106"/>
      <c r="UFF143" s="106"/>
      <c r="UFG143" s="107"/>
      <c r="UFI143" s="105"/>
      <c r="UFJ143" s="109"/>
      <c r="UFK143" s="109"/>
      <c r="UFL143" s="106"/>
      <c r="UFM143" s="106"/>
      <c r="UFN143" s="106"/>
      <c r="UFO143" s="107"/>
      <c r="UFQ143" s="105"/>
      <c r="UFR143" s="109"/>
      <c r="UFS143" s="109"/>
      <c r="UFT143" s="106"/>
      <c r="UFU143" s="106"/>
      <c r="UFV143" s="106"/>
      <c r="UFW143" s="107"/>
      <c r="UFY143" s="105"/>
      <c r="UFZ143" s="109"/>
      <c r="UGA143" s="109"/>
      <c r="UGB143" s="106"/>
      <c r="UGC143" s="106"/>
      <c r="UGD143" s="106"/>
      <c r="UGE143" s="107"/>
      <c r="UGG143" s="105"/>
      <c r="UGH143" s="109"/>
      <c r="UGI143" s="109"/>
      <c r="UGJ143" s="106"/>
      <c r="UGK143" s="106"/>
      <c r="UGL143" s="106"/>
      <c r="UGM143" s="107"/>
      <c r="UGO143" s="105"/>
      <c r="UGP143" s="109"/>
      <c r="UGQ143" s="109"/>
      <c r="UGR143" s="106"/>
      <c r="UGS143" s="106"/>
      <c r="UGT143" s="106"/>
      <c r="UGU143" s="107"/>
      <c r="UGW143" s="105"/>
      <c r="UGX143" s="109"/>
      <c r="UGY143" s="109"/>
      <c r="UGZ143" s="106"/>
      <c r="UHA143" s="106"/>
      <c r="UHB143" s="106"/>
      <c r="UHC143" s="107"/>
      <c r="UHE143" s="105"/>
      <c r="UHF143" s="109"/>
      <c r="UHG143" s="109"/>
      <c r="UHH143" s="106"/>
      <c r="UHI143" s="106"/>
      <c r="UHJ143" s="106"/>
      <c r="UHK143" s="107"/>
      <c r="UHM143" s="105"/>
      <c r="UHN143" s="109"/>
      <c r="UHO143" s="109"/>
      <c r="UHP143" s="106"/>
      <c r="UHQ143" s="106"/>
      <c r="UHR143" s="106"/>
      <c r="UHS143" s="107"/>
      <c r="UHU143" s="105"/>
      <c r="UHV143" s="109"/>
      <c r="UHW143" s="109"/>
      <c r="UHX143" s="106"/>
      <c r="UHY143" s="106"/>
      <c r="UHZ143" s="106"/>
      <c r="UIA143" s="107"/>
      <c r="UIC143" s="105"/>
      <c r="UID143" s="109"/>
      <c r="UIE143" s="109"/>
      <c r="UIF143" s="106"/>
      <c r="UIG143" s="106"/>
      <c r="UIH143" s="106"/>
      <c r="UII143" s="107"/>
      <c r="UIK143" s="105"/>
      <c r="UIL143" s="109"/>
      <c r="UIM143" s="109"/>
      <c r="UIN143" s="106"/>
      <c r="UIO143" s="106"/>
      <c r="UIP143" s="106"/>
      <c r="UIQ143" s="107"/>
      <c r="UIS143" s="105"/>
      <c r="UIT143" s="109"/>
      <c r="UIU143" s="109"/>
      <c r="UIV143" s="106"/>
      <c r="UIW143" s="106"/>
      <c r="UIX143" s="106"/>
      <c r="UIY143" s="107"/>
      <c r="UJA143" s="105"/>
      <c r="UJB143" s="109"/>
      <c r="UJC143" s="109"/>
      <c r="UJD143" s="106"/>
      <c r="UJE143" s="106"/>
      <c r="UJF143" s="106"/>
      <c r="UJG143" s="107"/>
      <c r="UJI143" s="105"/>
      <c r="UJJ143" s="109"/>
      <c r="UJK143" s="109"/>
      <c r="UJL143" s="106"/>
      <c r="UJM143" s="106"/>
      <c r="UJN143" s="106"/>
      <c r="UJO143" s="107"/>
      <c r="UJQ143" s="105"/>
      <c r="UJR143" s="109"/>
      <c r="UJS143" s="109"/>
      <c r="UJT143" s="106"/>
      <c r="UJU143" s="106"/>
      <c r="UJV143" s="106"/>
      <c r="UJW143" s="107"/>
      <c r="UJY143" s="105"/>
      <c r="UJZ143" s="109"/>
      <c r="UKA143" s="109"/>
      <c r="UKB143" s="106"/>
      <c r="UKC143" s="106"/>
      <c r="UKD143" s="106"/>
      <c r="UKE143" s="107"/>
      <c r="UKG143" s="105"/>
      <c r="UKH143" s="109"/>
      <c r="UKI143" s="109"/>
      <c r="UKJ143" s="106"/>
      <c r="UKK143" s="106"/>
      <c r="UKL143" s="106"/>
      <c r="UKM143" s="107"/>
      <c r="UKO143" s="105"/>
      <c r="UKP143" s="109"/>
      <c r="UKQ143" s="109"/>
      <c r="UKR143" s="106"/>
      <c r="UKS143" s="106"/>
      <c r="UKT143" s="106"/>
      <c r="UKU143" s="107"/>
      <c r="UKW143" s="105"/>
      <c r="UKX143" s="109"/>
      <c r="UKY143" s="109"/>
      <c r="UKZ143" s="106"/>
      <c r="ULA143" s="106"/>
      <c r="ULB143" s="106"/>
      <c r="ULC143" s="107"/>
      <c r="ULE143" s="105"/>
      <c r="ULF143" s="109"/>
      <c r="ULG143" s="109"/>
      <c r="ULH143" s="106"/>
      <c r="ULI143" s="106"/>
      <c r="ULJ143" s="106"/>
      <c r="ULK143" s="107"/>
      <c r="ULM143" s="105"/>
      <c r="ULN143" s="109"/>
      <c r="ULO143" s="109"/>
      <c r="ULP143" s="106"/>
      <c r="ULQ143" s="106"/>
      <c r="ULR143" s="106"/>
      <c r="ULS143" s="107"/>
      <c r="ULU143" s="105"/>
      <c r="ULV143" s="109"/>
      <c r="ULW143" s="109"/>
      <c r="ULX143" s="106"/>
      <c r="ULY143" s="106"/>
      <c r="ULZ143" s="106"/>
      <c r="UMA143" s="107"/>
      <c r="UMC143" s="105"/>
      <c r="UMD143" s="109"/>
      <c r="UME143" s="109"/>
      <c r="UMF143" s="106"/>
      <c r="UMG143" s="106"/>
      <c r="UMH143" s="106"/>
      <c r="UMI143" s="107"/>
      <c r="UMK143" s="105"/>
      <c r="UML143" s="109"/>
      <c r="UMM143" s="109"/>
      <c r="UMN143" s="106"/>
      <c r="UMO143" s="106"/>
      <c r="UMP143" s="106"/>
      <c r="UMQ143" s="107"/>
      <c r="UMS143" s="105"/>
      <c r="UMT143" s="109"/>
      <c r="UMU143" s="109"/>
      <c r="UMV143" s="106"/>
      <c r="UMW143" s="106"/>
      <c r="UMX143" s="106"/>
      <c r="UMY143" s="107"/>
      <c r="UNA143" s="105"/>
      <c r="UNB143" s="109"/>
      <c r="UNC143" s="109"/>
      <c r="UND143" s="106"/>
      <c r="UNE143" s="106"/>
      <c r="UNF143" s="106"/>
      <c r="UNG143" s="107"/>
      <c r="UNI143" s="105"/>
      <c r="UNJ143" s="109"/>
      <c r="UNK143" s="109"/>
      <c r="UNL143" s="106"/>
      <c r="UNM143" s="106"/>
      <c r="UNN143" s="106"/>
      <c r="UNO143" s="107"/>
      <c r="UNQ143" s="105"/>
      <c r="UNR143" s="109"/>
      <c r="UNS143" s="109"/>
      <c r="UNT143" s="106"/>
      <c r="UNU143" s="106"/>
      <c r="UNV143" s="106"/>
      <c r="UNW143" s="107"/>
      <c r="UNY143" s="105"/>
      <c r="UNZ143" s="109"/>
      <c r="UOA143" s="109"/>
      <c r="UOB143" s="106"/>
      <c r="UOC143" s="106"/>
      <c r="UOD143" s="106"/>
      <c r="UOE143" s="107"/>
      <c r="UOG143" s="105"/>
      <c r="UOH143" s="109"/>
      <c r="UOI143" s="109"/>
      <c r="UOJ143" s="106"/>
      <c r="UOK143" s="106"/>
      <c r="UOL143" s="106"/>
      <c r="UOM143" s="107"/>
      <c r="UOO143" s="105"/>
      <c r="UOP143" s="109"/>
      <c r="UOQ143" s="109"/>
      <c r="UOR143" s="106"/>
      <c r="UOS143" s="106"/>
      <c r="UOT143" s="106"/>
      <c r="UOU143" s="107"/>
      <c r="UOW143" s="105"/>
      <c r="UOX143" s="109"/>
      <c r="UOY143" s="109"/>
      <c r="UOZ143" s="106"/>
      <c r="UPA143" s="106"/>
      <c r="UPB143" s="106"/>
      <c r="UPC143" s="107"/>
      <c r="UPE143" s="105"/>
      <c r="UPF143" s="109"/>
      <c r="UPG143" s="109"/>
      <c r="UPH143" s="106"/>
      <c r="UPI143" s="106"/>
      <c r="UPJ143" s="106"/>
      <c r="UPK143" s="107"/>
      <c r="UPM143" s="105"/>
      <c r="UPN143" s="109"/>
      <c r="UPO143" s="109"/>
      <c r="UPP143" s="106"/>
      <c r="UPQ143" s="106"/>
      <c r="UPR143" s="106"/>
      <c r="UPS143" s="107"/>
      <c r="UPU143" s="105"/>
      <c r="UPV143" s="109"/>
      <c r="UPW143" s="109"/>
      <c r="UPX143" s="106"/>
      <c r="UPY143" s="106"/>
      <c r="UPZ143" s="106"/>
      <c r="UQA143" s="107"/>
      <c r="UQC143" s="105"/>
      <c r="UQD143" s="109"/>
      <c r="UQE143" s="109"/>
      <c r="UQF143" s="106"/>
      <c r="UQG143" s="106"/>
      <c r="UQH143" s="106"/>
      <c r="UQI143" s="107"/>
      <c r="UQK143" s="105"/>
      <c r="UQL143" s="109"/>
      <c r="UQM143" s="109"/>
      <c r="UQN143" s="106"/>
      <c r="UQO143" s="106"/>
      <c r="UQP143" s="106"/>
      <c r="UQQ143" s="107"/>
      <c r="UQS143" s="105"/>
      <c r="UQT143" s="109"/>
      <c r="UQU143" s="109"/>
      <c r="UQV143" s="106"/>
      <c r="UQW143" s="106"/>
      <c r="UQX143" s="106"/>
      <c r="UQY143" s="107"/>
      <c r="URA143" s="105"/>
      <c r="URB143" s="109"/>
      <c r="URC143" s="109"/>
      <c r="URD143" s="106"/>
      <c r="URE143" s="106"/>
      <c r="URF143" s="106"/>
      <c r="URG143" s="107"/>
      <c r="URI143" s="105"/>
      <c r="URJ143" s="109"/>
      <c r="URK143" s="109"/>
      <c r="URL143" s="106"/>
      <c r="URM143" s="106"/>
      <c r="URN143" s="106"/>
      <c r="URO143" s="107"/>
      <c r="URQ143" s="105"/>
      <c r="URR143" s="109"/>
      <c r="URS143" s="109"/>
      <c r="URT143" s="106"/>
      <c r="URU143" s="106"/>
      <c r="URV143" s="106"/>
      <c r="URW143" s="107"/>
      <c r="URY143" s="105"/>
      <c r="URZ143" s="109"/>
      <c r="USA143" s="109"/>
      <c r="USB143" s="106"/>
      <c r="USC143" s="106"/>
      <c r="USD143" s="106"/>
      <c r="USE143" s="107"/>
      <c r="USG143" s="105"/>
      <c r="USH143" s="109"/>
      <c r="USI143" s="109"/>
      <c r="USJ143" s="106"/>
      <c r="USK143" s="106"/>
      <c r="USL143" s="106"/>
      <c r="USM143" s="107"/>
      <c r="USO143" s="105"/>
      <c r="USP143" s="109"/>
      <c r="USQ143" s="109"/>
      <c r="USR143" s="106"/>
      <c r="USS143" s="106"/>
      <c r="UST143" s="106"/>
      <c r="USU143" s="107"/>
      <c r="USW143" s="105"/>
      <c r="USX143" s="109"/>
      <c r="USY143" s="109"/>
      <c r="USZ143" s="106"/>
      <c r="UTA143" s="106"/>
      <c r="UTB143" s="106"/>
      <c r="UTC143" s="107"/>
      <c r="UTE143" s="105"/>
      <c r="UTF143" s="109"/>
      <c r="UTG143" s="109"/>
      <c r="UTH143" s="106"/>
      <c r="UTI143" s="106"/>
      <c r="UTJ143" s="106"/>
      <c r="UTK143" s="107"/>
      <c r="UTM143" s="105"/>
      <c r="UTN143" s="109"/>
      <c r="UTO143" s="109"/>
      <c r="UTP143" s="106"/>
      <c r="UTQ143" s="106"/>
      <c r="UTR143" s="106"/>
      <c r="UTS143" s="107"/>
      <c r="UTU143" s="105"/>
      <c r="UTV143" s="109"/>
      <c r="UTW143" s="109"/>
      <c r="UTX143" s="106"/>
      <c r="UTY143" s="106"/>
      <c r="UTZ143" s="106"/>
      <c r="UUA143" s="107"/>
      <c r="UUC143" s="105"/>
      <c r="UUD143" s="109"/>
      <c r="UUE143" s="109"/>
      <c r="UUF143" s="106"/>
      <c r="UUG143" s="106"/>
      <c r="UUH143" s="106"/>
      <c r="UUI143" s="107"/>
      <c r="UUK143" s="105"/>
      <c r="UUL143" s="109"/>
      <c r="UUM143" s="109"/>
      <c r="UUN143" s="106"/>
      <c r="UUO143" s="106"/>
      <c r="UUP143" s="106"/>
      <c r="UUQ143" s="107"/>
      <c r="UUS143" s="105"/>
      <c r="UUT143" s="109"/>
      <c r="UUU143" s="109"/>
      <c r="UUV143" s="106"/>
      <c r="UUW143" s="106"/>
      <c r="UUX143" s="106"/>
      <c r="UUY143" s="107"/>
      <c r="UVA143" s="105"/>
      <c r="UVB143" s="109"/>
      <c r="UVC143" s="109"/>
      <c r="UVD143" s="106"/>
      <c r="UVE143" s="106"/>
      <c r="UVF143" s="106"/>
      <c r="UVG143" s="107"/>
      <c r="UVI143" s="105"/>
      <c r="UVJ143" s="109"/>
      <c r="UVK143" s="109"/>
      <c r="UVL143" s="106"/>
      <c r="UVM143" s="106"/>
      <c r="UVN143" s="106"/>
      <c r="UVO143" s="107"/>
      <c r="UVQ143" s="105"/>
      <c r="UVR143" s="109"/>
      <c r="UVS143" s="109"/>
      <c r="UVT143" s="106"/>
      <c r="UVU143" s="106"/>
      <c r="UVV143" s="106"/>
      <c r="UVW143" s="107"/>
      <c r="UVY143" s="105"/>
      <c r="UVZ143" s="109"/>
      <c r="UWA143" s="109"/>
      <c r="UWB143" s="106"/>
      <c r="UWC143" s="106"/>
      <c r="UWD143" s="106"/>
      <c r="UWE143" s="107"/>
      <c r="UWG143" s="105"/>
      <c r="UWH143" s="109"/>
      <c r="UWI143" s="109"/>
      <c r="UWJ143" s="106"/>
      <c r="UWK143" s="106"/>
      <c r="UWL143" s="106"/>
      <c r="UWM143" s="107"/>
      <c r="UWO143" s="105"/>
      <c r="UWP143" s="109"/>
      <c r="UWQ143" s="109"/>
      <c r="UWR143" s="106"/>
      <c r="UWS143" s="106"/>
      <c r="UWT143" s="106"/>
      <c r="UWU143" s="107"/>
      <c r="UWW143" s="105"/>
      <c r="UWX143" s="109"/>
      <c r="UWY143" s="109"/>
      <c r="UWZ143" s="106"/>
      <c r="UXA143" s="106"/>
      <c r="UXB143" s="106"/>
      <c r="UXC143" s="107"/>
      <c r="UXE143" s="105"/>
      <c r="UXF143" s="109"/>
      <c r="UXG143" s="109"/>
      <c r="UXH143" s="106"/>
      <c r="UXI143" s="106"/>
      <c r="UXJ143" s="106"/>
      <c r="UXK143" s="107"/>
      <c r="UXM143" s="105"/>
      <c r="UXN143" s="109"/>
      <c r="UXO143" s="109"/>
      <c r="UXP143" s="106"/>
      <c r="UXQ143" s="106"/>
      <c r="UXR143" s="106"/>
      <c r="UXS143" s="107"/>
      <c r="UXU143" s="105"/>
      <c r="UXV143" s="109"/>
      <c r="UXW143" s="109"/>
      <c r="UXX143" s="106"/>
      <c r="UXY143" s="106"/>
      <c r="UXZ143" s="106"/>
      <c r="UYA143" s="107"/>
      <c r="UYC143" s="105"/>
      <c r="UYD143" s="109"/>
      <c r="UYE143" s="109"/>
      <c r="UYF143" s="106"/>
      <c r="UYG143" s="106"/>
      <c r="UYH143" s="106"/>
      <c r="UYI143" s="107"/>
      <c r="UYK143" s="105"/>
      <c r="UYL143" s="109"/>
      <c r="UYM143" s="109"/>
      <c r="UYN143" s="106"/>
      <c r="UYO143" s="106"/>
      <c r="UYP143" s="106"/>
      <c r="UYQ143" s="107"/>
      <c r="UYS143" s="105"/>
      <c r="UYT143" s="109"/>
      <c r="UYU143" s="109"/>
      <c r="UYV143" s="106"/>
      <c r="UYW143" s="106"/>
      <c r="UYX143" s="106"/>
      <c r="UYY143" s="107"/>
      <c r="UZA143" s="105"/>
      <c r="UZB143" s="109"/>
      <c r="UZC143" s="109"/>
      <c r="UZD143" s="106"/>
      <c r="UZE143" s="106"/>
      <c r="UZF143" s="106"/>
      <c r="UZG143" s="107"/>
      <c r="UZI143" s="105"/>
      <c r="UZJ143" s="109"/>
      <c r="UZK143" s="109"/>
      <c r="UZL143" s="106"/>
      <c r="UZM143" s="106"/>
      <c r="UZN143" s="106"/>
      <c r="UZO143" s="107"/>
      <c r="UZQ143" s="105"/>
      <c r="UZR143" s="109"/>
      <c r="UZS143" s="109"/>
      <c r="UZT143" s="106"/>
      <c r="UZU143" s="106"/>
      <c r="UZV143" s="106"/>
      <c r="UZW143" s="107"/>
      <c r="UZY143" s="105"/>
      <c r="UZZ143" s="109"/>
      <c r="VAA143" s="109"/>
      <c r="VAB143" s="106"/>
      <c r="VAC143" s="106"/>
      <c r="VAD143" s="106"/>
      <c r="VAE143" s="107"/>
      <c r="VAG143" s="105"/>
      <c r="VAH143" s="109"/>
      <c r="VAI143" s="109"/>
      <c r="VAJ143" s="106"/>
      <c r="VAK143" s="106"/>
      <c r="VAL143" s="106"/>
      <c r="VAM143" s="107"/>
      <c r="VAO143" s="105"/>
      <c r="VAP143" s="109"/>
      <c r="VAQ143" s="109"/>
      <c r="VAR143" s="106"/>
      <c r="VAS143" s="106"/>
      <c r="VAT143" s="106"/>
      <c r="VAU143" s="107"/>
      <c r="VAW143" s="105"/>
      <c r="VAX143" s="109"/>
      <c r="VAY143" s="109"/>
      <c r="VAZ143" s="106"/>
      <c r="VBA143" s="106"/>
      <c r="VBB143" s="106"/>
      <c r="VBC143" s="107"/>
      <c r="VBE143" s="105"/>
      <c r="VBF143" s="109"/>
      <c r="VBG143" s="109"/>
      <c r="VBH143" s="106"/>
      <c r="VBI143" s="106"/>
      <c r="VBJ143" s="106"/>
      <c r="VBK143" s="107"/>
      <c r="VBM143" s="105"/>
      <c r="VBN143" s="109"/>
      <c r="VBO143" s="109"/>
      <c r="VBP143" s="106"/>
      <c r="VBQ143" s="106"/>
      <c r="VBR143" s="106"/>
      <c r="VBS143" s="107"/>
      <c r="VBU143" s="105"/>
      <c r="VBV143" s="109"/>
      <c r="VBW143" s="109"/>
      <c r="VBX143" s="106"/>
      <c r="VBY143" s="106"/>
      <c r="VBZ143" s="106"/>
      <c r="VCA143" s="107"/>
      <c r="VCC143" s="105"/>
      <c r="VCD143" s="109"/>
      <c r="VCE143" s="109"/>
      <c r="VCF143" s="106"/>
      <c r="VCG143" s="106"/>
      <c r="VCH143" s="106"/>
      <c r="VCI143" s="107"/>
      <c r="VCK143" s="105"/>
      <c r="VCL143" s="109"/>
      <c r="VCM143" s="109"/>
      <c r="VCN143" s="106"/>
      <c r="VCO143" s="106"/>
      <c r="VCP143" s="106"/>
      <c r="VCQ143" s="107"/>
      <c r="VCS143" s="105"/>
      <c r="VCT143" s="109"/>
      <c r="VCU143" s="109"/>
      <c r="VCV143" s="106"/>
      <c r="VCW143" s="106"/>
      <c r="VCX143" s="106"/>
      <c r="VCY143" s="107"/>
      <c r="VDA143" s="105"/>
      <c r="VDB143" s="109"/>
      <c r="VDC143" s="109"/>
      <c r="VDD143" s="106"/>
      <c r="VDE143" s="106"/>
      <c r="VDF143" s="106"/>
      <c r="VDG143" s="107"/>
      <c r="VDI143" s="105"/>
      <c r="VDJ143" s="109"/>
      <c r="VDK143" s="109"/>
      <c r="VDL143" s="106"/>
      <c r="VDM143" s="106"/>
      <c r="VDN143" s="106"/>
      <c r="VDO143" s="107"/>
      <c r="VDQ143" s="105"/>
      <c r="VDR143" s="109"/>
      <c r="VDS143" s="109"/>
      <c r="VDT143" s="106"/>
      <c r="VDU143" s="106"/>
      <c r="VDV143" s="106"/>
      <c r="VDW143" s="107"/>
      <c r="VDY143" s="105"/>
      <c r="VDZ143" s="109"/>
      <c r="VEA143" s="109"/>
      <c r="VEB143" s="106"/>
      <c r="VEC143" s="106"/>
      <c r="VED143" s="106"/>
      <c r="VEE143" s="107"/>
      <c r="VEG143" s="105"/>
      <c r="VEH143" s="109"/>
      <c r="VEI143" s="109"/>
      <c r="VEJ143" s="106"/>
      <c r="VEK143" s="106"/>
      <c r="VEL143" s="106"/>
      <c r="VEM143" s="107"/>
      <c r="VEO143" s="105"/>
      <c r="VEP143" s="109"/>
      <c r="VEQ143" s="109"/>
      <c r="VER143" s="106"/>
      <c r="VES143" s="106"/>
      <c r="VET143" s="106"/>
      <c r="VEU143" s="107"/>
      <c r="VEW143" s="105"/>
      <c r="VEX143" s="109"/>
      <c r="VEY143" s="109"/>
      <c r="VEZ143" s="106"/>
      <c r="VFA143" s="106"/>
      <c r="VFB143" s="106"/>
      <c r="VFC143" s="107"/>
      <c r="VFE143" s="105"/>
      <c r="VFF143" s="109"/>
      <c r="VFG143" s="109"/>
      <c r="VFH143" s="106"/>
      <c r="VFI143" s="106"/>
      <c r="VFJ143" s="106"/>
      <c r="VFK143" s="107"/>
      <c r="VFM143" s="105"/>
      <c r="VFN143" s="109"/>
      <c r="VFO143" s="109"/>
      <c r="VFP143" s="106"/>
      <c r="VFQ143" s="106"/>
      <c r="VFR143" s="106"/>
      <c r="VFS143" s="107"/>
      <c r="VFU143" s="105"/>
      <c r="VFV143" s="109"/>
      <c r="VFW143" s="109"/>
      <c r="VFX143" s="106"/>
      <c r="VFY143" s="106"/>
      <c r="VFZ143" s="106"/>
      <c r="VGA143" s="107"/>
      <c r="VGC143" s="105"/>
      <c r="VGD143" s="109"/>
      <c r="VGE143" s="109"/>
      <c r="VGF143" s="106"/>
      <c r="VGG143" s="106"/>
      <c r="VGH143" s="106"/>
      <c r="VGI143" s="107"/>
      <c r="VGK143" s="105"/>
      <c r="VGL143" s="109"/>
      <c r="VGM143" s="109"/>
      <c r="VGN143" s="106"/>
      <c r="VGO143" s="106"/>
      <c r="VGP143" s="106"/>
      <c r="VGQ143" s="107"/>
      <c r="VGS143" s="105"/>
      <c r="VGT143" s="109"/>
      <c r="VGU143" s="109"/>
      <c r="VGV143" s="106"/>
      <c r="VGW143" s="106"/>
      <c r="VGX143" s="106"/>
      <c r="VGY143" s="107"/>
      <c r="VHA143" s="105"/>
      <c r="VHB143" s="109"/>
      <c r="VHC143" s="109"/>
      <c r="VHD143" s="106"/>
      <c r="VHE143" s="106"/>
      <c r="VHF143" s="106"/>
      <c r="VHG143" s="107"/>
      <c r="VHI143" s="105"/>
      <c r="VHJ143" s="109"/>
      <c r="VHK143" s="109"/>
      <c r="VHL143" s="106"/>
      <c r="VHM143" s="106"/>
      <c r="VHN143" s="106"/>
      <c r="VHO143" s="107"/>
      <c r="VHQ143" s="105"/>
      <c r="VHR143" s="109"/>
      <c r="VHS143" s="109"/>
      <c r="VHT143" s="106"/>
      <c r="VHU143" s="106"/>
      <c r="VHV143" s="106"/>
      <c r="VHW143" s="107"/>
      <c r="VHY143" s="105"/>
      <c r="VHZ143" s="109"/>
      <c r="VIA143" s="109"/>
      <c r="VIB143" s="106"/>
      <c r="VIC143" s="106"/>
      <c r="VID143" s="106"/>
      <c r="VIE143" s="107"/>
      <c r="VIG143" s="105"/>
      <c r="VIH143" s="109"/>
      <c r="VII143" s="109"/>
      <c r="VIJ143" s="106"/>
      <c r="VIK143" s="106"/>
      <c r="VIL143" s="106"/>
      <c r="VIM143" s="107"/>
      <c r="VIO143" s="105"/>
      <c r="VIP143" s="109"/>
      <c r="VIQ143" s="109"/>
      <c r="VIR143" s="106"/>
      <c r="VIS143" s="106"/>
      <c r="VIT143" s="106"/>
      <c r="VIU143" s="107"/>
      <c r="VIW143" s="105"/>
      <c r="VIX143" s="109"/>
      <c r="VIY143" s="109"/>
      <c r="VIZ143" s="106"/>
      <c r="VJA143" s="106"/>
      <c r="VJB143" s="106"/>
      <c r="VJC143" s="107"/>
      <c r="VJE143" s="105"/>
      <c r="VJF143" s="109"/>
      <c r="VJG143" s="109"/>
      <c r="VJH143" s="106"/>
      <c r="VJI143" s="106"/>
      <c r="VJJ143" s="106"/>
      <c r="VJK143" s="107"/>
      <c r="VJM143" s="105"/>
      <c r="VJN143" s="109"/>
      <c r="VJO143" s="109"/>
      <c r="VJP143" s="106"/>
      <c r="VJQ143" s="106"/>
      <c r="VJR143" s="106"/>
      <c r="VJS143" s="107"/>
      <c r="VJU143" s="105"/>
      <c r="VJV143" s="109"/>
      <c r="VJW143" s="109"/>
      <c r="VJX143" s="106"/>
      <c r="VJY143" s="106"/>
      <c r="VJZ143" s="106"/>
      <c r="VKA143" s="107"/>
      <c r="VKC143" s="105"/>
      <c r="VKD143" s="109"/>
      <c r="VKE143" s="109"/>
      <c r="VKF143" s="106"/>
      <c r="VKG143" s="106"/>
      <c r="VKH143" s="106"/>
      <c r="VKI143" s="107"/>
      <c r="VKK143" s="105"/>
      <c r="VKL143" s="109"/>
      <c r="VKM143" s="109"/>
      <c r="VKN143" s="106"/>
      <c r="VKO143" s="106"/>
      <c r="VKP143" s="106"/>
      <c r="VKQ143" s="107"/>
      <c r="VKS143" s="105"/>
      <c r="VKT143" s="109"/>
      <c r="VKU143" s="109"/>
      <c r="VKV143" s="106"/>
      <c r="VKW143" s="106"/>
      <c r="VKX143" s="106"/>
      <c r="VKY143" s="107"/>
      <c r="VLA143" s="105"/>
      <c r="VLB143" s="109"/>
      <c r="VLC143" s="109"/>
      <c r="VLD143" s="106"/>
      <c r="VLE143" s="106"/>
      <c r="VLF143" s="106"/>
      <c r="VLG143" s="107"/>
      <c r="VLI143" s="105"/>
      <c r="VLJ143" s="109"/>
      <c r="VLK143" s="109"/>
      <c r="VLL143" s="106"/>
      <c r="VLM143" s="106"/>
      <c r="VLN143" s="106"/>
      <c r="VLO143" s="107"/>
      <c r="VLQ143" s="105"/>
      <c r="VLR143" s="109"/>
      <c r="VLS143" s="109"/>
      <c r="VLT143" s="106"/>
      <c r="VLU143" s="106"/>
      <c r="VLV143" s="106"/>
      <c r="VLW143" s="107"/>
      <c r="VLY143" s="105"/>
      <c r="VLZ143" s="109"/>
      <c r="VMA143" s="109"/>
      <c r="VMB143" s="106"/>
      <c r="VMC143" s="106"/>
      <c r="VMD143" s="106"/>
      <c r="VME143" s="107"/>
      <c r="VMG143" s="105"/>
      <c r="VMH143" s="109"/>
      <c r="VMI143" s="109"/>
      <c r="VMJ143" s="106"/>
      <c r="VMK143" s="106"/>
      <c r="VML143" s="106"/>
      <c r="VMM143" s="107"/>
      <c r="VMO143" s="105"/>
      <c r="VMP143" s="109"/>
      <c r="VMQ143" s="109"/>
      <c r="VMR143" s="106"/>
      <c r="VMS143" s="106"/>
      <c r="VMT143" s="106"/>
      <c r="VMU143" s="107"/>
      <c r="VMW143" s="105"/>
      <c r="VMX143" s="109"/>
      <c r="VMY143" s="109"/>
      <c r="VMZ143" s="106"/>
      <c r="VNA143" s="106"/>
      <c r="VNB143" s="106"/>
      <c r="VNC143" s="107"/>
      <c r="VNE143" s="105"/>
      <c r="VNF143" s="109"/>
      <c r="VNG143" s="109"/>
      <c r="VNH143" s="106"/>
      <c r="VNI143" s="106"/>
      <c r="VNJ143" s="106"/>
      <c r="VNK143" s="107"/>
      <c r="VNM143" s="105"/>
      <c r="VNN143" s="109"/>
      <c r="VNO143" s="109"/>
      <c r="VNP143" s="106"/>
      <c r="VNQ143" s="106"/>
      <c r="VNR143" s="106"/>
      <c r="VNS143" s="107"/>
      <c r="VNU143" s="105"/>
      <c r="VNV143" s="109"/>
      <c r="VNW143" s="109"/>
      <c r="VNX143" s="106"/>
      <c r="VNY143" s="106"/>
      <c r="VNZ143" s="106"/>
      <c r="VOA143" s="107"/>
      <c r="VOC143" s="105"/>
      <c r="VOD143" s="109"/>
      <c r="VOE143" s="109"/>
      <c r="VOF143" s="106"/>
      <c r="VOG143" s="106"/>
      <c r="VOH143" s="106"/>
      <c r="VOI143" s="107"/>
      <c r="VOK143" s="105"/>
      <c r="VOL143" s="109"/>
      <c r="VOM143" s="109"/>
      <c r="VON143" s="106"/>
      <c r="VOO143" s="106"/>
      <c r="VOP143" s="106"/>
      <c r="VOQ143" s="107"/>
      <c r="VOS143" s="105"/>
      <c r="VOT143" s="109"/>
      <c r="VOU143" s="109"/>
      <c r="VOV143" s="106"/>
      <c r="VOW143" s="106"/>
      <c r="VOX143" s="106"/>
      <c r="VOY143" s="107"/>
      <c r="VPA143" s="105"/>
      <c r="VPB143" s="109"/>
      <c r="VPC143" s="109"/>
      <c r="VPD143" s="106"/>
      <c r="VPE143" s="106"/>
      <c r="VPF143" s="106"/>
      <c r="VPG143" s="107"/>
      <c r="VPI143" s="105"/>
      <c r="VPJ143" s="109"/>
      <c r="VPK143" s="109"/>
      <c r="VPL143" s="106"/>
      <c r="VPM143" s="106"/>
      <c r="VPN143" s="106"/>
      <c r="VPO143" s="107"/>
      <c r="VPQ143" s="105"/>
      <c r="VPR143" s="109"/>
      <c r="VPS143" s="109"/>
      <c r="VPT143" s="106"/>
      <c r="VPU143" s="106"/>
      <c r="VPV143" s="106"/>
      <c r="VPW143" s="107"/>
      <c r="VPY143" s="105"/>
      <c r="VPZ143" s="109"/>
      <c r="VQA143" s="109"/>
      <c r="VQB143" s="106"/>
      <c r="VQC143" s="106"/>
      <c r="VQD143" s="106"/>
      <c r="VQE143" s="107"/>
      <c r="VQG143" s="105"/>
      <c r="VQH143" s="109"/>
      <c r="VQI143" s="109"/>
      <c r="VQJ143" s="106"/>
      <c r="VQK143" s="106"/>
      <c r="VQL143" s="106"/>
      <c r="VQM143" s="107"/>
      <c r="VQO143" s="105"/>
      <c r="VQP143" s="109"/>
      <c r="VQQ143" s="109"/>
      <c r="VQR143" s="106"/>
      <c r="VQS143" s="106"/>
      <c r="VQT143" s="106"/>
      <c r="VQU143" s="107"/>
      <c r="VQW143" s="105"/>
      <c r="VQX143" s="109"/>
      <c r="VQY143" s="109"/>
      <c r="VQZ143" s="106"/>
      <c r="VRA143" s="106"/>
      <c r="VRB143" s="106"/>
      <c r="VRC143" s="107"/>
      <c r="VRE143" s="105"/>
      <c r="VRF143" s="109"/>
      <c r="VRG143" s="109"/>
      <c r="VRH143" s="106"/>
      <c r="VRI143" s="106"/>
      <c r="VRJ143" s="106"/>
      <c r="VRK143" s="107"/>
      <c r="VRM143" s="105"/>
      <c r="VRN143" s="109"/>
      <c r="VRO143" s="109"/>
      <c r="VRP143" s="106"/>
      <c r="VRQ143" s="106"/>
      <c r="VRR143" s="106"/>
      <c r="VRS143" s="107"/>
      <c r="VRU143" s="105"/>
      <c r="VRV143" s="109"/>
      <c r="VRW143" s="109"/>
      <c r="VRX143" s="106"/>
      <c r="VRY143" s="106"/>
      <c r="VRZ143" s="106"/>
      <c r="VSA143" s="107"/>
      <c r="VSC143" s="105"/>
      <c r="VSD143" s="109"/>
      <c r="VSE143" s="109"/>
      <c r="VSF143" s="106"/>
      <c r="VSG143" s="106"/>
      <c r="VSH143" s="106"/>
      <c r="VSI143" s="107"/>
      <c r="VSK143" s="105"/>
      <c r="VSL143" s="109"/>
      <c r="VSM143" s="109"/>
      <c r="VSN143" s="106"/>
      <c r="VSO143" s="106"/>
      <c r="VSP143" s="106"/>
      <c r="VSQ143" s="107"/>
      <c r="VSS143" s="105"/>
      <c r="VST143" s="109"/>
      <c r="VSU143" s="109"/>
      <c r="VSV143" s="106"/>
      <c r="VSW143" s="106"/>
      <c r="VSX143" s="106"/>
      <c r="VSY143" s="107"/>
      <c r="VTA143" s="105"/>
      <c r="VTB143" s="109"/>
      <c r="VTC143" s="109"/>
      <c r="VTD143" s="106"/>
      <c r="VTE143" s="106"/>
      <c r="VTF143" s="106"/>
      <c r="VTG143" s="107"/>
      <c r="VTI143" s="105"/>
      <c r="VTJ143" s="109"/>
      <c r="VTK143" s="109"/>
      <c r="VTL143" s="106"/>
      <c r="VTM143" s="106"/>
      <c r="VTN143" s="106"/>
      <c r="VTO143" s="107"/>
      <c r="VTQ143" s="105"/>
      <c r="VTR143" s="109"/>
      <c r="VTS143" s="109"/>
      <c r="VTT143" s="106"/>
      <c r="VTU143" s="106"/>
      <c r="VTV143" s="106"/>
      <c r="VTW143" s="107"/>
      <c r="VTY143" s="105"/>
      <c r="VTZ143" s="109"/>
      <c r="VUA143" s="109"/>
      <c r="VUB143" s="106"/>
      <c r="VUC143" s="106"/>
      <c r="VUD143" s="106"/>
      <c r="VUE143" s="107"/>
      <c r="VUG143" s="105"/>
      <c r="VUH143" s="109"/>
      <c r="VUI143" s="109"/>
      <c r="VUJ143" s="106"/>
      <c r="VUK143" s="106"/>
      <c r="VUL143" s="106"/>
      <c r="VUM143" s="107"/>
      <c r="VUO143" s="105"/>
      <c r="VUP143" s="109"/>
      <c r="VUQ143" s="109"/>
      <c r="VUR143" s="106"/>
      <c r="VUS143" s="106"/>
      <c r="VUT143" s="106"/>
      <c r="VUU143" s="107"/>
      <c r="VUW143" s="105"/>
      <c r="VUX143" s="109"/>
      <c r="VUY143" s="109"/>
      <c r="VUZ143" s="106"/>
      <c r="VVA143" s="106"/>
      <c r="VVB143" s="106"/>
      <c r="VVC143" s="107"/>
      <c r="VVE143" s="105"/>
      <c r="VVF143" s="109"/>
      <c r="VVG143" s="109"/>
      <c r="VVH143" s="106"/>
      <c r="VVI143" s="106"/>
      <c r="VVJ143" s="106"/>
      <c r="VVK143" s="107"/>
      <c r="VVM143" s="105"/>
      <c r="VVN143" s="109"/>
      <c r="VVO143" s="109"/>
      <c r="VVP143" s="106"/>
      <c r="VVQ143" s="106"/>
      <c r="VVR143" s="106"/>
      <c r="VVS143" s="107"/>
      <c r="VVU143" s="105"/>
      <c r="VVV143" s="109"/>
      <c r="VVW143" s="109"/>
      <c r="VVX143" s="106"/>
      <c r="VVY143" s="106"/>
      <c r="VVZ143" s="106"/>
      <c r="VWA143" s="107"/>
      <c r="VWC143" s="105"/>
      <c r="VWD143" s="109"/>
      <c r="VWE143" s="109"/>
      <c r="VWF143" s="106"/>
      <c r="VWG143" s="106"/>
      <c r="VWH143" s="106"/>
      <c r="VWI143" s="107"/>
      <c r="VWK143" s="105"/>
      <c r="VWL143" s="109"/>
      <c r="VWM143" s="109"/>
      <c r="VWN143" s="106"/>
      <c r="VWO143" s="106"/>
      <c r="VWP143" s="106"/>
      <c r="VWQ143" s="107"/>
      <c r="VWS143" s="105"/>
      <c r="VWT143" s="109"/>
      <c r="VWU143" s="109"/>
      <c r="VWV143" s="106"/>
      <c r="VWW143" s="106"/>
      <c r="VWX143" s="106"/>
      <c r="VWY143" s="107"/>
      <c r="VXA143" s="105"/>
      <c r="VXB143" s="109"/>
      <c r="VXC143" s="109"/>
      <c r="VXD143" s="106"/>
      <c r="VXE143" s="106"/>
      <c r="VXF143" s="106"/>
      <c r="VXG143" s="107"/>
      <c r="VXI143" s="105"/>
      <c r="VXJ143" s="109"/>
      <c r="VXK143" s="109"/>
      <c r="VXL143" s="106"/>
      <c r="VXM143" s="106"/>
      <c r="VXN143" s="106"/>
      <c r="VXO143" s="107"/>
      <c r="VXQ143" s="105"/>
      <c r="VXR143" s="109"/>
      <c r="VXS143" s="109"/>
      <c r="VXT143" s="106"/>
      <c r="VXU143" s="106"/>
      <c r="VXV143" s="106"/>
      <c r="VXW143" s="107"/>
      <c r="VXY143" s="105"/>
      <c r="VXZ143" s="109"/>
      <c r="VYA143" s="109"/>
      <c r="VYB143" s="106"/>
      <c r="VYC143" s="106"/>
      <c r="VYD143" s="106"/>
      <c r="VYE143" s="107"/>
      <c r="VYG143" s="105"/>
      <c r="VYH143" s="109"/>
      <c r="VYI143" s="109"/>
      <c r="VYJ143" s="106"/>
      <c r="VYK143" s="106"/>
      <c r="VYL143" s="106"/>
      <c r="VYM143" s="107"/>
      <c r="VYO143" s="105"/>
      <c r="VYP143" s="109"/>
      <c r="VYQ143" s="109"/>
      <c r="VYR143" s="106"/>
      <c r="VYS143" s="106"/>
      <c r="VYT143" s="106"/>
      <c r="VYU143" s="107"/>
      <c r="VYW143" s="105"/>
      <c r="VYX143" s="109"/>
      <c r="VYY143" s="109"/>
      <c r="VYZ143" s="106"/>
      <c r="VZA143" s="106"/>
      <c r="VZB143" s="106"/>
      <c r="VZC143" s="107"/>
      <c r="VZE143" s="105"/>
      <c r="VZF143" s="109"/>
      <c r="VZG143" s="109"/>
      <c r="VZH143" s="106"/>
      <c r="VZI143" s="106"/>
      <c r="VZJ143" s="106"/>
      <c r="VZK143" s="107"/>
      <c r="VZM143" s="105"/>
      <c r="VZN143" s="109"/>
      <c r="VZO143" s="109"/>
      <c r="VZP143" s="106"/>
      <c r="VZQ143" s="106"/>
      <c r="VZR143" s="106"/>
      <c r="VZS143" s="107"/>
      <c r="VZU143" s="105"/>
      <c r="VZV143" s="109"/>
      <c r="VZW143" s="109"/>
      <c r="VZX143" s="106"/>
      <c r="VZY143" s="106"/>
      <c r="VZZ143" s="106"/>
      <c r="WAA143" s="107"/>
      <c r="WAC143" s="105"/>
      <c r="WAD143" s="109"/>
      <c r="WAE143" s="109"/>
      <c r="WAF143" s="106"/>
      <c r="WAG143" s="106"/>
      <c r="WAH143" s="106"/>
      <c r="WAI143" s="107"/>
      <c r="WAK143" s="105"/>
      <c r="WAL143" s="109"/>
      <c r="WAM143" s="109"/>
      <c r="WAN143" s="106"/>
      <c r="WAO143" s="106"/>
      <c r="WAP143" s="106"/>
      <c r="WAQ143" s="107"/>
      <c r="WAS143" s="105"/>
      <c r="WAT143" s="109"/>
      <c r="WAU143" s="109"/>
      <c r="WAV143" s="106"/>
      <c r="WAW143" s="106"/>
      <c r="WAX143" s="106"/>
      <c r="WAY143" s="107"/>
      <c r="WBA143" s="105"/>
      <c r="WBB143" s="109"/>
      <c r="WBC143" s="109"/>
      <c r="WBD143" s="106"/>
      <c r="WBE143" s="106"/>
      <c r="WBF143" s="106"/>
      <c r="WBG143" s="107"/>
      <c r="WBI143" s="105"/>
      <c r="WBJ143" s="109"/>
      <c r="WBK143" s="109"/>
      <c r="WBL143" s="106"/>
      <c r="WBM143" s="106"/>
      <c r="WBN143" s="106"/>
      <c r="WBO143" s="107"/>
      <c r="WBQ143" s="105"/>
      <c r="WBR143" s="109"/>
      <c r="WBS143" s="109"/>
      <c r="WBT143" s="106"/>
      <c r="WBU143" s="106"/>
      <c r="WBV143" s="106"/>
      <c r="WBW143" s="107"/>
      <c r="WBY143" s="105"/>
      <c r="WBZ143" s="109"/>
      <c r="WCA143" s="109"/>
      <c r="WCB143" s="106"/>
      <c r="WCC143" s="106"/>
      <c r="WCD143" s="106"/>
      <c r="WCE143" s="107"/>
      <c r="WCG143" s="105"/>
      <c r="WCH143" s="109"/>
      <c r="WCI143" s="109"/>
      <c r="WCJ143" s="106"/>
      <c r="WCK143" s="106"/>
      <c r="WCL143" s="106"/>
      <c r="WCM143" s="107"/>
      <c r="WCO143" s="105"/>
      <c r="WCP143" s="109"/>
      <c r="WCQ143" s="109"/>
      <c r="WCR143" s="106"/>
      <c r="WCS143" s="106"/>
      <c r="WCT143" s="106"/>
      <c r="WCU143" s="107"/>
      <c r="WCW143" s="105"/>
      <c r="WCX143" s="109"/>
      <c r="WCY143" s="109"/>
      <c r="WCZ143" s="106"/>
      <c r="WDA143" s="106"/>
      <c r="WDB143" s="106"/>
      <c r="WDC143" s="107"/>
      <c r="WDE143" s="105"/>
      <c r="WDF143" s="109"/>
      <c r="WDG143" s="109"/>
      <c r="WDH143" s="106"/>
      <c r="WDI143" s="106"/>
      <c r="WDJ143" s="106"/>
      <c r="WDK143" s="107"/>
      <c r="WDM143" s="105"/>
      <c r="WDN143" s="109"/>
      <c r="WDO143" s="109"/>
      <c r="WDP143" s="106"/>
      <c r="WDQ143" s="106"/>
      <c r="WDR143" s="106"/>
      <c r="WDS143" s="107"/>
      <c r="WDU143" s="105"/>
      <c r="WDV143" s="109"/>
      <c r="WDW143" s="109"/>
      <c r="WDX143" s="106"/>
      <c r="WDY143" s="106"/>
      <c r="WDZ143" s="106"/>
      <c r="WEA143" s="107"/>
      <c r="WEC143" s="105"/>
      <c r="WED143" s="109"/>
      <c r="WEE143" s="109"/>
      <c r="WEF143" s="106"/>
      <c r="WEG143" s="106"/>
      <c r="WEH143" s="106"/>
      <c r="WEI143" s="107"/>
      <c r="WEK143" s="105"/>
      <c r="WEL143" s="109"/>
      <c r="WEM143" s="109"/>
      <c r="WEN143" s="106"/>
      <c r="WEO143" s="106"/>
      <c r="WEP143" s="106"/>
      <c r="WEQ143" s="107"/>
      <c r="WES143" s="105"/>
      <c r="WET143" s="109"/>
      <c r="WEU143" s="109"/>
      <c r="WEV143" s="106"/>
      <c r="WEW143" s="106"/>
      <c r="WEX143" s="106"/>
      <c r="WEY143" s="107"/>
      <c r="WFA143" s="105"/>
      <c r="WFB143" s="109"/>
      <c r="WFC143" s="109"/>
      <c r="WFD143" s="106"/>
      <c r="WFE143" s="106"/>
      <c r="WFF143" s="106"/>
      <c r="WFG143" s="107"/>
      <c r="WFI143" s="105"/>
      <c r="WFJ143" s="109"/>
      <c r="WFK143" s="109"/>
      <c r="WFL143" s="106"/>
      <c r="WFM143" s="106"/>
      <c r="WFN143" s="106"/>
      <c r="WFO143" s="107"/>
      <c r="WFQ143" s="105"/>
      <c r="WFR143" s="109"/>
      <c r="WFS143" s="109"/>
      <c r="WFT143" s="106"/>
      <c r="WFU143" s="106"/>
      <c r="WFV143" s="106"/>
      <c r="WFW143" s="107"/>
      <c r="WFY143" s="105"/>
      <c r="WFZ143" s="109"/>
      <c r="WGA143" s="109"/>
      <c r="WGB143" s="106"/>
      <c r="WGC143" s="106"/>
      <c r="WGD143" s="106"/>
      <c r="WGE143" s="107"/>
      <c r="WGG143" s="105"/>
      <c r="WGH143" s="109"/>
      <c r="WGI143" s="109"/>
      <c r="WGJ143" s="106"/>
      <c r="WGK143" s="106"/>
      <c r="WGL143" s="106"/>
      <c r="WGM143" s="107"/>
      <c r="WGO143" s="105"/>
      <c r="WGP143" s="109"/>
      <c r="WGQ143" s="109"/>
      <c r="WGR143" s="106"/>
      <c r="WGS143" s="106"/>
      <c r="WGT143" s="106"/>
      <c r="WGU143" s="107"/>
      <c r="WGW143" s="105"/>
      <c r="WGX143" s="109"/>
      <c r="WGY143" s="109"/>
      <c r="WGZ143" s="106"/>
      <c r="WHA143" s="106"/>
      <c r="WHB143" s="106"/>
      <c r="WHC143" s="107"/>
      <c r="WHE143" s="105"/>
      <c r="WHF143" s="109"/>
      <c r="WHG143" s="109"/>
      <c r="WHH143" s="106"/>
      <c r="WHI143" s="106"/>
      <c r="WHJ143" s="106"/>
      <c r="WHK143" s="107"/>
      <c r="WHM143" s="105"/>
      <c r="WHN143" s="109"/>
      <c r="WHO143" s="109"/>
      <c r="WHP143" s="106"/>
      <c r="WHQ143" s="106"/>
      <c r="WHR143" s="106"/>
      <c r="WHS143" s="107"/>
      <c r="WHU143" s="105"/>
      <c r="WHV143" s="109"/>
      <c r="WHW143" s="109"/>
      <c r="WHX143" s="106"/>
      <c r="WHY143" s="106"/>
      <c r="WHZ143" s="106"/>
      <c r="WIA143" s="107"/>
      <c r="WIC143" s="105"/>
      <c r="WID143" s="109"/>
      <c r="WIE143" s="109"/>
      <c r="WIF143" s="106"/>
      <c r="WIG143" s="106"/>
      <c r="WIH143" s="106"/>
      <c r="WII143" s="107"/>
      <c r="WIK143" s="105"/>
      <c r="WIL143" s="109"/>
      <c r="WIM143" s="109"/>
      <c r="WIN143" s="106"/>
      <c r="WIO143" s="106"/>
      <c r="WIP143" s="106"/>
      <c r="WIQ143" s="107"/>
      <c r="WIS143" s="105"/>
      <c r="WIT143" s="109"/>
      <c r="WIU143" s="109"/>
      <c r="WIV143" s="106"/>
      <c r="WIW143" s="106"/>
      <c r="WIX143" s="106"/>
      <c r="WIY143" s="107"/>
      <c r="WJA143" s="105"/>
      <c r="WJB143" s="109"/>
      <c r="WJC143" s="109"/>
      <c r="WJD143" s="106"/>
      <c r="WJE143" s="106"/>
      <c r="WJF143" s="106"/>
      <c r="WJG143" s="107"/>
      <c r="WJI143" s="105"/>
      <c r="WJJ143" s="109"/>
      <c r="WJK143" s="109"/>
      <c r="WJL143" s="106"/>
      <c r="WJM143" s="106"/>
      <c r="WJN143" s="106"/>
      <c r="WJO143" s="107"/>
      <c r="WJQ143" s="105"/>
      <c r="WJR143" s="109"/>
      <c r="WJS143" s="109"/>
      <c r="WJT143" s="106"/>
      <c r="WJU143" s="106"/>
      <c r="WJV143" s="106"/>
      <c r="WJW143" s="107"/>
      <c r="WJY143" s="105"/>
      <c r="WJZ143" s="109"/>
      <c r="WKA143" s="109"/>
      <c r="WKB143" s="106"/>
      <c r="WKC143" s="106"/>
      <c r="WKD143" s="106"/>
      <c r="WKE143" s="107"/>
      <c r="WKG143" s="105"/>
      <c r="WKH143" s="109"/>
      <c r="WKI143" s="109"/>
      <c r="WKJ143" s="106"/>
      <c r="WKK143" s="106"/>
      <c r="WKL143" s="106"/>
      <c r="WKM143" s="107"/>
      <c r="WKO143" s="105"/>
      <c r="WKP143" s="109"/>
      <c r="WKQ143" s="109"/>
      <c r="WKR143" s="106"/>
      <c r="WKS143" s="106"/>
      <c r="WKT143" s="106"/>
      <c r="WKU143" s="107"/>
      <c r="WKW143" s="105"/>
      <c r="WKX143" s="109"/>
      <c r="WKY143" s="109"/>
      <c r="WKZ143" s="106"/>
      <c r="WLA143" s="106"/>
      <c r="WLB143" s="106"/>
      <c r="WLC143" s="107"/>
      <c r="WLE143" s="105"/>
      <c r="WLF143" s="109"/>
      <c r="WLG143" s="109"/>
      <c r="WLH143" s="106"/>
      <c r="WLI143" s="106"/>
      <c r="WLJ143" s="106"/>
      <c r="WLK143" s="107"/>
      <c r="WLM143" s="105"/>
      <c r="WLN143" s="109"/>
      <c r="WLO143" s="109"/>
      <c r="WLP143" s="106"/>
      <c r="WLQ143" s="106"/>
      <c r="WLR143" s="106"/>
      <c r="WLS143" s="107"/>
      <c r="WLU143" s="105"/>
      <c r="WLV143" s="109"/>
      <c r="WLW143" s="109"/>
      <c r="WLX143" s="106"/>
      <c r="WLY143" s="106"/>
      <c r="WLZ143" s="106"/>
      <c r="WMA143" s="107"/>
      <c r="WMC143" s="105"/>
      <c r="WMD143" s="109"/>
      <c r="WME143" s="109"/>
      <c r="WMF143" s="106"/>
      <c r="WMG143" s="106"/>
      <c r="WMH143" s="106"/>
      <c r="WMI143" s="107"/>
      <c r="WMK143" s="105"/>
      <c r="WML143" s="109"/>
      <c r="WMM143" s="109"/>
      <c r="WMN143" s="106"/>
      <c r="WMO143" s="106"/>
      <c r="WMP143" s="106"/>
      <c r="WMQ143" s="107"/>
      <c r="WMS143" s="105"/>
      <c r="WMT143" s="109"/>
      <c r="WMU143" s="109"/>
      <c r="WMV143" s="106"/>
      <c r="WMW143" s="106"/>
      <c r="WMX143" s="106"/>
      <c r="WMY143" s="107"/>
      <c r="WNA143" s="105"/>
      <c r="WNB143" s="109"/>
      <c r="WNC143" s="109"/>
      <c r="WND143" s="106"/>
      <c r="WNE143" s="106"/>
      <c r="WNF143" s="106"/>
      <c r="WNG143" s="107"/>
      <c r="WNI143" s="105"/>
      <c r="WNJ143" s="109"/>
      <c r="WNK143" s="109"/>
      <c r="WNL143" s="106"/>
      <c r="WNM143" s="106"/>
      <c r="WNN143" s="106"/>
      <c r="WNO143" s="107"/>
      <c r="WNQ143" s="105"/>
      <c r="WNR143" s="109"/>
      <c r="WNS143" s="109"/>
      <c r="WNT143" s="106"/>
      <c r="WNU143" s="106"/>
      <c r="WNV143" s="106"/>
      <c r="WNW143" s="107"/>
      <c r="WNY143" s="105"/>
      <c r="WNZ143" s="109"/>
      <c r="WOA143" s="109"/>
      <c r="WOB143" s="106"/>
      <c r="WOC143" s="106"/>
      <c r="WOD143" s="106"/>
      <c r="WOE143" s="107"/>
      <c r="WOG143" s="105"/>
      <c r="WOH143" s="109"/>
      <c r="WOI143" s="109"/>
      <c r="WOJ143" s="106"/>
      <c r="WOK143" s="106"/>
      <c r="WOL143" s="106"/>
      <c r="WOM143" s="107"/>
      <c r="WOO143" s="105"/>
      <c r="WOP143" s="109"/>
      <c r="WOQ143" s="109"/>
      <c r="WOR143" s="106"/>
      <c r="WOS143" s="106"/>
      <c r="WOT143" s="106"/>
      <c r="WOU143" s="107"/>
      <c r="WOW143" s="105"/>
      <c r="WOX143" s="109"/>
      <c r="WOY143" s="109"/>
      <c r="WOZ143" s="106"/>
      <c r="WPA143" s="106"/>
      <c r="WPB143" s="106"/>
      <c r="WPC143" s="107"/>
      <c r="WPE143" s="105"/>
      <c r="WPF143" s="109"/>
      <c r="WPG143" s="109"/>
      <c r="WPH143" s="106"/>
      <c r="WPI143" s="106"/>
      <c r="WPJ143" s="106"/>
      <c r="WPK143" s="107"/>
      <c r="WPM143" s="105"/>
      <c r="WPN143" s="109"/>
      <c r="WPO143" s="109"/>
      <c r="WPP143" s="106"/>
      <c r="WPQ143" s="106"/>
      <c r="WPR143" s="106"/>
      <c r="WPS143" s="107"/>
      <c r="WPU143" s="105"/>
      <c r="WPV143" s="109"/>
      <c r="WPW143" s="109"/>
      <c r="WPX143" s="106"/>
      <c r="WPY143" s="106"/>
      <c r="WPZ143" s="106"/>
      <c r="WQA143" s="107"/>
      <c r="WQC143" s="105"/>
      <c r="WQD143" s="109"/>
      <c r="WQE143" s="109"/>
      <c r="WQF143" s="106"/>
      <c r="WQG143" s="106"/>
      <c r="WQH143" s="106"/>
      <c r="WQI143" s="107"/>
      <c r="WQK143" s="105"/>
      <c r="WQL143" s="109"/>
      <c r="WQM143" s="109"/>
      <c r="WQN143" s="106"/>
      <c r="WQO143" s="106"/>
      <c r="WQP143" s="106"/>
      <c r="WQQ143" s="107"/>
      <c r="WQS143" s="105"/>
      <c r="WQT143" s="109"/>
      <c r="WQU143" s="109"/>
      <c r="WQV143" s="106"/>
      <c r="WQW143" s="106"/>
      <c r="WQX143" s="106"/>
      <c r="WQY143" s="107"/>
      <c r="WRA143" s="105"/>
      <c r="WRB143" s="109"/>
      <c r="WRC143" s="109"/>
      <c r="WRD143" s="106"/>
      <c r="WRE143" s="106"/>
      <c r="WRF143" s="106"/>
      <c r="WRG143" s="107"/>
      <c r="WRI143" s="105"/>
      <c r="WRJ143" s="109"/>
      <c r="WRK143" s="109"/>
      <c r="WRL143" s="106"/>
      <c r="WRM143" s="106"/>
      <c r="WRN143" s="106"/>
      <c r="WRO143" s="107"/>
      <c r="WRQ143" s="105"/>
      <c r="WRR143" s="109"/>
      <c r="WRS143" s="109"/>
      <c r="WRT143" s="106"/>
      <c r="WRU143" s="106"/>
      <c r="WRV143" s="106"/>
      <c r="WRW143" s="107"/>
      <c r="WRY143" s="105"/>
      <c r="WRZ143" s="109"/>
      <c r="WSA143" s="109"/>
      <c r="WSB143" s="106"/>
      <c r="WSC143" s="106"/>
      <c r="WSD143" s="106"/>
      <c r="WSE143" s="107"/>
      <c r="WSG143" s="105"/>
      <c r="WSH143" s="109"/>
      <c r="WSI143" s="109"/>
      <c r="WSJ143" s="106"/>
      <c r="WSK143" s="106"/>
      <c r="WSL143" s="106"/>
      <c r="WSM143" s="107"/>
      <c r="WSO143" s="105"/>
      <c r="WSP143" s="109"/>
      <c r="WSQ143" s="109"/>
      <c r="WSR143" s="106"/>
      <c r="WSS143" s="106"/>
      <c r="WST143" s="106"/>
      <c r="WSU143" s="107"/>
      <c r="WSW143" s="105"/>
      <c r="WSX143" s="109"/>
      <c r="WSY143" s="109"/>
      <c r="WSZ143" s="106"/>
      <c r="WTA143" s="106"/>
      <c r="WTB143" s="106"/>
      <c r="WTC143" s="107"/>
      <c r="WTE143" s="105"/>
      <c r="WTF143" s="109"/>
      <c r="WTG143" s="109"/>
      <c r="WTH143" s="106"/>
      <c r="WTI143" s="106"/>
      <c r="WTJ143" s="106"/>
      <c r="WTK143" s="107"/>
      <c r="WTM143" s="105"/>
      <c r="WTN143" s="109"/>
      <c r="WTO143" s="109"/>
      <c r="WTP143" s="106"/>
      <c r="WTQ143" s="106"/>
      <c r="WTR143" s="106"/>
      <c r="WTS143" s="107"/>
      <c r="WTU143" s="105"/>
      <c r="WTV143" s="109"/>
      <c r="WTW143" s="109"/>
      <c r="WTX143" s="106"/>
      <c r="WTY143" s="106"/>
      <c r="WTZ143" s="106"/>
      <c r="WUA143" s="107"/>
      <c r="WUC143" s="105"/>
      <c r="WUD143" s="109"/>
      <c r="WUE143" s="109"/>
      <c r="WUF143" s="106"/>
      <c r="WUG143" s="106"/>
      <c r="WUH143" s="106"/>
      <c r="WUI143" s="107"/>
      <c r="WUK143" s="105"/>
      <c r="WUL143" s="109"/>
      <c r="WUM143" s="109"/>
      <c r="WUN143" s="106"/>
      <c r="WUO143" s="106"/>
      <c r="WUP143" s="106"/>
      <c r="WUQ143" s="107"/>
      <c r="WUS143" s="105"/>
      <c r="WUT143" s="109"/>
      <c r="WUU143" s="109"/>
      <c r="WUV143" s="106"/>
      <c r="WUW143" s="106"/>
      <c r="WUX143" s="106"/>
      <c r="WUY143" s="107"/>
      <c r="WVA143" s="105"/>
      <c r="WVB143" s="109"/>
      <c r="WVC143" s="109"/>
      <c r="WVD143" s="106"/>
      <c r="WVE143" s="106"/>
      <c r="WVF143" s="106"/>
      <c r="WVG143" s="107"/>
      <c r="WVI143" s="105"/>
      <c r="WVJ143" s="109"/>
      <c r="WVK143" s="109"/>
      <c r="WVL143" s="106"/>
      <c r="WVM143" s="106"/>
      <c r="WVN143" s="106"/>
      <c r="WVO143" s="107"/>
      <c r="WVQ143" s="105"/>
      <c r="WVR143" s="109"/>
      <c r="WVS143" s="109"/>
      <c r="WVT143" s="106"/>
      <c r="WVU143" s="106"/>
      <c r="WVV143" s="106"/>
      <c r="WVW143" s="107"/>
      <c r="WVY143" s="105"/>
      <c r="WVZ143" s="109"/>
      <c r="WWA143" s="109"/>
      <c r="WWB143" s="106"/>
      <c r="WWC143" s="106"/>
      <c r="WWD143" s="106"/>
      <c r="WWE143" s="107"/>
      <c r="WWG143" s="105"/>
      <c r="WWH143" s="109"/>
      <c r="WWI143" s="109"/>
      <c r="WWJ143" s="106"/>
      <c r="WWK143" s="106"/>
      <c r="WWL143" s="106"/>
      <c r="WWM143" s="107"/>
      <c r="WWO143" s="105"/>
      <c r="WWP143" s="109"/>
      <c r="WWQ143" s="109"/>
      <c r="WWR143" s="106"/>
      <c r="WWS143" s="106"/>
      <c r="WWT143" s="106"/>
      <c r="WWU143" s="107"/>
      <c r="WWW143" s="105"/>
      <c r="WWX143" s="109"/>
      <c r="WWY143" s="109"/>
      <c r="WWZ143" s="106"/>
      <c r="WXA143" s="106"/>
      <c r="WXB143" s="106"/>
      <c r="WXC143" s="107"/>
      <c r="WXE143" s="105"/>
      <c r="WXF143" s="109"/>
      <c r="WXG143" s="109"/>
      <c r="WXH143" s="106"/>
      <c r="WXI143" s="106"/>
      <c r="WXJ143" s="106"/>
      <c r="WXK143" s="107"/>
      <c r="WXM143" s="105"/>
      <c r="WXN143" s="109"/>
      <c r="WXO143" s="109"/>
      <c r="WXP143" s="106"/>
      <c r="WXQ143" s="106"/>
      <c r="WXR143" s="106"/>
      <c r="WXS143" s="107"/>
      <c r="WXU143" s="105"/>
      <c r="WXV143" s="109"/>
      <c r="WXW143" s="109"/>
      <c r="WXX143" s="106"/>
      <c r="WXY143" s="106"/>
      <c r="WXZ143" s="106"/>
      <c r="WYA143" s="107"/>
      <c r="WYC143" s="105"/>
      <c r="WYD143" s="109"/>
      <c r="WYE143" s="109"/>
      <c r="WYF143" s="106"/>
      <c r="WYG143" s="106"/>
      <c r="WYH143" s="106"/>
      <c r="WYI143" s="107"/>
      <c r="WYK143" s="105"/>
      <c r="WYL143" s="109"/>
      <c r="WYM143" s="109"/>
      <c r="WYN143" s="106"/>
      <c r="WYO143" s="106"/>
      <c r="WYP143" s="106"/>
      <c r="WYQ143" s="107"/>
      <c r="WYS143" s="105"/>
      <c r="WYT143" s="109"/>
      <c r="WYU143" s="109"/>
      <c r="WYV143" s="106"/>
      <c r="WYW143" s="106"/>
      <c r="WYX143" s="106"/>
      <c r="WYY143" s="107"/>
      <c r="WZA143" s="105"/>
      <c r="WZB143" s="109"/>
      <c r="WZC143" s="109"/>
      <c r="WZD143" s="106"/>
      <c r="WZE143" s="106"/>
      <c r="WZF143" s="106"/>
      <c r="WZG143" s="107"/>
      <c r="WZI143" s="105"/>
      <c r="WZJ143" s="109"/>
      <c r="WZK143" s="109"/>
      <c r="WZL143" s="106"/>
      <c r="WZM143" s="106"/>
      <c r="WZN143" s="106"/>
      <c r="WZO143" s="107"/>
      <c r="WZQ143" s="105"/>
      <c r="WZR143" s="109"/>
      <c r="WZS143" s="109"/>
      <c r="WZT143" s="106"/>
      <c r="WZU143" s="106"/>
      <c r="WZV143" s="106"/>
      <c r="WZW143" s="107"/>
      <c r="WZY143" s="105"/>
      <c r="WZZ143" s="109"/>
      <c r="XAA143" s="109"/>
      <c r="XAB143" s="106"/>
      <c r="XAC143" s="106"/>
      <c r="XAD143" s="106"/>
      <c r="XAE143" s="107"/>
      <c r="XAG143" s="105"/>
      <c r="XAH143" s="109"/>
      <c r="XAI143" s="109"/>
      <c r="XAJ143" s="106"/>
      <c r="XAK143" s="106"/>
      <c r="XAL143" s="106"/>
      <c r="XAM143" s="107"/>
      <c r="XAO143" s="105"/>
      <c r="XAP143" s="109"/>
      <c r="XAQ143" s="109"/>
      <c r="XAR143" s="106"/>
      <c r="XAS143" s="106"/>
      <c r="XAT143" s="106"/>
      <c r="XAU143" s="107"/>
      <c r="XAW143" s="105"/>
      <c r="XAX143" s="109"/>
      <c r="XAY143" s="109"/>
      <c r="XAZ143" s="106"/>
      <c r="XBA143" s="106"/>
      <c r="XBB143" s="106"/>
      <c r="XBC143" s="107"/>
      <c r="XBE143" s="105"/>
      <c r="XBF143" s="109"/>
      <c r="XBG143" s="109"/>
      <c r="XBH143" s="106"/>
      <c r="XBI143" s="106"/>
      <c r="XBJ143" s="106"/>
      <c r="XBK143" s="107"/>
      <c r="XBM143" s="105"/>
      <c r="XBN143" s="109"/>
      <c r="XBO143" s="109"/>
      <c r="XBP143" s="106"/>
      <c r="XBQ143" s="106"/>
      <c r="XBR143" s="106"/>
      <c r="XBS143" s="107"/>
      <c r="XBU143" s="105"/>
      <c r="XBV143" s="109"/>
      <c r="XBW143" s="109"/>
      <c r="XBX143" s="106"/>
      <c r="XBY143" s="106"/>
      <c r="XBZ143" s="106"/>
      <c r="XCA143" s="107"/>
      <c r="XCC143" s="105"/>
      <c r="XCD143" s="109"/>
      <c r="XCE143" s="109"/>
      <c r="XCF143" s="106"/>
      <c r="XCG143" s="106"/>
      <c r="XCH143" s="106"/>
      <c r="XCI143" s="107"/>
      <c r="XCK143" s="105"/>
      <c r="XCL143" s="109"/>
      <c r="XCM143" s="109"/>
      <c r="XCN143" s="106"/>
      <c r="XCO143" s="106"/>
      <c r="XCP143" s="106"/>
      <c r="XCQ143" s="107"/>
      <c r="XCS143" s="105"/>
      <c r="XCT143" s="109"/>
      <c r="XCU143" s="109"/>
      <c r="XCV143" s="106"/>
      <c r="XCW143" s="106"/>
      <c r="XCX143" s="106"/>
      <c r="XCY143" s="107"/>
      <c r="XDA143" s="105"/>
      <c r="XDB143" s="109"/>
      <c r="XDC143" s="109"/>
      <c r="XDD143" s="106"/>
      <c r="XDE143" s="106"/>
      <c r="XDF143" s="106"/>
      <c r="XDG143" s="107"/>
      <c r="XDI143" s="105"/>
      <c r="XDJ143" s="109"/>
      <c r="XDK143" s="109"/>
      <c r="XDL143" s="106"/>
      <c r="XDM143" s="106"/>
      <c r="XDN143" s="106"/>
      <c r="XDO143" s="107"/>
      <c r="XDQ143" s="105"/>
      <c r="XDR143" s="109"/>
      <c r="XDS143" s="109"/>
      <c r="XDT143" s="106"/>
      <c r="XDU143" s="106"/>
      <c r="XDV143" s="106"/>
      <c r="XDW143" s="107"/>
      <c r="XDY143" s="105"/>
      <c r="XDZ143" s="109"/>
      <c r="XEA143" s="109"/>
      <c r="XEB143" s="106"/>
      <c r="XEC143" s="106"/>
      <c r="XED143" s="106"/>
      <c r="XEE143" s="107"/>
      <c r="XEG143" s="105"/>
      <c r="XEH143" s="109"/>
      <c r="XEI143" s="109"/>
      <c r="XEJ143" s="106"/>
      <c r="XEK143" s="106"/>
      <c r="XEL143" s="106"/>
      <c r="XEM143" s="107"/>
      <c r="XEO143" s="105"/>
      <c r="XEP143" s="109"/>
      <c r="XEQ143" s="109"/>
      <c r="XER143" s="106"/>
      <c r="XES143" s="106"/>
      <c r="XET143" s="106"/>
      <c r="XEU143" s="107"/>
      <c r="XEW143" s="105"/>
      <c r="XEX143" s="109"/>
      <c r="XEY143" s="109"/>
      <c r="XEZ143" s="106"/>
      <c r="XFA143" s="106"/>
    </row>
    <row r="144" spans="1:1023 1025:2047 2049:3071 3073:4095 4097:5119 5121:6143 6145:7167 7169:8191 8193:9215 9217:10239 10241:11263 11265:12287 12289:13311 13313:14335 14337:15359 15361:16381" s="26" customFormat="1" ht="15.5">
      <c r="A144" s="88">
        <f t="shared" si="3"/>
        <v>144</v>
      </c>
      <c r="B144" s="446"/>
      <c r="C144" s="538" t="s">
        <v>507</v>
      </c>
      <c r="D144" s="539"/>
      <c r="E144" s="539"/>
      <c r="F144" s="540"/>
      <c r="G144" s="125"/>
      <c r="H144" s="125"/>
      <c r="I144" s="5"/>
      <c r="J144" s="5"/>
      <c r="K144" s="5"/>
      <c r="L144" s="5"/>
      <c r="M144" s="5"/>
      <c r="N144" s="5"/>
      <c r="O144" s="5"/>
      <c r="P144" s="5"/>
      <c r="Q144" s="5"/>
    </row>
    <row r="145" spans="1:19" ht="17.25" customHeight="1">
      <c r="A145" s="88">
        <f t="shared" si="3"/>
        <v>145</v>
      </c>
      <c r="B145" s="548" t="s">
        <v>508</v>
      </c>
      <c r="C145" s="480"/>
      <c r="D145" s="480"/>
      <c r="E145" s="480"/>
      <c r="F145" s="480"/>
      <c r="G145" s="126"/>
      <c r="H145" s="126"/>
    </row>
    <row r="146" spans="1:19" ht="14.5">
      <c r="A146" s="88">
        <f t="shared" si="3"/>
        <v>146</v>
      </c>
      <c r="B146" s="549"/>
      <c r="C146" s="552" t="s">
        <v>509</v>
      </c>
      <c r="D146" s="542"/>
      <c r="E146" s="542"/>
      <c r="F146" s="542"/>
      <c r="G146" s="90"/>
      <c r="H146" s="90"/>
      <c r="I146" s="99"/>
      <c r="J146" s="99"/>
      <c r="K146" s="99"/>
      <c r="L146" s="99"/>
      <c r="M146" s="99"/>
      <c r="N146" s="99"/>
      <c r="O146" s="99"/>
      <c r="P146" s="99"/>
      <c r="Q146" s="99"/>
      <c r="R146" s="99"/>
      <c r="S146" s="99"/>
    </row>
    <row r="147" spans="1:19" ht="17.25" customHeight="1">
      <c r="A147" s="88">
        <f t="shared" si="3"/>
        <v>147</v>
      </c>
      <c r="B147" s="550"/>
      <c r="C147" s="489"/>
      <c r="D147" s="455" t="s">
        <v>510</v>
      </c>
      <c r="E147" s="547"/>
      <c r="F147" s="457"/>
      <c r="G147" s="91"/>
      <c r="H147" s="495" t="s">
        <v>511</v>
      </c>
    </row>
    <row r="148" spans="1:19" ht="14.5">
      <c r="A148" s="88">
        <f t="shared" si="3"/>
        <v>148</v>
      </c>
      <c r="B148" s="550"/>
      <c r="C148" s="490"/>
      <c r="D148" s="455" t="s">
        <v>512</v>
      </c>
      <c r="E148" s="547"/>
      <c r="F148" s="457"/>
      <c r="G148" s="91"/>
      <c r="H148" s="496"/>
    </row>
    <row r="149" spans="1:19" ht="14.5">
      <c r="A149" s="88">
        <f t="shared" si="3"/>
        <v>149</v>
      </c>
      <c r="B149" s="550"/>
      <c r="C149" s="490"/>
      <c r="D149" s="455" t="s">
        <v>513</v>
      </c>
      <c r="E149" s="547"/>
      <c r="F149" s="457"/>
      <c r="G149" s="91"/>
      <c r="H149" s="496"/>
    </row>
    <row r="150" spans="1:19" ht="14.5">
      <c r="A150" s="88">
        <f t="shared" si="3"/>
        <v>150</v>
      </c>
      <c r="B150" s="550"/>
      <c r="C150" s="490"/>
      <c r="D150" s="455" t="s">
        <v>514</v>
      </c>
      <c r="E150" s="547"/>
      <c r="F150" s="457"/>
      <c r="G150" s="91"/>
      <c r="H150" s="496"/>
    </row>
    <row r="151" spans="1:19" ht="14.5">
      <c r="A151" s="88">
        <f t="shared" si="3"/>
        <v>151</v>
      </c>
      <c r="B151" s="550"/>
      <c r="C151" s="490"/>
      <c r="D151" s="455" t="s">
        <v>515</v>
      </c>
      <c r="E151" s="547"/>
      <c r="F151" s="457"/>
      <c r="G151" s="91"/>
      <c r="H151" s="496"/>
    </row>
    <row r="152" spans="1:19" ht="14.5">
      <c r="A152" s="88">
        <f t="shared" si="3"/>
        <v>152</v>
      </c>
      <c r="B152" s="550"/>
      <c r="C152" s="490"/>
      <c r="D152" s="455" t="s">
        <v>516</v>
      </c>
      <c r="E152" s="547"/>
      <c r="F152" s="457"/>
      <c r="G152" s="127"/>
      <c r="H152" s="496"/>
    </row>
    <row r="153" spans="1:19" ht="14.5">
      <c r="A153" s="88">
        <f t="shared" si="3"/>
        <v>153</v>
      </c>
      <c r="B153" s="550"/>
      <c r="C153" s="490"/>
      <c r="D153" s="455" t="s">
        <v>517</v>
      </c>
      <c r="E153" s="547"/>
      <c r="F153" s="457"/>
      <c r="G153" s="127"/>
      <c r="H153" s="496"/>
    </row>
    <row r="154" spans="1:19" ht="30.75" customHeight="1">
      <c r="A154" s="88">
        <f t="shared" si="3"/>
        <v>154</v>
      </c>
      <c r="B154" s="550"/>
      <c r="C154" s="490"/>
      <c r="D154" s="455" t="s">
        <v>518</v>
      </c>
      <c r="E154" s="547"/>
      <c r="F154" s="457"/>
      <c r="G154" s="120"/>
      <c r="H154" s="496"/>
    </row>
    <row r="155" spans="1:19" ht="14.5">
      <c r="A155" s="88">
        <f t="shared" si="3"/>
        <v>155</v>
      </c>
      <c r="B155" s="550"/>
      <c r="C155" s="490"/>
      <c r="D155" s="455" t="s">
        <v>519</v>
      </c>
      <c r="E155" s="547"/>
      <c r="F155" s="457"/>
      <c r="G155" s="127"/>
      <c r="H155" s="496"/>
    </row>
    <row r="156" spans="1:19" ht="14.5">
      <c r="A156" s="88">
        <f t="shared" si="3"/>
        <v>156</v>
      </c>
      <c r="B156" s="550"/>
      <c r="C156" s="490"/>
      <c r="D156" s="455" t="s">
        <v>520</v>
      </c>
      <c r="E156" s="547"/>
      <c r="F156" s="457"/>
      <c r="G156" s="127"/>
      <c r="H156" s="496"/>
    </row>
    <row r="157" spans="1:19" ht="14.5">
      <c r="A157" s="88">
        <f t="shared" si="3"/>
        <v>157</v>
      </c>
      <c r="B157" s="550"/>
      <c r="C157" s="490"/>
      <c r="D157" s="455" t="s">
        <v>521</v>
      </c>
      <c r="E157" s="547"/>
      <c r="F157" s="457"/>
      <c r="G157" s="127"/>
      <c r="H157" s="496"/>
    </row>
    <row r="158" spans="1:19" ht="27.15" customHeight="1">
      <c r="A158" s="88">
        <f t="shared" si="3"/>
        <v>158</v>
      </c>
      <c r="B158" s="550"/>
      <c r="C158" s="491"/>
      <c r="D158" s="455" t="s">
        <v>522</v>
      </c>
      <c r="E158" s="547"/>
      <c r="F158" s="457"/>
      <c r="G158" s="91"/>
      <c r="H158" s="497"/>
    </row>
    <row r="159" spans="1:19" ht="14.5">
      <c r="A159" s="88">
        <f t="shared" si="3"/>
        <v>159</v>
      </c>
      <c r="B159" s="550"/>
      <c r="C159" s="483" t="s">
        <v>523</v>
      </c>
      <c r="D159" s="480"/>
      <c r="E159" s="480"/>
      <c r="F159" s="485"/>
      <c r="G159" s="90">
        <f t="shared" ref="G159:H159" si="4">SUM(G160:G162)</f>
        <v>0</v>
      </c>
      <c r="H159" s="90">
        <f t="shared" si="4"/>
        <v>0</v>
      </c>
    </row>
    <row r="160" spans="1:19" ht="14.5">
      <c r="A160" s="88">
        <f t="shared" si="3"/>
        <v>160</v>
      </c>
      <c r="B160" s="550"/>
      <c r="C160" s="505"/>
      <c r="D160" s="455" t="s">
        <v>524</v>
      </c>
      <c r="E160" s="547"/>
      <c r="F160" s="457"/>
      <c r="G160" s="554" t="s">
        <v>567</v>
      </c>
      <c r="H160" s="508" t="s">
        <v>525</v>
      </c>
    </row>
    <row r="161" spans="1:19" ht="48" customHeight="1">
      <c r="A161" s="88">
        <f t="shared" si="3"/>
        <v>161</v>
      </c>
      <c r="B161" s="550"/>
      <c r="C161" s="499"/>
      <c r="D161" s="455" t="s">
        <v>526</v>
      </c>
      <c r="E161" s="547"/>
      <c r="F161" s="457"/>
      <c r="G161" s="555"/>
      <c r="H161" s="509"/>
    </row>
    <row r="162" spans="1:19" ht="14.5">
      <c r="A162" s="88">
        <f t="shared" si="3"/>
        <v>162</v>
      </c>
      <c r="B162" s="550"/>
      <c r="C162" s="500"/>
      <c r="D162" s="455" t="s">
        <v>527</v>
      </c>
      <c r="E162" s="547"/>
      <c r="F162" s="457"/>
      <c r="G162" s="91"/>
      <c r="H162" s="510"/>
    </row>
    <row r="163" spans="1:19" ht="20.25" customHeight="1">
      <c r="A163" s="88">
        <f t="shared" si="3"/>
        <v>163</v>
      </c>
      <c r="B163" s="550"/>
      <c r="C163" s="483" t="s">
        <v>528</v>
      </c>
      <c r="D163" s="480"/>
      <c r="E163" s="480"/>
      <c r="F163" s="485"/>
      <c r="G163" s="90">
        <f t="shared" ref="G163:H163" si="5">SUM(G164:G168)</f>
        <v>0</v>
      </c>
      <c r="H163" s="90">
        <f t="shared" si="5"/>
        <v>0</v>
      </c>
    </row>
    <row r="164" spans="1:19" ht="14.5">
      <c r="A164" s="88">
        <f t="shared" si="3"/>
        <v>164</v>
      </c>
      <c r="B164" s="550"/>
      <c r="C164" s="553"/>
      <c r="D164" s="450" t="s">
        <v>529</v>
      </c>
      <c r="E164" s="451"/>
      <c r="F164" s="452"/>
      <c r="G164" s="101"/>
      <c r="H164" s="101"/>
      <c r="I164" s="99"/>
      <c r="J164" s="99"/>
      <c r="K164" s="99"/>
      <c r="L164" s="99"/>
      <c r="M164" s="99"/>
      <c r="N164" s="99"/>
      <c r="O164" s="99"/>
      <c r="P164" s="99"/>
      <c r="Q164" s="99"/>
      <c r="R164" s="99"/>
      <c r="S164" s="99"/>
    </row>
    <row r="165" spans="1:19" ht="28">
      <c r="A165" s="88">
        <f t="shared" si="3"/>
        <v>165</v>
      </c>
      <c r="B165" s="550"/>
      <c r="C165" s="499"/>
      <c r="D165" s="450" t="s">
        <v>530</v>
      </c>
      <c r="E165" s="451"/>
      <c r="F165" s="452"/>
      <c r="G165" s="104" t="s">
        <v>568</v>
      </c>
      <c r="H165" s="91"/>
    </row>
    <row r="166" spans="1:19" ht="27.75" customHeight="1">
      <c r="A166" s="88">
        <f t="shared" si="3"/>
        <v>166</v>
      </c>
      <c r="B166" s="550"/>
      <c r="C166" s="499"/>
      <c r="D166" s="450" t="s">
        <v>531</v>
      </c>
      <c r="E166" s="451"/>
      <c r="F166" s="452"/>
      <c r="G166" s="104" t="s">
        <v>569</v>
      </c>
      <c r="H166" s="91"/>
    </row>
    <row r="167" spans="1:19" ht="14.5">
      <c r="A167" s="88">
        <f t="shared" si="3"/>
        <v>167</v>
      </c>
      <c r="B167" s="550"/>
      <c r="C167" s="499"/>
      <c r="D167" s="450" t="s">
        <v>382</v>
      </c>
      <c r="E167" s="451"/>
      <c r="F167" s="452"/>
      <c r="G167" s="91"/>
      <c r="H167" s="91"/>
    </row>
    <row r="168" spans="1:19" ht="14.5">
      <c r="A168" s="88">
        <f t="shared" si="3"/>
        <v>168</v>
      </c>
      <c r="B168" s="550"/>
      <c r="C168" s="500"/>
      <c r="D168" s="450" t="s">
        <v>528</v>
      </c>
      <c r="E168" s="451"/>
      <c r="F168" s="452"/>
      <c r="G168" s="91"/>
      <c r="H168" s="91"/>
    </row>
    <row r="169" spans="1:19" ht="21" customHeight="1">
      <c r="A169" s="88">
        <f t="shared" si="3"/>
        <v>169</v>
      </c>
      <c r="B169" s="550"/>
      <c r="C169" s="483" t="s">
        <v>532</v>
      </c>
      <c r="D169" s="480"/>
      <c r="E169" s="480"/>
      <c r="F169" s="485"/>
      <c r="G169" s="90">
        <f t="shared" ref="G169:H169" si="6">SUM(G170:G172)</f>
        <v>0</v>
      </c>
      <c r="H169" s="90">
        <f t="shared" si="6"/>
        <v>0</v>
      </c>
    </row>
    <row r="170" spans="1:19" ht="14.5">
      <c r="A170" s="88">
        <f t="shared" si="3"/>
        <v>170</v>
      </c>
      <c r="B170" s="550"/>
      <c r="C170" s="553"/>
      <c r="D170" s="450" t="s">
        <v>533</v>
      </c>
      <c r="E170" s="451"/>
      <c r="F170" s="452"/>
      <c r="G170" s="101"/>
      <c r="H170" s="101"/>
    </row>
    <row r="171" spans="1:19" ht="14.5">
      <c r="A171" s="88">
        <f t="shared" si="3"/>
        <v>171</v>
      </c>
      <c r="B171" s="550"/>
      <c r="C171" s="499"/>
      <c r="D171" s="450" t="s">
        <v>534</v>
      </c>
      <c r="E171" s="451"/>
      <c r="F171" s="452"/>
      <c r="G171" s="101"/>
      <c r="H171" s="101"/>
    </row>
    <row r="172" spans="1:19" ht="14.5">
      <c r="A172" s="88">
        <f t="shared" si="3"/>
        <v>172</v>
      </c>
      <c r="B172" s="550"/>
      <c r="C172" s="500"/>
      <c r="D172" s="450" t="s">
        <v>535</v>
      </c>
      <c r="E172" s="451"/>
      <c r="F172" s="452"/>
      <c r="G172" s="101"/>
      <c r="H172" s="101"/>
    </row>
    <row r="173" spans="1:19" ht="14.5">
      <c r="A173" s="88">
        <f t="shared" si="3"/>
        <v>173</v>
      </c>
      <c r="B173" s="550"/>
      <c r="C173" s="511" t="s">
        <v>536</v>
      </c>
      <c r="D173" s="451"/>
      <c r="E173" s="451"/>
      <c r="F173" s="452"/>
      <c r="G173" s="108" t="s">
        <v>289</v>
      </c>
      <c r="H173" s="101"/>
    </row>
    <row r="174" spans="1:19" ht="23.4" customHeight="1">
      <c r="A174" s="88">
        <f t="shared" si="3"/>
        <v>174</v>
      </c>
      <c r="B174" s="550"/>
      <c r="C174" s="483" t="s">
        <v>537</v>
      </c>
      <c r="D174" s="480"/>
      <c r="E174" s="480"/>
      <c r="F174" s="485"/>
      <c r="G174" s="90">
        <f>SUM(G175:G178)</f>
        <v>0</v>
      </c>
      <c r="H174" s="90">
        <f>SUM(H175:H178)</f>
        <v>0</v>
      </c>
    </row>
    <row r="175" spans="1:19" ht="14.5">
      <c r="A175" s="88">
        <f t="shared" si="3"/>
        <v>175</v>
      </c>
      <c r="B175" s="550"/>
      <c r="C175" s="489"/>
      <c r="D175" s="450" t="s">
        <v>116</v>
      </c>
      <c r="E175" s="451"/>
      <c r="F175" s="452"/>
      <c r="G175" s="91"/>
      <c r="H175" s="91"/>
    </row>
    <row r="176" spans="1:19" ht="15" customHeight="1">
      <c r="A176" s="88">
        <f t="shared" si="3"/>
        <v>176</v>
      </c>
      <c r="B176" s="550"/>
      <c r="C176" s="490"/>
      <c r="D176" s="450" t="s">
        <v>117</v>
      </c>
      <c r="E176" s="451"/>
      <c r="F176" s="452"/>
      <c r="G176" s="453" t="s">
        <v>538</v>
      </c>
      <c r="H176" s="91"/>
    </row>
    <row r="177" spans="1:9" ht="14.5">
      <c r="A177" s="88">
        <f t="shared" si="3"/>
        <v>177</v>
      </c>
      <c r="B177" s="550"/>
      <c r="C177" s="490"/>
      <c r="D177" s="450" t="s">
        <v>539</v>
      </c>
      <c r="E177" s="451"/>
      <c r="F177" s="452"/>
      <c r="G177" s="454"/>
      <c r="H177" s="91"/>
    </row>
    <row r="178" spans="1:9" ht="42">
      <c r="A178" s="88">
        <f t="shared" si="3"/>
        <v>178</v>
      </c>
      <c r="B178" s="550"/>
      <c r="C178" s="490"/>
      <c r="D178" s="450" t="s">
        <v>540</v>
      </c>
      <c r="E178" s="451"/>
      <c r="F178" s="452"/>
      <c r="G178" s="208" t="s">
        <v>570</v>
      </c>
      <c r="H178" s="91"/>
    </row>
    <row r="179" spans="1:9" ht="18.75" customHeight="1">
      <c r="A179" s="88">
        <f t="shared" si="3"/>
        <v>179</v>
      </c>
      <c r="B179" s="550"/>
      <c r="C179" s="483" t="s">
        <v>541</v>
      </c>
      <c r="D179" s="480"/>
      <c r="E179" s="480"/>
      <c r="F179" s="485"/>
      <c r="G179" s="90">
        <f>SUM(G180:G190)</f>
        <v>0</v>
      </c>
      <c r="H179" s="90">
        <f>SUM(H180:H190)</f>
        <v>0</v>
      </c>
    </row>
    <row r="180" spans="1:9" ht="14.5">
      <c r="A180" s="88">
        <f t="shared" si="3"/>
        <v>180</v>
      </c>
      <c r="B180" s="550"/>
      <c r="C180" s="489"/>
      <c r="D180" s="450" t="s">
        <v>542</v>
      </c>
      <c r="E180" s="451"/>
      <c r="F180" s="452"/>
      <c r="G180" s="98" t="s">
        <v>289</v>
      </c>
      <c r="H180" s="91"/>
    </row>
    <row r="181" spans="1:9" ht="14.5">
      <c r="A181" s="88">
        <f t="shared" si="3"/>
        <v>181</v>
      </c>
      <c r="B181" s="550"/>
      <c r="C181" s="490"/>
      <c r="D181" s="450" t="s">
        <v>543</v>
      </c>
      <c r="E181" s="451"/>
      <c r="F181" s="452"/>
      <c r="G181" s="98" t="s">
        <v>289</v>
      </c>
      <c r="H181" s="91"/>
    </row>
    <row r="182" spans="1:9" ht="14.5">
      <c r="A182" s="88">
        <f t="shared" si="3"/>
        <v>182</v>
      </c>
      <c r="B182" s="550"/>
      <c r="C182" s="490"/>
      <c r="D182" s="450" t="s">
        <v>544</v>
      </c>
      <c r="E182" s="451"/>
      <c r="F182" s="452"/>
      <c r="G182" s="98" t="s">
        <v>289</v>
      </c>
      <c r="H182" s="91"/>
    </row>
    <row r="183" spans="1:9" ht="14.5">
      <c r="A183" s="88">
        <f t="shared" si="3"/>
        <v>183</v>
      </c>
      <c r="B183" s="550"/>
      <c r="C183" s="490"/>
      <c r="D183" s="450" t="s">
        <v>545</v>
      </c>
      <c r="E183" s="451"/>
      <c r="F183" s="452"/>
      <c r="G183" s="98" t="s">
        <v>289</v>
      </c>
      <c r="H183" s="91"/>
    </row>
    <row r="184" spans="1:9" ht="14.5">
      <c r="A184" s="88">
        <f t="shared" si="3"/>
        <v>184</v>
      </c>
      <c r="B184" s="550"/>
      <c r="C184" s="490"/>
      <c r="D184" s="450" t="s">
        <v>74</v>
      </c>
      <c r="E184" s="451"/>
      <c r="F184" s="452"/>
      <c r="G184" s="98" t="s">
        <v>289</v>
      </c>
      <c r="H184" s="91"/>
    </row>
    <row r="185" spans="1:9" ht="14.5">
      <c r="A185" s="88">
        <f t="shared" si="3"/>
        <v>185</v>
      </c>
      <c r="B185" s="550"/>
      <c r="C185" s="490"/>
      <c r="D185" s="450" t="s">
        <v>75</v>
      </c>
      <c r="E185" s="451"/>
      <c r="F185" s="452"/>
      <c r="G185" s="98" t="s">
        <v>289</v>
      </c>
      <c r="H185" s="91"/>
    </row>
    <row r="186" spans="1:9" ht="14.5">
      <c r="A186" s="88">
        <f t="shared" si="3"/>
        <v>186</v>
      </c>
      <c r="B186" s="550"/>
      <c r="C186" s="490"/>
      <c r="D186" s="450" t="s">
        <v>77</v>
      </c>
      <c r="E186" s="451"/>
      <c r="F186" s="452"/>
      <c r="G186" s="98" t="s">
        <v>289</v>
      </c>
      <c r="H186" s="91"/>
    </row>
    <row r="187" spans="1:9" ht="14.5">
      <c r="A187" s="88">
        <f t="shared" si="3"/>
        <v>187</v>
      </c>
      <c r="B187" s="550"/>
      <c r="C187" s="490"/>
      <c r="D187" s="450" t="s">
        <v>78</v>
      </c>
      <c r="E187" s="451"/>
      <c r="F187" s="452"/>
      <c r="G187" s="98" t="s">
        <v>289</v>
      </c>
      <c r="H187" s="91"/>
    </row>
    <row r="188" spans="1:9" ht="25.5" customHeight="1">
      <c r="A188" s="88">
        <f t="shared" si="3"/>
        <v>188</v>
      </c>
      <c r="B188" s="550"/>
      <c r="C188" s="490"/>
      <c r="D188" s="450" t="s">
        <v>79</v>
      </c>
      <c r="E188" s="451"/>
      <c r="F188" s="452"/>
      <c r="G188" s="98" t="s">
        <v>289</v>
      </c>
      <c r="H188" s="91"/>
    </row>
    <row r="189" spans="1:9" ht="14.5">
      <c r="A189" s="88">
        <f t="shared" si="3"/>
        <v>189</v>
      </c>
      <c r="B189" s="550"/>
      <c r="C189" s="490"/>
      <c r="D189" s="450" t="s">
        <v>546</v>
      </c>
      <c r="E189" s="451"/>
      <c r="F189" s="452"/>
      <c r="G189" s="98" t="s">
        <v>289</v>
      </c>
      <c r="H189" s="91"/>
    </row>
    <row r="190" spans="1:9" ht="14.5">
      <c r="A190" s="88">
        <f t="shared" si="3"/>
        <v>190</v>
      </c>
      <c r="B190" s="550"/>
      <c r="C190" s="491"/>
      <c r="D190" s="450" t="s">
        <v>547</v>
      </c>
      <c r="E190" s="451"/>
      <c r="F190" s="452"/>
      <c r="G190" s="98" t="s">
        <v>289</v>
      </c>
      <c r="H190" s="91"/>
    </row>
    <row r="191" spans="1:9" ht="18.75" customHeight="1">
      <c r="A191" s="88">
        <f t="shared" si="3"/>
        <v>191</v>
      </c>
      <c r="B191" s="550"/>
      <c r="C191" s="525" t="s">
        <v>548</v>
      </c>
      <c r="D191" s="451"/>
      <c r="E191" s="451"/>
      <c r="F191" s="452"/>
      <c r="G191" s="90">
        <f t="shared" ref="G191:H191" si="7">SUM(G192:G195)</f>
        <v>0</v>
      </c>
      <c r="H191" s="90">
        <f t="shared" si="7"/>
        <v>0</v>
      </c>
    </row>
    <row r="192" spans="1:9" ht="14.5">
      <c r="A192" s="88">
        <f t="shared" si="3"/>
        <v>192</v>
      </c>
      <c r="B192" s="550"/>
      <c r="C192" s="526"/>
      <c r="D192" s="450" t="s">
        <v>549</v>
      </c>
      <c r="E192" s="451"/>
      <c r="F192" s="452"/>
      <c r="G192" s="91"/>
      <c r="H192" s="91"/>
      <c r="I192" s="96"/>
    </row>
    <row r="193" spans="1:1023 1025:2047 2049:3071 3073:4095 4097:5119 5121:6143 6145:7167 7169:8191 8193:9215 9217:10239 10241:11263 11265:12287 12289:13311 13313:14335 14337:15359 15361:16381" ht="28">
      <c r="A193" s="88">
        <f t="shared" si="3"/>
        <v>193</v>
      </c>
      <c r="B193" s="550"/>
      <c r="C193" s="490"/>
      <c r="D193" s="450" t="s">
        <v>550</v>
      </c>
      <c r="E193" s="451"/>
      <c r="F193" s="452"/>
      <c r="G193" s="104" t="s">
        <v>551</v>
      </c>
      <c r="H193" s="91"/>
      <c r="I193" s="96"/>
    </row>
    <row r="194" spans="1:1023 1025:2047 2049:3071 3073:4095 4097:5119 5121:6143 6145:7167 7169:8191 8193:9215 9217:10239 10241:11263 11265:12287 12289:13311 13313:14335 14337:15359 15361:16381" ht="14.5">
      <c r="A194" s="88">
        <f t="shared" si="3"/>
        <v>194</v>
      </c>
      <c r="B194" s="550"/>
      <c r="C194" s="490"/>
      <c r="D194" s="450" t="s">
        <v>552</v>
      </c>
      <c r="E194" s="451"/>
      <c r="F194" s="452"/>
      <c r="G194" s="91"/>
      <c r="H194" s="91"/>
    </row>
    <row r="195" spans="1:1023 1025:2047 2049:3071 3073:4095 4097:5119 5121:6143 6145:7167 7169:8191 8193:9215 9217:10239 10241:11263 11265:12287 12289:13311 13313:14335 14337:15359 15361:16381" ht="14.5">
      <c r="A195" s="88">
        <f t="shared" si="3"/>
        <v>195</v>
      </c>
      <c r="B195" s="550"/>
      <c r="C195" s="491"/>
      <c r="D195" s="450" t="s">
        <v>553</v>
      </c>
      <c r="E195" s="451"/>
      <c r="F195" s="452"/>
      <c r="G195" s="91"/>
      <c r="H195" s="91"/>
    </row>
    <row r="196" spans="1:1023 1025:2047 2049:3071 3073:4095 4097:5119 5121:6143 6145:7167 7169:8191 8193:9215 9217:10239 10241:11263 11265:12287 12289:13311 13313:14335 14337:15359 15361:16381" ht="18.75" customHeight="1">
      <c r="A196" s="88">
        <f t="shared" si="3"/>
        <v>196</v>
      </c>
      <c r="B196" s="550"/>
      <c r="C196" s="525" t="s">
        <v>554</v>
      </c>
      <c r="D196" s="451"/>
      <c r="E196" s="451"/>
      <c r="F196" s="452"/>
      <c r="G196" s="90">
        <f t="shared" ref="G196:H196" si="8">SUM(G197:G204)</f>
        <v>0</v>
      </c>
      <c r="H196" s="90">
        <f t="shared" si="8"/>
        <v>0</v>
      </c>
    </row>
    <row r="197" spans="1:1023 1025:2047 2049:3071 3073:4095 4097:5119 5121:6143 6145:7167 7169:8191 8193:9215 9217:10239 10241:11263 11265:12287 12289:13311 13313:14335 14337:15359 15361:16381" ht="14.5">
      <c r="A197" s="88">
        <f t="shared" si="3"/>
        <v>197</v>
      </c>
      <c r="B197" s="550"/>
      <c r="C197" s="526"/>
      <c r="D197" s="450" t="s">
        <v>555</v>
      </c>
      <c r="E197" s="451"/>
      <c r="F197" s="452"/>
      <c r="G197" s="91"/>
      <c r="H197" s="91"/>
    </row>
    <row r="198" spans="1:1023 1025:2047 2049:3071 3073:4095 4097:5119 5121:6143 6145:7167 7169:8191 8193:9215 9217:10239 10241:11263 11265:12287 12289:13311 13313:14335 14337:15359 15361:16381" ht="14.5">
      <c r="A198" s="88">
        <f t="shared" si="3"/>
        <v>198</v>
      </c>
      <c r="B198" s="550"/>
      <c r="C198" s="490"/>
      <c r="D198" s="450" t="s">
        <v>556</v>
      </c>
      <c r="E198" s="451"/>
      <c r="F198" s="452"/>
      <c r="G198" s="91"/>
      <c r="H198" s="91"/>
    </row>
    <row r="199" spans="1:1023 1025:2047 2049:3071 3073:4095 4097:5119 5121:6143 6145:7167 7169:8191 8193:9215 9217:10239 10241:11263 11265:12287 12289:13311 13313:14335 14337:15359 15361:16381" ht="14.5">
      <c r="A199" s="88">
        <f t="shared" si="3"/>
        <v>199</v>
      </c>
      <c r="B199" s="550"/>
      <c r="C199" s="490"/>
      <c r="D199" s="450" t="s">
        <v>557</v>
      </c>
      <c r="E199" s="451"/>
      <c r="F199" s="452"/>
      <c r="G199" s="91"/>
      <c r="H199" s="91"/>
    </row>
    <row r="200" spans="1:1023 1025:2047 2049:3071 3073:4095 4097:5119 5121:6143 6145:7167 7169:8191 8193:9215 9217:10239 10241:11263 11265:12287 12289:13311 13313:14335 14337:15359 15361:16381" ht="14.5">
      <c r="A200" s="88">
        <f t="shared" si="3"/>
        <v>200</v>
      </c>
      <c r="B200" s="550"/>
      <c r="C200" s="490"/>
      <c r="D200" s="450" t="s">
        <v>558</v>
      </c>
      <c r="E200" s="451"/>
      <c r="F200" s="452"/>
      <c r="G200" s="91"/>
      <c r="H200" s="91"/>
    </row>
    <row r="201" spans="1:1023 1025:2047 2049:3071 3073:4095 4097:5119 5121:6143 6145:7167 7169:8191 8193:9215 9217:10239 10241:11263 11265:12287 12289:13311 13313:14335 14337:15359 15361:16381" ht="30" customHeight="1">
      <c r="A201" s="88">
        <f t="shared" si="3"/>
        <v>201</v>
      </c>
      <c r="B201" s="550"/>
      <c r="C201" s="490"/>
      <c r="D201" s="450" t="s">
        <v>559</v>
      </c>
      <c r="E201" s="451"/>
      <c r="F201" s="452"/>
      <c r="G201" s="91"/>
      <c r="H201" s="91"/>
    </row>
    <row r="202" spans="1:1023 1025:2047 2049:3071 3073:4095 4097:5119 5121:6143 6145:7167 7169:8191 8193:9215 9217:10239 10241:11263 11265:12287 12289:13311 13313:14335 14337:15359 15361:16381" ht="14.5">
      <c r="A202" s="88">
        <f t="shared" si="3"/>
        <v>202</v>
      </c>
      <c r="B202" s="550"/>
      <c r="C202" s="490"/>
      <c r="D202" s="450" t="s">
        <v>560</v>
      </c>
      <c r="E202" s="451"/>
      <c r="F202" s="452"/>
      <c r="G202" s="91"/>
      <c r="H202" s="91"/>
    </row>
    <row r="203" spans="1:1023 1025:2047 2049:3071 3073:4095 4097:5119 5121:6143 6145:7167 7169:8191 8193:9215 9217:10239 10241:11263 11265:12287 12289:13311 13313:14335 14337:15359 15361:16381" ht="14.5">
      <c r="A203" s="88">
        <f t="shared" si="3"/>
        <v>203</v>
      </c>
      <c r="B203" s="550"/>
      <c r="C203" s="490"/>
      <c r="D203" s="450" t="s">
        <v>554</v>
      </c>
      <c r="E203" s="451"/>
      <c r="F203" s="452"/>
      <c r="G203" s="91"/>
      <c r="H203" s="91"/>
    </row>
    <row r="204" spans="1:1023 1025:2047 2049:3071 3073:4095 4097:5119 5121:6143 6145:7167 7169:8191 8193:9215 9217:10239 10241:11263 11265:12287 12289:13311 13313:14335 14337:15359 15361:16381" ht="30.75" customHeight="1">
      <c r="A204" s="88">
        <f t="shared" si="3"/>
        <v>204</v>
      </c>
      <c r="B204" s="550"/>
      <c r="C204" s="491"/>
      <c r="D204" s="511" t="s">
        <v>561</v>
      </c>
      <c r="E204" s="561"/>
      <c r="F204" s="562"/>
      <c r="G204" s="124"/>
      <c r="H204" s="117" t="s">
        <v>562</v>
      </c>
    </row>
    <row r="205" spans="1:1023 1025:2047 2049:3071 3073:4095 4097:5119 5121:6143 6145:7167 7169:8191 8193:9215 9217:10239 10241:11263 11265:12287 12289:13311 13313:14335 14337:15359 15361:16381" ht="19.649999999999999" customHeight="1">
      <c r="A205" s="88">
        <f t="shared" ref="A205:A206" si="9">A204+1</f>
        <v>205</v>
      </c>
      <c r="B205" s="551"/>
      <c r="C205" s="556" t="s">
        <v>563</v>
      </c>
      <c r="D205" s="557"/>
      <c r="E205" s="557"/>
      <c r="F205" s="558"/>
      <c r="G205" s="128"/>
      <c r="H205" s="128"/>
    </row>
    <row r="206" spans="1:1023 1025:2047 2049:3071 3073:4095 4097:5119 5121:6143 6145:7167 7169:8191 8193:9215 9217:10239 10241:11263 11265:12287 12289:13311 13313:14335 14337:15359 15361:16381" ht="25.5" customHeight="1">
      <c r="A206" s="88">
        <f t="shared" si="9"/>
        <v>206</v>
      </c>
      <c r="B206" s="559" t="s">
        <v>564</v>
      </c>
      <c r="C206" s="560"/>
      <c r="D206" s="560"/>
      <c r="E206" s="560"/>
      <c r="F206" s="560"/>
      <c r="G206" s="125"/>
      <c r="H206" s="125"/>
      <c r="I206" s="105"/>
      <c r="J206" s="109"/>
      <c r="K206" s="109"/>
      <c r="L206" s="106"/>
      <c r="M206" s="106"/>
      <c r="N206" s="106"/>
      <c r="O206" s="107"/>
      <c r="P206" s="99"/>
      <c r="Q206" s="105"/>
      <c r="R206" s="109"/>
      <c r="S206" s="109"/>
      <c r="T206" s="106"/>
      <c r="U206" s="106"/>
      <c r="V206" s="106"/>
      <c r="W206" s="107"/>
      <c r="Y206" s="105"/>
      <c r="Z206" s="109"/>
      <c r="AA206" s="109"/>
      <c r="AB206" s="106"/>
      <c r="AC206" s="106"/>
      <c r="AD206" s="106"/>
      <c r="AE206" s="107"/>
      <c r="AG206" s="105"/>
      <c r="AH206" s="109"/>
      <c r="AI206" s="109"/>
      <c r="AJ206" s="106"/>
      <c r="AK206" s="106"/>
      <c r="AL206" s="106"/>
      <c r="AM206" s="107"/>
      <c r="AO206" s="105"/>
      <c r="AP206" s="109"/>
      <c r="AQ206" s="109"/>
      <c r="AR206" s="106"/>
      <c r="AS206" s="106"/>
      <c r="AT206" s="106"/>
      <c r="AU206" s="107"/>
      <c r="AW206" s="105"/>
      <c r="AX206" s="109"/>
      <c r="AY206" s="109"/>
      <c r="AZ206" s="106"/>
      <c r="BA206" s="106"/>
      <c r="BB206" s="106"/>
      <c r="BC206" s="107"/>
      <c r="BE206" s="105"/>
      <c r="BF206" s="109"/>
      <c r="BG206" s="109"/>
      <c r="BH206" s="106"/>
      <c r="BI206" s="106"/>
      <c r="BJ206" s="106"/>
      <c r="BK206" s="107"/>
      <c r="BM206" s="105"/>
      <c r="BN206" s="109"/>
      <c r="BO206" s="109"/>
      <c r="BP206" s="106"/>
      <c r="BQ206" s="106"/>
      <c r="BR206" s="106"/>
      <c r="BS206" s="107"/>
      <c r="BU206" s="105"/>
      <c r="BV206" s="109"/>
      <c r="BW206" s="109"/>
      <c r="BX206" s="106"/>
      <c r="BY206" s="106"/>
      <c r="BZ206" s="106"/>
      <c r="CA206" s="107"/>
      <c r="CC206" s="105"/>
      <c r="CD206" s="109"/>
      <c r="CE206" s="109"/>
      <c r="CF206" s="106"/>
      <c r="CG206" s="106"/>
      <c r="CH206" s="106"/>
      <c r="CI206" s="107"/>
      <c r="CK206" s="105"/>
      <c r="CL206" s="109"/>
      <c r="CM206" s="109"/>
      <c r="CN206" s="106"/>
      <c r="CO206" s="106"/>
      <c r="CP206" s="106"/>
      <c r="CQ206" s="107"/>
      <c r="CS206" s="105"/>
      <c r="CT206" s="109"/>
      <c r="CU206" s="109"/>
      <c r="CV206" s="106"/>
      <c r="CW206" s="106"/>
      <c r="CX206" s="106"/>
      <c r="CY206" s="107"/>
      <c r="DA206" s="105"/>
      <c r="DB206" s="109"/>
      <c r="DC206" s="109"/>
      <c r="DD206" s="106"/>
      <c r="DE206" s="106"/>
      <c r="DF206" s="106"/>
      <c r="DG206" s="107"/>
      <c r="DI206" s="105"/>
      <c r="DJ206" s="109"/>
      <c r="DK206" s="109"/>
      <c r="DL206" s="106"/>
      <c r="DM206" s="106"/>
      <c r="DN206" s="106"/>
      <c r="DO206" s="107"/>
      <c r="DQ206" s="105"/>
      <c r="DR206" s="109"/>
      <c r="DS206" s="109"/>
      <c r="DT206" s="106"/>
      <c r="DU206" s="106"/>
      <c r="DV206" s="106"/>
      <c r="DW206" s="107"/>
      <c r="DY206" s="105"/>
      <c r="DZ206" s="109"/>
      <c r="EA206" s="109"/>
      <c r="EB206" s="106"/>
      <c r="EC206" s="106"/>
      <c r="ED206" s="106"/>
      <c r="EE206" s="107"/>
      <c r="EG206" s="105"/>
      <c r="EH206" s="109"/>
      <c r="EI206" s="109"/>
      <c r="EJ206" s="106"/>
      <c r="EK206" s="106"/>
      <c r="EL206" s="106"/>
      <c r="EM206" s="107"/>
      <c r="EO206" s="105"/>
      <c r="EP206" s="109"/>
      <c r="EQ206" s="109"/>
      <c r="ER206" s="106"/>
      <c r="ES206" s="106"/>
      <c r="ET206" s="106"/>
      <c r="EU206" s="107"/>
      <c r="EW206" s="105"/>
      <c r="EX206" s="109"/>
      <c r="EY206" s="109"/>
      <c r="EZ206" s="106"/>
      <c r="FA206" s="106"/>
      <c r="FB206" s="106"/>
      <c r="FC206" s="107"/>
      <c r="FE206" s="105"/>
      <c r="FF206" s="109"/>
      <c r="FG206" s="109"/>
      <c r="FH206" s="106"/>
      <c r="FI206" s="106"/>
      <c r="FJ206" s="106"/>
      <c r="FK206" s="107"/>
      <c r="FM206" s="105"/>
      <c r="FN206" s="109"/>
      <c r="FO206" s="109"/>
      <c r="FP206" s="106"/>
      <c r="FQ206" s="106"/>
      <c r="FR206" s="106"/>
      <c r="FS206" s="107"/>
      <c r="FU206" s="105"/>
      <c r="FV206" s="109"/>
      <c r="FW206" s="109"/>
      <c r="FX206" s="106"/>
      <c r="FY206" s="106"/>
      <c r="FZ206" s="106"/>
      <c r="GA206" s="107"/>
      <c r="GC206" s="105"/>
      <c r="GD206" s="109"/>
      <c r="GE206" s="109"/>
      <c r="GF206" s="106"/>
      <c r="GG206" s="106"/>
      <c r="GH206" s="106"/>
      <c r="GI206" s="107"/>
      <c r="GK206" s="105"/>
      <c r="GL206" s="109"/>
      <c r="GM206" s="109"/>
      <c r="GN206" s="106"/>
      <c r="GO206" s="106"/>
      <c r="GP206" s="106"/>
      <c r="GQ206" s="107"/>
      <c r="GS206" s="105"/>
      <c r="GT206" s="109"/>
      <c r="GU206" s="109"/>
      <c r="GV206" s="106"/>
      <c r="GW206" s="106"/>
      <c r="GX206" s="106"/>
      <c r="GY206" s="107"/>
      <c r="HA206" s="105"/>
      <c r="HB206" s="109"/>
      <c r="HC206" s="109"/>
      <c r="HD206" s="106"/>
      <c r="HE206" s="106"/>
      <c r="HF206" s="106"/>
      <c r="HG206" s="107"/>
      <c r="HI206" s="105"/>
      <c r="HJ206" s="109"/>
      <c r="HK206" s="109"/>
      <c r="HL206" s="106"/>
      <c r="HM206" s="106"/>
      <c r="HN206" s="106"/>
      <c r="HO206" s="107"/>
      <c r="HQ206" s="105"/>
      <c r="HR206" s="109"/>
      <c r="HS206" s="109"/>
      <c r="HT206" s="106"/>
      <c r="HU206" s="106"/>
      <c r="HV206" s="106"/>
      <c r="HW206" s="107"/>
      <c r="HY206" s="105"/>
      <c r="HZ206" s="109"/>
      <c r="IA206" s="109"/>
      <c r="IB206" s="106"/>
      <c r="IC206" s="106"/>
      <c r="ID206" s="106"/>
      <c r="IE206" s="107"/>
      <c r="IG206" s="105"/>
      <c r="IH206" s="109"/>
      <c r="II206" s="109"/>
      <c r="IJ206" s="106"/>
      <c r="IK206" s="106"/>
      <c r="IL206" s="106"/>
      <c r="IM206" s="107"/>
      <c r="IO206" s="105"/>
      <c r="IP206" s="109"/>
      <c r="IQ206" s="109"/>
      <c r="IR206" s="106"/>
      <c r="IS206" s="106"/>
      <c r="IT206" s="106"/>
      <c r="IU206" s="107"/>
      <c r="IW206" s="105"/>
      <c r="IX206" s="109"/>
      <c r="IY206" s="109"/>
      <c r="IZ206" s="106"/>
      <c r="JA206" s="106"/>
      <c r="JB206" s="106"/>
      <c r="JC206" s="107"/>
      <c r="JE206" s="105"/>
      <c r="JF206" s="109"/>
      <c r="JG206" s="109"/>
      <c r="JH206" s="106"/>
      <c r="JI206" s="106"/>
      <c r="JJ206" s="106"/>
      <c r="JK206" s="107"/>
      <c r="JM206" s="105"/>
      <c r="JN206" s="109"/>
      <c r="JO206" s="109"/>
      <c r="JP206" s="106"/>
      <c r="JQ206" s="106"/>
      <c r="JR206" s="106"/>
      <c r="JS206" s="107"/>
      <c r="JU206" s="105"/>
      <c r="JV206" s="109"/>
      <c r="JW206" s="109"/>
      <c r="JX206" s="106"/>
      <c r="JY206" s="106"/>
      <c r="JZ206" s="106"/>
      <c r="KA206" s="107"/>
      <c r="KC206" s="105"/>
      <c r="KD206" s="109"/>
      <c r="KE206" s="109"/>
      <c r="KF206" s="106"/>
      <c r="KG206" s="106"/>
      <c r="KH206" s="106"/>
      <c r="KI206" s="107"/>
      <c r="KK206" s="105"/>
      <c r="KL206" s="109"/>
      <c r="KM206" s="109"/>
      <c r="KN206" s="106"/>
      <c r="KO206" s="106"/>
      <c r="KP206" s="106"/>
      <c r="KQ206" s="107"/>
      <c r="KS206" s="105"/>
      <c r="KT206" s="109"/>
      <c r="KU206" s="109"/>
      <c r="KV206" s="106"/>
      <c r="KW206" s="106"/>
      <c r="KX206" s="106"/>
      <c r="KY206" s="107"/>
      <c r="LA206" s="105"/>
      <c r="LB206" s="109"/>
      <c r="LC206" s="109"/>
      <c r="LD206" s="106"/>
      <c r="LE206" s="106"/>
      <c r="LF206" s="106"/>
      <c r="LG206" s="107"/>
      <c r="LI206" s="105"/>
      <c r="LJ206" s="109"/>
      <c r="LK206" s="109"/>
      <c r="LL206" s="106"/>
      <c r="LM206" s="106"/>
      <c r="LN206" s="106"/>
      <c r="LO206" s="107"/>
      <c r="LQ206" s="105"/>
      <c r="LR206" s="109"/>
      <c r="LS206" s="109"/>
      <c r="LT206" s="106"/>
      <c r="LU206" s="106"/>
      <c r="LV206" s="106"/>
      <c r="LW206" s="107"/>
      <c r="LY206" s="105"/>
      <c r="LZ206" s="109"/>
      <c r="MA206" s="109"/>
      <c r="MB206" s="106"/>
      <c r="MC206" s="106"/>
      <c r="MD206" s="106"/>
      <c r="ME206" s="107"/>
      <c r="MG206" s="105"/>
      <c r="MH206" s="109"/>
      <c r="MI206" s="109"/>
      <c r="MJ206" s="106"/>
      <c r="MK206" s="106"/>
      <c r="ML206" s="106"/>
      <c r="MM206" s="107"/>
      <c r="MO206" s="105"/>
      <c r="MP206" s="109"/>
      <c r="MQ206" s="109"/>
      <c r="MR206" s="106"/>
      <c r="MS206" s="106"/>
      <c r="MT206" s="106"/>
      <c r="MU206" s="107"/>
      <c r="MW206" s="105"/>
      <c r="MX206" s="109"/>
      <c r="MY206" s="109"/>
      <c r="MZ206" s="106"/>
      <c r="NA206" s="106"/>
      <c r="NB206" s="106"/>
      <c r="NC206" s="107"/>
      <c r="NE206" s="105"/>
      <c r="NF206" s="109"/>
      <c r="NG206" s="109"/>
      <c r="NH206" s="106"/>
      <c r="NI206" s="106"/>
      <c r="NJ206" s="106"/>
      <c r="NK206" s="107"/>
      <c r="NM206" s="105"/>
      <c r="NN206" s="109"/>
      <c r="NO206" s="109"/>
      <c r="NP206" s="106"/>
      <c r="NQ206" s="106"/>
      <c r="NR206" s="106"/>
      <c r="NS206" s="107"/>
      <c r="NU206" s="105"/>
      <c r="NV206" s="109"/>
      <c r="NW206" s="109"/>
      <c r="NX206" s="106"/>
      <c r="NY206" s="106"/>
      <c r="NZ206" s="106"/>
      <c r="OA206" s="107"/>
      <c r="OC206" s="105"/>
      <c r="OD206" s="109"/>
      <c r="OE206" s="109"/>
      <c r="OF206" s="106"/>
      <c r="OG206" s="106"/>
      <c r="OH206" s="106"/>
      <c r="OI206" s="107"/>
      <c r="OK206" s="105"/>
      <c r="OL206" s="109"/>
      <c r="OM206" s="109"/>
      <c r="ON206" s="106"/>
      <c r="OO206" s="106"/>
      <c r="OP206" s="106"/>
      <c r="OQ206" s="107"/>
      <c r="OS206" s="105"/>
      <c r="OT206" s="109"/>
      <c r="OU206" s="109"/>
      <c r="OV206" s="106"/>
      <c r="OW206" s="106"/>
      <c r="OX206" s="106"/>
      <c r="OY206" s="107"/>
      <c r="PA206" s="105"/>
      <c r="PB206" s="109"/>
      <c r="PC206" s="109"/>
      <c r="PD206" s="106"/>
      <c r="PE206" s="106"/>
      <c r="PF206" s="106"/>
      <c r="PG206" s="107"/>
      <c r="PI206" s="105"/>
      <c r="PJ206" s="109"/>
      <c r="PK206" s="109"/>
      <c r="PL206" s="106"/>
      <c r="PM206" s="106"/>
      <c r="PN206" s="106"/>
      <c r="PO206" s="107"/>
      <c r="PQ206" s="105"/>
      <c r="PR206" s="109"/>
      <c r="PS206" s="109"/>
      <c r="PT206" s="106"/>
      <c r="PU206" s="106"/>
      <c r="PV206" s="106"/>
      <c r="PW206" s="107"/>
      <c r="PY206" s="105"/>
      <c r="PZ206" s="109"/>
      <c r="QA206" s="109"/>
      <c r="QB206" s="106"/>
      <c r="QC206" s="106"/>
      <c r="QD206" s="106"/>
      <c r="QE206" s="107"/>
      <c r="QG206" s="105"/>
      <c r="QH206" s="109"/>
      <c r="QI206" s="109"/>
      <c r="QJ206" s="106"/>
      <c r="QK206" s="106"/>
      <c r="QL206" s="106"/>
      <c r="QM206" s="107"/>
      <c r="QO206" s="105"/>
      <c r="QP206" s="109"/>
      <c r="QQ206" s="109"/>
      <c r="QR206" s="106"/>
      <c r="QS206" s="106"/>
      <c r="QT206" s="106"/>
      <c r="QU206" s="107"/>
      <c r="QW206" s="105"/>
      <c r="QX206" s="109"/>
      <c r="QY206" s="109"/>
      <c r="QZ206" s="106"/>
      <c r="RA206" s="106"/>
      <c r="RB206" s="106"/>
      <c r="RC206" s="107"/>
      <c r="RE206" s="105"/>
      <c r="RF206" s="109"/>
      <c r="RG206" s="109"/>
      <c r="RH206" s="106"/>
      <c r="RI206" s="106"/>
      <c r="RJ206" s="106"/>
      <c r="RK206" s="107"/>
      <c r="RM206" s="105"/>
      <c r="RN206" s="109"/>
      <c r="RO206" s="109"/>
      <c r="RP206" s="106"/>
      <c r="RQ206" s="106"/>
      <c r="RR206" s="106"/>
      <c r="RS206" s="107"/>
      <c r="RU206" s="105"/>
      <c r="RV206" s="109"/>
      <c r="RW206" s="109"/>
      <c r="RX206" s="106"/>
      <c r="RY206" s="106"/>
      <c r="RZ206" s="106"/>
      <c r="SA206" s="107"/>
      <c r="SC206" s="105"/>
      <c r="SD206" s="109"/>
      <c r="SE206" s="109"/>
      <c r="SF206" s="106"/>
      <c r="SG206" s="106"/>
      <c r="SH206" s="106"/>
      <c r="SI206" s="107"/>
      <c r="SK206" s="105"/>
      <c r="SL206" s="109"/>
      <c r="SM206" s="109"/>
      <c r="SN206" s="106"/>
      <c r="SO206" s="106"/>
      <c r="SP206" s="106"/>
      <c r="SQ206" s="107"/>
      <c r="SS206" s="105"/>
      <c r="ST206" s="109"/>
      <c r="SU206" s="109"/>
      <c r="SV206" s="106"/>
      <c r="SW206" s="106"/>
      <c r="SX206" s="106"/>
      <c r="SY206" s="107"/>
      <c r="TA206" s="105"/>
      <c r="TB206" s="109"/>
      <c r="TC206" s="109"/>
      <c r="TD206" s="106"/>
      <c r="TE206" s="106"/>
      <c r="TF206" s="106"/>
      <c r="TG206" s="107"/>
      <c r="TI206" s="105"/>
      <c r="TJ206" s="109"/>
      <c r="TK206" s="109"/>
      <c r="TL206" s="106"/>
      <c r="TM206" s="106"/>
      <c r="TN206" s="106"/>
      <c r="TO206" s="107"/>
      <c r="TQ206" s="105"/>
      <c r="TR206" s="109"/>
      <c r="TS206" s="109"/>
      <c r="TT206" s="106"/>
      <c r="TU206" s="106"/>
      <c r="TV206" s="106"/>
      <c r="TW206" s="107"/>
      <c r="TY206" s="105"/>
      <c r="TZ206" s="109"/>
      <c r="UA206" s="109"/>
      <c r="UB206" s="106"/>
      <c r="UC206" s="106"/>
      <c r="UD206" s="106"/>
      <c r="UE206" s="107"/>
      <c r="UG206" s="105"/>
      <c r="UH206" s="109"/>
      <c r="UI206" s="109"/>
      <c r="UJ206" s="106"/>
      <c r="UK206" s="106"/>
      <c r="UL206" s="106"/>
      <c r="UM206" s="107"/>
      <c r="UO206" s="105"/>
      <c r="UP206" s="109"/>
      <c r="UQ206" s="109"/>
      <c r="UR206" s="106"/>
      <c r="US206" s="106"/>
      <c r="UT206" s="106"/>
      <c r="UU206" s="107"/>
      <c r="UW206" s="105"/>
      <c r="UX206" s="109"/>
      <c r="UY206" s="109"/>
      <c r="UZ206" s="106"/>
      <c r="VA206" s="106"/>
      <c r="VB206" s="106"/>
      <c r="VC206" s="107"/>
      <c r="VE206" s="105"/>
      <c r="VF206" s="109"/>
      <c r="VG206" s="109"/>
      <c r="VH206" s="106"/>
      <c r="VI206" s="106"/>
      <c r="VJ206" s="106"/>
      <c r="VK206" s="107"/>
      <c r="VM206" s="105"/>
      <c r="VN206" s="109"/>
      <c r="VO206" s="109"/>
      <c r="VP206" s="106"/>
      <c r="VQ206" s="106"/>
      <c r="VR206" s="106"/>
      <c r="VS206" s="107"/>
      <c r="VU206" s="105"/>
      <c r="VV206" s="109"/>
      <c r="VW206" s="109"/>
      <c r="VX206" s="106"/>
      <c r="VY206" s="106"/>
      <c r="VZ206" s="106"/>
      <c r="WA206" s="107"/>
      <c r="WC206" s="105"/>
      <c r="WD206" s="109"/>
      <c r="WE206" s="109"/>
      <c r="WF206" s="106"/>
      <c r="WG206" s="106"/>
      <c r="WH206" s="106"/>
      <c r="WI206" s="107"/>
      <c r="WK206" s="105"/>
      <c r="WL206" s="109"/>
      <c r="WM206" s="109"/>
      <c r="WN206" s="106"/>
      <c r="WO206" s="106"/>
      <c r="WP206" s="106"/>
      <c r="WQ206" s="107"/>
      <c r="WS206" s="105"/>
      <c r="WT206" s="109"/>
      <c r="WU206" s="109"/>
      <c r="WV206" s="106"/>
      <c r="WW206" s="106"/>
      <c r="WX206" s="106"/>
      <c r="WY206" s="107"/>
      <c r="XA206" s="105"/>
      <c r="XB206" s="109"/>
      <c r="XC206" s="109"/>
      <c r="XD206" s="106"/>
      <c r="XE206" s="106"/>
      <c r="XF206" s="106"/>
      <c r="XG206" s="107"/>
      <c r="XI206" s="105"/>
      <c r="XJ206" s="109"/>
      <c r="XK206" s="109"/>
      <c r="XL206" s="106"/>
      <c r="XM206" s="106"/>
      <c r="XN206" s="106"/>
      <c r="XO206" s="107"/>
      <c r="XQ206" s="105"/>
      <c r="XR206" s="109"/>
      <c r="XS206" s="109"/>
      <c r="XT206" s="106"/>
      <c r="XU206" s="106"/>
      <c r="XV206" s="106"/>
      <c r="XW206" s="107"/>
      <c r="XY206" s="105"/>
      <c r="XZ206" s="109"/>
      <c r="YA206" s="109"/>
      <c r="YB206" s="106"/>
      <c r="YC206" s="106"/>
      <c r="YD206" s="106"/>
      <c r="YE206" s="107"/>
      <c r="YG206" s="105"/>
      <c r="YH206" s="109"/>
      <c r="YI206" s="109"/>
      <c r="YJ206" s="106"/>
      <c r="YK206" s="106"/>
      <c r="YL206" s="106"/>
      <c r="YM206" s="107"/>
      <c r="YO206" s="105"/>
      <c r="YP206" s="109"/>
      <c r="YQ206" s="109"/>
      <c r="YR206" s="106"/>
      <c r="YS206" s="106"/>
      <c r="YT206" s="106"/>
      <c r="YU206" s="107"/>
      <c r="YW206" s="105"/>
      <c r="YX206" s="109"/>
      <c r="YY206" s="109"/>
      <c r="YZ206" s="106"/>
      <c r="ZA206" s="106"/>
      <c r="ZB206" s="106"/>
      <c r="ZC206" s="107"/>
      <c r="ZE206" s="105"/>
      <c r="ZF206" s="109"/>
      <c r="ZG206" s="109"/>
      <c r="ZH206" s="106"/>
      <c r="ZI206" s="106"/>
      <c r="ZJ206" s="106"/>
      <c r="ZK206" s="107"/>
      <c r="ZM206" s="105"/>
      <c r="ZN206" s="109"/>
      <c r="ZO206" s="109"/>
      <c r="ZP206" s="106"/>
      <c r="ZQ206" s="106"/>
      <c r="ZR206" s="106"/>
      <c r="ZS206" s="107"/>
      <c r="ZU206" s="105"/>
      <c r="ZV206" s="109"/>
      <c r="ZW206" s="109"/>
      <c r="ZX206" s="106"/>
      <c r="ZY206" s="106"/>
      <c r="ZZ206" s="106"/>
      <c r="AAA206" s="107"/>
      <c r="AAC206" s="105"/>
      <c r="AAD206" s="109"/>
      <c r="AAE206" s="109"/>
      <c r="AAF206" s="106"/>
      <c r="AAG206" s="106"/>
      <c r="AAH206" s="106"/>
      <c r="AAI206" s="107"/>
      <c r="AAK206" s="105"/>
      <c r="AAL206" s="109"/>
      <c r="AAM206" s="109"/>
      <c r="AAN206" s="106"/>
      <c r="AAO206" s="106"/>
      <c r="AAP206" s="106"/>
      <c r="AAQ206" s="107"/>
      <c r="AAS206" s="105"/>
      <c r="AAT206" s="109"/>
      <c r="AAU206" s="109"/>
      <c r="AAV206" s="106"/>
      <c r="AAW206" s="106"/>
      <c r="AAX206" s="106"/>
      <c r="AAY206" s="107"/>
      <c r="ABA206" s="105"/>
      <c r="ABB206" s="109"/>
      <c r="ABC206" s="109"/>
      <c r="ABD206" s="106"/>
      <c r="ABE206" s="106"/>
      <c r="ABF206" s="106"/>
      <c r="ABG206" s="107"/>
      <c r="ABI206" s="105"/>
      <c r="ABJ206" s="109"/>
      <c r="ABK206" s="109"/>
      <c r="ABL206" s="106"/>
      <c r="ABM206" s="106"/>
      <c r="ABN206" s="106"/>
      <c r="ABO206" s="107"/>
      <c r="ABQ206" s="105"/>
      <c r="ABR206" s="109"/>
      <c r="ABS206" s="109"/>
      <c r="ABT206" s="106"/>
      <c r="ABU206" s="106"/>
      <c r="ABV206" s="106"/>
      <c r="ABW206" s="107"/>
      <c r="ABY206" s="105"/>
      <c r="ABZ206" s="109"/>
      <c r="ACA206" s="109"/>
      <c r="ACB206" s="106"/>
      <c r="ACC206" s="106"/>
      <c r="ACD206" s="106"/>
      <c r="ACE206" s="107"/>
      <c r="ACG206" s="105"/>
      <c r="ACH206" s="109"/>
      <c r="ACI206" s="109"/>
      <c r="ACJ206" s="106"/>
      <c r="ACK206" s="106"/>
      <c r="ACL206" s="106"/>
      <c r="ACM206" s="107"/>
      <c r="ACO206" s="105"/>
      <c r="ACP206" s="109"/>
      <c r="ACQ206" s="109"/>
      <c r="ACR206" s="106"/>
      <c r="ACS206" s="106"/>
      <c r="ACT206" s="106"/>
      <c r="ACU206" s="107"/>
      <c r="ACW206" s="105"/>
      <c r="ACX206" s="109"/>
      <c r="ACY206" s="109"/>
      <c r="ACZ206" s="106"/>
      <c r="ADA206" s="106"/>
      <c r="ADB206" s="106"/>
      <c r="ADC206" s="107"/>
      <c r="ADE206" s="105"/>
      <c r="ADF206" s="109"/>
      <c r="ADG206" s="109"/>
      <c r="ADH206" s="106"/>
      <c r="ADI206" s="106"/>
      <c r="ADJ206" s="106"/>
      <c r="ADK206" s="107"/>
      <c r="ADM206" s="105"/>
      <c r="ADN206" s="109"/>
      <c r="ADO206" s="109"/>
      <c r="ADP206" s="106"/>
      <c r="ADQ206" s="106"/>
      <c r="ADR206" s="106"/>
      <c r="ADS206" s="107"/>
      <c r="ADU206" s="105"/>
      <c r="ADV206" s="109"/>
      <c r="ADW206" s="109"/>
      <c r="ADX206" s="106"/>
      <c r="ADY206" s="106"/>
      <c r="ADZ206" s="106"/>
      <c r="AEA206" s="107"/>
      <c r="AEC206" s="105"/>
      <c r="AED206" s="109"/>
      <c r="AEE206" s="109"/>
      <c r="AEF206" s="106"/>
      <c r="AEG206" s="106"/>
      <c r="AEH206" s="106"/>
      <c r="AEI206" s="107"/>
      <c r="AEK206" s="105"/>
      <c r="AEL206" s="109"/>
      <c r="AEM206" s="109"/>
      <c r="AEN206" s="106"/>
      <c r="AEO206" s="106"/>
      <c r="AEP206" s="106"/>
      <c r="AEQ206" s="107"/>
      <c r="AES206" s="105"/>
      <c r="AET206" s="109"/>
      <c r="AEU206" s="109"/>
      <c r="AEV206" s="106"/>
      <c r="AEW206" s="106"/>
      <c r="AEX206" s="106"/>
      <c r="AEY206" s="107"/>
      <c r="AFA206" s="105"/>
      <c r="AFB206" s="109"/>
      <c r="AFC206" s="109"/>
      <c r="AFD206" s="106"/>
      <c r="AFE206" s="106"/>
      <c r="AFF206" s="106"/>
      <c r="AFG206" s="107"/>
      <c r="AFI206" s="105"/>
      <c r="AFJ206" s="109"/>
      <c r="AFK206" s="109"/>
      <c r="AFL206" s="106"/>
      <c r="AFM206" s="106"/>
      <c r="AFN206" s="106"/>
      <c r="AFO206" s="107"/>
      <c r="AFQ206" s="105"/>
      <c r="AFR206" s="109"/>
      <c r="AFS206" s="109"/>
      <c r="AFT206" s="106"/>
      <c r="AFU206" s="106"/>
      <c r="AFV206" s="106"/>
      <c r="AFW206" s="107"/>
      <c r="AFY206" s="105"/>
      <c r="AFZ206" s="109"/>
      <c r="AGA206" s="109"/>
      <c r="AGB206" s="106"/>
      <c r="AGC206" s="106"/>
      <c r="AGD206" s="106"/>
      <c r="AGE206" s="107"/>
      <c r="AGG206" s="105"/>
      <c r="AGH206" s="109"/>
      <c r="AGI206" s="109"/>
      <c r="AGJ206" s="106"/>
      <c r="AGK206" s="106"/>
      <c r="AGL206" s="106"/>
      <c r="AGM206" s="107"/>
      <c r="AGO206" s="105"/>
      <c r="AGP206" s="109"/>
      <c r="AGQ206" s="109"/>
      <c r="AGR206" s="106"/>
      <c r="AGS206" s="106"/>
      <c r="AGT206" s="106"/>
      <c r="AGU206" s="107"/>
      <c r="AGW206" s="105"/>
      <c r="AGX206" s="109"/>
      <c r="AGY206" s="109"/>
      <c r="AGZ206" s="106"/>
      <c r="AHA206" s="106"/>
      <c r="AHB206" s="106"/>
      <c r="AHC206" s="107"/>
      <c r="AHE206" s="105"/>
      <c r="AHF206" s="109"/>
      <c r="AHG206" s="109"/>
      <c r="AHH206" s="106"/>
      <c r="AHI206" s="106"/>
      <c r="AHJ206" s="106"/>
      <c r="AHK206" s="107"/>
      <c r="AHM206" s="105"/>
      <c r="AHN206" s="109"/>
      <c r="AHO206" s="109"/>
      <c r="AHP206" s="106"/>
      <c r="AHQ206" s="106"/>
      <c r="AHR206" s="106"/>
      <c r="AHS206" s="107"/>
      <c r="AHU206" s="105"/>
      <c r="AHV206" s="109"/>
      <c r="AHW206" s="109"/>
      <c r="AHX206" s="106"/>
      <c r="AHY206" s="106"/>
      <c r="AHZ206" s="106"/>
      <c r="AIA206" s="107"/>
      <c r="AIC206" s="105"/>
      <c r="AID206" s="109"/>
      <c r="AIE206" s="109"/>
      <c r="AIF206" s="106"/>
      <c r="AIG206" s="106"/>
      <c r="AIH206" s="106"/>
      <c r="AII206" s="107"/>
      <c r="AIK206" s="105"/>
      <c r="AIL206" s="109"/>
      <c r="AIM206" s="109"/>
      <c r="AIN206" s="106"/>
      <c r="AIO206" s="106"/>
      <c r="AIP206" s="106"/>
      <c r="AIQ206" s="107"/>
      <c r="AIS206" s="105"/>
      <c r="AIT206" s="109"/>
      <c r="AIU206" s="109"/>
      <c r="AIV206" s="106"/>
      <c r="AIW206" s="106"/>
      <c r="AIX206" s="106"/>
      <c r="AIY206" s="107"/>
      <c r="AJA206" s="105"/>
      <c r="AJB206" s="109"/>
      <c r="AJC206" s="109"/>
      <c r="AJD206" s="106"/>
      <c r="AJE206" s="106"/>
      <c r="AJF206" s="106"/>
      <c r="AJG206" s="107"/>
      <c r="AJI206" s="105"/>
      <c r="AJJ206" s="109"/>
      <c r="AJK206" s="109"/>
      <c r="AJL206" s="106"/>
      <c r="AJM206" s="106"/>
      <c r="AJN206" s="106"/>
      <c r="AJO206" s="107"/>
      <c r="AJQ206" s="105"/>
      <c r="AJR206" s="109"/>
      <c r="AJS206" s="109"/>
      <c r="AJT206" s="106"/>
      <c r="AJU206" s="106"/>
      <c r="AJV206" s="106"/>
      <c r="AJW206" s="107"/>
      <c r="AJY206" s="105"/>
      <c r="AJZ206" s="109"/>
      <c r="AKA206" s="109"/>
      <c r="AKB206" s="106"/>
      <c r="AKC206" s="106"/>
      <c r="AKD206" s="106"/>
      <c r="AKE206" s="107"/>
      <c r="AKG206" s="105"/>
      <c r="AKH206" s="109"/>
      <c r="AKI206" s="109"/>
      <c r="AKJ206" s="106"/>
      <c r="AKK206" s="106"/>
      <c r="AKL206" s="106"/>
      <c r="AKM206" s="107"/>
      <c r="AKO206" s="105"/>
      <c r="AKP206" s="109"/>
      <c r="AKQ206" s="109"/>
      <c r="AKR206" s="106"/>
      <c r="AKS206" s="106"/>
      <c r="AKT206" s="106"/>
      <c r="AKU206" s="107"/>
      <c r="AKW206" s="105"/>
      <c r="AKX206" s="109"/>
      <c r="AKY206" s="109"/>
      <c r="AKZ206" s="106"/>
      <c r="ALA206" s="106"/>
      <c r="ALB206" s="106"/>
      <c r="ALC206" s="107"/>
      <c r="ALE206" s="105"/>
      <c r="ALF206" s="109"/>
      <c r="ALG206" s="109"/>
      <c r="ALH206" s="106"/>
      <c r="ALI206" s="106"/>
      <c r="ALJ206" s="106"/>
      <c r="ALK206" s="107"/>
      <c r="ALM206" s="105"/>
      <c r="ALN206" s="109"/>
      <c r="ALO206" s="109"/>
      <c r="ALP206" s="106"/>
      <c r="ALQ206" s="106"/>
      <c r="ALR206" s="106"/>
      <c r="ALS206" s="107"/>
      <c r="ALU206" s="105"/>
      <c r="ALV206" s="109"/>
      <c r="ALW206" s="109"/>
      <c r="ALX206" s="106"/>
      <c r="ALY206" s="106"/>
      <c r="ALZ206" s="106"/>
      <c r="AMA206" s="107"/>
      <c r="AMC206" s="105"/>
      <c r="AMD206" s="109"/>
      <c r="AME206" s="109"/>
      <c r="AMF206" s="106"/>
      <c r="AMG206" s="106"/>
      <c r="AMH206" s="106"/>
      <c r="AMI206" s="107"/>
      <c r="AMK206" s="105"/>
      <c r="AML206" s="109"/>
      <c r="AMM206" s="109"/>
      <c r="AMN206" s="106"/>
      <c r="AMO206" s="106"/>
      <c r="AMP206" s="106"/>
      <c r="AMQ206" s="107"/>
      <c r="AMS206" s="105"/>
      <c r="AMT206" s="109"/>
      <c r="AMU206" s="109"/>
      <c r="AMV206" s="106"/>
      <c r="AMW206" s="106"/>
      <c r="AMX206" s="106"/>
      <c r="AMY206" s="107"/>
      <c r="ANA206" s="105"/>
      <c r="ANB206" s="109"/>
      <c r="ANC206" s="109"/>
      <c r="AND206" s="106"/>
      <c r="ANE206" s="106"/>
      <c r="ANF206" s="106"/>
      <c r="ANG206" s="107"/>
      <c r="ANI206" s="105"/>
      <c r="ANJ206" s="109"/>
      <c r="ANK206" s="109"/>
      <c r="ANL206" s="106"/>
      <c r="ANM206" s="106"/>
      <c r="ANN206" s="106"/>
      <c r="ANO206" s="107"/>
      <c r="ANQ206" s="105"/>
      <c r="ANR206" s="109"/>
      <c r="ANS206" s="109"/>
      <c r="ANT206" s="106"/>
      <c r="ANU206" s="106"/>
      <c r="ANV206" s="106"/>
      <c r="ANW206" s="107"/>
      <c r="ANY206" s="105"/>
      <c r="ANZ206" s="109"/>
      <c r="AOA206" s="109"/>
      <c r="AOB206" s="106"/>
      <c r="AOC206" s="106"/>
      <c r="AOD206" s="106"/>
      <c r="AOE206" s="107"/>
      <c r="AOG206" s="105"/>
      <c r="AOH206" s="109"/>
      <c r="AOI206" s="109"/>
      <c r="AOJ206" s="106"/>
      <c r="AOK206" s="106"/>
      <c r="AOL206" s="106"/>
      <c r="AOM206" s="107"/>
      <c r="AOO206" s="105"/>
      <c r="AOP206" s="109"/>
      <c r="AOQ206" s="109"/>
      <c r="AOR206" s="106"/>
      <c r="AOS206" s="106"/>
      <c r="AOT206" s="106"/>
      <c r="AOU206" s="107"/>
      <c r="AOW206" s="105"/>
      <c r="AOX206" s="109"/>
      <c r="AOY206" s="109"/>
      <c r="AOZ206" s="106"/>
      <c r="APA206" s="106"/>
      <c r="APB206" s="106"/>
      <c r="APC206" s="107"/>
      <c r="APE206" s="105"/>
      <c r="APF206" s="109"/>
      <c r="APG206" s="109"/>
      <c r="APH206" s="106"/>
      <c r="API206" s="106"/>
      <c r="APJ206" s="106"/>
      <c r="APK206" s="107"/>
      <c r="APM206" s="105"/>
      <c r="APN206" s="109"/>
      <c r="APO206" s="109"/>
      <c r="APP206" s="106"/>
      <c r="APQ206" s="106"/>
      <c r="APR206" s="106"/>
      <c r="APS206" s="107"/>
      <c r="APU206" s="105"/>
      <c r="APV206" s="109"/>
      <c r="APW206" s="109"/>
      <c r="APX206" s="106"/>
      <c r="APY206" s="106"/>
      <c r="APZ206" s="106"/>
      <c r="AQA206" s="107"/>
      <c r="AQC206" s="105"/>
      <c r="AQD206" s="109"/>
      <c r="AQE206" s="109"/>
      <c r="AQF206" s="106"/>
      <c r="AQG206" s="106"/>
      <c r="AQH206" s="106"/>
      <c r="AQI206" s="107"/>
      <c r="AQK206" s="105"/>
      <c r="AQL206" s="109"/>
      <c r="AQM206" s="109"/>
      <c r="AQN206" s="106"/>
      <c r="AQO206" s="106"/>
      <c r="AQP206" s="106"/>
      <c r="AQQ206" s="107"/>
      <c r="AQS206" s="105"/>
      <c r="AQT206" s="109"/>
      <c r="AQU206" s="109"/>
      <c r="AQV206" s="106"/>
      <c r="AQW206" s="106"/>
      <c r="AQX206" s="106"/>
      <c r="AQY206" s="107"/>
      <c r="ARA206" s="105"/>
      <c r="ARB206" s="109"/>
      <c r="ARC206" s="109"/>
      <c r="ARD206" s="106"/>
      <c r="ARE206" s="106"/>
      <c r="ARF206" s="106"/>
      <c r="ARG206" s="107"/>
      <c r="ARI206" s="105"/>
      <c r="ARJ206" s="109"/>
      <c r="ARK206" s="109"/>
      <c r="ARL206" s="106"/>
      <c r="ARM206" s="106"/>
      <c r="ARN206" s="106"/>
      <c r="ARO206" s="107"/>
      <c r="ARQ206" s="105"/>
      <c r="ARR206" s="109"/>
      <c r="ARS206" s="109"/>
      <c r="ART206" s="106"/>
      <c r="ARU206" s="106"/>
      <c r="ARV206" s="106"/>
      <c r="ARW206" s="107"/>
      <c r="ARY206" s="105"/>
      <c r="ARZ206" s="109"/>
      <c r="ASA206" s="109"/>
      <c r="ASB206" s="106"/>
      <c r="ASC206" s="106"/>
      <c r="ASD206" s="106"/>
      <c r="ASE206" s="107"/>
      <c r="ASG206" s="105"/>
      <c r="ASH206" s="109"/>
      <c r="ASI206" s="109"/>
      <c r="ASJ206" s="106"/>
      <c r="ASK206" s="106"/>
      <c r="ASL206" s="106"/>
      <c r="ASM206" s="107"/>
      <c r="ASO206" s="105"/>
      <c r="ASP206" s="109"/>
      <c r="ASQ206" s="109"/>
      <c r="ASR206" s="106"/>
      <c r="ASS206" s="106"/>
      <c r="AST206" s="106"/>
      <c r="ASU206" s="107"/>
      <c r="ASW206" s="105"/>
      <c r="ASX206" s="109"/>
      <c r="ASY206" s="109"/>
      <c r="ASZ206" s="106"/>
      <c r="ATA206" s="106"/>
      <c r="ATB206" s="106"/>
      <c r="ATC206" s="107"/>
      <c r="ATE206" s="105"/>
      <c r="ATF206" s="109"/>
      <c r="ATG206" s="109"/>
      <c r="ATH206" s="106"/>
      <c r="ATI206" s="106"/>
      <c r="ATJ206" s="106"/>
      <c r="ATK206" s="107"/>
      <c r="ATM206" s="105"/>
      <c r="ATN206" s="109"/>
      <c r="ATO206" s="109"/>
      <c r="ATP206" s="106"/>
      <c r="ATQ206" s="106"/>
      <c r="ATR206" s="106"/>
      <c r="ATS206" s="107"/>
      <c r="ATU206" s="105"/>
      <c r="ATV206" s="109"/>
      <c r="ATW206" s="109"/>
      <c r="ATX206" s="106"/>
      <c r="ATY206" s="106"/>
      <c r="ATZ206" s="106"/>
      <c r="AUA206" s="107"/>
      <c r="AUC206" s="105"/>
      <c r="AUD206" s="109"/>
      <c r="AUE206" s="109"/>
      <c r="AUF206" s="106"/>
      <c r="AUG206" s="106"/>
      <c r="AUH206" s="106"/>
      <c r="AUI206" s="107"/>
      <c r="AUK206" s="105"/>
      <c r="AUL206" s="109"/>
      <c r="AUM206" s="109"/>
      <c r="AUN206" s="106"/>
      <c r="AUO206" s="106"/>
      <c r="AUP206" s="106"/>
      <c r="AUQ206" s="107"/>
      <c r="AUS206" s="105"/>
      <c r="AUT206" s="109"/>
      <c r="AUU206" s="109"/>
      <c r="AUV206" s="106"/>
      <c r="AUW206" s="106"/>
      <c r="AUX206" s="106"/>
      <c r="AUY206" s="107"/>
      <c r="AVA206" s="105"/>
      <c r="AVB206" s="109"/>
      <c r="AVC206" s="109"/>
      <c r="AVD206" s="106"/>
      <c r="AVE206" s="106"/>
      <c r="AVF206" s="106"/>
      <c r="AVG206" s="107"/>
      <c r="AVI206" s="105"/>
      <c r="AVJ206" s="109"/>
      <c r="AVK206" s="109"/>
      <c r="AVL206" s="106"/>
      <c r="AVM206" s="106"/>
      <c r="AVN206" s="106"/>
      <c r="AVO206" s="107"/>
      <c r="AVQ206" s="105"/>
      <c r="AVR206" s="109"/>
      <c r="AVS206" s="109"/>
      <c r="AVT206" s="106"/>
      <c r="AVU206" s="106"/>
      <c r="AVV206" s="106"/>
      <c r="AVW206" s="107"/>
      <c r="AVY206" s="105"/>
      <c r="AVZ206" s="109"/>
      <c r="AWA206" s="109"/>
      <c r="AWB206" s="106"/>
      <c r="AWC206" s="106"/>
      <c r="AWD206" s="106"/>
      <c r="AWE206" s="107"/>
      <c r="AWG206" s="105"/>
      <c r="AWH206" s="109"/>
      <c r="AWI206" s="109"/>
      <c r="AWJ206" s="106"/>
      <c r="AWK206" s="106"/>
      <c r="AWL206" s="106"/>
      <c r="AWM206" s="107"/>
      <c r="AWO206" s="105"/>
      <c r="AWP206" s="109"/>
      <c r="AWQ206" s="109"/>
      <c r="AWR206" s="106"/>
      <c r="AWS206" s="106"/>
      <c r="AWT206" s="106"/>
      <c r="AWU206" s="107"/>
      <c r="AWW206" s="105"/>
      <c r="AWX206" s="109"/>
      <c r="AWY206" s="109"/>
      <c r="AWZ206" s="106"/>
      <c r="AXA206" s="106"/>
      <c r="AXB206" s="106"/>
      <c r="AXC206" s="107"/>
      <c r="AXE206" s="105"/>
      <c r="AXF206" s="109"/>
      <c r="AXG206" s="109"/>
      <c r="AXH206" s="106"/>
      <c r="AXI206" s="106"/>
      <c r="AXJ206" s="106"/>
      <c r="AXK206" s="107"/>
      <c r="AXM206" s="105"/>
      <c r="AXN206" s="109"/>
      <c r="AXO206" s="109"/>
      <c r="AXP206" s="106"/>
      <c r="AXQ206" s="106"/>
      <c r="AXR206" s="106"/>
      <c r="AXS206" s="107"/>
      <c r="AXU206" s="105"/>
      <c r="AXV206" s="109"/>
      <c r="AXW206" s="109"/>
      <c r="AXX206" s="106"/>
      <c r="AXY206" s="106"/>
      <c r="AXZ206" s="106"/>
      <c r="AYA206" s="107"/>
      <c r="AYC206" s="105"/>
      <c r="AYD206" s="109"/>
      <c r="AYE206" s="109"/>
      <c r="AYF206" s="106"/>
      <c r="AYG206" s="106"/>
      <c r="AYH206" s="106"/>
      <c r="AYI206" s="107"/>
      <c r="AYK206" s="105"/>
      <c r="AYL206" s="109"/>
      <c r="AYM206" s="109"/>
      <c r="AYN206" s="106"/>
      <c r="AYO206" s="106"/>
      <c r="AYP206" s="106"/>
      <c r="AYQ206" s="107"/>
      <c r="AYS206" s="105"/>
      <c r="AYT206" s="109"/>
      <c r="AYU206" s="109"/>
      <c r="AYV206" s="106"/>
      <c r="AYW206" s="106"/>
      <c r="AYX206" s="106"/>
      <c r="AYY206" s="107"/>
      <c r="AZA206" s="105"/>
      <c r="AZB206" s="109"/>
      <c r="AZC206" s="109"/>
      <c r="AZD206" s="106"/>
      <c r="AZE206" s="106"/>
      <c r="AZF206" s="106"/>
      <c r="AZG206" s="107"/>
      <c r="AZI206" s="105"/>
      <c r="AZJ206" s="109"/>
      <c r="AZK206" s="109"/>
      <c r="AZL206" s="106"/>
      <c r="AZM206" s="106"/>
      <c r="AZN206" s="106"/>
      <c r="AZO206" s="107"/>
      <c r="AZQ206" s="105"/>
      <c r="AZR206" s="109"/>
      <c r="AZS206" s="109"/>
      <c r="AZT206" s="106"/>
      <c r="AZU206" s="106"/>
      <c r="AZV206" s="106"/>
      <c r="AZW206" s="107"/>
      <c r="AZY206" s="105"/>
      <c r="AZZ206" s="109"/>
      <c r="BAA206" s="109"/>
      <c r="BAB206" s="106"/>
      <c r="BAC206" s="106"/>
      <c r="BAD206" s="106"/>
      <c r="BAE206" s="107"/>
      <c r="BAG206" s="105"/>
      <c r="BAH206" s="109"/>
      <c r="BAI206" s="109"/>
      <c r="BAJ206" s="106"/>
      <c r="BAK206" s="106"/>
      <c r="BAL206" s="106"/>
      <c r="BAM206" s="107"/>
      <c r="BAO206" s="105"/>
      <c r="BAP206" s="109"/>
      <c r="BAQ206" s="109"/>
      <c r="BAR206" s="106"/>
      <c r="BAS206" s="106"/>
      <c r="BAT206" s="106"/>
      <c r="BAU206" s="107"/>
      <c r="BAW206" s="105"/>
      <c r="BAX206" s="109"/>
      <c r="BAY206" s="109"/>
      <c r="BAZ206" s="106"/>
      <c r="BBA206" s="106"/>
      <c r="BBB206" s="106"/>
      <c r="BBC206" s="107"/>
      <c r="BBE206" s="105"/>
      <c r="BBF206" s="109"/>
      <c r="BBG206" s="109"/>
      <c r="BBH206" s="106"/>
      <c r="BBI206" s="106"/>
      <c r="BBJ206" s="106"/>
      <c r="BBK206" s="107"/>
      <c r="BBM206" s="105"/>
      <c r="BBN206" s="109"/>
      <c r="BBO206" s="109"/>
      <c r="BBP206" s="106"/>
      <c r="BBQ206" s="106"/>
      <c r="BBR206" s="106"/>
      <c r="BBS206" s="107"/>
      <c r="BBU206" s="105"/>
      <c r="BBV206" s="109"/>
      <c r="BBW206" s="109"/>
      <c r="BBX206" s="106"/>
      <c r="BBY206" s="106"/>
      <c r="BBZ206" s="106"/>
      <c r="BCA206" s="107"/>
      <c r="BCC206" s="105"/>
      <c r="BCD206" s="109"/>
      <c r="BCE206" s="109"/>
      <c r="BCF206" s="106"/>
      <c r="BCG206" s="106"/>
      <c r="BCH206" s="106"/>
      <c r="BCI206" s="107"/>
      <c r="BCK206" s="105"/>
      <c r="BCL206" s="109"/>
      <c r="BCM206" s="109"/>
      <c r="BCN206" s="106"/>
      <c r="BCO206" s="106"/>
      <c r="BCP206" s="106"/>
      <c r="BCQ206" s="107"/>
      <c r="BCS206" s="105"/>
      <c r="BCT206" s="109"/>
      <c r="BCU206" s="109"/>
      <c r="BCV206" s="106"/>
      <c r="BCW206" s="106"/>
      <c r="BCX206" s="106"/>
      <c r="BCY206" s="107"/>
      <c r="BDA206" s="105"/>
      <c r="BDB206" s="109"/>
      <c r="BDC206" s="109"/>
      <c r="BDD206" s="106"/>
      <c r="BDE206" s="106"/>
      <c r="BDF206" s="106"/>
      <c r="BDG206" s="107"/>
      <c r="BDI206" s="105"/>
      <c r="BDJ206" s="109"/>
      <c r="BDK206" s="109"/>
      <c r="BDL206" s="106"/>
      <c r="BDM206" s="106"/>
      <c r="BDN206" s="106"/>
      <c r="BDO206" s="107"/>
      <c r="BDQ206" s="105"/>
      <c r="BDR206" s="109"/>
      <c r="BDS206" s="109"/>
      <c r="BDT206" s="106"/>
      <c r="BDU206" s="106"/>
      <c r="BDV206" s="106"/>
      <c r="BDW206" s="107"/>
      <c r="BDY206" s="105"/>
      <c r="BDZ206" s="109"/>
      <c r="BEA206" s="109"/>
      <c r="BEB206" s="106"/>
      <c r="BEC206" s="106"/>
      <c r="BED206" s="106"/>
      <c r="BEE206" s="107"/>
      <c r="BEG206" s="105"/>
      <c r="BEH206" s="109"/>
      <c r="BEI206" s="109"/>
      <c r="BEJ206" s="106"/>
      <c r="BEK206" s="106"/>
      <c r="BEL206" s="106"/>
      <c r="BEM206" s="107"/>
      <c r="BEO206" s="105"/>
      <c r="BEP206" s="109"/>
      <c r="BEQ206" s="109"/>
      <c r="BER206" s="106"/>
      <c r="BES206" s="106"/>
      <c r="BET206" s="106"/>
      <c r="BEU206" s="107"/>
      <c r="BEW206" s="105"/>
      <c r="BEX206" s="109"/>
      <c r="BEY206" s="109"/>
      <c r="BEZ206" s="106"/>
      <c r="BFA206" s="106"/>
      <c r="BFB206" s="106"/>
      <c r="BFC206" s="107"/>
      <c r="BFE206" s="105"/>
      <c r="BFF206" s="109"/>
      <c r="BFG206" s="109"/>
      <c r="BFH206" s="106"/>
      <c r="BFI206" s="106"/>
      <c r="BFJ206" s="106"/>
      <c r="BFK206" s="107"/>
      <c r="BFM206" s="105"/>
      <c r="BFN206" s="109"/>
      <c r="BFO206" s="109"/>
      <c r="BFP206" s="106"/>
      <c r="BFQ206" s="106"/>
      <c r="BFR206" s="106"/>
      <c r="BFS206" s="107"/>
      <c r="BFU206" s="105"/>
      <c r="BFV206" s="109"/>
      <c r="BFW206" s="109"/>
      <c r="BFX206" s="106"/>
      <c r="BFY206" s="106"/>
      <c r="BFZ206" s="106"/>
      <c r="BGA206" s="107"/>
      <c r="BGC206" s="105"/>
      <c r="BGD206" s="109"/>
      <c r="BGE206" s="109"/>
      <c r="BGF206" s="106"/>
      <c r="BGG206" s="106"/>
      <c r="BGH206" s="106"/>
      <c r="BGI206" s="107"/>
      <c r="BGK206" s="105"/>
      <c r="BGL206" s="109"/>
      <c r="BGM206" s="109"/>
      <c r="BGN206" s="106"/>
      <c r="BGO206" s="106"/>
      <c r="BGP206" s="106"/>
      <c r="BGQ206" s="107"/>
      <c r="BGS206" s="105"/>
      <c r="BGT206" s="109"/>
      <c r="BGU206" s="109"/>
      <c r="BGV206" s="106"/>
      <c r="BGW206" s="106"/>
      <c r="BGX206" s="106"/>
      <c r="BGY206" s="107"/>
      <c r="BHA206" s="105"/>
      <c r="BHB206" s="109"/>
      <c r="BHC206" s="109"/>
      <c r="BHD206" s="106"/>
      <c r="BHE206" s="106"/>
      <c r="BHF206" s="106"/>
      <c r="BHG206" s="107"/>
      <c r="BHI206" s="105"/>
      <c r="BHJ206" s="109"/>
      <c r="BHK206" s="109"/>
      <c r="BHL206" s="106"/>
      <c r="BHM206" s="106"/>
      <c r="BHN206" s="106"/>
      <c r="BHO206" s="107"/>
      <c r="BHQ206" s="105"/>
      <c r="BHR206" s="109"/>
      <c r="BHS206" s="109"/>
      <c r="BHT206" s="106"/>
      <c r="BHU206" s="106"/>
      <c r="BHV206" s="106"/>
      <c r="BHW206" s="107"/>
      <c r="BHY206" s="105"/>
      <c r="BHZ206" s="109"/>
      <c r="BIA206" s="109"/>
      <c r="BIB206" s="106"/>
      <c r="BIC206" s="106"/>
      <c r="BID206" s="106"/>
      <c r="BIE206" s="107"/>
      <c r="BIG206" s="105"/>
      <c r="BIH206" s="109"/>
      <c r="BII206" s="109"/>
      <c r="BIJ206" s="106"/>
      <c r="BIK206" s="106"/>
      <c r="BIL206" s="106"/>
      <c r="BIM206" s="107"/>
      <c r="BIO206" s="105"/>
      <c r="BIP206" s="109"/>
      <c r="BIQ206" s="109"/>
      <c r="BIR206" s="106"/>
      <c r="BIS206" s="106"/>
      <c r="BIT206" s="106"/>
      <c r="BIU206" s="107"/>
      <c r="BIW206" s="105"/>
      <c r="BIX206" s="109"/>
      <c r="BIY206" s="109"/>
      <c r="BIZ206" s="106"/>
      <c r="BJA206" s="106"/>
      <c r="BJB206" s="106"/>
      <c r="BJC206" s="107"/>
      <c r="BJE206" s="105"/>
      <c r="BJF206" s="109"/>
      <c r="BJG206" s="109"/>
      <c r="BJH206" s="106"/>
      <c r="BJI206" s="106"/>
      <c r="BJJ206" s="106"/>
      <c r="BJK206" s="107"/>
      <c r="BJM206" s="105"/>
      <c r="BJN206" s="109"/>
      <c r="BJO206" s="109"/>
      <c r="BJP206" s="106"/>
      <c r="BJQ206" s="106"/>
      <c r="BJR206" s="106"/>
      <c r="BJS206" s="107"/>
      <c r="BJU206" s="105"/>
      <c r="BJV206" s="109"/>
      <c r="BJW206" s="109"/>
      <c r="BJX206" s="106"/>
      <c r="BJY206" s="106"/>
      <c r="BJZ206" s="106"/>
      <c r="BKA206" s="107"/>
      <c r="BKC206" s="105"/>
      <c r="BKD206" s="109"/>
      <c r="BKE206" s="109"/>
      <c r="BKF206" s="106"/>
      <c r="BKG206" s="106"/>
      <c r="BKH206" s="106"/>
      <c r="BKI206" s="107"/>
      <c r="BKK206" s="105"/>
      <c r="BKL206" s="109"/>
      <c r="BKM206" s="109"/>
      <c r="BKN206" s="106"/>
      <c r="BKO206" s="106"/>
      <c r="BKP206" s="106"/>
      <c r="BKQ206" s="107"/>
      <c r="BKS206" s="105"/>
      <c r="BKT206" s="109"/>
      <c r="BKU206" s="109"/>
      <c r="BKV206" s="106"/>
      <c r="BKW206" s="106"/>
      <c r="BKX206" s="106"/>
      <c r="BKY206" s="107"/>
      <c r="BLA206" s="105"/>
      <c r="BLB206" s="109"/>
      <c r="BLC206" s="109"/>
      <c r="BLD206" s="106"/>
      <c r="BLE206" s="106"/>
      <c r="BLF206" s="106"/>
      <c r="BLG206" s="107"/>
      <c r="BLI206" s="105"/>
      <c r="BLJ206" s="109"/>
      <c r="BLK206" s="109"/>
      <c r="BLL206" s="106"/>
      <c r="BLM206" s="106"/>
      <c r="BLN206" s="106"/>
      <c r="BLO206" s="107"/>
      <c r="BLQ206" s="105"/>
      <c r="BLR206" s="109"/>
      <c r="BLS206" s="109"/>
      <c r="BLT206" s="106"/>
      <c r="BLU206" s="106"/>
      <c r="BLV206" s="106"/>
      <c r="BLW206" s="107"/>
      <c r="BLY206" s="105"/>
      <c r="BLZ206" s="109"/>
      <c r="BMA206" s="109"/>
      <c r="BMB206" s="106"/>
      <c r="BMC206" s="106"/>
      <c r="BMD206" s="106"/>
      <c r="BME206" s="107"/>
      <c r="BMG206" s="105"/>
      <c r="BMH206" s="109"/>
      <c r="BMI206" s="109"/>
      <c r="BMJ206" s="106"/>
      <c r="BMK206" s="106"/>
      <c r="BML206" s="106"/>
      <c r="BMM206" s="107"/>
      <c r="BMO206" s="105"/>
      <c r="BMP206" s="109"/>
      <c r="BMQ206" s="109"/>
      <c r="BMR206" s="106"/>
      <c r="BMS206" s="106"/>
      <c r="BMT206" s="106"/>
      <c r="BMU206" s="107"/>
      <c r="BMW206" s="105"/>
      <c r="BMX206" s="109"/>
      <c r="BMY206" s="109"/>
      <c r="BMZ206" s="106"/>
      <c r="BNA206" s="106"/>
      <c r="BNB206" s="106"/>
      <c r="BNC206" s="107"/>
      <c r="BNE206" s="105"/>
      <c r="BNF206" s="109"/>
      <c r="BNG206" s="109"/>
      <c r="BNH206" s="106"/>
      <c r="BNI206" s="106"/>
      <c r="BNJ206" s="106"/>
      <c r="BNK206" s="107"/>
      <c r="BNM206" s="105"/>
      <c r="BNN206" s="109"/>
      <c r="BNO206" s="109"/>
      <c r="BNP206" s="106"/>
      <c r="BNQ206" s="106"/>
      <c r="BNR206" s="106"/>
      <c r="BNS206" s="107"/>
      <c r="BNU206" s="105"/>
      <c r="BNV206" s="109"/>
      <c r="BNW206" s="109"/>
      <c r="BNX206" s="106"/>
      <c r="BNY206" s="106"/>
      <c r="BNZ206" s="106"/>
      <c r="BOA206" s="107"/>
      <c r="BOC206" s="105"/>
      <c r="BOD206" s="109"/>
      <c r="BOE206" s="109"/>
      <c r="BOF206" s="106"/>
      <c r="BOG206" s="106"/>
      <c r="BOH206" s="106"/>
      <c r="BOI206" s="107"/>
      <c r="BOK206" s="105"/>
      <c r="BOL206" s="109"/>
      <c r="BOM206" s="109"/>
      <c r="BON206" s="106"/>
      <c r="BOO206" s="106"/>
      <c r="BOP206" s="106"/>
      <c r="BOQ206" s="107"/>
      <c r="BOS206" s="105"/>
      <c r="BOT206" s="109"/>
      <c r="BOU206" s="109"/>
      <c r="BOV206" s="106"/>
      <c r="BOW206" s="106"/>
      <c r="BOX206" s="106"/>
      <c r="BOY206" s="107"/>
      <c r="BPA206" s="105"/>
      <c r="BPB206" s="109"/>
      <c r="BPC206" s="109"/>
      <c r="BPD206" s="106"/>
      <c r="BPE206" s="106"/>
      <c r="BPF206" s="106"/>
      <c r="BPG206" s="107"/>
      <c r="BPI206" s="105"/>
      <c r="BPJ206" s="109"/>
      <c r="BPK206" s="109"/>
      <c r="BPL206" s="106"/>
      <c r="BPM206" s="106"/>
      <c r="BPN206" s="106"/>
      <c r="BPO206" s="107"/>
      <c r="BPQ206" s="105"/>
      <c r="BPR206" s="109"/>
      <c r="BPS206" s="109"/>
      <c r="BPT206" s="106"/>
      <c r="BPU206" s="106"/>
      <c r="BPV206" s="106"/>
      <c r="BPW206" s="107"/>
      <c r="BPY206" s="105"/>
      <c r="BPZ206" s="109"/>
      <c r="BQA206" s="109"/>
      <c r="BQB206" s="106"/>
      <c r="BQC206" s="106"/>
      <c r="BQD206" s="106"/>
      <c r="BQE206" s="107"/>
      <c r="BQG206" s="105"/>
      <c r="BQH206" s="109"/>
      <c r="BQI206" s="109"/>
      <c r="BQJ206" s="106"/>
      <c r="BQK206" s="106"/>
      <c r="BQL206" s="106"/>
      <c r="BQM206" s="107"/>
      <c r="BQO206" s="105"/>
      <c r="BQP206" s="109"/>
      <c r="BQQ206" s="109"/>
      <c r="BQR206" s="106"/>
      <c r="BQS206" s="106"/>
      <c r="BQT206" s="106"/>
      <c r="BQU206" s="107"/>
      <c r="BQW206" s="105"/>
      <c r="BQX206" s="109"/>
      <c r="BQY206" s="109"/>
      <c r="BQZ206" s="106"/>
      <c r="BRA206" s="106"/>
      <c r="BRB206" s="106"/>
      <c r="BRC206" s="107"/>
      <c r="BRE206" s="105"/>
      <c r="BRF206" s="109"/>
      <c r="BRG206" s="109"/>
      <c r="BRH206" s="106"/>
      <c r="BRI206" s="106"/>
      <c r="BRJ206" s="106"/>
      <c r="BRK206" s="107"/>
      <c r="BRM206" s="105"/>
      <c r="BRN206" s="109"/>
      <c r="BRO206" s="109"/>
      <c r="BRP206" s="106"/>
      <c r="BRQ206" s="106"/>
      <c r="BRR206" s="106"/>
      <c r="BRS206" s="107"/>
      <c r="BRU206" s="105"/>
      <c r="BRV206" s="109"/>
      <c r="BRW206" s="109"/>
      <c r="BRX206" s="106"/>
      <c r="BRY206" s="106"/>
      <c r="BRZ206" s="106"/>
      <c r="BSA206" s="107"/>
      <c r="BSC206" s="105"/>
      <c r="BSD206" s="109"/>
      <c r="BSE206" s="109"/>
      <c r="BSF206" s="106"/>
      <c r="BSG206" s="106"/>
      <c r="BSH206" s="106"/>
      <c r="BSI206" s="107"/>
      <c r="BSK206" s="105"/>
      <c r="BSL206" s="109"/>
      <c r="BSM206" s="109"/>
      <c r="BSN206" s="106"/>
      <c r="BSO206" s="106"/>
      <c r="BSP206" s="106"/>
      <c r="BSQ206" s="107"/>
      <c r="BSS206" s="105"/>
      <c r="BST206" s="109"/>
      <c r="BSU206" s="109"/>
      <c r="BSV206" s="106"/>
      <c r="BSW206" s="106"/>
      <c r="BSX206" s="106"/>
      <c r="BSY206" s="107"/>
      <c r="BTA206" s="105"/>
      <c r="BTB206" s="109"/>
      <c r="BTC206" s="109"/>
      <c r="BTD206" s="106"/>
      <c r="BTE206" s="106"/>
      <c r="BTF206" s="106"/>
      <c r="BTG206" s="107"/>
      <c r="BTI206" s="105"/>
      <c r="BTJ206" s="109"/>
      <c r="BTK206" s="109"/>
      <c r="BTL206" s="106"/>
      <c r="BTM206" s="106"/>
      <c r="BTN206" s="106"/>
      <c r="BTO206" s="107"/>
      <c r="BTQ206" s="105"/>
      <c r="BTR206" s="109"/>
      <c r="BTS206" s="109"/>
      <c r="BTT206" s="106"/>
      <c r="BTU206" s="106"/>
      <c r="BTV206" s="106"/>
      <c r="BTW206" s="107"/>
      <c r="BTY206" s="105"/>
      <c r="BTZ206" s="109"/>
      <c r="BUA206" s="109"/>
      <c r="BUB206" s="106"/>
      <c r="BUC206" s="106"/>
      <c r="BUD206" s="106"/>
      <c r="BUE206" s="107"/>
      <c r="BUG206" s="105"/>
      <c r="BUH206" s="109"/>
      <c r="BUI206" s="109"/>
      <c r="BUJ206" s="106"/>
      <c r="BUK206" s="106"/>
      <c r="BUL206" s="106"/>
      <c r="BUM206" s="107"/>
      <c r="BUO206" s="105"/>
      <c r="BUP206" s="109"/>
      <c r="BUQ206" s="109"/>
      <c r="BUR206" s="106"/>
      <c r="BUS206" s="106"/>
      <c r="BUT206" s="106"/>
      <c r="BUU206" s="107"/>
      <c r="BUW206" s="105"/>
      <c r="BUX206" s="109"/>
      <c r="BUY206" s="109"/>
      <c r="BUZ206" s="106"/>
      <c r="BVA206" s="106"/>
      <c r="BVB206" s="106"/>
      <c r="BVC206" s="107"/>
      <c r="BVE206" s="105"/>
      <c r="BVF206" s="109"/>
      <c r="BVG206" s="109"/>
      <c r="BVH206" s="106"/>
      <c r="BVI206" s="106"/>
      <c r="BVJ206" s="106"/>
      <c r="BVK206" s="107"/>
      <c r="BVM206" s="105"/>
      <c r="BVN206" s="109"/>
      <c r="BVO206" s="109"/>
      <c r="BVP206" s="106"/>
      <c r="BVQ206" s="106"/>
      <c r="BVR206" s="106"/>
      <c r="BVS206" s="107"/>
      <c r="BVU206" s="105"/>
      <c r="BVV206" s="109"/>
      <c r="BVW206" s="109"/>
      <c r="BVX206" s="106"/>
      <c r="BVY206" s="106"/>
      <c r="BVZ206" s="106"/>
      <c r="BWA206" s="107"/>
      <c r="BWC206" s="105"/>
      <c r="BWD206" s="109"/>
      <c r="BWE206" s="109"/>
      <c r="BWF206" s="106"/>
      <c r="BWG206" s="106"/>
      <c r="BWH206" s="106"/>
      <c r="BWI206" s="107"/>
      <c r="BWK206" s="105"/>
      <c r="BWL206" s="109"/>
      <c r="BWM206" s="109"/>
      <c r="BWN206" s="106"/>
      <c r="BWO206" s="106"/>
      <c r="BWP206" s="106"/>
      <c r="BWQ206" s="107"/>
      <c r="BWS206" s="105"/>
      <c r="BWT206" s="109"/>
      <c r="BWU206" s="109"/>
      <c r="BWV206" s="106"/>
      <c r="BWW206" s="106"/>
      <c r="BWX206" s="106"/>
      <c r="BWY206" s="107"/>
      <c r="BXA206" s="105"/>
      <c r="BXB206" s="109"/>
      <c r="BXC206" s="109"/>
      <c r="BXD206" s="106"/>
      <c r="BXE206" s="106"/>
      <c r="BXF206" s="106"/>
      <c r="BXG206" s="107"/>
      <c r="BXI206" s="105"/>
      <c r="BXJ206" s="109"/>
      <c r="BXK206" s="109"/>
      <c r="BXL206" s="106"/>
      <c r="BXM206" s="106"/>
      <c r="BXN206" s="106"/>
      <c r="BXO206" s="107"/>
      <c r="BXQ206" s="105"/>
      <c r="BXR206" s="109"/>
      <c r="BXS206" s="109"/>
      <c r="BXT206" s="106"/>
      <c r="BXU206" s="106"/>
      <c r="BXV206" s="106"/>
      <c r="BXW206" s="107"/>
      <c r="BXY206" s="105"/>
      <c r="BXZ206" s="109"/>
      <c r="BYA206" s="109"/>
      <c r="BYB206" s="106"/>
      <c r="BYC206" s="106"/>
      <c r="BYD206" s="106"/>
      <c r="BYE206" s="107"/>
      <c r="BYG206" s="105"/>
      <c r="BYH206" s="109"/>
      <c r="BYI206" s="109"/>
      <c r="BYJ206" s="106"/>
      <c r="BYK206" s="106"/>
      <c r="BYL206" s="106"/>
      <c r="BYM206" s="107"/>
      <c r="BYO206" s="105"/>
      <c r="BYP206" s="109"/>
      <c r="BYQ206" s="109"/>
      <c r="BYR206" s="106"/>
      <c r="BYS206" s="106"/>
      <c r="BYT206" s="106"/>
      <c r="BYU206" s="107"/>
      <c r="BYW206" s="105"/>
      <c r="BYX206" s="109"/>
      <c r="BYY206" s="109"/>
      <c r="BYZ206" s="106"/>
      <c r="BZA206" s="106"/>
      <c r="BZB206" s="106"/>
      <c r="BZC206" s="107"/>
      <c r="BZE206" s="105"/>
      <c r="BZF206" s="109"/>
      <c r="BZG206" s="109"/>
      <c r="BZH206" s="106"/>
      <c r="BZI206" s="106"/>
      <c r="BZJ206" s="106"/>
      <c r="BZK206" s="107"/>
      <c r="BZM206" s="105"/>
      <c r="BZN206" s="109"/>
      <c r="BZO206" s="109"/>
      <c r="BZP206" s="106"/>
      <c r="BZQ206" s="106"/>
      <c r="BZR206" s="106"/>
      <c r="BZS206" s="107"/>
      <c r="BZU206" s="105"/>
      <c r="BZV206" s="109"/>
      <c r="BZW206" s="109"/>
      <c r="BZX206" s="106"/>
      <c r="BZY206" s="106"/>
      <c r="BZZ206" s="106"/>
      <c r="CAA206" s="107"/>
      <c r="CAC206" s="105"/>
      <c r="CAD206" s="109"/>
      <c r="CAE206" s="109"/>
      <c r="CAF206" s="106"/>
      <c r="CAG206" s="106"/>
      <c r="CAH206" s="106"/>
      <c r="CAI206" s="107"/>
      <c r="CAK206" s="105"/>
      <c r="CAL206" s="109"/>
      <c r="CAM206" s="109"/>
      <c r="CAN206" s="106"/>
      <c r="CAO206" s="106"/>
      <c r="CAP206" s="106"/>
      <c r="CAQ206" s="107"/>
      <c r="CAS206" s="105"/>
      <c r="CAT206" s="109"/>
      <c r="CAU206" s="109"/>
      <c r="CAV206" s="106"/>
      <c r="CAW206" s="106"/>
      <c r="CAX206" s="106"/>
      <c r="CAY206" s="107"/>
      <c r="CBA206" s="105"/>
      <c r="CBB206" s="109"/>
      <c r="CBC206" s="109"/>
      <c r="CBD206" s="106"/>
      <c r="CBE206" s="106"/>
      <c r="CBF206" s="106"/>
      <c r="CBG206" s="107"/>
      <c r="CBI206" s="105"/>
      <c r="CBJ206" s="109"/>
      <c r="CBK206" s="109"/>
      <c r="CBL206" s="106"/>
      <c r="CBM206" s="106"/>
      <c r="CBN206" s="106"/>
      <c r="CBO206" s="107"/>
      <c r="CBQ206" s="105"/>
      <c r="CBR206" s="109"/>
      <c r="CBS206" s="109"/>
      <c r="CBT206" s="106"/>
      <c r="CBU206" s="106"/>
      <c r="CBV206" s="106"/>
      <c r="CBW206" s="107"/>
      <c r="CBY206" s="105"/>
      <c r="CBZ206" s="109"/>
      <c r="CCA206" s="109"/>
      <c r="CCB206" s="106"/>
      <c r="CCC206" s="106"/>
      <c r="CCD206" s="106"/>
      <c r="CCE206" s="107"/>
      <c r="CCG206" s="105"/>
      <c r="CCH206" s="109"/>
      <c r="CCI206" s="109"/>
      <c r="CCJ206" s="106"/>
      <c r="CCK206" s="106"/>
      <c r="CCL206" s="106"/>
      <c r="CCM206" s="107"/>
      <c r="CCO206" s="105"/>
      <c r="CCP206" s="109"/>
      <c r="CCQ206" s="109"/>
      <c r="CCR206" s="106"/>
      <c r="CCS206" s="106"/>
      <c r="CCT206" s="106"/>
      <c r="CCU206" s="107"/>
      <c r="CCW206" s="105"/>
      <c r="CCX206" s="109"/>
      <c r="CCY206" s="109"/>
      <c r="CCZ206" s="106"/>
      <c r="CDA206" s="106"/>
      <c r="CDB206" s="106"/>
      <c r="CDC206" s="107"/>
      <c r="CDE206" s="105"/>
      <c r="CDF206" s="109"/>
      <c r="CDG206" s="109"/>
      <c r="CDH206" s="106"/>
      <c r="CDI206" s="106"/>
      <c r="CDJ206" s="106"/>
      <c r="CDK206" s="107"/>
      <c r="CDM206" s="105"/>
      <c r="CDN206" s="109"/>
      <c r="CDO206" s="109"/>
      <c r="CDP206" s="106"/>
      <c r="CDQ206" s="106"/>
      <c r="CDR206" s="106"/>
      <c r="CDS206" s="107"/>
      <c r="CDU206" s="105"/>
      <c r="CDV206" s="109"/>
      <c r="CDW206" s="109"/>
      <c r="CDX206" s="106"/>
      <c r="CDY206" s="106"/>
      <c r="CDZ206" s="106"/>
      <c r="CEA206" s="107"/>
      <c r="CEC206" s="105"/>
      <c r="CED206" s="109"/>
      <c r="CEE206" s="109"/>
      <c r="CEF206" s="106"/>
      <c r="CEG206" s="106"/>
      <c r="CEH206" s="106"/>
      <c r="CEI206" s="107"/>
      <c r="CEK206" s="105"/>
      <c r="CEL206" s="109"/>
      <c r="CEM206" s="109"/>
      <c r="CEN206" s="106"/>
      <c r="CEO206" s="106"/>
      <c r="CEP206" s="106"/>
      <c r="CEQ206" s="107"/>
      <c r="CES206" s="105"/>
      <c r="CET206" s="109"/>
      <c r="CEU206" s="109"/>
      <c r="CEV206" s="106"/>
      <c r="CEW206" s="106"/>
      <c r="CEX206" s="106"/>
      <c r="CEY206" s="107"/>
      <c r="CFA206" s="105"/>
      <c r="CFB206" s="109"/>
      <c r="CFC206" s="109"/>
      <c r="CFD206" s="106"/>
      <c r="CFE206" s="106"/>
      <c r="CFF206" s="106"/>
      <c r="CFG206" s="107"/>
      <c r="CFI206" s="105"/>
      <c r="CFJ206" s="109"/>
      <c r="CFK206" s="109"/>
      <c r="CFL206" s="106"/>
      <c r="CFM206" s="106"/>
      <c r="CFN206" s="106"/>
      <c r="CFO206" s="107"/>
      <c r="CFQ206" s="105"/>
      <c r="CFR206" s="109"/>
      <c r="CFS206" s="109"/>
      <c r="CFT206" s="106"/>
      <c r="CFU206" s="106"/>
      <c r="CFV206" s="106"/>
      <c r="CFW206" s="107"/>
      <c r="CFY206" s="105"/>
      <c r="CFZ206" s="109"/>
      <c r="CGA206" s="109"/>
      <c r="CGB206" s="106"/>
      <c r="CGC206" s="106"/>
      <c r="CGD206" s="106"/>
      <c r="CGE206" s="107"/>
      <c r="CGG206" s="105"/>
      <c r="CGH206" s="109"/>
      <c r="CGI206" s="109"/>
      <c r="CGJ206" s="106"/>
      <c r="CGK206" s="106"/>
      <c r="CGL206" s="106"/>
      <c r="CGM206" s="107"/>
      <c r="CGO206" s="105"/>
      <c r="CGP206" s="109"/>
      <c r="CGQ206" s="109"/>
      <c r="CGR206" s="106"/>
      <c r="CGS206" s="106"/>
      <c r="CGT206" s="106"/>
      <c r="CGU206" s="107"/>
      <c r="CGW206" s="105"/>
      <c r="CGX206" s="109"/>
      <c r="CGY206" s="109"/>
      <c r="CGZ206" s="106"/>
      <c r="CHA206" s="106"/>
      <c r="CHB206" s="106"/>
      <c r="CHC206" s="107"/>
      <c r="CHE206" s="105"/>
      <c r="CHF206" s="109"/>
      <c r="CHG206" s="109"/>
      <c r="CHH206" s="106"/>
      <c r="CHI206" s="106"/>
      <c r="CHJ206" s="106"/>
      <c r="CHK206" s="107"/>
      <c r="CHM206" s="105"/>
      <c r="CHN206" s="109"/>
      <c r="CHO206" s="109"/>
      <c r="CHP206" s="106"/>
      <c r="CHQ206" s="106"/>
      <c r="CHR206" s="106"/>
      <c r="CHS206" s="107"/>
      <c r="CHU206" s="105"/>
      <c r="CHV206" s="109"/>
      <c r="CHW206" s="109"/>
      <c r="CHX206" s="106"/>
      <c r="CHY206" s="106"/>
      <c r="CHZ206" s="106"/>
      <c r="CIA206" s="107"/>
      <c r="CIC206" s="105"/>
      <c r="CID206" s="109"/>
      <c r="CIE206" s="109"/>
      <c r="CIF206" s="106"/>
      <c r="CIG206" s="106"/>
      <c r="CIH206" s="106"/>
      <c r="CII206" s="107"/>
      <c r="CIK206" s="105"/>
      <c r="CIL206" s="109"/>
      <c r="CIM206" s="109"/>
      <c r="CIN206" s="106"/>
      <c r="CIO206" s="106"/>
      <c r="CIP206" s="106"/>
      <c r="CIQ206" s="107"/>
      <c r="CIS206" s="105"/>
      <c r="CIT206" s="109"/>
      <c r="CIU206" s="109"/>
      <c r="CIV206" s="106"/>
      <c r="CIW206" s="106"/>
      <c r="CIX206" s="106"/>
      <c r="CIY206" s="107"/>
      <c r="CJA206" s="105"/>
      <c r="CJB206" s="109"/>
      <c r="CJC206" s="109"/>
      <c r="CJD206" s="106"/>
      <c r="CJE206" s="106"/>
      <c r="CJF206" s="106"/>
      <c r="CJG206" s="107"/>
      <c r="CJI206" s="105"/>
      <c r="CJJ206" s="109"/>
      <c r="CJK206" s="109"/>
      <c r="CJL206" s="106"/>
      <c r="CJM206" s="106"/>
      <c r="CJN206" s="106"/>
      <c r="CJO206" s="107"/>
      <c r="CJQ206" s="105"/>
      <c r="CJR206" s="109"/>
      <c r="CJS206" s="109"/>
      <c r="CJT206" s="106"/>
      <c r="CJU206" s="106"/>
      <c r="CJV206" s="106"/>
      <c r="CJW206" s="107"/>
      <c r="CJY206" s="105"/>
      <c r="CJZ206" s="109"/>
      <c r="CKA206" s="109"/>
      <c r="CKB206" s="106"/>
      <c r="CKC206" s="106"/>
      <c r="CKD206" s="106"/>
      <c r="CKE206" s="107"/>
      <c r="CKG206" s="105"/>
      <c r="CKH206" s="109"/>
      <c r="CKI206" s="109"/>
      <c r="CKJ206" s="106"/>
      <c r="CKK206" s="106"/>
      <c r="CKL206" s="106"/>
      <c r="CKM206" s="107"/>
      <c r="CKO206" s="105"/>
      <c r="CKP206" s="109"/>
      <c r="CKQ206" s="109"/>
      <c r="CKR206" s="106"/>
      <c r="CKS206" s="106"/>
      <c r="CKT206" s="106"/>
      <c r="CKU206" s="107"/>
      <c r="CKW206" s="105"/>
      <c r="CKX206" s="109"/>
      <c r="CKY206" s="109"/>
      <c r="CKZ206" s="106"/>
      <c r="CLA206" s="106"/>
      <c r="CLB206" s="106"/>
      <c r="CLC206" s="107"/>
      <c r="CLE206" s="105"/>
      <c r="CLF206" s="109"/>
      <c r="CLG206" s="109"/>
      <c r="CLH206" s="106"/>
      <c r="CLI206" s="106"/>
      <c r="CLJ206" s="106"/>
      <c r="CLK206" s="107"/>
      <c r="CLM206" s="105"/>
      <c r="CLN206" s="109"/>
      <c r="CLO206" s="109"/>
      <c r="CLP206" s="106"/>
      <c r="CLQ206" s="106"/>
      <c r="CLR206" s="106"/>
      <c r="CLS206" s="107"/>
      <c r="CLU206" s="105"/>
      <c r="CLV206" s="109"/>
      <c r="CLW206" s="109"/>
      <c r="CLX206" s="106"/>
      <c r="CLY206" s="106"/>
      <c r="CLZ206" s="106"/>
      <c r="CMA206" s="107"/>
      <c r="CMC206" s="105"/>
      <c r="CMD206" s="109"/>
      <c r="CME206" s="109"/>
      <c r="CMF206" s="106"/>
      <c r="CMG206" s="106"/>
      <c r="CMH206" s="106"/>
      <c r="CMI206" s="107"/>
      <c r="CMK206" s="105"/>
      <c r="CML206" s="109"/>
      <c r="CMM206" s="109"/>
      <c r="CMN206" s="106"/>
      <c r="CMO206" s="106"/>
      <c r="CMP206" s="106"/>
      <c r="CMQ206" s="107"/>
      <c r="CMS206" s="105"/>
      <c r="CMT206" s="109"/>
      <c r="CMU206" s="109"/>
      <c r="CMV206" s="106"/>
      <c r="CMW206" s="106"/>
      <c r="CMX206" s="106"/>
      <c r="CMY206" s="107"/>
      <c r="CNA206" s="105"/>
      <c r="CNB206" s="109"/>
      <c r="CNC206" s="109"/>
      <c r="CND206" s="106"/>
      <c r="CNE206" s="106"/>
      <c r="CNF206" s="106"/>
      <c r="CNG206" s="107"/>
      <c r="CNI206" s="105"/>
      <c r="CNJ206" s="109"/>
      <c r="CNK206" s="109"/>
      <c r="CNL206" s="106"/>
      <c r="CNM206" s="106"/>
      <c r="CNN206" s="106"/>
      <c r="CNO206" s="107"/>
      <c r="CNQ206" s="105"/>
      <c r="CNR206" s="109"/>
      <c r="CNS206" s="109"/>
      <c r="CNT206" s="106"/>
      <c r="CNU206" s="106"/>
      <c r="CNV206" s="106"/>
      <c r="CNW206" s="107"/>
      <c r="CNY206" s="105"/>
      <c r="CNZ206" s="109"/>
      <c r="COA206" s="109"/>
      <c r="COB206" s="106"/>
      <c r="COC206" s="106"/>
      <c r="COD206" s="106"/>
      <c r="COE206" s="107"/>
      <c r="COG206" s="105"/>
      <c r="COH206" s="109"/>
      <c r="COI206" s="109"/>
      <c r="COJ206" s="106"/>
      <c r="COK206" s="106"/>
      <c r="COL206" s="106"/>
      <c r="COM206" s="107"/>
      <c r="COO206" s="105"/>
      <c r="COP206" s="109"/>
      <c r="COQ206" s="109"/>
      <c r="COR206" s="106"/>
      <c r="COS206" s="106"/>
      <c r="COT206" s="106"/>
      <c r="COU206" s="107"/>
      <c r="COW206" s="105"/>
      <c r="COX206" s="109"/>
      <c r="COY206" s="109"/>
      <c r="COZ206" s="106"/>
      <c r="CPA206" s="106"/>
      <c r="CPB206" s="106"/>
      <c r="CPC206" s="107"/>
      <c r="CPE206" s="105"/>
      <c r="CPF206" s="109"/>
      <c r="CPG206" s="109"/>
      <c r="CPH206" s="106"/>
      <c r="CPI206" s="106"/>
      <c r="CPJ206" s="106"/>
      <c r="CPK206" s="107"/>
      <c r="CPM206" s="105"/>
      <c r="CPN206" s="109"/>
      <c r="CPO206" s="109"/>
      <c r="CPP206" s="106"/>
      <c r="CPQ206" s="106"/>
      <c r="CPR206" s="106"/>
      <c r="CPS206" s="107"/>
      <c r="CPU206" s="105"/>
      <c r="CPV206" s="109"/>
      <c r="CPW206" s="109"/>
      <c r="CPX206" s="106"/>
      <c r="CPY206" s="106"/>
      <c r="CPZ206" s="106"/>
      <c r="CQA206" s="107"/>
      <c r="CQC206" s="105"/>
      <c r="CQD206" s="109"/>
      <c r="CQE206" s="109"/>
      <c r="CQF206" s="106"/>
      <c r="CQG206" s="106"/>
      <c r="CQH206" s="106"/>
      <c r="CQI206" s="107"/>
      <c r="CQK206" s="105"/>
      <c r="CQL206" s="109"/>
      <c r="CQM206" s="109"/>
      <c r="CQN206" s="106"/>
      <c r="CQO206" s="106"/>
      <c r="CQP206" s="106"/>
      <c r="CQQ206" s="107"/>
      <c r="CQS206" s="105"/>
      <c r="CQT206" s="109"/>
      <c r="CQU206" s="109"/>
      <c r="CQV206" s="106"/>
      <c r="CQW206" s="106"/>
      <c r="CQX206" s="106"/>
      <c r="CQY206" s="107"/>
      <c r="CRA206" s="105"/>
      <c r="CRB206" s="109"/>
      <c r="CRC206" s="109"/>
      <c r="CRD206" s="106"/>
      <c r="CRE206" s="106"/>
      <c r="CRF206" s="106"/>
      <c r="CRG206" s="107"/>
      <c r="CRI206" s="105"/>
      <c r="CRJ206" s="109"/>
      <c r="CRK206" s="109"/>
      <c r="CRL206" s="106"/>
      <c r="CRM206" s="106"/>
      <c r="CRN206" s="106"/>
      <c r="CRO206" s="107"/>
      <c r="CRQ206" s="105"/>
      <c r="CRR206" s="109"/>
      <c r="CRS206" s="109"/>
      <c r="CRT206" s="106"/>
      <c r="CRU206" s="106"/>
      <c r="CRV206" s="106"/>
      <c r="CRW206" s="107"/>
      <c r="CRY206" s="105"/>
      <c r="CRZ206" s="109"/>
      <c r="CSA206" s="109"/>
      <c r="CSB206" s="106"/>
      <c r="CSC206" s="106"/>
      <c r="CSD206" s="106"/>
      <c r="CSE206" s="107"/>
      <c r="CSG206" s="105"/>
      <c r="CSH206" s="109"/>
      <c r="CSI206" s="109"/>
      <c r="CSJ206" s="106"/>
      <c r="CSK206" s="106"/>
      <c r="CSL206" s="106"/>
      <c r="CSM206" s="107"/>
      <c r="CSO206" s="105"/>
      <c r="CSP206" s="109"/>
      <c r="CSQ206" s="109"/>
      <c r="CSR206" s="106"/>
      <c r="CSS206" s="106"/>
      <c r="CST206" s="106"/>
      <c r="CSU206" s="107"/>
      <c r="CSW206" s="105"/>
      <c r="CSX206" s="109"/>
      <c r="CSY206" s="109"/>
      <c r="CSZ206" s="106"/>
      <c r="CTA206" s="106"/>
      <c r="CTB206" s="106"/>
      <c r="CTC206" s="107"/>
      <c r="CTE206" s="105"/>
      <c r="CTF206" s="109"/>
      <c r="CTG206" s="109"/>
      <c r="CTH206" s="106"/>
      <c r="CTI206" s="106"/>
      <c r="CTJ206" s="106"/>
      <c r="CTK206" s="107"/>
      <c r="CTM206" s="105"/>
      <c r="CTN206" s="109"/>
      <c r="CTO206" s="109"/>
      <c r="CTP206" s="106"/>
      <c r="CTQ206" s="106"/>
      <c r="CTR206" s="106"/>
      <c r="CTS206" s="107"/>
      <c r="CTU206" s="105"/>
      <c r="CTV206" s="109"/>
      <c r="CTW206" s="109"/>
      <c r="CTX206" s="106"/>
      <c r="CTY206" s="106"/>
      <c r="CTZ206" s="106"/>
      <c r="CUA206" s="107"/>
      <c r="CUC206" s="105"/>
      <c r="CUD206" s="109"/>
      <c r="CUE206" s="109"/>
      <c r="CUF206" s="106"/>
      <c r="CUG206" s="106"/>
      <c r="CUH206" s="106"/>
      <c r="CUI206" s="107"/>
      <c r="CUK206" s="105"/>
      <c r="CUL206" s="109"/>
      <c r="CUM206" s="109"/>
      <c r="CUN206" s="106"/>
      <c r="CUO206" s="106"/>
      <c r="CUP206" s="106"/>
      <c r="CUQ206" s="107"/>
      <c r="CUS206" s="105"/>
      <c r="CUT206" s="109"/>
      <c r="CUU206" s="109"/>
      <c r="CUV206" s="106"/>
      <c r="CUW206" s="106"/>
      <c r="CUX206" s="106"/>
      <c r="CUY206" s="107"/>
      <c r="CVA206" s="105"/>
      <c r="CVB206" s="109"/>
      <c r="CVC206" s="109"/>
      <c r="CVD206" s="106"/>
      <c r="CVE206" s="106"/>
      <c r="CVF206" s="106"/>
      <c r="CVG206" s="107"/>
      <c r="CVI206" s="105"/>
      <c r="CVJ206" s="109"/>
      <c r="CVK206" s="109"/>
      <c r="CVL206" s="106"/>
      <c r="CVM206" s="106"/>
      <c r="CVN206" s="106"/>
      <c r="CVO206" s="107"/>
      <c r="CVQ206" s="105"/>
      <c r="CVR206" s="109"/>
      <c r="CVS206" s="109"/>
      <c r="CVT206" s="106"/>
      <c r="CVU206" s="106"/>
      <c r="CVV206" s="106"/>
      <c r="CVW206" s="107"/>
      <c r="CVY206" s="105"/>
      <c r="CVZ206" s="109"/>
      <c r="CWA206" s="109"/>
      <c r="CWB206" s="106"/>
      <c r="CWC206" s="106"/>
      <c r="CWD206" s="106"/>
      <c r="CWE206" s="107"/>
      <c r="CWG206" s="105"/>
      <c r="CWH206" s="109"/>
      <c r="CWI206" s="109"/>
      <c r="CWJ206" s="106"/>
      <c r="CWK206" s="106"/>
      <c r="CWL206" s="106"/>
      <c r="CWM206" s="107"/>
      <c r="CWO206" s="105"/>
      <c r="CWP206" s="109"/>
      <c r="CWQ206" s="109"/>
      <c r="CWR206" s="106"/>
      <c r="CWS206" s="106"/>
      <c r="CWT206" s="106"/>
      <c r="CWU206" s="107"/>
      <c r="CWW206" s="105"/>
      <c r="CWX206" s="109"/>
      <c r="CWY206" s="109"/>
      <c r="CWZ206" s="106"/>
      <c r="CXA206" s="106"/>
      <c r="CXB206" s="106"/>
      <c r="CXC206" s="107"/>
      <c r="CXE206" s="105"/>
      <c r="CXF206" s="109"/>
      <c r="CXG206" s="109"/>
      <c r="CXH206" s="106"/>
      <c r="CXI206" s="106"/>
      <c r="CXJ206" s="106"/>
      <c r="CXK206" s="107"/>
      <c r="CXM206" s="105"/>
      <c r="CXN206" s="109"/>
      <c r="CXO206" s="109"/>
      <c r="CXP206" s="106"/>
      <c r="CXQ206" s="106"/>
      <c r="CXR206" s="106"/>
      <c r="CXS206" s="107"/>
      <c r="CXU206" s="105"/>
      <c r="CXV206" s="109"/>
      <c r="CXW206" s="109"/>
      <c r="CXX206" s="106"/>
      <c r="CXY206" s="106"/>
      <c r="CXZ206" s="106"/>
      <c r="CYA206" s="107"/>
      <c r="CYC206" s="105"/>
      <c r="CYD206" s="109"/>
      <c r="CYE206" s="109"/>
      <c r="CYF206" s="106"/>
      <c r="CYG206" s="106"/>
      <c r="CYH206" s="106"/>
      <c r="CYI206" s="107"/>
      <c r="CYK206" s="105"/>
      <c r="CYL206" s="109"/>
      <c r="CYM206" s="109"/>
      <c r="CYN206" s="106"/>
      <c r="CYO206" s="106"/>
      <c r="CYP206" s="106"/>
      <c r="CYQ206" s="107"/>
      <c r="CYS206" s="105"/>
      <c r="CYT206" s="109"/>
      <c r="CYU206" s="109"/>
      <c r="CYV206" s="106"/>
      <c r="CYW206" s="106"/>
      <c r="CYX206" s="106"/>
      <c r="CYY206" s="107"/>
      <c r="CZA206" s="105"/>
      <c r="CZB206" s="109"/>
      <c r="CZC206" s="109"/>
      <c r="CZD206" s="106"/>
      <c r="CZE206" s="106"/>
      <c r="CZF206" s="106"/>
      <c r="CZG206" s="107"/>
      <c r="CZI206" s="105"/>
      <c r="CZJ206" s="109"/>
      <c r="CZK206" s="109"/>
      <c r="CZL206" s="106"/>
      <c r="CZM206" s="106"/>
      <c r="CZN206" s="106"/>
      <c r="CZO206" s="107"/>
      <c r="CZQ206" s="105"/>
      <c r="CZR206" s="109"/>
      <c r="CZS206" s="109"/>
      <c r="CZT206" s="106"/>
      <c r="CZU206" s="106"/>
      <c r="CZV206" s="106"/>
      <c r="CZW206" s="107"/>
      <c r="CZY206" s="105"/>
      <c r="CZZ206" s="109"/>
      <c r="DAA206" s="109"/>
      <c r="DAB206" s="106"/>
      <c r="DAC206" s="106"/>
      <c r="DAD206" s="106"/>
      <c r="DAE206" s="107"/>
      <c r="DAG206" s="105"/>
      <c r="DAH206" s="109"/>
      <c r="DAI206" s="109"/>
      <c r="DAJ206" s="106"/>
      <c r="DAK206" s="106"/>
      <c r="DAL206" s="106"/>
      <c r="DAM206" s="107"/>
      <c r="DAO206" s="105"/>
      <c r="DAP206" s="109"/>
      <c r="DAQ206" s="109"/>
      <c r="DAR206" s="106"/>
      <c r="DAS206" s="106"/>
      <c r="DAT206" s="106"/>
      <c r="DAU206" s="107"/>
      <c r="DAW206" s="105"/>
      <c r="DAX206" s="109"/>
      <c r="DAY206" s="109"/>
      <c r="DAZ206" s="106"/>
      <c r="DBA206" s="106"/>
      <c r="DBB206" s="106"/>
      <c r="DBC206" s="107"/>
      <c r="DBE206" s="105"/>
      <c r="DBF206" s="109"/>
      <c r="DBG206" s="109"/>
      <c r="DBH206" s="106"/>
      <c r="DBI206" s="106"/>
      <c r="DBJ206" s="106"/>
      <c r="DBK206" s="107"/>
      <c r="DBM206" s="105"/>
      <c r="DBN206" s="109"/>
      <c r="DBO206" s="109"/>
      <c r="DBP206" s="106"/>
      <c r="DBQ206" s="106"/>
      <c r="DBR206" s="106"/>
      <c r="DBS206" s="107"/>
      <c r="DBU206" s="105"/>
      <c r="DBV206" s="109"/>
      <c r="DBW206" s="109"/>
      <c r="DBX206" s="106"/>
      <c r="DBY206" s="106"/>
      <c r="DBZ206" s="106"/>
      <c r="DCA206" s="107"/>
      <c r="DCC206" s="105"/>
      <c r="DCD206" s="109"/>
      <c r="DCE206" s="109"/>
      <c r="DCF206" s="106"/>
      <c r="DCG206" s="106"/>
      <c r="DCH206" s="106"/>
      <c r="DCI206" s="107"/>
      <c r="DCK206" s="105"/>
      <c r="DCL206" s="109"/>
      <c r="DCM206" s="109"/>
      <c r="DCN206" s="106"/>
      <c r="DCO206" s="106"/>
      <c r="DCP206" s="106"/>
      <c r="DCQ206" s="107"/>
      <c r="DCS206" s="105"/>
      <c r="DCT206" s="109"/>
      <c r="DCU206" s="109"/>
      <c r="DCV206" s="106"/>
      <c r="DCW206" s="106"/>
      <c r="DCX206" s="106"/>
      <c r="DCY206" s="107"/>
      <c r="DDA206" s="105"/>
      <c r="DDB206" s="109"/>
      <c r="DDC206" s="109"/>
      <c r="DDD206" s="106"/>
      <c r="DDE206" s="106"/>
      <c r="DDF206" s="106"/>
      <c r="DDG206" s="107"/>
      <c r="DDI206" s="105"/>
      <c r="DDJ206" s="109"/>
      <c r="DDK206" s="109"/>
      <c r="DDL206" s="106"/>
      <c r="DDM206" s="106"/>
      <c r="DDN206" s="106"/>
      <c r="DDO206" s="107"/>
      <c r="DDQ206" s="105"/>
      <c r="DDR206" s="109"/>
      <c r="DDS206" s="109"/>
      <c r="DDT206" s="106"/>
      <c r="DDU206" s="106"/>
      <c r="DDV206" s="106"/>
      <c r="DDW206" s="107"/>
      <c r="DDY206" s="105"/>
      <c r="DDZ206" s="109"/>
      <c r="DEA206" s="109"/>
      <c r="DEB206" s="106"/>
      <c r="DEC206" s="106"/>
      <c r="DED206" s="106"/>
      <c r="DEE206" s="107"/>
      <c r="DEG206" s="105"/>
      <c r="DEH206" s="109"/>
      <c r="DEI206" s="109"/>
      <c r="DEJ206" s="106"/>
      <c r="DEK206" s="106"/>
      <c r="DEL206" s="106"/>
      <c r="DEM206" s="107"/>
      <c r="DEO206" s="105"/>
      <c r="DEP206" s="109"/>
      <c r="DEQ206" s="109"/>
      <c r="DER206" s="106"/>
      <c r="DES206" s="106"/>
      <c r="DET206" s="106"/>
      <c r="DEU206" s="107"/>
      <c r="DEW206" s="105"/>
      <c r="DEX206" s="109"/>
      <c r="DEY206" s="109"/>
      <c r="DEZ206" s="106"/>
      <c r="DFA206" s="106"/>
      <c r="DFB206" s="106"/>
      <c r="DFC206" s="107"/>
      <c r="DFE206" s="105"/>
      <c r="DFF206" s="109"/>
      <c r="DFG206" s="109"/>
      <c r="DFH206" s="106"/>
      <c r="DFI206" s="106"/>
      <c r="DFJ206" s="106"/>
      <c r="DFK206" s="107"/>
      <c r="DFM206" s="105"/>
      <c r="DFN206" s="109"/>
      <c r="DFO206" s="109"/>
      <c r="DFP206" s="106"/>
      <c r="DFQ206" s="106"/>
      <c r="DFR206" s="106"/>
      <c r="DFS206" s="107"/>
      <c r="DFU206" s="105"/>
      <c r="DFV206" s="109"/>
      <c r="DFW206" s="109"/>
      <c r="DFX206" s="106"/>
      <c r="DFY206" s="106"/>
      <c r="DFZ206" s="106"/>
      <c r="DGA206" s="107"/>
      <c r="DGC206" s="105"/>
      <c r="DGD206" s="109"/>
      <c r="DGE206" s="109"/>
      <c r="DGF206" s="106"/>
      <c r="DGG206" s="106"/>
      <c r="DGH206" s="106"/>
      <c r="DGI206" s="107"/>
      <c r="DGK206" s="105"/>
      <c r="DGL206" s="109"/>
      <c r="DGM206" s="109"/>
      <c r="DGN206" s="106"/>
      <c r="DGO206" s="106"/>
      <c r="DGP206" s="106"/>
      <c r="DGQ206" s="107"/>
      <c r="DGS206" s="105"/>
      <c r="DGT206" s="109"/>
      <c r="DGU206" s="109"/>
      <c r="DGV206" s="106"/>
      <c r="DGW206" s="106"/>
      <c r="DGX206" s="106"/>
      <c r="DGY206" s="107"/>
      <c r="DHA206" s="105"/>
      <c r="DHB206" s="109"/>
      <c r="DHC206" s="109"/>
      <c r="DHD206" s="106"/>
      <c r="DHE206" s="106"/>
      <c r="DHF206" s="106"/>
      <c r="DHG206" s="107"/>
      <c r="DHI206" s="105"/>
      <c r="DHJ206" s="109"/>
      <c r="DHK206" s="109"/>
      <c r="DHL206" s="106"/>
      <c r="DHM206" s="106"/>
      <c r="DHN206" s="106"/>
      <c r="DHO206" s="107"/>
      <c r="DHQ206" s="105"/>
      <c r="DHR206" s="109"/>
      <c r="DHS206" s="109"/>
      <c r="DHT206" s="106"/>
      <c r="DHU206" s="106"/>
      <c r="DHV206" s="106"/>
      <c r="DHW206" s="107"/>
      <c r="DHY206" s="105"/>
      <c r="DHZ206" s="109"/>
      <c r="DIA206" s="109"/>
      <c r="DIB206" s="106"/>
      <c r="DIC206" s="106"/>
      <c r="DID206" s="106"/>
      <c r="DIE206" s="107"/>
      <c r="DIG206" s="105"/>
      <c r="DIH206" s="109"/>
      <c r="DII206" s="109"/>
      <c r="DIJ206" s="106"/>
      <c r="DIK206" s="106"/>
      <c r="DIL206" s="106"/>
      <c r="DIM206" s="107"/>
      <c r="DIO206" s="105"/>
      <c r="DIP206" s="109"/>
      <c r="DIQ206" s="109"/>
      <c r="DIR206" s="106"/>
      <c r="DIS206" s="106"/>
      <c r="DIT206" s="106"/>
      <c r="DIU206" s="107"/>
      <c r="DIW206" s="105"/>
      <c r="DIX206" s="109"/>
      <c r="DIY206" s="109"/>
      <c r="DIZ206" s="106"/>
      <c r="DJA206" s="106"/>
      <c r="DJB206" s="106"/>
      <c r="DJC206" s="107"/>
      <c r="DJE206" s="105"/>
      <c r="DJF206" s="109"/>
      <c r="DJG206" s="109"/>
      <c r="DJH206" s="106"/>
      <c r="DJI206" s="106"/>
      <c r="DJJ206" s="106"/>
      <c r="DJK206" s="107"/>
      <c r="DJM206" s="105"/>
      <c r="DJN206" s="109"/>
      <c r="DJO206" s="109"/>
      <c r="DJP206" s="106"/>
      <c r="DJQ206" s="106"/>
      <c r="DJR206" s="106"/>
      <c r="DJS206" s="107"/>
      <c r="DJU206" s="105"/>
      <c r="DJV206" s="109"/>
      <c r="DJW206" s="109"/>
      <c r="DJX206" s="106"/>
      <c r="DJY206" s="106"/>
      <c r="DJZ206" s="106"/>
      <c r="DKA206" s="107"/>
      <c r="DKC206" s="105"/>
      <c r="DKD206" s="109"/>
      <c r="DKE206" s="109"/>
      <c r="DKF206" s="106"/>
      <c r="DKG206" s="106"/>
      <c r="DKH206" s="106"/>
      <c r="DKI206" s="107"/>
      <c r="DKK206" s="105"/>
      <c r="DKL206" s="109"/>
      <c r="DKM206" s="109"/>
      <c r="DKN206" s="106"/>
      <c r="DKO206" s="106"/>
      <c r="DKP206" s="106"/>
      <c r="DKQ206" s="107"/>
      <c r="DKS206" s="105"/>
      <c r="DKT206" s="109"/>
      <c r="DKU206" s="109"/>
      <c r="DKV206" s="106"/>
      <c r="DKW206" s="106"/>
      <c r="DKX206" s="106"/>
      <c r="DKY206" s="107"/>
      <c r="DLA206" s="105"/>
      <c r="DLB206" s="109"/>
      <c r="DLC206" s="109"/>
      <c r="DLD206" s="106"/>
      <c r="DLE206" s="106"/>
      <c r="DLF206" s="106"/>
      <c r="DLG206" s="107"/>
      <c r="DLI206" s="105"/>
      <c r="DLJ206" s="109"/>
      <c r="DLK206" s="109"/>
      <c r="DLL206" s="106"/>
      <c r="DLM206" s="106"/>
      <c r="DLN206" s="106"/>
      <c r="DLO206" s="107"/>
      <c r="DLQ206" s="105"/>
      <c r="DLR206" s="109"/>
      <c r="DLS206" s="109"/>
      <c r="DLT206" s="106"/>
      <c r="DLU206" s="106"/>
      <c r="DLV206" s="106"/>
      <c r="DLW206" s="107"/>
      <c r="DLY206" s="105"/>
      <c r="DLZ206" s="109"/>
      <c r="DMA206" s="109"/>
      <c r="DMB206" s="106"/>
      <c r="DMC206" s="106"/>
      <c r="DMD206" s="106"/>
      <c r="DME206" s="107"/>
      <c r="DMG206" s="105"/>
      <c r="DMH206" s="109"/>
      <c r="DMI206" s="109"/>
      <c r="DMJ206" s="106"/>
      <c r="DMK206" s="106"/>
      <c r="DML206" s="106"/>
      <c r="DMM206" s="107"/>
      <c r="DMO206" s="105"/>
      <c r="DMP206" s="109"/>
      <c r="DMQ206" s="109"/>
      <c r="DMR206" s="106"/>
      <c r="DMS206" s="106"/>
      <c r="DMT206" s="106"/>
      <c r="DMU206" s="107"/>
      <c r="DMW206" s="105"/>
      <c r="DMX206" s="109"/>
      <c r="DMY206" s="109"/>
      <c r="DMZ206" s="106"/>
      <c r="DNA206" s="106"/>
      <c r="DNB206" s="106"/>
      <c r="DNC206" s="107"/>
      <c r="DNE206" s="105"/>
      <c r="DNF206" s="109"/>
      <c r="DNG206" s="109"/>
      <c r="DNH206" s="106"/>
      <c r="DNI206" s="106"/>
      <c r="DNJ206" s="106"/>
      <c r="DNK206" s="107"/>
      <c r="DNM206" s="105"/>
      <c r="DNN206" s="109"/>
      <c r="DNO206" s="109"/>
      <c r="DNP206" s="106"/>
      <c r="DNQ206" s="106"/>
      <c r="DNR206" s="106"/>
      <c r="DNS206" s="107"/>
      <c r="DNU206" s="105"/>
      <c r="DNV206" s="109"/>
      <c r="DNW206" s="109"/>
      <c r="DNX206" s="106"/>
      <c r="DNY206" s="106"/>
      <c r="DNZ206" s="106"/>
      <c r="DOA206" s="107"/>
      <c r="DOC206" s="105"/>
      <c r="DOD206" s="109"/>
      <c r="DOE206" s="109"/>
      <c r="DOF206" s="106"/>
      <c r="DOG206" s="106"/>
      <c r="DOH206" s="106"/>
      <c r="DOI206" s="107"/>
      <c r="DOK206" s="105"/>
      <c r="DOL206" s="109"/>
      <c r="DOM206" s="109"/>
      <c r="DON206" s="106"/>
      <c r="DOO206" s="106"/>
      <c r="DOP206" s="106"/>
      <c r="DOQ206" s="107"/>
      <c r="DOS206" s="105"/>
      <c r="DOT206" s="109"/>
      <c r="DOU206" s="109"/>
      <c r="DOV206" s="106"/>
      <c r="DOW206" s="106"/>
      <c r="DOX206" s="106"/>
      <c r="DOY206" s="107"/>
      <c r="DPA206" s="105"/>
      <c r="DPB206" s="109"/>
      <c r="DPC206" s="109"/>
      <c r="DPD206" s="106"/>
      <c r="DPE206" s="106"/>
      <c r="DPF206" s="106"/>
      <c r="DPG206" s="107"/>
      <c r="DPI206" s="105"/>
      <c r="DPJ206" s="109"/>
      <c r="DPK206" s="109"/>
      <c r="DPL206" s="106"/>
      <c r="DPM206" s="106"/>
      <c r="DPN206" s="106"/>
      <c r="DPO206" s="107"/>
      <c r="DPQ206" s="105"/>
      <c r="DPR206" s="109"/>
      <c r="DPS206" s="109"/>
      <c r="DPT206" s="106"/>
      <c r="DPU206" s="106"/>
      <c r="DPV206" s="106"/>
      <c r="DPW206" s="107"/>
      <c r="DPY206" s="105"/>
      <c r="DPZ206" s="109"/>
      <c r="DQA206" s="109"/>
      <c r="DQB206" s="106"/>
      <c r="DQC206" s="106"/>
      <c r="DQD206" s="106"/>
      <c r="DQE206" s="107"/>
      <c r="DQG206" s="105"/>
      <c r="DQH206" s="109"/>
      <c r="DQI206" s="109"/>
      <c r="DQJ206" s="106"/>
      <c r="DQK206" s="106"/>
      <c r="DQL206" s="106"/>
      <c r="DQM206" s="107"/>
      <c r="DQO206" s="105"/>
      <c r="DQP206" s="109"/>
      <c r="DQQ206" s="109"/>
      <c r="DQR206" s="106"/>
      <c r="DQS206" s="106"/>
      <c r="DQT206" s="106"/>
      <c r="DQU206" s="107"/>
      <c r="DQW206" s="105"/>
      <c r="DQX206" s="109"/>
      <c r="DQY206" s="109"/>
      <c r="DQZ206" s="106"/>
      <c r="DRA206" s="106"/>
      <c r="DRB206" s="106"/>
      <c r="DRC206" s="107"/>
      <c r="DRE206" s="105"/>
      <c r="DRF206" s="109"/>
      <c r="DRG206" s="109"/>
      <c r="DRH206" s="106"/>
      <c r="DRI206" s="106"/>
      <c r="DRJ206" s="106"/>
      <c r="DRK206" s="107"/>
      <c r="DRM206" s="105"/>
      <c r="DRN206" s="109"/>
      <c r="DRO206" s="109"/>
      <c r="DRP206" s="106"/>
      <c r="DRQ206" s="106"/>
      <c r="DRR206" s="106"/>
      <c r="DRS206" s="107"/>
      <c r="DRU206" s="105"/>
      <c r="DRV206" s="109"/>
      <c r="DRW206" s="109"/>
      <c r="DRX206" s="106"/>
      <c r="DRY206" s="106"/>
      <c r="DRZ206" s="106"/>
      <c r="DSA206" s="107"/>
      <c r="DSC206" s="105"/>
      <c r="DSD206" s="109"/>
      <c r="DSE206" s="109"/>
      <c r="DSF206" s="106"/>
      <c r="DSG206" s="106"/>
      <c r="DSH206" s="106"/>
      <c r="DSI206" s="107"/>
      <c r="DSK206" s="105"/>
      <c r="DSL206" s="109"/>
      <c r="DSM206" s="109"/>
      <c r="DSN206" s="106"/>
      <c r="DSO206" s="106"/>
      <c r="DSP206" s="106"/>
      <c r="DSQ206" s="107"/>
      <c r="DSS206" s="105"/>
      <c r="DST206" s="109"/>
      <c r="DSU206" s="109"/>
      <c r="DSV206" s="106"/>
      <c r="DSW206" s="106"/>
      <c r="DSX206" s="106"/>
      <c r="DSY206" s="107"/>
      <c r="DTA206" s="105"/>
      <c r="DTB206" s="109"/>
      <c r="DTC206" s="109"/>
      <c r="DTD206" s="106"/>
      <c r="DTE206" s="106"/>
      <c r="DTF206" s="106"/>
      <c r="DTG206" s="107"/>
      <c r="DTI206" s="105"/>
      <c r="DTJ206" s="109"/>
      <c r="DTK206" s="109"/>
      <c r="DTL206" s="106"/>
      <c r="DTM206" s="106"/>
      <c r="DTN206" s="106"/>
      <c r="DTO206" s="107"/>
      <c r="DTQ206" s="105"/>
      <c r="DTR206" s="109"/>
      <c r="DTS206" s="109"/>
      <c r="DTT206" s="106"/>
      <c r="DTU206" s="106"/>
      <c r="DTV206" s="106"/>
      <c r="DTW206" s="107"/>
      <c r="DTY206" s="105"/>
      <c r="DTZ206" s="109"/>
      <c r="DUA206" s="109"/>
      <c r="DUB206" s="106"/>
      <c r="DUC206" s="106"/>
      <c r="DUD206" s="106"/>
      <c r="DUE206" s="107"/>
      <c r="DUG206" s="105"/>
      <c r="DUH206" s="109"/>
      <c r="DUI206" s="109"/>
      <c r="DUJ206" s="106"/>
      <c r="DUK206" s="106"/>
      <c r="DUL206" s="106"/>
      <c r="DUM206" s="107"/>
      <c r="DUO206" s="105"/>
      <c r="DUP206" s="109"/>
      <c r="DUQ206" s="109"/>
      <c r="DUR206" s="106"/>
      <c r="DUS206" s="106"/>
      <c r="DUT206" s="106"/>
      <c r="DUU206" s="107"/>
      <c r="DUW206" s="105"/>
      <c r="DUX206" s="109"/>
      <c r="DUY206" s="109"/>
      <c r="DUZ206" s="106"/>
      <c r="DVA206" s="106"/>
      <c r="DVB206" s="106"/>
      <c r="DVC206" s="107"/>
      <c r="DVE206" s="105"/>
      <c r="DVF206" s="109"/>
      <c r="DVG206" s="109"/>
      <c r="DVH206" s="106"/>
      <c r="DVI206" s="106"/>
      <c r="DVJ206" s="106"/>
      <c r="DVK206" s="107"/>
      <c r="DVM206" s="105"/>
      <c r="DVN206" s="109"/>
      <c r="DVO206" s="109"/>
      <c r="DVP206" s="106"/>
      <c r="DVQ206" s="106"/>
      <c r="DVR206" s="106"/>
      <c r="DVS206" s="107"/>
      <c r="DVU206" s="105"/>
      <c r="DVV206" s="109"/>
      <c r="DVW206" s="109"/>
      <c r="DVX206" s="106"/>
      <c r="DVY206" s="106"/>
      <c r="DVZ206" s="106"/>
      <c r="DWA206" s="107"/>
      <c r="DWC206" s="105"/>
      <c r="DWD206" s="109"/>
      <c r="DWE206" s="109"/>
      <c r="DWF206" s="106"/>
      <c r="DWG206" s="106"/>
      <c r="DWH206" s="106"/>
      <c r="DWI206" s="107"/>
      <c r="DWK206" s="105"/>
      <c r="DWL206" s="109"/>
      <c r="DWM206" s="109"/>
      <c r="DWN206" s="106"/>
      <c r="DWO206" s="106"/>
      <c r="DWP206" s="106"/>
      <c r="DWQ206" s="107"/>
      <c r="DWS206" s="105"/>
      <c r="DWT206" s="109"/>
      <c r="DWU206" s="109"/>
      <c r="DWV206" s="106"/>
      <c r="DWW206" s="106"/>
      <c r="DWX206" s="106"/>
      <c r="DWY206" s="107"/>
      <c r="DXA206" s="105"/>
      <c r="DXB206" s="109"/>
      <c r="DXC206" s="109"/>
      <c r="DXD206" s="106"/>
      <c r="DXE206" s="106"/>
      <c r="DXF206" s="106"/>
      <c r="DXG206" s="107"/>
      <c r="DXI206" s="105"/>
      <c r="DXJ206" s="109"/>
      <c r="DXK206" s="109"/>
      <c r="DXL206" s="106"/>
      <c r="DXM206" s="106"/>
      <c r="DXN206" s="106"/>
      <c r="DXO206" s="107"/>
      <c r="DXQ206" s="105"/>
      <c r="DXR206" s="109"/>
      <c r="DXS206" s="109"/>
      <c r="DXT206" s="106"/>
      <c r="DXU206" s="106"/>
      <c r="DXV206" s="106"/>
      <c r="DXW206" s="107"/>
      <c r="DXY206" s="105"/>
      <c r="DXZ206" s="109"/>
      <c r="DYA206" s="109"/>
      <c r="DYB206" s="106"/>
      <c r="DYC206" s="106"/>
      <c r="DYD206" s="106"/>
      <c r="DYE206" s="107"/>
      <c r="DYG206" s="105"/>
      <c r="DYH206" s="109"/>
      <c r="DYI206" s="109"/>
      <c r="DYJ206" s="106"/>
      <c r="DYK206" s="106"/>
      <c r="DYL206" s="106"/>
      <c r="DYM206" s="107"/>
      <c r="DYO206" s="105"/>
      <c r="DYP206" s="109"/>
      <c r="DYQ206" s="109"/>
      <c r="DYR206" s="106"/>
      <c r="DYS206" s="106"/>
      <c r="DYT206" s="106"/>
      <c r="DYU206" s="107"/>
      <c r="DYW206" s="105"/>
      <c r="DYX206" s="109"/>
      <c r="DYY206" s="109"/>
      <c r="DYZ206" s="106"/>
      <c r="DZA206" s="106"/>
      <c r="DZB206" s="106"/>
      <c r="DZC206" s="107"/>
      <c r="DZE206" s="105"/>
      <c r="DZF206" s="109"/>
      <c r="DZG206" s="109"/>
      <c r="DZH206" s="106"/>
      <c r="DZI206" s="106"/>
      <c r="DZJ206" s="106"/>
      <c r="DZK206" s="107"/>
      <c r="DZM206" s="105"/>
      <c r="DZN206" s="109"/>
      <c r="DZO206" s="109"/>
      <c r="DZP206" s="106"/>
      <c r="DZQ206" s="106"/>
      <c r="DZR206" s="106"/>
      <c r="DZS206" s="107"/>
      <c r="DZU206" s="105"/>
      <c r="DZV206" s="109"/>
      <c r="DZW206" s="109"/>
      <c r="DZX206" s="106"/>
      <c r="DZY206" s="106"/>
      <c r="DZZ206" s="106"/>
      <c r="EAA206" s="107"/>
      <c r="EAC206" s="105"/>
      <c r="EAD206" s="109"/>
      <c r="EAE206" s="109"/>
      <c r="EAF206" s="106"/>
      <c r="EAG206" s="106"/>
      <c r="EAH206" s="106"/>
      <c r="EAI206" s="107"/>
      <c r="EAK206" s="105"/>
      <c r="EAL206" s="109"/>
      <c r="EAM206" s="109"/>
      <c r="EAN206" s="106"/>
      <c r="EAO206" s="106"/>
      <c r="EAP206" s="106"/>
      <c r="EAQ206" s="107"/>
      <c r="EAS206" s="105"/>
      <c r="EAT206" s="109"/>
      <c r="EAU206" s="109"/>
      <c r="EAV206" s="106"/>
      <c r="EAW206" s="106"/>
      <c r="EAX206" s="106"/>
      <c r="EAY206" s="107"/>
      <c r="EBA206" s="105"/>
      <c r="EBB206" s="109"/>
      <c r="EBC206" s="109"/>
      <c r="EBD206" s="106"/>
      <c r="EBE206" s="106"/>
      <c r="EBF206" s="106"/>
      <c r="EBG206" s="107"/>
      <c r="EBI206" s="105"/>
      <c r="EBJ206" s="109"/>
      <c r="EBK206" s="109"/>
      <c r="EBL206" s="106"/>
      <c r="EBM206" s="106"/>
      <c r="EBN206" s="106"/>
      <c r="EBO206" s="107"/>
      <c r="EBQ206" s="105"/>
      <c r="EBR206" s="109"/>
      <c r="EBS206" s="109"/>
      <c r="EBT206" s="106"/>
      <c r="EBU206" s="106"/>
      <c r="EBV206" s="106"/>
      <c r="EBW206" s="107"/>
      <c r="EBY206" s="105"/>
      <c r="EBZ206" s="109"/>
      <c r="ECA206" s="109"/>
      <c r="ECB206" s="106"/>
      <c r="ECC206" s="106"/>
      <c r="ECD206" s="106"/>
      <c r="ECE206" s="107"/>
      <c r="ECG206" s="105"/>
      <c r="ECH206" s="109"/>
      <c r="ECI206" s="109"/>
      <c r="ECJ206" s="106"/>
      <c r="ECK206" s="106"/>
      <c r="ECL206" s="106"/>
      <c r="ECM206" s="107"/>
      <c r="ECO206" s="105"/>
      <c r="ECP206" s="109"/>
      <c r="ECQ206" s="109"/>
      <c r="ECR206" s="106"/>
      <c r="ECS206" s="106"/>
      <c r="ECT206" s="106"/>
      <c r="ECU206" s="107"/>
      <c r="ECW206" s="105"/>
      <c r="ECX206" s="109"/>
      <c r="ECY206" s="109"/>
      <c r="ECZ206" s="106"/>
      <c r="EDA206" s="106"/>
      <c r="EDB206" s="106"/>
      <c r="EDC206" s="107"/>
      <c r="EDE206" s="105"/>
      <c r="EDF206" s="109"/>
      <c r="EDG206" s="109"/>
      <c r="EDH206" s="106"/>
      <c r="EDI206" s="106"/>
      <c r="EDJ206" s="106"/>
      <c r="EDK206" s="107"/>
      <c r="EDM206" s="105"/>
      <c r="EDN206" s="109"/>
      <c r="EDO206" s="109"/>
      <c r="EDP206" s="106"/>
      <c r="EDQ206" s="106"/>
      <c r="EDR206" s="106"/>
      <c r="EDS206" s="107"/>
      <c r="EDU206" s="105"/>
      <c r="EDV206" s="109"/>
      <c r="EDW206" s="109"/>
      <c r="EDX206" s="106"/>
      <c r="EDY206" s="106"/>
      <c r="EDZ206" s="106"/>
      <c r="EEA206" s="107"/>
      <c r="EEC206" s="105"/>
      <c r="EED206" s="109"/>
      <c r="EEE206" s="109"/>
      <c r="EEF206" s="106"/>
      <c r="EEG206" s="106"/>
      <c r="EEH206" s="106"/>
      <c r="EEI206" s="107"/>
      <c r="EEK206" s="105"/>
      <c r="EEL206" s="109"/>
      <c r="EEM206" s="109"/>
      <c r="EEN206" s="106"/>
      <c r="EEO206" s="106"/>
      <c r="EEP206" s="106"/>
      <c r="EEQ206" s="107"/>
      <c r="EES206" s="105"/>
      <c r="EET206" s="109"/>
      <c r="EEU206" s="109"/>
      <c r="EEV206" s="106"/>
      <c r="EEW206" s="106"/>
      <c r="EEX206" s="106"/>
      <c r="EEY206" s="107"/>
      <c r="EFA206" s="105"/>
      <c r="EFB206" s="109"/>
      <c r="EFC206" s="109"/>
      <c r="EFD206" s="106"/>
      <c r="EFE206" s="106"/>
      <c r="EFF206" s="106"/>
      <c r="EFG206" s="107"/>
      <c r="EFI206" s="105"/>
      <c r="EFJ206" s="109"/>
      <c r="EFK206" s="109"/>
      <c r="EFL206" s="106"/>
      <c r="EFM206" s="106"/>
      <c r="EFN206" s="106"/>
      <c r="EFO206" s="107"/>
      <c r="EFQ206" s="105"/>
      <c r="EFR206" s="109"/>
      <c r="EFS206" s="109"/>
      <c r="EFT206" s="106"/>
      <c r="EFU206" s="106"/>
      <c r="EFV206" s="106"/>
      <c r="EFW206" s="107"/>
      <c r="EFY206" s="105"/>
      <c r="EFZ206" s="109"/>
      <c r="EGA206" s="109"/>
      <c r="EGB206" s="106"/>
      <c r="EGC206" s="106"/>
      <c r="EGD206" s="106"/>
      <c r="EGE206" s="107"/>
      <c r="EGG206" s="105"/>
      <c r="EGH206" s="109"/>
      <c r="EGI206" s="109"/>
      <c r="EGJ206" s="106"/>
      <c r="EGK206" s="106"/>
      <c r="EGL206" s="106"/>
      <c r="EGM206" s="107"/>
      <c r="EGO206" s="105"/>
      <c r="EGP206" s="109"/>
      <c r="EGQ206" s="109"/>
      <c r="EGR206" s="106"/>
      <c r="EGS206" s="106"/>
      <c r="EGT206" s="106"/>
      <c r="EGU206" s="107"/>
      <c r="EGW206" s="105"/>
      <c r="EGX206" s="109"/>
      <c r="EGY206" s="109"/>
      <c r="EGZ206" s="106"/>
      <c r="EHA206" s="106"/>
      <c r="EHB206" s="106"/>
      <c r="EHC206" s="107"/>
      <c r="EHE206" s="105"/>
      <c r="EHF206" s="109"/>
      <c r="EHG206" s="109"/>
      <c r="EHH206" s="106"/>
      <c r="EHI206" s="106"/>
      <c r="EHJ206" s="106"/>
      <c r="EHK206" s="107"/>
      <c r="EHM206" s="105"/>
      <c r="EHN206" s="109"/>
      <c r="EHO206" s="109"/>
      <c r="EHP206" s="106"/>
      <c r="EHQ206" s="106"/>
      <c r="EHR206" s="106"/>
      <c r="EHS206" s="107"/>
      <c r="EHU206" s="105"/>
      <c r="EHV206" s="109"/>
      <c r="EHW206" s="109"/>
      <c r="EHX206" s="106"/>
      <c r="EHY206" s="106"/>
      <c r="EHZ206" s="106"/>
      <c r="EIA206" s="107"/>
      <c r="EIC206" s="105"/>
      <c r="EID206" s="109"/>
      <c r="EIE206" s="109"/>
      <c r="EIF206" s="106"/>
      <c r="EIG206" s="106"/>
      <c r="EIH206" s="106"/>
      <c r="EII206" s="107"/>
      <c r="EIK206" s="105"/>
      <c r="EIL206" s="109"/>
      <c r="EIM206" s="109"/>
      <c r="EIN206" s="106"/>
      <c r="EIO206" s="106"/>
      <c r="EIP206" s="106"/>
      <c r="EIQ206" s="107"/>
      <c r="EIS206" s="105"/>
      <c r="EIT206" s="109"/>
      <c r="EIU206" s="109"/>
      <c r="EIV206" s="106"/>
      <c r="EIW206" s="106"/>
      <c r="EIX206" s="106"/>
      <c r="EIY206" s="107"/>
      <c r="EJA206" s="105"/>
      <c r="EJB206" s="109"/>
      <c r="EJC206" s="109"/>
      <c r="EJD206" s="106"/>
      <c r="EJE206" s="106"/>
      <c r="EJF206" s="106"/>
      <c r="EJG206" s="107"/>
      <c r="EJI206" s="105"/>
      <c r="EJJ206" s="109"/>
      <c r="EJK206" s="109"/>
      <c r="EJL206" s="106"/>
      <c r="EJM206" s="106"/>
      <c r="EJN206" s="106"/>
      <c r="EJO206" s="107"/>
      <c r="EJQ206" s="105"/>
      <c r="EJR206" s="109"/>
      <c r="EJS206" s="109"/>
      <c r="EJT206" s="106"/>
      <c r="EJU206" s="106"/>
      <c r="EJV206" s="106"/>
      <c r="EJW206" s="107"/>
      <c r="EJY206" s="105"/>
      <c r="EJZ206" s="109"/>
      <c r="EKA206" s="109"/>
      <c r="EKB206" s="106"/>
      <c r="EKC206" s="106"/>
      <c r="EKD206" s="106"/>
      <c r="EKE206" s="107"/>
      <c r="EKG206" s="105"/>
      <c r="EKH206" s="109"/>
      <c r="EKI206" s="109"/>
      <c r="EKJ206" s="106"/>
      <c r="EKK206" s="106"/>
      <c r="EKL206" s="106"/>
      <c r="EKM206" s="107"/>
      <c r="EKO206" s="105"/>
      <c r="EKP206" s="109"/>
      <c r="EKQ206" s="109"/>
      <c r="EKR206" s="106"/>
      <c r="EKS206" s="106"/>
      <c r="EKT206" s="106"/>
      <c r="EKU206" s="107"/>
      <c r="EKW206" s="105"/>
      <c r="EKX206" s="109"/>
      <c r="EKY206" s="109"/>
      <c r="EKZ206" s="106"/>
      <c r="ELA206" s="106"/>
      <c r="ELB206" s="106"/>
      <c r="ELC206" s="107"/>
      <c r="ELE206" s="105"/>
      <c r="ELF206" s="109"/>
      <c r="ELG206" s="109"/>
      <c r="ELH206" s="106"/>
      <c r="ELI206" s="106"/>
      <c r="ELJ206" s="106"/>
      <c r="ELK206" s="107"/>
      <c r="ELM206" s="105"/>
      <c r="ELN206" s="109"/>
      <c r="ELO206" s="109"/>
      <c r="ELP206" s="106"/>
      <c r="ELQ206" s="106"/>
      <c r="ELR206" s="106"/>
      <c r="ELS206" s="107"/>
      <c r="ELU206" s="105"/>
      <c r="ELV206" s="109"/>
      <c r="ELW206" s="109"/>
      <c r="ELX206" s="106"/>
      <c r="ELY206" s="106"/>
      <c r="ELZ206" s="106"/>
      <c r="EMA206" s="107"/>
      <c r="EMC206" s="105"/>
      <c r="EMD206" s="109"/>
      <c r="EME206" s="109"/>
      <c r="EMF206" s="106"/>
      <c r="EMG206" s="106"/>
      <c r="EMH206" s="106"/>
      <c r="EMI206" s="107"/>
      <c r="EMK206" s="105"/>
      <c r="EML206" s="109"/>
      <c r="EMM206" s="109"/>
      <c r="EMN206" s="106"/>
      <c r="EMO206" s="106"/>
      <c r="EMP206" s="106"/>
      <c r="EMQ206" s="107"/>
      <c r="EMS206" s="105"/>
      <c r="EMT206" s="109"/>
      <c r="EMU206" s="109"/>
      <c r="EMV206" s="106"/>
      <c r="EMW206" s="106"/>
      <c r="EMX206" s="106"/>
      <c r="EMY206" s="107"/>
      <c r="ENA206" s="105"/>
      <c r="ENB206" s="109"/>
      <c r="ENC206" s="109"/>
      <c r="END206" s="106"/>
      <c r="ENE206" s="106"/>
      <c r="ENF206" s="106"/>
      <c r="ENG206" s="107"/>
      <c r="ENI206" s="105"/>
      <c r="ENJ206" s="109"/>
      <c r="ENK206" s="109"/>
      <c r="ENL206" s="106"/>
      <c r="ENM206" s="106"/>
      <c r="ENN206" s="106"/>
      <c r="ENO206" s="107"/>
      <c r="ENQ206" s="105"/>
      <c r="ENR206" s="109"/>
      <c r="ENS206" s="109"/>
      <c r="ENT206" s="106"/>
      <c r="ENU206" s="106"/>
      <c r="ENV206" s="106"/>
      <c r="ENW206" s="107"/>
      <c r="ENY206" s="105"/>
      <c r="ENZ206" s="109"/>
      <c r="EOA206" s="109"/>
      <c r="EOB206" s="106"/>
      <c r="EOC206" s="106"/>
      <c r="EOD206" s="106"/>
      <c r="EOE206" s="107"/>
      <c r="EOG206" s="105"/>
      <c r="EOH206" s="109"/>
      <c r="EOI206" s="109"/>
      <c r="EOJ206" s="106"/>
      <c r="EOK206" s="106"/>
      <c r="EOL206" s="106"/>
      <c r="EOM206" s="107"/>
      <c r="EOO206" s="105"/>
      <c r="EOP206" s="109"/>
      <c r="EOQ206" s="109"/>
      <c r="EOR206" s="106"/>
      <c r="EOS206" s="106"/>
      <c r="EOT206" s="106"/>
      <c r="EOU206" s="107"/>
      <c r="EOW206" s="105"/>
      <c r="EOX206" s="109"/>
      <c r="EOY206" s="109"/>
      <c r="EOZ206" s="106"/>
      <c r="EPA206" s="106"/>
      <c r="EPB206" s="106"/>
      <c r="EPC206" s="107"/>
      <c r="EPE206" s="105"/>
      <c r="EPF206" s="109"/>
      <c r="EPG206" s="109"/>
      <c r="EPH206" s="106"/>
      <c r="EPI206" s="106"/>
      <c r="EPJ206" s="106"/>
      <c r="EPK206" s="107"/>
      <c r="EPM206" s="105"/>
      <c r="EPN206" s="109"/>
      <c r="EPO206" s="109"/>
      <c r="EPP206" s="106"/>
      <c r="EPQ206" s="106"/>
      <c r="EPR206" s="106"/>
      <c r="EPS206" s="107"/>
      <c r="EPU206" s="105"/>
      <c r="EPV206" s="109"/>
      <c r="EPW206" s="109"/>
      <c r="EPX206" s="106"/>
      <c r="EPY206" s="106"/>
      <c r="EPZ206" s="106"/>
      <c r="EQA206" s="107"/>
      <c r="EQC206" s="105"/>
      <c r="EQD206" s="109"/>
      <c r="EQE206" s="109"/>
      <c r="EQF206" s="106"/>
      <c r="EQG206" s="106"/>
      <c r="EQH206" s="106"/>
      <c r="EQI206" s="107"/>
      <c r="EQK206" s="105"/>
      <c r="EQL206" s="109"/>
      <c r="EQM206" s="109"/>
      <c r="EQN206" s="106"/>
      <c r="EQO206" s="106"/>
      <c r="EQP206" s="106"/>
      <c r="EQQ206" s="107"/>
      <c r="EQS206" s="105"/>
      <c r="EQT206" s="109"/>
      <c r="EQU206" s="109"/>
      <c r="EQV206" s="106"/>
      <c r="EQW206" s="106"/>
      <c r="EQX206" s="106"/>
      <c r="EQY206" s="107"/>
      <c r="ERA206" s="105"/>
      <c r="ERB206" s="109"/>
      <c r="ERC206" s="109"/>
      <c r="ERD206" s="106"/>
      <c r="ERE206" s="106"/>
      <c r="ERF206" s="106"/>
      <c r="ERG206" s="107"/>
      <c r="ERI206" s="105"/>
      <c r="ERJ206" s="109"/>
      <c r="ERK206" s="109"/>
      <c r="ERL206" s="106"/>
      <c r="ERM206" s="106"/>
      <c r="ERN206" s="106"/>
      <c r="ERO206" s="107"/>
      <c r="ERQ206" s="105"/>
      <c r="ERR206" s="109"/>
      <c r="ERS206" s="109"/>
      <c r="ERT206" s="106"/>
      <c r="ERU206" s="106"/>
      <c r="ERV206" s="106"/>
      <c r="ERW206" s="107"/>
      <c r="ERY206" s="105"/>
      <c r="ERZ206" s="109"/>
      <c r="ESA206" s="109"/>
      <c r="ESB206" s="106"/>
      <c r="ESC206" s="106"/>
      <c r="ESD206" s="106"/>
      <c r="ESE206" s="107"/>
      <c r="ESG206" s="105"/>
      <c r="ESH206" s="109"/>
      <c r="ESI206" s="109"/>
      <c r="ESJ206" s="106"/>
      <c r="ESK206" s="106"/>
      <c r="ESL206" s="106"/>
      <c r="ESM206" s="107"/>
      <c r="ESO206" s="105"/>
      <c r="ESP206" s="109"/>
      <c r="ESQ206" s="109"/>
      <c r="ESR206" s="106"/>
      <c r="ESS206" s="106"/>
      <c r="EST206" s="106"/>
      <c r="ESU206" s="107"/>
      <c r="ESW206" s="105"/>
      <c r="ESX206" s="109"/>
      <c r="ESY206" s="109"/>
      <c r="ESZ206" s="106"/>
      <c r="ETA206" s="106"/>
      <c r="ETB206" s="106"/>
      <c r="ETC206" s="107"/>
      <c r="ETE206" s="105"/>
      <c r="ETF206" s="109"/>
      <c r="ETG206" s="109"/>
      <c r="ETH206" s="106"/>
      <c r="ETI206" s="106"/>
      <c r="ETJ206" s="106"/>
      <c r="ETK206" s="107"/>
      <c r="ETM206" s="105"/>
      <c r="ETN206" s="109"/>
      <c r="ETO206" s="109"/>
      <c r="ETP206" s="106"/>
      <c r="ETQ206" s="106"/>
      <c r="ETR206" s="106"/>
      <c r="ETS206" s="107"/>
      <c r="ETU206" s="105"/>
      <c r="ETV206" s="109"/>
      <c r="ETW206" s="109"/>
      <c r="ETX206" s="106"/>
      <c r="ETY206" s="106"/>
      <c r="ETZ206" s="106"/>
      <c r="EUA206" s="107"/>
      <c r="EUC206" s="105"/>
      <c r="EUD206" s="109"/>
      <c r="EUE206" s="109"/>
      <c r="EUF206" s="106"/>
      <c r="EUG206" s="106"/>
      <c r="EUH206" s="106"/>
      <c r="EUI206" s="107"/>
      <c r="EUK206" s="105"/>
      <c r="EUL206" s="109"/>
      <c r="EUM206" s="109"/>
      <c r="EUN206" s="106"/>
      <c r="EUO206" s="106"/>
      <c r="EUP206" s="106"/>
      <c r="EUQ206" s="107"/>
      <c r="EUS206" s="105"/>
      <c r="EUT206" s="109"/>
      <c r="EUU206" s="109"/>
      <c r="EUV206" s="106"/>
      <c r="EUW206" s="106"/>
      <c r="EUX206" s="106"/>
      <c r="EUY206" s="107"/>
      <c r="EVA206" s="105"/>
      <c r="EVB206" s="109"/>
      <c r="EVC206" s="109"/>
      <c r="EVD206" s="106"/>
      <c r="EVE206" s="106"/>
      <c r="EVF206" s="106"/>
      <c r="EVG206" s="107"/>
      <c r="EVI206" s="105"/>
      <c r="EVJ206" s="109"/>
      <c r="EVK206" s="109"/>
      <c r="EVL206" s="106"/>
      <c r="EVM206" s="106"/>
      <c r="EVN206" s="106"/>
      <c r="EVO206" s="107"/>
      <c r="EVQ206" s="105"/>
      <c r="EVR206" s="109"/>
      <c r="EVS206" s="109"/>
      <c r="EVT206" s="106"/>
      <c r="EVU206" s="106"/>
      <c r="EVV206" s="106"/>
      <c r="EVW206" s="107"/>
      <c r="EVY206" s="105"/>
      <c r="EVZ206" s="109"/>
      <c r="EWA206" s="109"/>
      <c r="EWB206" s="106"/>
      <c r="EWC206" s="106"/>
      <c r="EWD206" s="106"/>
      <c r="EWE206" s="107"/>
      <c r="EWG206" s="105"/>
      <c r="EWH206" s="109"/>
      <c r="EWI206" s="109"/>
      <c r="EWJ206" s="106"/>
      <c r="EWK206" s="106"/>
      <c r="EWL206" s="106"/>
      <c r="EWM206" s="107"/>
      <c r="EWO206" s="105"/>
      <c r="EWP206" s="109"/>
      <c r="EWQ206" s="109"/>
      <c r="EWR206" s="106"/>
      <c r="EWS206" s="106"/>
      <c r="EWT206" s="106"/>
      <c r="EWU206" s="107"/>
      <c r="EWW206" s="105"/>
      <c r="EWX206" s="109"/>
      <c r="EWY206" s="109"/>
      <c r="EWZ206" s="106"/>
      <c r="EXA206" s="106"/>
      <c r="EXB206" s="106"/>
      <c r="EXC206" s="107"/>
      <c r="EXE206" s="105"/>
      <c r="EXF206" s="109"/>
      <c r="EXG206" s="109"/>
      <c r="EXH206" s="106"/>
      <c r="EXI206" s="106"/>
      <c r="EXJ206" s="106"/>
      <c r="EXK206" s="107"/>
      <c r="EXM206" s="105"/>
      <c r="EXN206" s="109"/>
      <c r="EXO206" s="109"/>
      <c r="EXP206" s="106"/>
      <c r="EXQ206" s="106"/>
      <c r="EXR206" s="106"/>
      <c r="EXS206" s="107"/>
      <c r="EXU206" s="105"/>
      <c r="EXV206" s="109"/>
      <c r="EXW206" s="109"/>
      <c r="EXX206" s="106"/>
      <c r="EXY206" s="106"/>
      <c r="EXZ206" s="106"/>
      <c r="EYA206" s="107"/>
      <c r="EYC206" s="105"/>
      <c r="EYD206" s="109"/>
      <c r="EYE206" s="109"/>
      <c r="EYF206" s="106"/>
      <c r="EYG206" s="106"/>
      <c r="EYH206" s="106"/>
      <c r="EYI206" s="107"/>
      <c r="EYK206" s="105"/>
      <c r="EYL206" s="109"/>
      <c r="EYM206" s="109"/>
      <c r="EYN206" s="106"/>
      <c r="EYO206" s="106"/>
      <c r="EYP206" s="106"/>
      <c r="EYQ206" s="107"/>
      <c r="EYS206" s="105"/>
      <c r="EYT206" s="109"/>
      <c r="EYU206" s="109"/>
      <c r="EYV206" s="106"/>
      <c r="EYW206" s="106"/>
      <c r="EYX206" s="106"/>
      <c r="EYY206" s="107"/>
      <c r="EZA206" s="105"/>
      <c r="EZB206" s="109"/>
      <c r="EZC206" s="109"/>
      <c r="EZD206" s="106"/>
      <c r="EZE206" s="106"/>
      <c r="EZF206" s="106"/>
      <c r="EZG206" s="107"/>
      <c r="EZI206" s="105"/>
      <c r="EZJ206" s="109"/>
      <c r="EZK206" s="109"/>
      <c r="EZL206" s="106"/>
      <c r="EZM206" s="106"/>
      <c r="EZN206" s="106"/>
      <c r="EZO206" s="107"/>
      <c r="EZQ206" s="105"/>
      <c r="EZR206" s="109"/>
      <c r="EZS206" s="109"/>
      <c r="EZT206" s="106"/>
      <c r="EZU206" s="106"/>
      <c r="EZV206" s="106"/>
      <c r="EZW206" s="107"/>
      <c r="EZY206" s="105"/>
      <c r="EZZ206" s="109"/>
      <c r="FAA206" s="109"/>
      <c r="FAB206" s="106"/>
      <c r="FAC206" s="106"/>
      <c r="FAD206" s="106"/>
      <c r="FAE206" s="107"/>
      <c r="FAG206" s="105"/>
      <c r="FAH206" s="109"/>
      <c r="FAI206" s="109"/>
      <c r="FAJ206" s="106"/>
      <c r="FAK206" s="106"/>
      <c r="FAL206" s="106"/>
      <c r="FAM206" s="107"/>
      <c r="FAO206" s="105"/>
      <c r="FAP206" s="109"/>
      <c r="FAQ206" s="109"/>
      <c r="FAR206" s="106"/>
      <c r="FAS206" s="106"/>
      <c r="FAT206" s="106"/>
      <c r="FAU206" s="107"/>
      <c r="FAW206" s="105"/>
      <c r="FAX206" s="109"/>
      <c r="FAY206" s="109"/>
      <c r="FAZ206" s="106"/>
      <c r="FBA206" s="106"/>
      <c r="FBB206" s="106"/>
      <c r="FBC206" s="107"/>
      <c r="FBE206" s="105"/>
      <c r="FBF206" s="109"/>
      <c r="FBG206" s="109"/>
      <c r="FBH206" s="106"/>
      <c r="FBI206" s="106"/>
      <c r="FBJ206" s="106"/>
      <c r="FBK206" s="107"/>
      <c r="FBM206" s="105"/>
      <c r="FBN206" s="109"/>
      <c r="FBO206" s="109"/>
      <c r="FBP206" s="106"/>
      <c r="FBQ206" s="106"/>
      <c r="FBR206" s="106"/>
      <c r="FBS206" s="107"/>
      <c r="FBU206" s="105"/>
      <c r="FBV206" s="109"/>
      <c r="FBW206" s="109"/>
      <c r="FBX206" s="106"/>
      <c r="FBY206" s="106"/>
      <c r="FBZ206" s="106"/>
      <c r="FCA206" s="107"/>
      <c r="FCC206" s="105"/>
      <c r="FCD206" s="109"/>
      <c r="FCE206" s="109"/>
      <c r="FCF206" s="106"/>
      <c r="FCG206" s="106"/>
      <c r="FCH206" s="106"/>
      <c r="FCI206" s="107"/>
      <c r="FCK206" s="105"/>
      <c r="FCL206" s="109"/>
      <c r="FCM206" s="109"/>
      <c r="FCN206" s="106"/>
      <c r="FCO206" s="106"/>
      <c r="FCP206" s="106"/>
      <c r="FCQ206" s="107"/>
      <c r="FCS206" s="105"/>
      <c r="FCT206" s="109"/>
      <c r="FCU206" s="109"/>
      <c r="FCV206" s="106"/>
      <c r="FCW206" s="106"/>
      <c r="FCX206" s="106"/>
      <c r="FCY206" s="107"/>
      <c r="FDA206" s="105"/>
      <c r="FDB206" s="109"/>
      <c r="FDC206" s="109"/>
      <c r="FDD206" s="106"/>
      <c r="FDE206" s="106"/>
      <c r="FDF206" s="106"/>
      <c r="FDG206" s="107"/>
      <c r="FDI206" s="105"/>
      <c r="FDJ206" s="109"/>
      <c r="FDK206" s="109"/>
      <c r="FDL206" s="106"/>
      <c r="FDM206" s="106"/>
      <c r="FDN206" s="106"/>
      <c r="FDO206" s="107"/>
      <c r="FDQ206" s="105"/>
      <c r="FDR206" s="109"/>
      <c r="FDS206" s="109"/>
      <c r="FDT206" s="106"/>
      <c r="FDU206" s="106"/>
      <c r="FDV206" s="106"/>
      <c r="FDW206" s="107"/>
      <c r="FDY206" s="105"/>
      <c r="FDZ206" s="109"/>
      <c r="FEA206" s="109"/>
      <c r="FEB206" s="106"/>
      <c r="FEC206" s="106"/>
      <c r="FED206" s="106"/>
      <c r="FEE206" s="107"/>
      <c r="FEG206" s="105"/>
      <c r="FEH206" s="109"/>
      <c r="FEI206" s="109"/>
      <c r="FEJ206" s="106"/>
      <c r="FEK206" s="106"/>
      <c r="FEL206" s="106"/>
      <c r="FEM206" s="107"/>
      <c r="FEO206" s="105"/>
      <c r="FEP206" s="109"/>
      <c r="FEQ206" s="109"/>
      <c r="FER206" s="106"/>
      <c r="FES206" s="106"/>
      <c r="FET206" s="106"/>
      <c r="FEU206" s="107"/>
      <c r="FEW206" s="105"/>
      <c r="FEX206" s="109"/>
      <c r="FEY206" s="109"/>
      <c r="FEZ206" s="106"/>
      <c r="FFA206" s="106"/>
      <c r="FFB206" s="106"/>
      <c r="FFC206" s="107"/>
      <c r="FFE206" s="105"/>
      <c r="FFF206" s="109"/>
      <c r="FFG206" s="109"/>
      <c r="FFH206" s="106"/>
      <c r="FFI206" s="106"/>
      <c r="FFJ206" s="106"/>
      <c r="FFK206" s="107"/>
      <c r="FFM206" s="105"/>
      <c r="FFN206" s="109"/>
      <c r="FFO206" s="109"/>
      <c r="FFP206" s="106"/>
      <c r="FFQ206" s="106"/>
      <c r="FFR206" s="106"/>
      <c r="FFS206" s="107"/>
      <c r="FFU206" s="105"/>
      <c r="FFV206" s="109"/>
      <c r="FFW206" s="109"/>
      <c r="FFX206" s="106"/>
      <c r="FFY206" s="106"/>
      <c r="FFZ206" s="106"/>
      <c r="FGA206" s="107"/>
      <c r="FGC206" s="105"/>
      <c r="FGD206" s="109"/>
      <c r="FGE206" s="109"/>
      <c r="FGF206" s="106"/>
      <c r="FGG206" s="106"/>
      <c r="FGH206" s="106"/>
      <c r="FGI206" s="107"/>
      <c r="FGK206" s="105"/>
      <c r="FGL206" s="109"/>
      <c r="FGM206" s="109"/>
      <c r="FGN206" s="106"/>
      <c r="FGO206" s="106"/>
      <c r="FGP206" s="106"/>
      <c r="FGQ206" s="107"/>
      <c r="FGS206" s="105"/>
      <c r="FGT206" s="109"/>
      <c r="FGU206" s="109"/>
      <c r="FGV206" s="106"/>
      <c r="FGW206" s="106"/>
      <c r="FGX206" s="106"/>
      <c r="FGY206" s="107"/>
      <c r="FHA206" s="105"/>
      <c r="FHB206" s="109"/>
      <c r="FHC206" s="109"/>
      <c r="FHD206" s="106"/>
      <c r="FHE206" s="106"/>
      <c r="FHF206" s="106"/>
      <c r="FHG206" s="107"/>
      <c r="FHI206" s="105"/>
      <c r="FHJ206" s="109"/>
      <c r="FHK206" s="109"/>
      <c r="FHL206" s="106"/>
      <c r="FHM206" s="106"/>
      <c r="FHN206" s="106"/>
      <c r="FHO206" s="107"/>
      <c r="FHQ206" s="105"/>
      <c r="FHR206" s="109"/>
      <c r="FHS206" s="109"/>
      <c r="FHT206" s="106"/>
      <c r="FHU206" s="106"/>
      <c r="FHV206" s="106"/>
      <c r="FHW206" s="107"/>
      <c r="FHY206" s="105"/>
      <c r="FHZ206" s="109"/>
      <c r="FIA206" s="109"/>
      <c r="FIB206" s="106"/>
      <c r="FIC206" s="106"/>
      <c r="FID206" s="106"/>
      <c r="FIE206" s="107"/>
      <c r="FIG206" s="105"/>
      <c r="FIH206" s="109"/>
      <c r="FII206" s="109"/>
      <c r="FIJ206" s="106"/>
      <c r="FIK206" s="106"/>
      <c r="FIL206" s="106"/>
      <c r="FIM206" s="107"/>
      <c r="FIO206" s="105"/>
      <c r="FIP206" s="109"/>
      <c r="FIQ206" s="109"/>
      <c r="FIR206" s="106"/>
      <c r="FIS206" s="106"/>
      <c r="FIT206" s="106"/>
      <c r="FIU206" s="107"/>
      <c r="FIW206" s="105"/>
      <c r="FIX206" s="109"/>
      <c r="FIY206" s="109"/>
      <c r="FIZ206" s="106"/>
      <c r="FJA206" s="106"/>
      <c r="FJB206" s="106"/>
      <c r="FJC206" s="107"/>
      <c r="FJE206" s="105"/>
      <c r="FJF206" s="109"/>
      <c r="FJG206" s="109"/>
      <c r="FJH206" s="106"/>
      <c r="FJI206" s="106"/>
      <c r="FJJ206" s="106"/>
      <c r="FJK206" s="107"/>
      <c r="FJM206" s="105"/>
      <c r="FJN206" s="109"/>
      <c r="FJO206" s="109"/>
      <c r="FJP206" s="106"/>
      <c r="FJQ206" s="106"/>
      <c r="FJR206" s="106"/>
      <c r="FJS206" s="107"/>
      <c r="FJU206" s="105"/>
      <c r="FJV206" s="109"/>
      <c r="FJW206" s="109"/>
      <c r="FJX206" s="106"/>
      <c r="FJY206" s="106"/>
      <c r="FJZ206" s="106"/>
      <c r="FKA206" s="107"/>
      <c r="FKC206" s="105"/>
      <c r="FKD206" s="109"/>
      <c r="FKE206" s="109"/>
      <c r="FKF206" s="106"/>
      <c r="FKG206" s="106"/>
      <c r="FKH206" s="106"/>
      <c r="FKI206" s="107"/>
      <c r="FKK206" s="105"/>
      <c r="FKL206" s="109"/>
      <c r="FKM206" s="109"/>
      <c r="FKN206" s="106"/>
      <c r="FKO206" s="106"/>
      <c r="FKP206" s="106"/>
      <c r="FKQ206" s="107"/>
      <c r="FKS206" s="105"/>
      <c r="FKT206" s="109"/>
      <c r="FKU206" s="109"/>
      <c r="FKV206" s="106"/>
      <c r="FKW206" s="106"/>
      <c r="FKX206" s="106"/>
      <c r="FKY206" s="107"/>
      <c r="FLA206" s="105"/>
      <c r="FLB206" s="109"/>
      <c r="FLC206" s="109"/>
      <c r="FLD206" s="106"/>
      <c r="FLE206" s="106"/>
      <c r="FLF206" s="106"/>
      <c r="FLG206" s="107"/>
      <c r="FLI206" s="105"/>
      <c r="FLJ206" s="109"/>
      <c r="FLK206" s="109"/>
      <c r="FLL206" s="106"/>
      <c r="FLM206" s="106"/>
      <c r="FLN206" s="106"/>
      <c r="FLO206" s="107"/>
      <c r="FLQ206" s="105"/>
      <c r="FLR206" s="109"/>
      <c r="FLS206" s="109"/>
      <c r="FLT206" s="106"/>
      <c r="FLU206" s="106"/>
      <c r="FLV206" s="106"/>
      <c r="FLW206" s="107"/>
      <c r="FLY206" s="105"/>
      <c r="FLZ206" s="109"/>
      <c r="FMA206" s="109"/>
      <c r="FMB206" s="106"/>
      <c r="FMC206" s="106"/>
      <c r="FMD206" s="106"/>
      <c r="FME206" s="107"/>
      <c r="FMG206" s="105"/>
      <c r="FMH206" s="109"/>
      <c r="FMI206" s="109"/>
      <c r="FMJ206" s="106"/>
      <c r="FMK206" s="106"/>
      <c r="FML206" s="106"/>
      <c r="FMM206" s="107"/>
      <c r="FMO206" s="105"/>
      <c r="FMP206" s="109"/>
      <c r="FMQ206" s="109"/>
      <c r="FMR206" s="106"/>
      <c r="FMS206" s="106"/>
      <c r="FMT206" s="106"/>
      <c r="FMU206" s="107"/>
      <c r="FMW206" s="105"/>
      <c r="FMX206" s="109"/>
      <c r="FMY206" s="109"/>
      <c r="FMZ206" s="106"/>
      <c r="FNA206" s="106"/>
      <c r="FNB206" s="106"/>
      <c r="FNC206" s="107"/>
      <c r="FNE206" s="105"/>
      <c r="FNF206" s="109"/>
      <c r="FNG206" s="109"/>
      <c r="FNH206" s="106"/>
      <c r="FNI206" s="106"/>
      <c r="FNJ206" s="106"/>
      <c r="FNK206" s="107"/>
      <c r="FNM206" s="105"/>
      <c r="FNN206" s="109"/>
      <c r="FNO206" s="109"/>
      <c r="FNP206" s="106"/>
      <c r="FNQ206" s="106"/>
      <c r="FNR206" s="106"/>
      <c r="FNS206" s="107"/>
      <c r="FNU206" s="105"/>
      <c r="FNV206" s="109"/>
      <c r="FNW206" s="109"/>
      <c r="FNX206" s="106"/>
      <c r="FNY206" s="106"/>
      <c r="FNZ206" s="106"/>
      <c r="FOA206" s="107"/>
      <c r="FOC206" s="105"/>
      <c r="FOD206" s="109"/>
      <c r="FOE206" s="109"/>
      <c r="FOF206" s="106"/>
      <c r="FOG206" s="106"/>
      <c r="FOH206" s="106"/>
      <c r="FOI206" s="107"/>
      <c r="FOK206" s="105"/>
      <c r="FOL206" s="109"/>
      <c r="FOM206" s="109"/>
      <c r="FON206" s="106"/>
      <c r="FOO206" s="106"/>
      <c r="FOP206" s="106"/>
      <c r="FOQ206" s="107"/>
      <c r="FOS206" s="105"/>
      <c r="FOT206" s="109"/>
      <c r="FOU206" s="109"/>
      <c r="FOV206" s="106"/>
      <c r="FOW206" s="106"/>
      <c r="FOX206" s="106"/>
      <c r="FOY206" s="107"/>
      <c r="FPA206" s="105"/>
      <c r="FPB206" s="109"/>
      <c r="FPC206" s="109"/>
      <c r="FPD206" s="106"/>
      <c r="FPE206" s="106"/>
      <c r="FPF206" s="106"/>
      <c r="FPG206" s="107"/>
      <c r="FPI206" s="105"/>
      <c r="FPJ206" s="109"/>
      <c r="FPK206" s="109"/>
      <c r="FPL206" s="106"/>
      <c r="FPM206" s="106"/>
      <c r="FPN206" s="106"/>
      <c r="FPO206" s="107"/>
      <c r="FPQ206" s="105"/>
      <c r="FPR206" s="109"/>
      <c r="FPS206" s="109"/>
      <c r="FPT206" s="106"/>
      <c r="FPU206" s="106"/>
      <c r="FPV206" s="106"/>
      <c r="FPW206" s="107"/>
      <c r="FPY206" s="105"/>
      <c r="FPZ206" s="109"/>
      <c r="FQA206" s="109"/>
      <c r="FQB206" s="106"/>
      <c r="FQC206" s="106"/>
      <c r="FQD206" s="106"/>
      <c r="FQE206" s="107"/>
      <c r="FQG206" s="105"/>
      <c r="FQH206" s="109"/>
      <c r="FQI206" s="109"/>
      <c r="FQJ206" s="106"/>
      <c r="FQK206" s="106"/>
      <c r="FQL206" s="106"/>
      <c r="FQM206" s="107"/>
      <c r="FQO206" s="105"/>
      <c r="FQP206" s="109"/>
      <c r="FQQ206" s="109"/>
      <c r="FQR206" s="106"/>
      <c r="FQS206" s="106"/>
      <c r="FQT206" s="106"/>
      <c r="FQU206" s="107"/>
      <c r="FQW206" s="105"/>
      <c r="FQX206" s="109"/>
      <c r="FQY206" s="109"/>
      <c r="FQZ206" s="106"/>
      <c r="FRA206" s="106"/>
      <c r="FRB206" s="106"/>
      <c r="FRC206" s="107"/>
      <c r="FRE206" s="105"/>
      <c r="FRF206" s="109"/>
      <c r="FRG206" s="109"/>
      <c r="FRH206" s="106"/>
      <c r="FRI206" s="106"/>
      <c r="FRJ206" s="106"/>
      <c r="FRK206" s="107"/>
      <c r="FRM206" s="105"/>
      <c r="FRN206" s="109"/>
      <c r="FRO206" s="109"/>
      <c r="FRP206" s="106"/>
      <c r="FRQ206" s="106"/>
      <c r="FRR206" s="106"/>
      <c r="FRS206" s="107"/>
      <c r="FRU206" s="105"/>
      <c r="FRV206" s="109"/>
      <c r="FRW206" s="109"/>
      <c r="FRX206" s="106"/>
      <c r="FRY206" s="106"/>
      <c r="FRZ206" s="106"/>
      <c r="FSA206" s="107"/>
      <c r="FSC206" s="105"/>
      <c r="FSD206" s="109"/>
      <c r="FSE206" s="109"/>
      <c r="FSF206" s="106"/>
      <c r="FSG206" s="106"/>
      <c r="FSH206" s="106"/>
      <c r="FSI206" s="107"/>
      <c r="FSK206" s="105"/>
      <c r="FSL206" s="109"/>
      <c r="FSM206" s="109"/>
      <c r="FSN206" s="106"/>
      <c r="FSO206" s="106"/>
      <c r="FSP206" s="106"/>
      <c r="FSQ206" s="107"/>
      <c r="FSS206" s="105"/>
      <c r="FST206" s="109"/>
      <c r="FSU206" s="109"/>
      <c r="FSV206" s="106"/>
      <c r="FSW206" s="106"/>
      <c r="FSX206" s="106"/>
      <c r="FSY206" s="107"/>
      <c r="FTA206" s="105"/>
      <c r="FTB206" s="109"/>
      <c r="FTC206" s="109"/>
      <c r="FTD206" s="106"/>
      <c r="FTE206" s="106"/>
      <c r="FTF206" s="106"/>
      <c r="FTG206" s="107"/>
      <c r="FTI206" s="105"/>
      <c r="FTJ206" s="109"/>
      <c r="FTK206" s="109"/>
      <c r="FTL206" s="106"/>
      <c r="FTM206" s="106"/>
      <c r="FTN206" s="106"/>
      <c r="FTO206" s="107"/>
      <c r="FTQ206" s="105"/>
      <c r="FTR206" s="109"/>
      <c r="FTS206" s="109"/>
      <c r="FTT206" s="106"/>
      <c r="FTU206" s="106"/>
      <c r="FTV206" s="106"/>
      <c r="FTW206" s="107"/>
      <c r="FTY206" s="105"/>
      <c r="FTZ206" s="109"/>
      <c r="FUA206" s="109"/>
      <c r="FUB206" s="106"/>
      <c r="FUC206" s="106"/>
      <c r="FUD206" s="106"/>
      <c r="FUE206" s="107"/>
      <c r="FUG206" s="105"/>
      <c r="FUH206" s="109"/>
      <c r="FUI206" s="109"/>
      <c r="FUJ206" s="106"/>
      <c r="FUK206" s="106"/>
      <c r="FUL206" s="106"/>
      <c r="FUM206" s="107"/>
      <c r="FUO206" s="105"/>
      <c r="FUP206" s="109"/>
      <c r="FUQ206" s="109"/>
      <c r="FUR206" s="106"/>
      <c r="FUS206" s="106"/>
      <c r="FUT206" s="106"/>
      <c r="FUU206" s="107"/>
      <c r="FUW206" s="105"/>
      <c r="FUX206" s="109"/>
      <c r="FUY206" s="109"/>
      <c r="FUZ206" s="106"/>
      <c r="FVA206" s="106"/>
      <c r="FVB206" s="106"/>
      <c r="FVC206" s="107"/>
      <c r="FVE206" s="105"/>
      <c r="FVF206" s="109"/>
      <c r="FVG206" s="109"/>
      <c r="FVH206" s="106"/>
      <c r="FVI206" s="106"/>
      <c r="FVJ206" s="106"/>
      <c r="FVK206" s="107"/>
      <c r="FVM206" s="105"/>
      <c r="FVN206" s="109"/>
      <c r="FVO206" s="109"/>
      <c r="FVP206" s="106"/>
      <c r="FVQ206" s="106"/>
      <c r="FVR206" s="106"/>
      <c r="FVS206" s="107"/>
      <c r="FVU206" s="105"/>
      <c r="FVV206" s="109"/>
      <c r="FVW206" s="109"/>
      <c r="FVX206" s="106"/>
      <c r="FVY206" s="106"/>
      <c r="FVZ206" s="106"/>
      <c r="FWA206" s="107"/>
      <c r="FWC206" s="105"/>
      <c r="FWD206" s="109"/>
      <c r="FWE206" s="109"/>
      <c r="FWF206" s="106"/>
      <c r="FWG206" s="106"/>
      <c r="FWH206" s="106"/>
      <c r="FWI206" s="107"/>
      <c r="FWK206" s="105"/>
      <c r="FWL206" s="109"/>
      <c r="FWM206" s="109"/>
      <c r="FWN206" s="106"/>
      <c r="FWO206" s="106"/>
      <c r="FWP206" s="106"/>
      <c r="FWQ206" s="107"/>
      <c r="FWS206" s="105"/>
      <c r="FWT206" s="109"/>
      <c r="FWU206" s="109"/>
      <c r="FWV206" s="106"/>
      <c r="FWW206" s="106"/>
      <c r="FWX206" s="106"/>
      <c r="FWY206" s="107"/>
      <c r="FXA206" s="105"/>
      <c r="FXB206" s="109"/>
      <c r="FXC206" s="109"/>
      <c r="FXD206" s="106"/>
      <c r="FXE206" s="106"/>
      <c r="FXF206" s="106"/>
      <c r="FXG206" s="107"/>
      <c r="FXI206" s="105"/>
      <c r="FXJ206" s="109"/>
      <c r="FXK206" s="109"/>
      <c r="FXL206" s="106"/>
      <c r="FXM206" s="106"/>
      <c r="FXN206" s="106"/>
      <c r="FXO206" s="107"/>
      <c r="FXQ206" s="105"/>
      <c r="FXR206" s="109"/>
      <c r="FXS206" s="109"/>
      <c r="FXT206" s="106"/>
      <c r="FXU206" s="106"/>
      <c r="FXV206" s="106"/>
      <c r="FXW206" s="107"/>
      <c r="FXY206" s="105"/>
      <c r="FXZ206" s="109"/>
      <c r="FYA206" s="109"/>
      <c r="FYB206" s="106"/>
      <c r="FYC206" s="106"/>
      <c r="FYD206" s="106"/>
      <c r="FYE206" s="107"/>
      <c r="FYG206" s="105"/>
      <c r="FYH206" s="109"/>
      <c r="FYI206" s="109"/>
      <c r="FYJ206" s="106"/>
      <c r="FYK206" s="106"/>
      <c r="FYL206" s="106"/>
      <c r="FYM206" s="107"/>
      <c r="FYO206" s="105"/>
      <c r="FYP206" s="109"/>
      <c r="FYQ206" s="109"/>
      <c r="FYR206" s="106"/>
      <c r="FYS206" s="106"/>
      <c r="FYT206" s="106"/>
      <c r="FYU206" s="107"/>
      <c r="FYW206" s="105"/>
      <c r="FYX206" s="109"/>
      <c r="FYY206" s="109"/>
      <c r="FYZ206" s="106"/>
      <c r="FZA206" s="106"/>
      <c r="FZB206" s="106"/>
      <c r="FZC206" s="107"/>
      <c r="FZE206" s="105"/>
      <c r="FZF206" s="109"/>
      <c r="FZG206" s="109"/>
      <c r="FZH206" s="106"/>
      <c r="FZI206" s="106"/>
      <c r="FZJ206" s="106"/>
      <c r="FZK206" s="107"/>
      <c r="FZM206" s="105"/>
      <c r="FZN206" s="109"/>
      <c r="FZO206" s="109"/>
      <c r="FZP206" s="106"/>
      <c r="FZQ206" s="106"/>
      <c r="FZR206" s="106"/>
      <c r="FZS206" s="107"/>
      <c r="FZU206" s="105"/>
      <c r="FZV206" s="109"/>
      <c r="FZW206" s="109"/>
      <c r="FZX206" s="106"/>
      <c r="FZY206" s="106"/>
      <c r="FZZ206" s="106"/>
      <c r="GAA206" s="107"/>
      <c r="GAC206" s="105"/>
      <c r="GAD206" s="109"/>
      <c r="GAE206" s="109"/>
      <c r="GAF206" s="106"/>
      <c r="GAG206" s="106"/>
      <c r="GAH206" s="106"/>
      <c r="GAI206" s="107"/>
      <c r="GAK206" s="105"/>
      <c r="GAL206" s="109"/>
      <c r="GAM206" s="109"/>
      <c r="GAN206" s="106"/>
      <c r="GAO206" s="106"/>
      <c r="GAP206" s="106"/>
      <c r="GAQ206" s="107"/>
      <c r="GAS206" s="105"/>
      <c r="GAT206" s="109"/>
      <c r="GAU206" s="109"/>
      <c r="GAV206" s="106"/>
      <c r="GAW206" s="106"/>
      <c r="GAX206" s="106"/>
      <c r="GAY206" s="107"/>
      <c r="GBA206" s="105"/>
      <c r="GBB206" s="109"/>
      <c r="GBC206" s="109"/>
      <c r="GBD206" s="106"/>
      <c r="GBE206" s="106"/>
      <c r="GBF206" s="106"/>
      <c r="GBG206" s="107"/>
      <c r="GBI206" s="105"/>
      <c r="GBJ206" s="109"/>
      <c r="GBK206" s="109"/>
      <c r="GBL206" s="106"/>
      <c r="GBM206" s="106"/>
      <c r="GBN206" s="106"/>
      <c r="GBO206" s="107"/>
      <c r="GBQ206" s="105"/>
      <c r="GBR206" s="109"/>
      <c r="GBS206" s="109"/>
      <c r="GBT206" s="106"/>
      <c r="GBU206" s="106"/>
      <c r="GBV206" s="106"/>
      <c r="GBW206" s="107"/>
      <c r="GBY206" s="105"/>
      <c r="GBZ206" s="109"/>
      <c r="GCA206" s="109"/>
      <c r="GCB206" s="106"/>
      <c r="GCC206" s="106"/>
      <c r="GCD206" s="106"/>
      <c r="GCE206" s="107"/>
      <c r="GCG206" s="105"/>
      <c r="GCH206" s="109"/>
      <c r="GCI206" s="109"/>
      <c r="GCJ206" s="106"/>
      <c r="GCK206" s="106"/>
      <c r="GCL206" s="106"/>
      <c r="GCM206" s="107"/>
      <c r="GCO206" s="105"/>
      <c r="GCP206" s="109"/>
      <c r="GCQ206" s="109"/>
      <c r="GCR206" s="106"/>
      <c r="GCS206" s="106"/>
      <c r="GCT206" s="106"/>
      <c r="GCU206" s="107"/>
      <c r="GCW206" s="105"/>
      <c r="GCX206" s="109"/>
      <c r="GCY206" s="109"/>
      <c r="GCZ206" s="106"/>
      <c r="GDA206" s="106"/>
      <c r="GDB206" s="106"/>
      <c r="GDC206" s="107"/>
      <c r="GDE206" s="105"/>
      <c r="GDF206" s="109"/>
      <c r="GDG206" s="109"/>
      <c r="GDH206" s="106"/>
      <c r="GDI206" s="106"/>
      <c r="GDJ206" s="106"/>
      <c r="GDK206" s="107"/>
      <c r="GDM206" s="105"/>
      <c r="GDN206" s="109"/>
      <c r="GDO206" s="109"/>
      <c r="GDP206" s="106"/>
      <c r="GDQ206" s="106"/>
      <c r="GDR206" s="106"/>
      <c r="GDS206" s="107"/>
      <c r="GDU206" s="105"/>
      <c r="GDV206" s="109"/>
      <c r="GDW206" s="109"/>
      <c r="GDX206" s="106"/>
      <c r="GDY206" s="106"/>
      <c r="GDZ206" s="106"/>
      <c r="GEA206" s="107"/>
      <c r="GEC206" s="105"/>
      <c r="GED206" s="109"/>
      <c r="GEE206" s="109"/>
      <c r="GEF206" s="106"/>
      <c r="GEG206" s="106"/>
      <c r="GEH206" s="106"/>
      <c r="GEI206" s="107"/>
      <c r="GEK206" s="105"/>
      <c r="GEL206" s="109"/>
      <c r="GEM206" s="109"/>
      <c r="GEN206" s="106"/>
      <c r="GEO206" s="106"/>
      <c r="GEP206" s="106"/>
      <c r="GEQ206" s="107"/>
      <c r="GES206" s="105"/>
      <c r="GET206" s="109"/>
      <c r="GEU206" s="109"/>
      <c r="GEV206" s="106"/>
      <c r="GEW206" s="106"/>
      <c r="GEX206" s="106"/>
      <c r="GEY206" s="107"/>
      <c r="GFA206" s="105"/>
      <c r="GFB206" s="109"/>
      <c r="GFC206" s="109"/>
      <c r="GFD206" s="106"/>
      <c r="GFE206" s="106"/>
      <c r="GFF206" s="106"/>
      <c r="GFG206" s="107"/>
      <c r="GFI206" s="105"/>
      <c r="GFJ206" s="109"/>
      <c r="GFK206" s="109"/>
      <c r="GFL206" s="106"/>
      <c r="GFM206" s="106"/>
      <c r="GFN206" s="106"/>
      <c r="GFO206" s="107"/>
      <c r="GFQ206" s="105"/>
      <c r="GFR206" s="109"/>
      <c r="GFS206" s="109"/>
      <c r="GFT206" s="106"/>
      <c r="GFU206" s="106"/>
      <c r="GFV206" s="106"/>
      <c r="GFW206" s="107"/>
      <c r="GFY206" s="105"/>
      <c r="GFZ206" s="109"/>
      <c r="GGA206" s="109"/>
      <c r="GGB206" s="106"/>
      <c r="GGC206" s="106"/>
      <c r="GGD206" s="106"/>
      <c r="GGE206" s="107"/>
      <c r="GGG206" s="105"/>
      <c r="GGH206" s="109"/>
      <c r="GGI206" s="109"/>
      <c r="GGJ206" s="106"/>
      <c r="GGK206" s="106"/>
      <c r="GGL206" s="106"/>
      <c r="GGM206" s="107"/>
      <c r="GGO206" s="105"/>
      <c r="GGP206" s="109"/>
      <c r="GGQ206" s="109"/>
      <c r="GGR206" s="106"/>
      <c r="GGS206" s="106"/>
      <c r="GGT206" s="106"/>
      <c r="GGU206" s="107"/>
      <c r="GGW206" s="105"/>
      <c r="GGX206" s="109"/>
      <c r="GGY206" s="109"/>
      <c r="GGZ206" s="106"/>
      <c r="GHA206" s="106"/>
      <c r="GHB206" s="106"/>
      <c r="GHC206" s="107"/>
      <c r="GHE206" s="105"/>
      <c r="GHF206" s="109"/>
      <c r="GHG206" s="109"/>
      <c r="GHH206" s="106"/>
      <c r="GHI206" s="106"/>
      <c r="GHJ206" s="106"/>
      <c r="GHK206" s="107"/>
      <c r="GHM206" s="105"/>
      <c r="GHN206" s="109"/>
      <c r="GHO206" s="109"/>
      <c r="GHP206" s="106"/>
      <c r="GHQ206" s="106"/>
      <c r="GHR206" s="106"/>
      <c r="GHS206" s="107"/>
      <c r="GHU206" s="105"/>
      <c r="GHV206" s="109"/>
      <c r="GHW206" s="109"/>
      <c r="GHX206" s="106"/>
      <c r="GHY206" s="106"/>
      <c r="GHZ206" s="106"/>
      <c r="GIA206" s="107"/>
      <c r="GIC206" s="105"/>
      <c r="GID206" s="109"/>
      <c r="GIE206" s="109"/>
      <c r="GIF206" s="106"/>
      <c r="GIG206" s="106"/>
      <c r="GIH206" s="106"/>
      <c r="GII206" s="107"/>
      <c r="GIK206" s="105"/>
      <c r="GIL206" s="109"/>
      <c r="GIM206" s="109"/>
      <c r="GIN206" s="106"/>
      <c r="GIO206" s="106"/>
      <c r="GIP206" s="106"/>
      <c r="GIQ206" s="107"/>
      <c r="GIS206" s="105"/>
      <c r="GIT206" s="109"/>
      <c r="GIU206" s="109"/>
      <c r="GIV206" s="106"/>
      <c r="GIW206" s="106"/>
      <c r="GIX206" s="106"/>
      <c r="GIY206" s="107"/>
      <c r="GJA206" s="105"/>
      <c r="GJB206" s="109"/>
      <c r="GJC206" s="109"/>
      <c r="GJD206" s="106"/>
      <c r="GJE206" s="106"/>
      <c r="GJF206" s="106"/>
      <c r="GJG206" s="107"/>
      <c r="GJI206" s="105"/>
      <c r="GJJ206" s="109"/>
      <c r="GJK206" s="109"/>
      <c r="GJL206" s="106"/>
      <c r="GJM206" s="106"/>
      <c r="GJN206" s="106"/>
      <c r="GJO206" s="107"/>
      <c r="GJQ206" s="105"/>
      <c r="GJR206" s="109"/>
      <c r="GJS206" s="109"/>
      <c r="GJT206" s="106"/>
      <c r="GJU206" s="106"/>
      <c r="GJV206" s="106"/>
      <c r="GJW206" s="107"/>
      <c r="GJY206" s="105"/>
      <c r="GJZ206" s="109"/>
      <c r="GKA206" s="109"/>
      <c r="GKB206" s="106"/>
      <c r="GKC206" s="106"/>
      <c r="GKD206" s="106"/>
      <c r="GKE206" s="107"/>
      <c r="GKG206" s="105"/>
      <c r="GKH206" s="109"/>
      <c r="GKI206" s="109"/>
      <c r="GKJ206" s="106"/>
      <c r="GKK206" s="106"/>
      <c r="GKL206" s="106"/>
      <c r="GKM206" s="107"/>
      <c r="GKO206" s="105"/>
      <c r="GKP206" s="109"/>
      <c r="GKQ206" s="109"/>
      <c r="GKR206" s="106"/>
      <c r="GKS206" s="106"/>
      <c r="GKT206" s="106"/>
      <c r="GKU206" s="107"/>
      <c r="GKW206" s="105"/>
      <c r="GKX206" s="109"/>
      <c r="GKY206" s="109"/>
      <c r="GKZ206" s="106"/>
      <c r="GLA206" s="106"/>
      <c r="GLB206" s="106"/>
      <c r="GLC206" s="107"/>
      <c r="GLE206" s="105"/>
      <c r="GLF206" s="109"/>
      <c r="GLG206" s="109"/>
      <c r="GLH206" s="106"/>
      <c r="GLI206" s="106"/>
      <c r="GLJ206" s="106"/>
      <c r="GLK206" s="107"/>
      <c r="GLM206" s="105"/>
      <c r="GLN206" s="109"/>
      <c r="GLO206" s="109"/>
      <c r="GLP206" s="106"/>
      <c r="GLQ206" s="106"/>
      <c r="GLR206" s="106"/>
      <c r="GLS206" s="107"/>
      <c r="GLU206" s="105"/>
      <c r="GLV206" s="109"/>
      <c r="GLW206" s="109"/>
      <c r="GLX206" s="106"/>
      <c r="GLY206" s="106"/>
      <c r="GLZ206" s="106"/>
      <c r="GMA206" s="107"/>
      <c r="GMC206" s="105"/>
      <c r="GMD206" s="109"/>
      <c r="GME206" s="109"/>
      <c r="GMF206" s="106"/>
      <c r="GMG206" s="106"/>
      <c r="GMH206" s="106"/>
      <c r="GMI206" s="107"/>
      <c r="GMK206" s="105"/>
      <c r="GML206" s="109"/>
      <c r="GMM206" s="109"/>
      <c r="GMN206" s="106"/>
      <c r="GMO206" s="106"/>
      <c r="GMP206" s="106"/>
      <c r="GMQ206" s="107"/>
      <c r="GMS206" s="105"/>
      <c r="GMT206" s="109"/>
      <c r="GMU206" s="109"/>
      <c r="GMV206" s="106"/>
      <c r="GMW206" s="106"/>
      <c r="GMX206" s="106"/>
      <c r="GMY206" s="107"/>
      <c r="GNA206" s="105"/>
      <c r="GNB206" s="109"/>
      <c r="GNC206" s="109"/>
      <c r="GND206" s="106"/>
      <c r="GNE206" s="106"/>
      <c r="GNF206" s="106"/>
      <c r="GNG206" s="107"/>
      <c r="GNI206" s="105"/>
      <c r="GNJ206" s="109"/>
      <c r="GNK206" s="109"/>
      <c r="GNL206" s="106"/>
      <c r="GNM206" s="106"/>
      <c r="GNN206" s="106"/>
      <c r="GNO206" s="107"/>
      <c r="GNQ206" s="105"/>
      <c r="GNR206" s="109"/>
      <c r="GNS206" s="109"/>
      <c r="GNT206" s="106"/>
      <c r="GNU206" s="106"/>
      <c r="GNV206" s="106"/>
      <c r="GNW206" s="107"/>
      <c r="GNY206" s="105"/>
      <c r="GNZ206" s="109"/>
      <c r="GOA206" s="109"/>
      <c r="GOB206" s="106"/>
      <c r="GOC206" s="106"/>
      <c r="GOD206" s="106"/>
      <c r="GOE206" s="107"/>
      <c r="GOG206" s="105"/>
      <c r="GOH206" s="109"/>
      <c r="GOI206" s="109"/>
      <c r="GOJ206" s="106"/>
      <c r="GOK206" s="106"/>
      <c r="GOL206" s="106"/>
      <c r="GOM206" s="107"/>
      <c r="GOO206" s="105"/>
      <c r="GOP206" s="109"/>
      <c r="GOQ206" s="109"/>
      <c r="GOR206" s="106"/>
      <c r="GOS206" s="106"/>
      <c r="GOT206" s="106"/>
      <c r="GOU206" s="107"/>
      <c r="GOW206" s="105"/>
      <c r="GOX206" s="109"/>
      <c r="GOY206" s="109"/>
      <c r="GOZ206" s="106"/>
      <c r="GPA206" s="106"/>
      <c r="GPB206" s="106"/>
      <c r="GPC206" s="107"/>
      <c r="GPE206" s="105"/>
      <c r="GPF206" s="109"/>
      <c r="GPG206" s="109"/>
      <c r="GPH206" s="106"/>
      <c r="GPI206" s="106"/>
      <c r="GPJ206" s="106"/>
      <c r="GPK206" s="107"/>
      <c r="GPM206" s="105"/>
      <c r="GPN206" s="109"/>
      <c r="GPO206" s="109"/>
      <c r="GPP206" s="106"/>
      <c r="GPQ206" s="106"/>
      <c r="GPR206" s="106"/>
      <c r="GPS206" s="107"/>
      <c r="GPU206" s="105"/>
      <c r="GPV206" s="109"/>
      <c r="GPW206" s="109"/>
      <c r="GPX206" s="106"/>
      <c r="GPY206" s="106"/>
      <c r="GPZ206" s="106"/>
      <c r="GQA206" s="107"/>
      <c r="GQC206" s="105"/>
      <c r="GQD206" s="109"/>
      <c r="GQE206" s="109"/>
      <c r="GQF206" s="106"/>
      <c r="GQG206" s="106"/>
      <c r="GQH206" s="106"/>
      <c r="GQI206" s="107"/>
      <c r="GQK206" s="105"/>
      <c r="GQL206" s="109"/>
      <c r="GQM206" s="109"/>
      <c r="GQN206" s="106"/>
      <c r="GQO206" s="106"/>
      <c r="GQP206" s="106"/>
      <c r="GQQ206" s="107"/>
      <c r="GQS206" s="105"/>
      <c r="GQT206" s="109"/>
      <c r="GQU206" s="109"/>
      <c r="GQV206" s="106"/>
      <c r="GQW206" s="106"/>
      <c r="GQX206" s="106"/>
      <c r="GQY206" s="107"/>
      <c r="GRA206" s="105"/>
      <c r="GRB206" s="109"/>
      <c r="GRC206" s="109"/>
      <c r="GRD206" s="106"/>
      <c r="GRE206" s="106"/>
      <c r="GRF206" s="106"/>
      <c r="GRG206" s="107"/>
      <c r="GRI206" s="105"/>
      <c r="GRJ206" s="109"/>
      <c r="GRK206" s="109"/>
      <c r="GRL206" s="106"/>
      <c r="GRM206" s="106"/>
      <c r="GRN206" s="106"/>
      <c r="GRO206" s="107"/>
      <c r="GRQ206" s="105"/>
      <c r="GRR206" s="109"/>
      <c r="GRS206" s="109"/>
      <c r="GRT206" s="106"/>
      <c r="GRU206" s="106"/>
      <c r="GRV206" s="106"/>
      <c r="GRW206" s="107"/>
      <c r="GRY206" s="105"/>
      <c r="GRZ206" s="109"/>
      <c r="GSA206" s="109"/>
      <c r="GSB206" s="106"/>
      <c r="GSC206" s="106"/>
      <c r="GSD206" s="106"/>
      <c r="GSE206" s="107"/>
      <c r="GSG206" s="105"/>
      <c r="GSH206" s="109"/>
      <c r="GSI206" s="109"/>
      <c r="GSJ206" s="106"/>
      <c r="GSK206" s="106"/>
      <c r="GSL206" s="106"/>
      <c r="GSM206" s="107"/>
      <c r="GSO206" s="105"/>
      <c r="GSP206" s="109"/>
      <c r="GSQ206" s="109"/>
      <c r="GSR206" s="106"/>
      <c r="GSS206" s="106"/>
      <c r="GST206" s="106"/>
      <c r="GSU206" s="107"/>
      <c r="GSW206" s="105"/>
      <c r="GSX206" s="109"/>
      <c r="GSY206" s="109"/>
      <c r="GSZ206" s="106"/>
      <c r="GTA206" s="106"/>
      <c r="GTB206" s="106"/>
      <c r="GTC206" s="107"/>
      <c r="GTE206" s="105"/>
      <c r="GTF206" s="109"/>
      <c r="GTG206" s="109"/>
      <c r="GTH206" s="106"/>
      <c r="GTI206" s="106"/>
      <c r="GTJ206" s="106"/>
      <c r="GTK206" s="107"/>
      <c r="GTM206" s="105"/>
      <c r="GTN206" s="109"/>
      <c r="GTO206" s="109"/>
      <c r="GTP206" s="106"/>
      <c r="GTQ206" s="106"/>
      <c r="GTR206" s="106"/>
      <c r="GTS206" s="107"/>
      <c r="GTU206" s="105"/>
      <c r="GTV206" s="109"/>
      <c r="GTW206" s="109"/>
      <c r="GTX206" s="106"/>
      <c r="GTY206" s="106"/>
      <c r="GTZ206" s="106"/>
      <c r="GUA206" s="107"/>
      <c r="GUC206" s="105"/>
      <c r="GUD206" s="109"/>
      <c r="GUE206" s="109"/>
      <c r="GUF206" s="106"/>
      <c r="GUG206" s="106"/>
      <c r="GUH206" s="106"/>
      <c r="GUI206" s="107"/>
      <c r="GUK206" s="105"/>
      <c r="GUL206" s="109"/>
      <c r="GUM206" s="109"/>
      <c r="GUN206" s="106"/>
      <c r="GUO206" s="106"/>
      <c r="GUP206" s="106"/>
      <c r="GUQ206" s="107"/>
      <c r="GUS206" s="105"/>
      <c r="GUT206" s="109"/>
      <c r="GUU206" s="109"/>
      <c r="GUV206" s="106"/>
      <c r="GUW206" s="106"/>
      <c r="GUX206" s="106"/>
      <c r="GUY206" s="107"/>
      <c r="GVA206" s="105"/>
      <c r="GVB206" s="109"/>
      <c r="GVC206" s="109"/>
      <c r="GVD206" s="106"/>
      <c r="GVE206" s="106"/>
      <c r="GVF206" s="106"/>
      <c r="GVG206" s="107"/>
      <c r="GVI206" s="105"/>
      <c r="GVJ206" s="109"/>
      <c r="GVK206" s="109"/>
      <c r="GVL206" s="106"/>
      <c r="GVM206" s="106"/>
      <c r="GVN206" s="106"/>
      <c r="GVO206" s="107"/>
      <c r="GVQ206" s="105"/>
      <c r="GVR206" s="109"/>
      <c r="GVS206" s="109"/>
      <c r="GVT206" s="106"/>
      <c r="GVU206" s="106"/>
      <c r="GVV206" s="106"/>
      <c r="GVW206" s="107"/>
      <c r="GVY206" s="105"/>
      <c r="GVZ206" s="109"/>
      <c r="GWA206" s="109"/>
      <c r="GWB206" s="106"/>
      <c r="GWC206" s="106"/>
      <c r="GWD206" s="106"/>
      <c r="GWE206" s="107"/>
      <c r="GWG206" s="105"/>
      <c r="GWH206" s="109"/>
      <c r="GWI206" s="109"/>
      <c r="GWJ206" s="106"/>
      <c r="GWK206" s="106"/>
      <c r="GWL206" s="106"/>
      <c r="GWM206" s="107"/>
      <c r="GWO206" s="105"/>
      <c r="GWP206" s="109"/>
      <c r="GWQ206" s="109"/>
      <c r="GWR206" s="106"/>
      <c r="GWS206" s="106"/>
      <c r="GWT206" s="106"/>
      <c r="GWU206" s="107"/>
      <c r="GWW206" s="105"/>
      <c r="GWX206" s="109"/>
      <c r="GWY206" s="109"/>
      <c r="GWZ206" s="106"/>
      <c r="GXA206" s="106"/>
      <c r="GXB206" s="106"/>
      <c r="GXC206" s="107"/>
      <c r="GXE206" s="105"/>
      <c r="GXF206" s="109"/>
      <c r="GXG206" s="109"/>
      <c r="GXH206" s="106"/>
      <c r="GXI206" s="106"/>
      <c r="GXJ206" s="106"/>
      <c r="GXK206" s="107"/>
      <c r="GXM206" s="105"/>
      <c r="GXN206" s="109"/>
      <c r="GXO206" s="109"/>
      <c r="GXP206" s="106"/>
      <c r="GXQ206" s="106"/>
      <c r="GXR206" s="106"/>
      <c r="GXS206" s="107"/>
      <c r="GXU206" s="105"/>
      <c r="GXV206" s="109"/>
      <c r="GXW206" s="109"/>
      <c r="GXX206" s="106"/>
      <c r="GXY206" s="106"/>
      <c r="GXZ206" s="106"/>
      <c r="GYA206" s="107"/>
      <c r="GYC206" s="105"/>
      <c r="GYD206" s="109"/>
      <c r="GYE206" s="109"/>
      <c r="GYF206" s="106"/>
      <c r="GYG206" s="106"/>
      <c r="GYH206" s="106"/>
      <c r="GYI206" s="107"/>
      <c r="GYK206" s="105"/>
      <c r="GYL206" s="109"/>
      <c r="GYM206" s="109"/>
      <c r="GYN206" s="106"/>
      <c r="GYO206" s="106"/>
      <c r="GYP206" s="106"/>
      <c r="GYQ206" s="107"/>
      <c r="GYS206" s="105"/>
      <c r="GYT206" s="109"/>
      <c r="GYU206" s="109"/>
      <c r="GYV206" s="106"/>
      <c r="GYW206" s="106"/>
      <c r="GYX206" s="106"/>
      <c r="GYY206" s="107"/>
      <c r="GZA206" s="105"/>
      <c r="GZB206" s="109"/>
      <c r="GZC206" s="109"/>
      <c r="GZD206" s="106"/>
      <c r="GZE206" s="106"/>
      <c r="GZF206" s="106"/>
      <c r="GZG206" s="107"/>
      <c r="GZI206" s="105"/>
      <c r="GZJ206" s="109"/>
      <c r="GZK206" s="109"/>
      <c r="GZL206" s="106"/>
      <c r="GZM206" s="106"/>
      <c r="GZN206" s="106"/>
      <c r="GZO206" s="107"/>
      <c r="GZQ206" s="105"/>
      <c r="GZR206" s="109"/>
      <c r="GZS206" s="109"/>
      <c r="GZT206" s="106"/>
      <c r="GZU206" s="106"/>
      <c r="GZV206" s="106"/>
      <c r="GZW206" s="107"/>
      <c r="GZY206" s="105"/>
      <c r="GZZ206" s="109"/>
      <c r="HAA206" s="109"/>
      <c r="HAB206" s="106"/>
      <c r="HAC206" s="106"/>
      <c r="HAD206" s="106"/>
      <c r="HAE206" s="107"/>
      <c r="HAG206" s="105"/>
      <c r="HAH206" s="109"/>
      <c r="HAI206" s="109"/>
      <c r="HAJ206" s="106"/>
      <c r="HAK206" s="106"/>
      <c r="HAL206" s="106"/>
      <c r="HAM206" s="107"/>
      <c r="HAO206" s="105"/>
      <c r="HAP206" s="109"/>
      <c r="HAQ206" s="109"/>
      <c r="HAR206" s="106"/>
      <c r="HAS206" s="106"/>
      <c r="HAT206" s="106"/>
      <c r="HAU206" s="107"/>
      <c r="HAW206" s="105"/>
      <c r="HAX206" s="109"/>
      <c r="HAY206" s="109"/>
      <c r="HAZ206" s="106"/>
      <c r="HBA206" s="106"/>
      <c r="HBB206" s="106"/>
      <c r="HBC206" s="107"/>
      <c r="HBE206" s="105"/>
      <c r="HBF206" s="109"/>
      <c r="HBG206" s="109"/>
      <c r="HBH206" s="106"/>
      <c r="HBI206" s="106"/>
      <c r="HBJ206" s="106"/>
      <c r="HBK206" s="107"/>
      <c r="HBM206" s="105"/>
      <c r="HBN206" s="109"/>
      <c r="HBO206" s="109"/>
      <c r="HBP206" s="106"/>
      <c r="HBQ206" s="106"/>
      <c r="HBR206" s="106"/>
      <c r="HBS206" s="107"/>
      <c r="HBU206" s="105"/>
      <c r="HBV206" s="109"/>
      <c r="HBW206" s="109"/>
      <c r="HBX206" s="106"/>
      <c r="HBY206" s="106"/>
      <c r="HBZ206" s="106"/>
      <c r="HCA206" s="107"/>
      <c r="HCC206" s="105"/>
      <c r="HCD206" s="109"/>
      <c r="HCE206" s="109"/>
      <c r="HCF206" s="106"/>
      <c r="HCG206" s="106"/>
      <c r="HCH206" s="106"/>
      <c r="HCI206" s="107"/>
      <c r="HCK206" s="105"/>
      <c r="HCL206" s="109"/>
      <c r="HCM206" s="109"/>
      <c r="HCN206" s="106"/>
      <c r="HCO206" s="106"/>
      <c r="HCP206" s="106"/>
      <c r="HCQ206" s="107"/>
      <c r="HCS206" s="105"/>
      <c r="HCT206" s="109"/>
      <c r="HCU206" s="109"/>
      <c r="HCV206" s="106"/>
      <c r="HCW206" s="106"/>
      <c r="HCX206" s="106"/>
      <c r="HCY206" s="107"/>
      <c r="HDA206" s="105"/>
      <c r="HDB206" s="109"/>
      <c r="HDC206" s="109"/>
      <c r="HDD206" s="106"/>
      <c r="HDE206" s="106"/>
      <c r="HDF206" s="106"/>
      <c r="HDG206" s="107"/>
      <c r="HDI206" s="105"/>
      <c r="HDJ206" s="109"/>
      <c r="HDK206" s="109"/>
      <c r="HDL206" s="106"/>
      <c r="HDM206" s="106"/>
      <c r="HDN206" s="106"/>
      <c r="HDO206" s="107"/>
      <c r="HDQ206" s="105"/>
      <c r="HDR206" s="109"/>
      <c r="HDS206" s="109"/>
      <c r="HDT206" s="106"/>
      <c r="HDU206" s="106"/>
      <c r="HDV206" s="106"/>
      <c r="HDW206" s="107"/>
      <c r="HDY206" s="105"/>
      <c r="HDZ206" s="109"/>
      <c r="HEA206" s="109"/>
      <c r="HEB206" s="106"/>
      <c r="HEC206" s="106"/>
      <c r="HED206" s="106"/>
      <c r="HEE206" s="107"/>
      <c r="HEG206" s="105"/>
      <c r="HEH206" s="109"/>
      <c r="HEI206" s="109"/>
      <c r="HEJ206" s="106"/>
      <c r="HEK206" s="106"/>
      <c r="HEL206" s="106"/>
      <c r="HEM206" s="107"/>
      <c r="HEO206" s="105"/>
      <c r="HEP206" s="109"/>
      <c r="HEQ206" s="109"/>
      <c r="HER206" s="106"/>
      <c r="HES206" s="106"/>
      <c r="HET206" s="106"/>
      <c r="HEU206" s="107"/>
      <c r="HEW206" s="105"/>
      <c r="HEX206" s="109"/>
      <c r="HEY206" s="109"/>
      <c r="HEZ206" s="106"/>
      <c r="HFA206" s="106"/>
      <c r="HFB206" s="106"/>
      <c r="HFC206" s="107"/>
      <c r="HFE206" s="105"/>
      <c r="HFF206" s="109"/>
      <c r="HFG206" s="109"/>
      <c r="HFH206" s="106"/>
      <c r="HFI206" s="106"/>
      <c r="HFJ206" s="106"/>
      <c r="HFK206" s="107"/>
      <c r="HFM206" s="105"/>
      <c r="HFN206" s="109"/>
      <c r="HFO206" s="109"/>
      <c r="HFP206" s="106"/>
      <c r="HFQ206" s="106"/>
      <c r="HFR206" s="106"/>
      <c r="HFS206" s="107"/>
      <c r="HFU206" s="105"/>
      <c r="HFV206" s="109"/>
      <c r="HFW206" s="109"/>
      <c r="HFX206" s="106"/>
      <c r="HFY206" s="106"/>
      <c r="HFZ206" s="106"/>
      <c r="HGA206" s="107"/>
      <c r="HGC206" s="105"/>
      <c r="HGD206" s="109"/>
      <c r="HGE206" s="109"/>
      <c r="HGF206" s="106"/>
      <c r="HGG206" s="106"/>
      <c r="HGH206" s="106"/>
      <c r="HGI206" s="107"/>
      <c r="HGK206" s="105"/>
      <c r="HGL206" s="109"/>
      <c r="HGM206" s="109"/>
      <c r="HGN206" s="106"/>
      <c r="HGO206" s="106"/>
      <c r="HGP206" s="106"/>
      <c r="HGQ206" s="107"/>
      <c r="HGS206" s="105"/>
      <c r="HGT206" s="109"/>
      <c r="HGU206" s="109"/>
      <c r="HGV206" s="106"/>
      <c r="HGW206" s="106"/>
      <c r="HGX206" s="106"/>
      <c r="HGY206" s="107"/>
      <c r="HHA206" s="105"/>
      <c r="HHB206" s="109"/>
      <c r="HHC206" s="109"/>
      <c r="HHD206" s="106"/>
      <c r="HHE206" s="106"/>
      <c r="HHF206" s="106"/>
      <c r="HHG206" s="107"/>
      <c r="HHI206" s="105"/>
      <c r="HHJ206" s="109"/>
      <c r="HHK206" s="109"/>
      <c r="HHL206" s="106"/>
      <c r="HHM206" s="106"/>
      <c r="HHN206" s="106"/>
      <c r="HHO206" s="107"/>
      <c r="HHQ206" s="105"/>
      <c r="HHR206" s="109"/>
      <c r="HHS206" s="109"/>
      <c r="HHT206" s="106"/>
      <c r="HHU206" s="106"/>
      <c r="HHV206" s="106"/>
      <c r="HHW206" s="107"/>
      <c r="HHY206" s="105"/>
      <c r="HHZ206" s="109"/>
      <c r="HIA206" s="109"/>
      <c r="HIB206" s="106"/>
      <c r="HIC206" s="106"/>
      <c r="HID206" s="106"/>
      <c r="HIE206" s="107"/>
      <c r="HIG206" s="105"/>
      <c r="HIH206" s="109"/>
      <c r="HII206" s="109"/>
      <c r="HIJ206" s="106"/>
      <c r="HIK206" s="106"/>
      <c r="HIL206" s="106"/>
      <c r="HIM206" s="107"/>
      <c r="HIO206" s="105"/>
      <c r="HIP206" s="109"/>
      <c r="HIQ206" s="109"/>
      <c r="HIR206" s="106"/>
      <c r="HIS206" s="106"/>
      <c r="HIT206" s="106"/>
      <c r="HIU206" s="107"/>
      <c r="HIW206" s="105"/>
      <c r="HIX206" s="109"/>
      <c r="HIY206" s="109"/>
      <c r="HIZ206" s="106"/>
      <c r="HJA206" s="106"/>
      <c r="HJB206" s="106"/>
      <c r="HJC206" s="107"/>
      <c r="HJE206" s="105"/>
      <c r="HJF206" s="109"/>
      <c r="HJG206" s="109"/>
      <c r="HJH206" s="106"/>
      <c r="HJI206" s="106"/>
      <c r="HJJ206" s="106"/>
      <c r="HJK206" s="107"/>
      <c r="HJM206" s="105"/>
      <c r="HJN206" s="109"/>
      <c r="HJO206" s="109"/>
      <c r="HJP206" s="106"/>
      <c r="HJQ206" s="106"/>
      <c r="HJR206" s="106"/>
      <c r="HJS206" s="107"/>
      <c r="HJU206" s="105"/>
      <c r="HJV206" s="109"/>
      <c r="HJW206" s="109"/>
      <c r="HJX206" s="106"/>
      <c r="HJY206" s="106"/>
      <c r="HJZ206" s="106"/>
      <c r="HKA206" s="107"/>
      <c r="HKC206" s="105"/>
      <c r="HKD206" s="109"/>
      <c r="HKE206" s="109"/>
      <c r="HKF206" s="106"/>
      <c r="HKG206" s="106"/>
      <c r="HKH206" s="106"/>
      <c r="HKI206" s="107"/>
      <c r="HKK206" s="105"/>
      <c r="HKL206" s="109"/>
      <c r="HKM206" s="109"/>
      <c r="HKN206" s="106"/>
      <c r="HKO206" s="106"/>
      <c r="HKP206" s="106"/>
      <c r="HKQ206" s="107"/>
      <c r="HKS206" s="105"/>
      <c r="HKT206" s="109"/>
      <c r="HKU206" s="109"/>
      <c r="HKV206" s="106"/>
      <c r="HKW206" s="106"/>
      <c r="HKX206" s="106"/>
      <c r="HKY206" s="107"/>
      <c r="HLA206" s="105"/>
      <c r="HLB206" s="109"/>
      <c r="HLC206" s="109"/>
      <c r="HLD206" s="106"/>
      <c r="HLE206" s="106"/>
      <c r="HLF206" s="106"/>
      <c r="HLG206" s="107"/>
      <c r="HLI206" s="105"/>
      <c r="HLJ206" s="109"/>
      <c r="HLK206" s="109"/>
      <c r="HLL206" s="106"/>
      <c r="HLM206" s="106"/>
      <c r="HLN206" s="106"/>
      <c r="HLO206" s="107"/>
      <c r="HLQ206" s="105"/>
      <c r="HLR206" s="109"/>
      <c r="HLS206" s="109"/>
      <c r="HLT206" s="106"/>
      <c r="HLU206" s="106"/>
      <c r="HLV206" s="106"/>
      <c r="HLW206" s="107"/>
      <c r="HLY206" s="105"/>
      <c r="HLZ206" s="109"/>
      <c r="HMA206" s="109"/>
      <c r="HMB206" s="106"/>
      <c r="HMC206" s="106"/>
      <c r="HMD206" s="106"/>
      <c r="HME206" s="107"/>
      <c r="HMG206" s="105"/>
      <c r="HMH206" s="109"/>
      <c r="HMI206" s="109"/>
      <c r="HMJ206" s="106"/>
      <c r="HMK206" s="106"/>
      <c r="HML206" s="106"/>
      <c r="HMM206" s="107"/>
      <c r="HMO206" s="105"/>
      <c r="HMP206" s="109"/>
      <c r="HMQ206" s="109"/>
      <c r="HMR206" s="106"/>
      <c r="HMS206" s="106"/>
      <c r="HMT206" s="106"/>
      <c r="HMU206" s="107"/>
      <c r="HMW206" s="105"/>
      <c r="HMX206" s="109"/>
      <c r="HMY206" s="109"/>
      <c r="HMZ206" s="106"/>
      <c r="HNA206" s="106"/>
      <c r="HNB206" s="106"/>
      <c r="HNC206" s="107"/>
      <c r="HNE206" s="105"/>
      <c r="HNF206" s="109"/>
      <c r="HNG206" s="109"/>
      <c r="HNH206" s="106"/>
      <c r="HNI206" s="106"/>
      <c r="HNJ206" s="106"/>
      <c r="HNK206" s="107"/>
      <c r="HNM206" s="105"/>
      <c r="HNN206" s="109"/>
      <c r="HNO206" s="109"/>
      <c r="HNP206" s="106"/>
      <c r="HNQ206" s="106"/>
      <c r="HNR206" s="106"/>
      <c r="HNS206" s="107"/>
      <c r="HNU206" s="105"/>
      <c r="HNV206" s="109"/>
      <c r="HNW206" s="109"/>
      <c r="HNX206" s="106"/>
      <c r="HNY206" s="106"/>
      <c r="HNZ206" s="106"/>
      <c r="HOA206" s="107"/>
      <c r="HOC206" s="105"/>
      <c r="HOD206" s="109"/>
      <c r="HOE206" s="109"/>
      <c r="HOF206" s="106"/>
      <c r="HOG206" s="106"/>
      <c r="HOH206" s="106"/>
      <c r="HOI206" s="107"/>
      <c r="HOK206" s="105"/>
      <c r="HOL206" s="109"/>
      <c r="HOM206" s="109"/>
      <c r="HON206" s="106"/>
      <c r="HOO206" s="106"/>
      <c r="HOP206" s="106"/>
      <c r="HOQ206" s="107"/>
      <c r="HOS206" s="105"/>
      <c r="HOT206" s="109"/>
      <c r="HOU206" s="109"/>
      <c r="HOV206" s="106"/>
      <c r="HOW206" s="106"/>
      <c r="HOX206" s="106"/>
      <c r="HOY206" s="107"/>
      <c r="HPA206" s="105"/>
      <c r="HPB206" s="109"/>
      <c r="HPC206" s="109"/>
      <c r="HPD206" s="106"/>
      <c r="HPE206" s="106"/>
      <c r="HPF206" s="106"/>
      <c r="HPG206" s="107"/>
      <c r="HPI206" s="105"/>
      <c r="HPJ206" s="109"/>
      <c r="HPK206" s="109"/>
      <c r="HPL206" s="106"/>
      <c r="HPM206" s="106"/>
      <c r="HPN206" s="106"/>
      <c r="HPO206" s="107"/>
      <c r="HPQ206" s="105"/>
      <c r="HPR206" s="109"/>
      <c r="HPS206" s="109"/>
      <c r="HPT206" s="106"/>
      <c r="HPU206" s="106"/>
      <c r="HPV206" s="106"/>
      <c r="HPW206" s="107"/>
      <c r="HPY206" s="105"/>
      <c r="HPZ206" s="109"/>
      <c r="HQA206" s="109"/>
      <c r="HQB206" s="106"/>
      <c r="HQC206" s="106"/>
      <c r="HQD206" s="106"/>
      <c r="HQE206" s="107"/>
      <c r="HQG206" s="105"/>
      <c r="HQH206" s="109"/>
      <c r="HQI206" s="109"/>
      <c r="HQJ206" s="106"/>
      <c r="HQK206" s="106"/>
      <c r="HQL206" s="106"/>
      <c r="HQM206" s="107"/>
      <c r="HQO206" s="105"/>
      <c r="HQP206" s="109"/>
      <c r="HQQ206" s="109"/>
      <c r="HQR206" s="106"/>
      <c r="HQS206" s="106"/>
      <c r="HQT206" s="106"/>
      <c r="HQU206" s="107"/>
      <c r="HQW206" s="105"/>
      <c r="HQX206" s="109"/>
      <c r="HQY206" s="109"/>
      <c r="HQZ206" s="106"/>
      <c r="HRA206" s="106"/>
      <c r="HRB206" s="106"/>
      <c r="HRC206" s="107"/>
      <c r="HRE206" s="105"/>
      <c r="HRF206" s="109"/>
      <c r="HRG206" s="109"/>
      <c r="HRH206" s="106"/>
      <c r="HRI206" s="106"/>
      <c r="HRJ206" s="106"/>
      <c r="HRK206" s="107"/>
      <c r="HRM206" s="105"/>
      <c r="HRN206" s="109"/>
      <c r="HRO206" s="109"/>
      <c r="HRP206" s="106"/>
      <c r="HRQ206" s="106"/>
      <c r="HRR206" s="106"/>
      <c r="HRS206" s="107"/>
      <c r="HRU206" s="105"/>
      <c r="HRV206" s="109"/>
      <c r="HRW206" s="109"/>
      <c r="HRX206" s="106"/>
      <c r="HRY206" s="106"/>
      <c r="HRZ206" s="106"/>
      <c r="HSA206" s="107"/>
      <c r="HSC206" s="105"/>
      <c r="HSD206" s="109"/>
      <c r="HSE206" s="109"/>
      <c r="HSF206" s="106"/>
      <c r="HSG206" s="106"/>
      <c r="HSH206" s="106"/>
      <c r="HSI206" s="107"/>
      <c r="HSK206" s="105"/>
      <c r="HSL206" s="109"/>
      <c r="HSM206" s="109"/>
      <c r="HSN206" s="106"/>
      <c r="HSO206" s="106"/>
      <c r="HSP206" s="106"/>
      <c r="HSQ206" s="107"/>
      <c r="HSS206" s="105"/>
      <c r="HST206" s="109"/>
      <c r="HSU206" s="109"/>
      <c r="HSV206" s="106"/>
      <c r="HSW206" s="106"/>
      <c r="HSX206" s="106"/>
      <c r="HSY206" s="107"/>
      <c r="HTA206" s="105"/>
      <c r="HTB206" s="109"/>
      <c r="HTC206" s="109"/>
      <c r="HTD206" s="106"/>
      <c r="HTE206" s="106"/>
      <c r="HTF206" s="106"/>
      <c r="HTG206" s="107"/>
      <c r="HTI206" s="105"/>
      <c r="HTJ206" s="109"/>
      <c r="HTK206" s="109"/>
      <c r="HTL206" s="106"/>
      <c r="HTM206" s="106"/>
      <c r="HTN206" s="106"/>
      <c r="HTO206" s="107"/>
      <c r="HTQ206" s="105"/>
      <c r="HTR206" s="109"/>
      <c r="HTS206" s="109"/>
      <c r="HTT206" s="106"/>
      <c r="HTU206" s="106"/>
      <c r="HTV206" s="106"/>
      <c r="HTW206" s="107"/>
      <c r="HTY206" s="105"/>
      <c r="HTZ206" s="109"/>
      <c r="HUA206" s="109"/>
      <c r="HUB206" s="106"/>
      <c r="HUC206" s="106"/>
      <c r="HUD206" s="106"/>
      <c r="HUE206" s="107"/>
      <c r="HUG206" s="105"/>
      <c r="HUH206" s="109"/>
      <c r="HUI206" s="109"/>
      <c r="HUJ206" s="106"/>
      <c r="HUK206" s="106"/>
      <c r="HUL206" s="106"/>
      <c r="HUM206" s="107"/>
      <c r="HUO206" s="105"/>
      <c r="HUP206" s="109"/>
      <c r="HUQ206" s="109"/>
      <c r="HUR206" s="106"/>
      <c r="HUS206" s="106"/>
      <c r="HUT206" s="106"/>
      <c r="HUU206" s="107"/>
      <c r="HUW206" s="105"/>
      <c r="HUX206" s="109"/>
      <c r="HUY206" s="109"/>
      <c r="HUZ206" s="106"/>
      <c r="HVA206" s="106"/>
      <c r="HVB206" s="106"/>
      <c r="HVC206" s="107"/>
      <c r="HVE206" s="105"/>
      <c r="HVF206" s="109"/>
      <c r="HVG206" s="109"/>
      <c r="HVH206" s="106"/>
      <c r="HVI206" s="106"/>
      <c r="HVJ206" s="106"/>
      <c r="HVK206" s="107"/>
      <c r="HVM206" s="105"/>
      <c r="HVN206" s="109"/>
      <c r="HVO206" s="109"/>
      <c r="HVP206" s="106"/>
      <c r="HVQ206" s="106"/>
      <c r="HVR206" s="106"/>
      <c r="HVS206" s="107"/>
      <c r="HVU206" s="105"/>
      <c r="HVV206" s="109"/>
      <c r="HVW206" s="109"/>
      <c r="HVX206" s="106"/>
      <c r="HVY206" s="106"/>
      <c r="HVZ206" s="106"/>
      <c r="HWA206" s="107"/>
      <c r="HWC206" s="105"/>
      <c r="HWD206" s="109"/>
      <c r="HWE206" s="109"/>
      <c r="HWF206" s="106"/>
      <c r="HWG206" s="106"/>
      <c r="HWH206" s="106"/>
      <c r="HWI206" s="107"/>
      <c r="HWK206" s="105"/>
      <c r="HWL206" s="109"/>
      <c r="HWM206" s="109"/>
      <c r="HWN206" s="106"/>
      <c r="HWO206" s="106"/>
      <c r="HWP206" s="106"/>
      <c r="HWQ206" s="107"/>
      <c r="HWS206" s="105"/>
      <c r="HWT206" s="109"/>
      <c r="HWU206" s="109"/>
      <c r="HWV206" s="106"/>
      <c r="HWW206" s="106"/>
      <c r="HWX206" s="106"/>
      <c r="HWY206" s="107"/>
      <c r="HXA206" s="105"/>
      <c r="HXB206" s="109"/>
      <c r="HXC206" s="109"/>
      <c r="HXD206" s="106"/>
      <c r="HXE206" s="106"/>
      <c r="HXF206" s="106"/>
      <c r="HXG206" s="107"/>
      <c r="HXI206" s="105"/>
      <c r="HXJ206" s="109"/>
      <c r="HXK206" s="109"/>
      <c r="HXL206" s="106"/>
      <c r="HXM206" s="106"/>
      <c r="HXN206" s="106"/>
      <c r="HXO206" s="107"/>
      <c r="HXQ206" s="105"/>
      <c r="HXR206" s="109"/>
      <c r="HXS206" s="109"/>
      <c r="HXT206" s="106"/>
      <c r="HXU206" s="106"/>
      <c r="HXV206" s="106"/>
      <c r="HXW206" s="107"/>
      <c r="HXY206" s="105"/>
      <c r="HXZ206" s="109"/>
      <c r="HYA206" s="109"/>
      <c r="HYB206" s="106"/>
      <c r="HYC206" s="106"/>
      <c r="HYD206" s="106"/>
      <c r="HYE206" s="107"/>
      <c r="HYG206" s="105"/>
      <c r="HYH206" s="109"/>
      <c r="HYI206" s="109"/>
      <c r="HYJ206" s="106"/>
      <c r="HYK206" s="106"/>
      <c r="HYL206" s="106"/>
      <c r="HYM206" s="107"/>
      <c r="HYO206" s="105"/>
      <c r="HYP206" s="109"/>
      <c r="HYQ206" s="109"/>
      <c r="HYR206" s="106"/>
      <c r="HYS206" s="106"/>
      <c r="HYT206" s="106"/>
      <c r="HYU206" s="107"/>
      <c r="HYW206" s="105"/>
      <c r="HYX206" s="109"/>
      <c r="HYY206" s="109"/>
      <c r="HYZ206" s="106"/>
      <c r="HZA206" s="106"/>
      <c r="HZB206" s="106"/>
      <c r="HZC206" s="107"/>
      <c r="HZE206" s="105"/>
      <c r="HZF206" s="109"/>
      <c r="HZG206" s="109"/>
      <c r="HZH206" s="106"/>
      <c r="HZI206" s="106"/>
      <c r="HZJ206" s="106"/>
      <c r="HZK206" s="107"/>
      <c r="HZM206" s="105"/>
      <c r="HZN206" s="109"/>
      <c r="HZO206" s="109"/>
      <c r="HZP206" s="106"/>
      <c r="HZQ206" s="106"/>
      <c r="HZR206" s="106"/>
      <c r="HZS206" s="107"/>
      <c r="HZU206" s="105"/>
      <c r="HZV206" s="109"/>
      <c r="HZW206" s="109"/>
      <c r="HZX206" s="106"/>
      <c r="HZY206" s="106"/>
      <c r="HZZ206" s="106"/>
      <c r="IAA206" s="107"/>
      <c r="IAC206" s="105"/>
      <c r="IAD206" s="109"/>
      <c r="IAE206" s="109"/>
      <c r="IAF206" s="106"/>
      <c r="IAG206" s="106"/>
      <c r="IAH206" s="106"/>
      <c r="IAI206" s="107"/>
      <c r="IAK206" s="105"/>
      <c r="IAL206" s="109"/>
      <c r="IAM206" s="109"/>
      <c r="IAN206" s="106"/>
      <c r="IAO206" s="106"/>
      <c r="IAP206" s="106"/>
      <c r="IAQ206" s="107"/>
      <c r="IAS206" s="105"/>
      <c r="IAT206" s="109"/>
      <c r="IAU206" s="109"/>
      <c r="IAV206" s="106"/>
      <c r="IAW206" s="106"/>
      <c r="IAX206" s="106"/>
      <c r="IAY206" s="107"/>
      <c r="IBA206" s="105"/>
      <c r="IBB206" s="109"/>
      <c r="IBC206" s="109"/>
      <c r="IBD206" s="106"/>
      <c r="IBE206" s="106"/>
      <c r="IBF206" s="106"/>
      <c r="IBG206" s="107"/>
      <c r="IBI206" s="105"/>
      <c r="IBJ206" s="109"/>
      <c r="IBK206" s="109"/>
      <c r="IBL206" s="106"/>
      <c r="IBM206" s="106"/>
      <c r="IBN206" s="106"/>
      <c r="IBO206" s="107"/>
      <c r="IBQ206" s="105"/>
      <c r="IBR206" s="109"/>
      <c r="IBS206" s="109"/>
      <c r="IBT206" s="106"/>
      <c r="IBU206" s="106"/>
      <c r="IBV206" s="106"/>
      <c r="IBW206" s="107"/>
      <c r="IBY206" s="105"/>
      <c r="IBZ206" s="109"/>
      <c r="ICA206" s="109"/>
      <c r="ICB206" s="106"/>
      <c r="ICC206" s="106"/>
      <c r="ICD206" s="106"/>
      <c r="ICE206" s="107"/>
      <c r="ICG206" s="105"/>
      <c r="ICH206" s="109"/>
      <c r="ICI206" s="109"/>
      <c r="ICJ206" s="106"/>
      <c r="ICK206" s="106"/>
      <c r="ICL206" s="106"/>
      <c r="ICM206" s="107"/>
      <c r="ICO206" s="105"/>
      <c r="ICP206" s="109"/>
      <c r="ICQ206" s="109"/>
      <c r="ICR206" s="106"/>
      <c r="ICS206" s="106"/>
      <c r="ICT206" s="106"/>
      <c r="ICU206" s="107"/>
      <c r="ICW206" s="105"/>
      <c r="ICX206" s="109"/>
      <c r="ICY206" s="109"/>
      <c r="ICZ206" s="106"/>
      <c r="IDA206" s="106"/>
      <c r="IDB206" s="106"/>
      <c r="IDC206" s="107"/>
      <c r="IDE206" s="105"/>
      <c r="IDF206" s="109"/>
      <c r="IDG206" s="109"/>
      <c r="IDH206" s="106"/>
      <c r="IDI206" s="106"/>
      <c r="IDJ206" s="106"/>
      <c r="IDK206" s="107"/>
      <c r="IDM206" s="105"/>
      <c r="IDN206" s="109"/>
      <c r="IDO206" s="109"/>
      <c r="IDP206" s="106"/>
      <c r="IDQ206" s="106"/>
      <c r="IDR206" s="106"/>
      <c r="IDS206" s="107"/>
      <c r="IDU206" s="105"/>
      <c r="IDV206" s="109"/>
      <c r="IDW206" s="109"/>
      <c r="IDX206" s="106"/>
      <c r="IDY206" s="106"/>
      <c r="IDZ206" s="106"/>
      <c r="IEA206" s="107"/>
      <c r="IEC206" s="105"/>
      <c r="IED206" s="109"/>
      <c r="IEE206" s="109"/>
      <c r="IEF206" s="106"/>
      <c r="IEG206" s="106"/>
      <c r="IEH206" s="106"/>
      <c r="IEI206" s="107"/>
      <c r="IEK206" s="105"/>
      <c r="IEL206" s="109"/>
      <c r="IEM206" s="109"/>
      <c r="IEN206" s="106"/>
      <c r="IEO206" s="106"/>
      <c r="IEP206" s="106"/>
      <c r="IEQ206" s="107"/>
      <c r="IES206" s="105"/>
      <c r="IET206" s="109"/>
      <c r="IEU206" s="109"/>
      <c r="IEV206" s="106"/>
      <c r="IEW206" s="106"/>
      <c r="IEX206" s="106"/>
      <c r="IEY206" s="107"/>
      <c r="IFA206" s="105"/>
      <c r="IFB206" s="109"/>
      <c r="IFC206" s="109"/>
      <c r="IFD206" s="106"/>
      <c r="IFE206" s="106"/>
      <c r="IFF206" s="106"/>
      <c r="IFG206" s="107"/>
      <c r="IFI206" s="105"/>
      <c r="IFJ206" s="109"/>
      <c r="IFK206" s="109"/>
      <c r="IFL206" s="106"/>
      <c r="IFM206" s="106"/>
      <c r="IFN206" s="106"/>
      <c r="IFO206" s="107"/>
      <c r="IFQ206" s="105"/>
      <c r="IFR206" s="109"/>
      <c r="IFS206" s="109"/>
      <c r="IFT206" s="106"/>
      <c r="IFU206" s="106"/>
      <c r="IFV206" s="106"/>
      <c r="IFW206" s="107"/>
      <c r="IFY206" s="105"/>
      <c r="IFZ206" s="109"/>
      <c r="IGA206" s="109"/>
      <c r="IGB206" s="106"/>
      <c r="IGC206" s="106"/>
      <c r="IGD206" s="106"/>
      <c r="IGE206" s="107"/>
      <c r="IGG206" s="105"/>
      <c r="IGH206" s="109"/>
      <c r="IGI206" s="109"/>
      <c r="IGJ206" s="106"/>
      <c r="IGK206" s="106"/>
      <c r="IGL206" s="106"/>
      <c r="IGM206" s="107"/>
      <c r="IGO206" s="105"/>
      <c r="IGP206" s="109"/>
      <c r="IGQ206" s="109"/>
      <c r="IGR206" s="106"/>
      <c r="IGS206" s="106"/>
      <c r="IGT206" s="106"/>
      <c r="IGU206" s="107"/>
      <c r="IGW206" s="105"/>
      <c r="IGX206" s="109"/>
      <c r="IGY206" s="109"/>
      <c r="IGZ206" s="106"/>
      <c r="IHA206" s="106"/>
      <c r="IHB206" s="106"/>
      <c r="IHC206" s="107"/>
      <c r="IHE206" s="105"/>
      <c r="IHF206" s="109"/>
      <c r="IHG206" s="109"/>
      <c r="IHH206" s="106"/>
      <c r="IHI206" s="106"/>
      <c r="IHJ206" s="106"/>
      <c r="IHK206" s="107"/>
      <c r="IHM206" s="105"/>
      <c r="IHN206" s="109"/>
      <c r="IHO206" s="109"/>
      <c r="IHP206" s="106"/>
      <c r="IHQ206" s="106"/>
      <c r="IHR206" s="106"/>
      <c r="IHS206" s="107"/>
      <c r="IHU206" s="105"/>
      <c r="IHV206" s="109"/>
      <c r="IHW206" s="109"/>
      <c r="IHX206" s="106"/>
      <c r="IHY206" s="106"/>
      <c r="IHZ206" s="106"/>
      <c r="IIA206" s="107"/>
      <c r="IIC206" s="105"/>
      <c r="IID206" s="109"/>
      <c r="IIE206" s="109"/>
      <c r="IIF206" s="106"/>
      <c r="IIG206" s="106"/>
      <c r="IIH206" s="106"/>
      <c r="III206" s="107"/>
      <c r="IIK206" s="105"/>
      <c r="IIL206" s="109"/>
      <c r="IIM206" s="109"/>
      <c r="IIN206" s="106"/>
      <c r="IIO206" s="106"/>
      <c r="IIP206" s="106"/>
      <c r="IIQ206" s="107"/>
      <c r="IIS206" s="105"/>
      <c r="IIT206" s="109"/>
      <c r="IIU206" s="109"/>
      <c r="IIV206" s="106"/>
      <c r="IIW206" s="106"/>
      <c r="IIX206" s="106"/>
      <c r="IIY206" s="107"/>
      <c r="IJA206" s="105"/>
      <c r="IJB206" s="109"/>
      <c r="IJC206" s="109"/>
      <c r="IJD206" s="106"/>
      <c r="IJE206" s="106"/>
      <c r="IJF206" s="106"/>
      <c r="IJG206" s="107"/>
      <c r="IJI206" s="105"/>
      <c r="IJJ206" s="109"/>
      <c r="IJK206" s="109"/>
      <c r="IJL206" s="106"/>
      <c r="IJM206" s="106"/>
      <c r="IJN206" s="106"/>
      <c r="IJO206" s="107"/>
      <c r="IJQ206" s="105"/>
      <c r="IJR206" s="109"/>
      <c r="IJS206" s="109"/>
      <c r="IJT206" s="106"/>
      <c r="IJU206" s="106"/>
      <c r="IJV206" s="106"/>
      <c r="IJW206" s="107"/>
      <c r="IJY206" s="105"/>
      <c r="IJZ206" s="109"/>
      <c r="IKA206" s="109"/>
      <c r="IKB206" s="106"/>
      <c r="IKC206" s="106"/>
      <c r="IKD206" s="106"/>
      <c r="IKE206" s="107"/>
      <c r="IKG206" s="105"/>
      <c r="IKH206" s="109"/>
      <c r="IKI206" s="109"/>
      <c r="IKJ206" s="106"/>
      <c r="IKK206" s="106"/>
      <c r="IKL206" s="106"/>
      <c r="IKM206" s="107"/>
      <c r="IKO206" s="105"/>
      <c r="IKP206" s="109"/>
      <c r="IKQ206" s="109"/>
      <c r="IKR206" s="106"/>
      <c r="IKS206" s="106"/>
      <c r="IKT206" s="106"/>
      <c r="IKU206" s="107"/>
      <c r="IKW206" s="105"/>
      <c r="IKX206" s="109"/>
      <c r="IKY206" s="109"/>
      <c r="IKZ206" s="106"/>
      <c r="ILA206" s="106"/>
      <c r="ILB206" s="106"/>
      <c r="ILC206" s="107"/>
      <c r="ILE206" s="105"/>
      <c r="ILF206" s="109"/>
      <c r="ILG206" s="109"/>
      <c r="ILH206" s="106"/>
      <c r="ILI206" s="106"/>
      <c r="ILJ206" s="106"/>
      <c r="ILK206" s="107"/>
      <c r="ILM206" s="105"/>
      <c r="ILN206" s="109"/>
      <c r="ILO206" s="109"/>
      <c r="ILP206" s="106"/>
      <c r="ILQ206" s="106"/>
      <c r="ILR206" s="106"/>
      <c r="ILS206" s="107"/>
      <c r="ILU206" s="105"/>
      <c r="ILV206" s="109"/>
      <c r="ILW206" s="109"/>
      <c r="ILX206" s="106"/>
      <c r="ILY206" s="106"/>
      <c r="ILZ206" s="106"/>
      <c r="IMA206" s="107"/>
      <c r="IMC206" s="105"/>
      <c r="IMD206" s="109"/>
      <c r="IME206" s="109"/>
      <c r="IMF206" s="106"/>
      <c r="IMG206" s="106"/>
      <c r="IMH206" s="106"/>
      <c r="IMI206" s="107"/>
      <c r="IMK206" s="105"/>
      <c r="IML206" s="109"/>
      <c r="IMM206" s="109"/>
      <c r="IMN206" s="106"/>
      <c r="IMO206" s="106"/>
      <c r="IMP206" s="106"/>
      <c r="IMQ206" s="107"/>
      <c r="IMS206" s="105"/>
      <c r="IMT206" s="109"/>
      <c r="IMU206" s="109"/>
      <c r="IMV206" s="106"/>
      <c r="IMW206" s="106"/>
      <c r="IMX206" s="106"/>
      <c r="IMY206" s="107"/>
      <c r="INA206" s="105"/>
      <c r="INB206" s="109"/>
      <c r="INC206" s="109"/>
      <c r="IND206" s="106"/>
      <c r="INE206" s="106"/>
      <c r="INF206" s="106"/>
      <c r="ING206" s="107"/>
      <c r="INI206" s="105"/>
      <c r="INJ206" s="109"/>
      <c r="INK206" s="109"/>
      <c r="INL206" s="106"/>
      <c r="INM206" s="106"/>
      <c r="INN206" s="106"/>
      <c r="INO206" s="107"/>
      <c r="INQ206" s="105"/>
      <c r="INR206" s="109"/>
      <c r="INS206" s="109"/>
      <c r="INT206" s="106"/>
      <c r="INU206" s="106"/>
      <c r="INV206" s="106"/>
      <c r="INW206" s="107"/>
      <c r="INY206" s="105"/>
      <c r="INZ206" s="109"/>
      <c r="IOA206" s="109"/>
      <c r="IOB206" s="106"/>
      <c r="IOC206" s="106"/>
      <c r="IOD206" s="106"/>
      <c r="IOE206" s="107"/>
      <c r="IOG206" s="105"/>
      <c r="IOH206" s="109"/>
      <c r="IOI206" s="109"/>
      <c r="IOJ206" s="106"/>
      <c r="IOK206" s="106"/>
      <c r="IOL206" s="106"/>
      <c r="IOM206" s="107"/>
      <c r="IOO206" s="105"/>
      <c r="IOP206" s="109"/>
      <c r="IOQ206" s="109"/>
      <c r="IOR206" s="106"/>
      <c r="IOS206" s="106"/>
      <c r="IOT206" s="106"/>
      <c r="IOU206" s="107"/>
      <c r="IOW206" s="105"/>
      <c r="IOX206" s="109"/>
      <c r="IOY206" s="109"/>
      <c r="IOZ206" s="106"/>
      <c r="IPA206" s="106"/>
      <c r="IPB206" s="106"/>
      <c r="IPC206" s="107"/>
      <c r="IPE206" s="105"/>
      <c r="IPF206" s="109"/>
      <c r="IPG206" s="109"/>
      <c r="IPH206" s="106"/>
      <c r="IPI206" s="106"/>
      <c r="IPJ206" s="106"/>
      <c r="IPK206" s="107"/>
      <c r="IPM206" s="105"/>
      <c r="IPN206" s="109"/>
      <c r="IPO206" s="109"/>
      <c r="IPP206" s="106"/>
      <c r="IPQ206" s="106"/>
      <c r="IPR206" s="106"/>
      <c r="IPS206" s="107"/>
      <c r="IPU206" s="105"/>
      <c r="IPV206" s="109"/>
      <c r="IPW206" s="109"/>
      <c r="IPX206" s="106"/>
      <c r="IPY206" s="106"/>
      <c r="IPZ206" s="106"/>
      <c r="IQA206" s="107"/>
      <c r="IQC206" s="105"/>
      <c r="IQD206" s="109"/>
      <c r="IQE206" s="109"/>
      <c r="IQF206" s="106"/>
      <c r="IQG206" s="106"/>
      <c r="IQH206" s="106"/>
      <c r="IQI206" s="107"/>
      <c r="IQK206" s="105"/>
      <c r="IQL206" s="109"/>
      <c r="IQM206" s="109"/>
      <c r="IQN206" s="106"/>
      <c r="IQO206" s="106"/>
      <c r="IQP206" s="106"/>
      <c r="IQQ206" s="107"/>
      <c r="IQS206" s="105"/>
      <c r="IQT206" s="109"/>
      <c r="IQU206" s="109"/>
      <c r="IQV206" s="106"/>
      <c r="IQW206" s="106"/>
      <c r="IQX206" s="106"/>
      <c r="IQY206" s="107"/>
      <c r="IRA206" s="105"/>
      <c r="IRB206" s="109"/>
      <c r="IRC206" s="109"/>
      <c r="IRD206" s="106"/>
      <c r="IRE206" s="106"/>
      <c r="IRF206" s="106"/>
      <c r="IRG206" s="107"/>
      <c r="IRI206" s="105"/>
      <c r="IRJ206" s="109"/>
      <c r="IRK206" s="109"/>
      <c r="IRL206" s="106"/>
      <c r="IRM206" s="106"/>
      <c r="IRN206" s="106"/>
      <c r="IRO206" s="107"/>
      <c r="IRQ206" s="105"/>
      <c r="IRR206" s="109"/>
      <c r="IRS206" s="109"/>
      <c r="IRT206" s="106"/>
      <c r="IRU206" s="106"/>
      <c r="IRV206" s="106"/>
      <c r="IRW206" s="107"/>
      <c r="IRY206" s="105"/>
      <c r="IRZ206" s="109"/>
      <c r="ISA206" s="109"/>
      <c r="ISB206" s="106"/>
      <c r="ISC206" s="106"/>
      <c r="ISD206" s="106"/>
      <c r="ISE206" s="107"/>
      <c r="ISG206" s="105"/>
      <c r="ISH206" s="109"/>
      <c r="ISI206" s="109"/>
      <c r="ISJ206" s="106"/>
      <c r="ISK206" s="106"/>
      <c r="ISL206" s="106"/>
      <c r="ISM206" s="107"/>
      <c r="ISO206" s="105"/>
      <c r="ISP206" s="109"/>
      <c r="ISQ206" s="109"/>
      <c r="ISR206" s="106"/>
      <c r="ISS206" s="106"/>
      <c r="IST206" s="106"/>
      <c r="ISU206" s="107"/>
      <c r="ISW206" s="105"/>
      <c r="ISX206" s="109"/>
      <c r="ISY206" s="109"/>
      <c r="ISZ206" s="106"/>
      <c r="ITA206" s="106"/>
      <c r="ITB206" s="106"/>
      <c r="ITC206" s="107"/>
      <c r="ITE206" s="105"/>
      <c r="ITF206" s="109"/>
      <c r="ITG206" s="109"/>
      <c r="ITH206" s="106"/>
      <c r="ITI206" s="106"/>
      <c r="ITJ206" s="106"/>
      <c r="ITK206" s="107"/>
      <c r="ITM206" s="105"/>
      <c r="ITN206" s="109"/>
      <c r="ITO206" s="109"/>
      <c r="ITP206" s="106"/>
      <c r="ITQ206" s="106"/>
      <c r="ITR206" s="106"/>
      <c r="ITS206" s="107"/>
      <c r="ITU206" s="105"/>
      <c r="ITV206" s="109"/>
      <c r="ITW206" s="109"/>
      <c r="ITX206" s="106"/>
      <c r="ITY206" s="106"/>
      <c r="ITZ206" s="106"/>
      <c r="IUA206" s="107"/>
      <c r="IUC206" s="105"/>
      <c r="IUD206" s="109"/>
      <c r="IUE206" s="109"/>
      <c r="IUF206" s="106"/>
      <c r="IUG206" s="106"/>
      <c r="IUH206" s="106"/>
      <c r="IUI206" s="107"/>
      <c r="IUK206" s="105"/>
      <c r="IUL206" s="109"/>
      <c r="IUM206" s="109"/>
      <c r="IUN206" s="106"/>
      <c r="IUO206" s="106"/>
      <c r="IUP206" s="106"/>
      <c r="IUQ206" s="107"/>
      <c r="IUS206" s="105"/>
      <c r="IUT206" s="109"/>
      <c r="IUU206" s="109"/>
      <c r="IUV206" s="106"/>
      <c r="IUW206" s="106"/>
      <c r="IUX206" s="106"/>
      <c r="IUY206" s="107"/>
      <c r="IVA206" s="105"/>
      <c r="IVB206" s="109"/>
      <c r="IVC206" s="109"/>
      <c r="IVD206" s="106"/>
      <c r="IVE206" s="106"/>
      <c r="IVF206" s="106"/>
      <c r="IVG206" s="107"/>
      <c r="IVI206" s="105"/>
      <c r="IVJ206" s="109"/>
      <c r="IVK206" s="109"/>
      <c r="IVL206" s="106"/>
      <c r="IVM206" s="106"/>
      <c r="IVN206" s="106"/>
      <c r="IVO206" s="107"/>
      <c r="IVQ206" s="105"/>
      <c r="IVR206" s="109"/>
      <c r="IVS206" s="109"/>
      <c r="IVT206" s="106"/>
      <c r="IVU206" s="106"/>
      <c r="IVV206" s="106"/>
      <c r="IVW206" s="107"/>
      <c r="IVY206" s="105"/>
      <c r="IVZ206" s="109"/>
      <c r="IWA206" s="109"/>
      <c r="IWB206" s="106"/>
      <c r="IWC206" s="106"/>
      <c r="IWD206" s="106"/>
      <c r="IWE206" s="107"/>
      <c r="IWG206" s="105"/>
      <c r="IWH206" s="109"/>
      <c r="IWI206" s="109"/>
      <c r="IWJ206" s="106"/>
      <c r="IWK206" s="106"/>
      <c r="IWL206" s="106"/>
      <c r="IWM206" s="107"/>
      <c r="IWO206" s="105"/>
      <c r="IWP206" s="109"/>
      <c r="IWQ206" s="109"/>
      <c r="IWR206" s="106"/>
      <c r="IWS206" s="106"/>
      <c r="IWT206" s="106"/>
      <c r="IWU206" s="107"/>
      <c r="IWW206" s="105"/>
      <c r="IWX206" s="109"/>
      <c r="IWY206" s="109"/>
      <c r="IWZ206" s="106"/>
      <c r="IXA206" s="106"/>
      <c r="IXB206" s="106"/>
      <c r="IXC206" s="107"/>
      <c r="IXE206" s="105"/>
      <c r="IXF206" s="109"/>
      <c r="IXG206" s="109"/>
      <c r="IXH206" s="106"/>
      <c r="IXI206" s="106"/>
      <c r="IXJ206" s="106"/>
      <c r="IXK206" s="107"/>
      <c r="IXM206" s="105"/>
      <c r="IXN206" s="109"/>
      <c r="IXO206" s="109"/>
      <c r="IXP206" s="106"/>
      <c r="IXQ206" s="106"/>
      <c r="IXR206" s="106"/>
      <c r="IXS206" s="107"/>
      <c r="IXU206" s="105"/>
      <c r="IXV206" s="109"/>
      <c r="IXW206" s="109"/>
      <c r="IXX206" s="106"/>
      <c r="IXY206" s="106"/>
      <c r="IXZ206" s="106"/>
      <c r="IYA206" s="107"/>
      <c r="IYC206" s="105"/>
      <c r="IYD206" s="109"/>
      <c r="IYE206" s="109"/>
      <c r="IYF206" s="106"/>
      <c r="IYG206" s="106"/>
      <c r="IYH206" s="106"/>
      <c r="IYI206" s="107"/>
      <c r="IYK206" s="105"/>
      <c r="IYL206" s="109"/>
      <c r="IYM206" s="109"/>
      <c r="IYN206" s="106"/>
      <c r="IYO206" s="106"/>
      <c r="IYP206" s="106"/>
      <c r="IYQ206" s="107"/>
      <c r="IYS206" s="105"/>
      <c r="IYT206" s="109"/>
      <c r="IYU206" s="109"/>
      <c r="IYV206" s="106"/>
      <c r="IYW206" s="106"/>
      <c r="IYX206" s="106"/>
      <c r="IYY206" s="107"/>
      <c r="IZA206" s="105"/>
      <c r="IZB206" s="109"/>
      <c r="IZC206" s="109"/>
      <c r="IZD206" s="106"/>
      <c r="IZE206" s="106"/>
      <c r="IZF206" s="106"/>
      <c r="IZG206" s="107"/>
      <c r="IZI206" s="105"/>
      <c r="IZJ206" s="109"/>
      <c r="IZK206" s="109"/>
      <c r="IZL206" s="106"/>
      <c r="IZM206" s="106"/>
      <c r="IZN206" s="106"/>
      <c r="IZO206" s="107"/>
      <c r="IZQ206" s="105"/>
      <c r="IZR206" s="109"/>
      <c r="IZS206" s="109"/>
      <c r="IZT206" s="106"/>
      <c r="IZU206" s="106"/>
      <c r="IZV206" s="106"/>
      <c r="IZW206" s="107"/>
      <c r="IZY206" s="105"/>
      <c r="IZZ206" s="109"/>
      <c r="JAA206" s="109"/>
      <c r="JAB206" s="106"/>
      <c r="JAC206" s="106"/>
      <c r="JAD206" s="106"/>
      <c r="JAE206" s="107"/>
      <c r="JAG206" s="105"/>
      <c r="JAH206" s="109"/>
      <c r="JAI206" s="109"/>
      <c r="JAJ206" s="106"/>
      <c r="JAK206" s="106"/>
      <c r="JAL206" s="106"/>
      <c r="JAM206" s="107"/>
      <c r="JAO206" s="105"/>
      <c r="JAP206" s="109"/>
      <c r="JAQ206" s="109"/>
      <c r="JAR206" s="106"/>
      <c r="JAS206" s="106"/>
      <c r="JAT206" s="106"/>
      <c r="JAU206" s="107"/>
      <c r="JAW206" s="105"/>
      <c r="JAX206" s="109"/>
      <c r="JAY206" s="109"/>
      <c r="JAZ206" s="106"/>
      <c r="JBA206" s="106"/>
      <c r="JBB206" s="106"/>
      <c r="JBC206" s="107"/>
      <c r="JBE206" s="105"/>
      <c r="JBF206" s="109"/>
      <c r="JBG206" s="109"/>
      <c r="JBH206" s="106"/>
      <c r="JBI206" s="106"/>
      <c r="JBJ206" s="106"/>
      <c r="JBK206" s="107"/>
      <c r="JBM206" s="105"/>
      <c r="JBN206" s="109"/>
      <c r="JBO206" s="109"/>
      <c r="JBP206" s="106"/>
      <c r="JBQ206" s="106"/>
      <c r="JBR206" s="106"/>
      <c r="JBS206" s="107"/>
      <c r="JBU206" s="105"/>
      <c r="JBV206" s="109"/>
      <c r="JBW206" s="109"/>
      <c r="JBX206" s="106"/>
      <c r="JBY206" s="106"/>
      <c r="JBZ206" s="106"/>
      <c r="JCA206" s="107"/>
      <c r="JCC206" s="105"/>
      <c r="JCD206" s="109"/>
      <c r="JCE206" s="109"/>
      <c r="JCF206" s="106"/>
      <c r="JCG206" s="106"/>
      <c r="JCH206" s="106"/>
      <c r="JCI206" s="107"/>
      <c r="JCK206" s="105"/>
      <c r="JCL206" s="109"/>
      <c r="JCM206" s="109"/>
      <c r="JCN206" s="106"/>
      <c r="JCO206" s="106"/>
      <c r="JCP206" s="106"/>
      <c r="JCQ206" s="107"/>
      <c r="JCS206" s="105"/>
      <c r="JCT206" s="109"/>
      <c r="JCU206" s="109"/>
      <c r="JCV206" s="106"/>
      <c r="JCW206" s="106"/>
      <c r="JCX206" s="106"/>
      <c r="JCY206" s="107"/>
      <c r="JDA206" s="105"/>
      <c r="JDB206" s="109"/>
      <c r="JDC206" s="109"/>
      <c r="JDD206" s="106"/>
      <c r="JDE206" s="106"/>
      <c r="JDF206" s="106"/>
      <c r="JDG206" s="107"/>
      <c r="JDI206" s="105"/>
      <c r="JDJ206" s="109"/>
      <c r="JDK206" s="109"/>
      <c r="JDL206" s="106"/>
      <c r="JDM206" s="106"/>
      <c r="JDN206" s="106"/>
      <c r="JDO206" s="107"/>
      <c r="JDQ206" s="105"/>
      <c r="JDR206" s="109"/>
      <c r="JDS206" s="109"/>
      <c r="JDT206" s="106"/>
      <c r="JDU206" s="106"/>
      <c r="JDV206" s="106"/>
      <c r="JDW206" s="107"/>
      <c r="JDY206" s="105"/>
      <c r="JDZ206" s="109"/>
      <c r="JEA206" s="109"/>
      <c r="JEB206" s="106"/>
      <c r="JEC206" s="106"/>
      <c r="JED206" s="106"/>
      <c r="JEE206" s="107"/>
      <c r="JEG206" s="105"/>
      <c r="JEH206" s="109"/>
      <c r="JEI206" s="109"/>
      <c r="JEJ206" s="106"/>
      <c r="JEK206" s="106"/>
      <c r="JEL206" s="106"/>
      <c r="JEM206" s="107"/>
      <c r="JEO206" s="105"/>
      <c r="JEP206" s="109"/>
      <c r="JEQ206" s="109"/>
      <c r="JER206" s="106"/>
      <c r="JES206" s="106"/>
      <c r="JET206" s="106"/>
      <c r="JEU206" s="107"/>
      <c r="JEW206" s="105"/>
      <c r="JEX206" s="109"/>
      <c r="JEY206" s="109"/>
      <c r="JEZ206" s="106"/>
      <c r="JFA206" s="106"/>
      <c r="JFB206" s="106"/>
      <c r="JFC206" s="107"/>
      <c r="JFE206" s="105"/>
      <c r="JFF206" s="109"/>
      <c r="JFG206" s="109"/>
      <c r="JFH206" s="106"/>
      <c r="JFI206" s="106"/>
      <c r="JFJ206" s="106"/>
      <c r="JFK206" s="107"/>
      <c r="JFM206" s="105"/>
      <c r="JFN206" s="109"/>
      <c r="JFO206" s="109"/>
      <c r="JFP206" s="106"/>
      <c r="JFQ206" s="106"/>
      <c r="JFR206" s="106"/>
      <c r="JFS206" s="107"/>
      <c r="JFU206" s="105"/>
      <c r="JFV206" s="109"/>
      <c r="JFW206" s="109"/>
      <c r="JFX206" s="106"/>
      <c r="JFY206" s="106"/>
      <c r="JFZ206" s="106"/>
      <c r="JGA206" s="107"/>
      <c r="JGC206" s="105"/>
      <c r="JGD206" s="109"/>
      <c r="JGE206" s="109"/>
      <c r="JGF206" s="106"/>
      <c r="JGG206" s="106"/>
      <c r="JGH206" s="106"/>
      <c r="JGI206" s="107"/>
      <c r="JGK206" s="105"/>
      <c r="JGL206" s="109"/>
      <c r="JGM206" s="109"/>
      <c r="JGN206" s="106"/>
      <c r="JGO206" s="106"/>
      <c r="JGP206" s="106"/>
      <c r="JGQ206" s="107"/>
      <c r="JGS206" s="105"/>
      <c r="JGT206" s="109"/>
      <c r="JGU206" s="109"/>
      <c r="JGV206" s="106"/>
      <c r="JGW206" s="106"/>
      <c r="JGX206" s="106"/>
      <c r="JGY206" s="107"/>
      <c r="JHA206" s="105"/>
      <c r="JHB206" s="109"/>
      <c r="JHC206" s="109"/>
      <c r="JHD206" s="106"/>
      <c r="JHE206" s="106"/>
      <c r="JHF206" s="106"/>
      <c r="JHG206" s="107"/>
      <c r="JHI206" s="105"/>
      <c r="JHJ206" s="109"/>
      <c r="JHK206" s="109"/>
      <c r="JHL206" s="106"/>
      <c r="JHM206" s="106"/>
      <c r="JHN206" s="106"/>
      <c r="JHO206" s="107"/>
      <c r="JHQ206" s="105"/>
      <c r="JHR206" s="109"/>
      <c r="JHS206" s="109"/>
      <c r="JHT206" s="106"/>
      <c r="JHU206" s="106"/>
      <c r="JHV206" s="106"/>
      <c r="JHW206" s="107"/>
      <c r="JHY206" s="105"/>
      <c r="JHZ206" s="109"/>
      <c r="JIA206" s="109"/>
      <c r="JIB206" s="106"/>
      <c r="JIC206" s="106"/>
      <c r="JID206" s="106"/>
      <c r="JIE206" s="107"/>
      <c r="JIG206" s="105"/>
      <c r="JIH206" s="109"/>
      <c r="JII206" s="109"/>
      <c r="JIJ206" s="106"/>
      <c r="JIK206" s="106"/>
      <c r="JIL206" s="106"/>
      <c r="JIM206" s="107"/>
      <c r="JIO206" s="105"/>
      <c r="JIP206" s="109"/>
      <c r="JIQ206" s="109"/>
      <c r="JIR206" s="106"/>
      <c r="JIS206" s="106"/>
      <c r="JIT206" s="106"/>
      <c r="JIU206" s="107"/>
      <c r="JIW206" s="105"/>
      <c r="JIX206" s="109"/>
      <c r="JIY206" s="109"/>
      <c r="JIZ206" s="106"/>
      <c r="JJA206" s="106"/>
      <c r="JJB206" s="106"/>
      <c r="JJC206" s="107"/>
      <c r="JJE206" s="105"/>
      <c r="JJF206" s="109"/>
      <c r="JJG206" s="109"/>
      <c r="JJH206" s="106"/>
      <c r="JJI206" s="106"/>
      <c r="JJJ206" s="106"/>
      <c r="JJK206" s="107"/>
      <c r="JJM206" s="105"/>
      <c r="JJN206" s="109"/>
      <c r="JJO206" s="109"/>
      <c r="JJP206" s="106"/>
      <c r="JJQ206" s="106"/>
      <c r="JJR206" s="106"/>
      <c r="JJS206" s="107"/>
      <c r="JJU206" s="105"/>
      <c r="JJV206" s="109"/>
      <c r="JJW206" s="109"/>
      <c r="JJX206" s="106"/>
      <c r="JJY206" s="106"/>
      <c r="JJZ206" s="106"/>
      <c r="JKA206" s="107"/>
      <c r="JKC206" s="105"/>
      <c r="JKD206" s="109"/>
      <c r="JKE206" s="109"/>
      <c r="JKF206" s="106"/>
      <c r="JKG206" s="106"/>
      <c r="JKH206" s="106"/>
      <c r="JKI206" s="107"/>
      <c r="JKK206" s="105"/>
      <c r="JKL206" s="109"/>
      <c r="JKM206" s="109"/>
      <c r="JKN206" s="106"/>
      <c r="JKO206" s="106"/>
      <c r="JKP206" s="106"/>
      <c r="JKQ206" s="107"/>
      <c r="JKS206" s="105"/>
      <c r="JKT206" s="109"/>
      <c r="JKU206" s="109"/>
      <c r="JKV206" s="106"/>
      <c r="JKW206" s="106"/>
      <c r="JKX206" s="106"/>
      <c r="JKY206" s="107"/>
      <c r="JLA206" s="105"/>
      <c r="JLB206" s="109"/>
      <c r="JLC206" s="109"/>
      <c r="JLD206" s="106"/>
      <c r="JLE206" s="106"/>
      <c r="JLF206" s="106"/>
      <c r="JLG206" s="107"/>
      <c r="JLI206" s="105"/>
      <c r="JLJ206" s="109"/>
      <c r="JLK206" s="109"/>
      <c r="JLL206" s="106"/>
      <c r="JLM206" s="106"/>
      <c r="JLN206" s="106"/>
      <c r="JLO206" s="107"/>
      <c r="JLQ206" s="105"/>
      <c r="JLR206" s="109"/>
      <c r="JLS206" s="109"/>
      <c r="JLT206" s="106"/>
      <c r="JLU206" s="106"/>
      <c r="JLV206" s="106"/>
      <c r="JLW206" s="107"/>
      <c r="JLY206" s="105"/>
      <c r="JLZ206" s="109"/>
      <c r="JMA206" s="109"/>
      <c r="JMB206" s="106"/>
      <c r="JMC206" s="106"/>
      <c r="JMD206" s="106"/>
      <c r="JME206" s="107"/>
      <c r="JMG206" s="105"/>
      <c r="JMH206" s="109"/>
      <c r="JMI206" s="109"/>
      <c r="JMJ206" s="106"/>
      <c r="JMK206" s="106"/>
      <c r="JML206" s="106"/>
      <c r="JMM206" s="107"/>
      <c r="JMO206" s="105"/>
      <c r="JMP206" s="109"/>
      <c r="JMQ206" s="109"/>
      <c r="JMR206" s="106"/>
      <c r="JMS206" s="106"/>
      <c r="JMT206" s="106"/>
      <c r="JMU206" s="107"/>
      <c r="JMW206" s="105"/>
      <c r="JMX206" s="109"/>
      <c r="JMY206" s="109"/>
      <c r="JMZ206" s="106"/>
      <c r="JNA206" s="106"/>
      <c r="JNB206" s="106"/>
      <c r="JNC206" s="107"/>
      <c r="JNE206" s="105"/>
      <c r="JNF206" s="109"/>
      <c r="JNG206" s="109"/>
      <c r="JNH206" s="106"/>
      <c r="JNI206" s="106"/>
      <c r="JNJ206" s="106"/>
      <c r="JNK206" s="107"/>
      <c r="JNM206" s="105"/>
      <c r="JNN206" s="109"/>
      <c r="JNO206" s="109"/>
      <c r="JNP206" s="106"/>
      <c r="JNQ206" s="106"/>
      <c r="JNR206" s="106"/>
      <c r="JNS206" s="107"/>
      <c r="JNU206" s="105"/>
      <c r="JNV206" s="109"/>
      <c r="JNW206" s="109"/>
      <c r="JNX206" s="106"/>
      <c r="JNY206" s="106"/>
      <c r="JNZ206" s="106"/>
      <c r="JOA206" s="107"/>
      <c r="JOC206" s="105"/>
      <c r="JOD206" s="109"/>
      <c r="JOE206" s="109"/>
      <c r="JOF206" s="106"/>
      <c r="JOG206" s="106"/>
      <c r="JOH206" s="106"/>
      <c r="JOI206" s="107"/>
      <c r="JOK206" s="105"/>
      <c r="JOL206" s="109"/>
      <c r="JOM206" s="109"/>
      <c r="JON206" s="106"/>
      <c r="JOO206" s="106"/>
      <c r="JOP206" s="106"/>
      <c r="JOQ206" s="107"/>
      <c r="JOS206" s="105"/>
      <c r="JOT206" s="109"/>
      <c r="JOU206" s="109"/>
      <c r="JOV206" s="106"/>
      <c r="JOW206" s="106"/>
      <c r="JOX206" s="106"/>
      <c r="JOY206" s="107"/>
      <c r="JPA206" s="105"/>
      <c r="JPB206" s="109"/>
      <c r="JPC206" s="109"/>
      <c r="JPD206" s="106"/>
      <c r="JPE206" s="106"/>
      <c r="JPF206" s="106"/>
      <c r="JPG206" s="107"/>
      <c r="JPI206" s="105"/>
      <c r="JPJ206" s="109"/>
      <c r="JPK206" s="109"/>
      <c r="JPL206" s="106"/>
      <c r="JPM206" s="106"/>
      <c r="JPN206" s="106"/>
      <c r="JPO206" s="107"/>
      <c r="JPQ206" s="105"/>
      <c r="JPR206" s="109"/>
      <c r="JPS206" s="109"/>
      <c r="JPT206" s="106"/>
      <c r="JPU206" s="106"/>
      <c r="JPV206" s="106"/>
      <c r="JPW206" s="107"/>
      <c r="JPY206" s="105"/>
      <c r="JPZ206" s="109"/>
      <c r="JQA206" s="109"/>
      <c r="JQB206" s="106"/>
      <c r="JQC206" s="106"/>
      <c r="JQD206" s="106"/>
      <c r="JQE206" s="107"/>
      <c r="JQG206" s="105"/>
      <c r="JQH206" s="109"/>
      <c r="JQI206" s="109"/>
      <c r="JQJ206" s="106"/>
      <c r="JQK206" s="106"/>
      <c r="JQL206" s="106"/>
      <c r="JQM206" s="107"/>
      <c r="JQO206" s="105"/>
      <c r="JQP206" s="109"/>
      <c r="JQQ206" s="109"/>
      <c r="JQR206" s="106"/>
      <c r="JQS206" s="106"/>
      <c r="JQT206" s="106"/>
      <c r="JQU206" s="107"/>
      <c r="JQW206" s="105"/>
      <c r="JQX206" s="109"/>
      <c r="JQY206" s="109"/>
      <c r="JQZ206" s="106"/>
      <c r="JRA206" s="106"/>
      <c r="JRB206" s="106"/>
      <c r="JRC206" s="107"/>
      <c r="JRE206" s="105"/>
      <c r="JRF206" s="109"/>
      <c r="JRG206" s="109"/>
      <c r="JRH206" s="106"/>
      <c r="JRI206" s="106"/>
      <c r="JRJ206" s="106"/>
      <c r="JRK206" s="107"/>
      <c r="JRM206" s="105"/>
      <c r="JRN206" s="109"/>
      <c r="JRO206" s="109"/>
      <c r="JRP206" s="106"/>
      <c r="JRQ206" s="106"/>
      <c r="JRR206" s="106"/>
      <c r="JRS206" s="107"/>
      <c r="JRU206" s="105"/>
      <c r="JRV206" s="109"/>
      <c r="JRW206" s="109"/>
      <c r="JRX206" s="106"/>
      <c r="JRY206" s="106"/>
      <c r="JRZ206" s="106"/>
      <c r="JSA206" s="107"/>
      <c r="JSC206" s="105"/>
      <c r="JSD206" s="109"/>
      <c r="JSE206" s="109"/>
      <c r="JSF206" s="106"/>
      <c r="JSG206" s="106"/>
      <c r="JSH206" s="106"/>
      <c r="JSI206" s="107"/>
      <c r="JSK206" s="105"/>
      <c r="JSL206" s="109"/>
      <c r="JSM206" s="109"/>
      <c r="JSN206" s="106"/>
      <c r="JSO206" s="106"/>
      <c r="JSP206" s="106"/>
      <c r="JSQ206" s="107"/>
      <c r="JSS206" s="105"/>
      <c r="JST206" s="109"/>
      <c r="JSU206" s="109"/>
      <c r="JSV206" s="106"/>
      <c r="JSW206" s="106"/>
      <c r="JSX206" s="106"/>
      <c r="JSY206" s="107"/>
      <c r="JTA206" s="105"/>
      <c r="JTB206" s="109"/>
      <c r="JTC206" s="109"/>
      <c r="JTD206" s="106"/>
      <c r="JTE206" s="106"/>
      <c r="JTF206" s="106"/>
      <c r="JTG206" s="107"/>
      <c r="JTI206" s="105"/>
      <c r="JTJ206" s="109"/>
      <c r="JTK206" s="109"/>
      <c r="JTL206" s="106"/>
      <c r="JTM206" s="106"/>
      <c r="JTN206" s="106"/>
      <c r="JTO206" s="107"/>
      <c r="JTQ206" s="105"/>
      <c r="JTR206" s="109"/>
      <c r="JTS206" s="109"/>
      <c r="JTT206" s="106"/>
      <c r="JTU206" s="106"/>
      <c r="JTV206" s="106"/>
      <c r="JTW206" s="107"/>
      <c r="JTY206" s="105"/>
      <c r="JTZ206" s="109"/>
      <c r="JUA206" s="109"/>
      <c r="JUB206" s="106"/>
      <c r="JUC206" s="106"/>
      <c r="JUD206" s="106"/>
      <c r="JUE206" s="107"/>
      <c r="JUG206" s="105"/>
      <c r="JUH206" s="109"/>
      <c r="JUI206" s="109"/>
      <c r="JUJ206" s="106"/>
      <c r="JUK206" s="106"/>
      <c r="JUL206" s="106"/>
      <c r="JUM206" s="107"/>
      <c r="JUO206" s="105"/>
      <c r="JUP206" s="109"/>
      <c r="JUQ206" s="109"/>
      <c r="JUR206" s="106"/>
      <c r="JUS206" s="106"/>
      <c r="JUT206" s="106"/>
      <c r="JUU206" s="107"/>
      <c r="JUW206" s="105"/>
      <c r="JUX206" s="109"/>
      <c r="JUY206" s="109"/>
      <c r="JUZ206" s="106"/>
      <c r="JVA206" s="106"/>
      <c r="JVB206" s="106"/>
      <c r="JVC206" s="107"/>
      <c r="JVE206" s="105"/>
      <c r="JVF206" s="109"/>
      <c r="JVG206" s="109"/>
      <c r="JVH206" s="106"/>
      <c r="JVI206" s="106"/>
      <c r="JVJ206" s="106"/>
      <c r="JVK206" s="107"/>
      <c r="JVM206" s="105"/>
      <c r="JVN206" s="109"/>
      <c r="JVO206" s="109"/>
      <c r="JVP206" s="106"/>
      <c r="JVQ206" s="106"/>
      <c r="JVR206" s="106"/>
      <c r="JVS206" s="107"/>
      <c r="JVU206" s="105"/>
      <c r="JVV206" s="109"/>
      <c r="JVW206" s="109"/>
      <c r="JVX206" s="106"/>
      <c r="JVY206" s="106"/>
      <c r="JVZ206" s="106"/>
      <c r="JWA206" s="107"/>
      <c r="JWC206" s="105"/>
      <c r="JWD206" s="109"/>
      <c r="JWE206" s="109"/>
      <c r="JWF206" s="106"/>
      <c r="JWG206" s="106"/>
      <c r="JWH206" s="106"/>
      <c r="JWI206" s="107"/>
      <c r="JWK206" s="105"/>
      <c r="JWL206" s="109"/>
      <c r="JWM206" s="109"/>
      <c r="JWN206" s="106"/>
      <c r="JWO206" s="106"/>
      <c r="JWP206" s="106"/>
      <c r="JWQ206" s="107"/>
      <c r="JWS206" s="105"/>
      <c r="JWT206" s="109"/>
      <c r="JWU206" s="109"/>
      <c r="JWV206" s="106"/>
      <c r="JWW206" s="106"/>
      <c r="JWX206" s="106"/>
      <c r="JWY206" s="107"/>
      <c r="JXA206" s="105"/>
      <c r="JXB206" s="109"/>
      <c r="JXC206" s="109"/>
      <c r="JXD206" s="106"/>
      <c r="JXE206" s="106"/>
      <c r="JXF206" s="106"/>
      <c r="JXG206" s="107"/>
      <c r="JXI206" s="105"/>
      <c r="JXJ206" s="109"/>
      <c r="JXK206" s="109"/>
      <c r="JXL206" s="106"/>
      <c r="JXM206" s="106"/>
      <c r="JXN206" s="106"/>
      <c r="JXO206" s="107"/>
      <c r="JXQ206" s="105"/>
      <c r="JXR206" s="109"/>
      <c r="JXS206" s="109"/>
      <c r="JXT206" s="106"/>
      <c r="JXU206" s="106"/>
      <c r="JXV206" s="106"/>
      <c r="JXW206" s="107"/>
      <c r="JXY206" s="105"/>
      <c r="JXZ206" s="109"/>
      <c r="JYA206" s="109"/>
      <c r="JYB206" s="106"/>
      <c r="JYC206" s="106"/>
      <c r="JYD206" s="106"/>
      <c r="JYE206" s="107"/>
      <c r="JYG206" s="105"/>
      <c r="JYH206" s="109"/>
      <c r="JYI206" s="109"/>
      <c r="JYJ206" s="106"/>
      <c r="JYK206" s="106"/>
      <c r="JYL206" s="106"/>
      <c r="JYM206" s="107"/>
      <c r="JYO206" s="105"/>
      <c r="JYP206" s="109"/>
      <c r="JYQ206" s="109"/>
      <c r="JYR206" s="106"/>
      <c r="JYS206" s="106"/>
      <c r="JYT206" s="106"/>
      <c r="JYU206" s="107"/>
      <c r="JYW206" s="105"/>
      <c r="JYX206" s="109"/>
      <c r="JYY206" s="109"/>
      <c r="JYZ206" s="106"/>
      <c r="JZA206" s="106"/>
      <c r="JZB206" s="106"/>
      <c r="JZC206" s="107"/>
      <c r="JZE206" s="105"/>
      <c r="JZF206" s="109"/>
      <c r="JZG206" s="109"/>
      <c r="JZH206" s="106"/>
      <c r="JZI206" s="106"/>
      <c r="JZJ206" s="106"/>
      <c r="JZK206" s="107"/>
      <c r="JZM206" s="105"/>
      <c r="JZN206" s="109"/>
      <c r="JZO206" s="109"/>
      <c r="JZP206" s="106"/>
      <c r="JZQ206" s="106"/>
      <c r="JZR206" s="106"/>
      <c r="JZS206" s="107"/>
      <c r="JZU206" s="105"/>
      <c r="JZV206" s="109"/>
      <c r="JZW206" s="109"/>
      <c r="JZX206" s="106"/>
      <c r="JZY206" s="106"/>
      <c r="JZZ206" s="106"/>
      <c r="KAA206" s="107"/>
      <c r="KAC206" s="105"/>
      <c r="KAD206" s="109"/>
      <c r="KAE206" s="109"/>
      <c r="KAF206" s="106"/>
      <c r="KAG206" s="106"/>
      <c r="KAH206" s="106"/>
      <c r="KAI206" s="107"/>
      <c r="KAK206" s="105"/>
      <c r="KAL206" s="109"/>
      <c r="KAM206" s="109"/>
      <c r="KAN206" s="106"/>
      <c r="KAO206" s="106"/>
      <c r="KAP206" s="106"/>
      <c r="KAQ206" s="107"/>
      <c r="KAS206" s="105"/>
      <c r="KAT206" s="109"/>
      <c r="KAU206" s="109"/>
      <c r="KAV206" s="106"/>
      <c r="KAW206" s="106"/>
      <c r="KAX206" s="106"/>
      <c r="KAY206" s="107"/>
      <c r="KBA206" s="105"/>
      <c r="KBB206" s="109"/>
      <c r="KBC206" s="109"/>
      <c r="KBD206" s="106"/>
      <c r="KBE206" s="106"/>
      <c r="KBF206" s="106"/>
      <c r="KBG206" s="107"/>
      <c r="KBI206" s="105"/>
      <c r="KBJ206" s="109"/>
      <c r="KBK206" s="109"/>
      <c r="KBL206" s="106"/>
      <c r="KBM206" s="106"/>
      <c r="KBN206" s="106"/>
      <c r="KBO206" s="107"/>
      <c r="KBQ206" s="105"/>
      <c r="KBR206" s="109"/>
      <c r="KBS206" s="109"/>
      <c r="KBT206" s="106"/>
      <c r="KBU206" s="106"/>
      <c r="KBV206" s="106"/>
      <c r="KBW206" s="107"/>
      <c r="KBY206" s="105"/>
      <c r="KBZ206" s="109"/>
      <c r="KCA206" s="109"/>
      <c r="KCB206" s="106"/>
      <c r="KCC206" s="106"/>
      <c r="KCD206" s="106"/>
      <c r="KCE206" s="107"/>
      <c r="KCG206" s="105"/>
      <c r="KCH206" s="109"/>
      <c r="KCI206" s="109"/>
      <c r="KCJ206" s="106"/>
      <c r="KCK206" s="106"/>
      <c r="KCL206" s="106"/>
      <c r="KCM206" s="107"/>
      <c r="KCO206" s="105"/>
      <c r="KCP206" s="109"/>
      <c r="KCQ206" s="109"/>
      <c r="KCR206" s="106"/>
      <c r="KCS206" s="106"/>
      <c r="KCT206" s="106"/>
      <c r="KCU206" s="107"/>
      <c r="KCW206" s="105"/>
      <c r="KCX206" s="109"/>
      <c r="KCY206" s="109"/>
      <c r="KCZ206" s="106"/>
      <c r="KDA206" s="106"/>
      <c r="KDB206" s="106"/>
      <c r="KDC206" s="107"/>
      <c r="KDE206" s="105"/>
      <c r="KDF206" s="109"/>
      <c r="KDG206" s="109"/>
      <c r="KDH206" s="106"/>
      <c r="KDI206" s="106"/>
      <c r="KDJ206" s="106"/>
      <c r="KDK206" s="107"/>
      <c r="KDM206" s="105"/>
      <c r="KDN206" s="109"/>
      <c r="KDO206" s="109"/>
      <c r="KDP206" s="106"/>
      <c r="KDQ206" s="106"/>
      <c r="KDR206" s="106"/>
      <c r="KDS206" s="107"/>
      <c r="KDU206" s="105"/>
      <c r="KDV206" s="109"/>
      <c r="KDW206" s="109"/>
      <c r="KDX206" s="106"/>
      <c r="KDY206" s="106"/>
      <c r="KDZ206" s="106"/>
      <c r="KEA206" s="107"/>
      <c r="KEC206" s="105"/>
      <c r="KED206" s="109"/>
      <c r="KEE206" s="109"/>
      <c r="KEF206" s="106"/>
      <c r="KEG206" s="106"/>
      <c r="KEH206" s="106"/>
      <c r="KEI206" s="107"/>
      <c r="KEK206" s="105"/>
      <c r="KEL206" s="109"/>
      <c r="KEM206" s="109"/>
      <c r="KEN206" s="106"/>
      <c r="KEO206" s="106"/>
      <c r="KEP206" s="106"/>
      <c r="KEQ206" s="107"/>
      <c r="KES206" s="105"/>
      <c r="KET206" s="109"/>
      <c r="KEU206" s="109"/>
      <c r="KEV206" s="106"/>
      <c r="KEW206" s="106"/>
      <c r="KEX206" s="106"/>
      <c r="KEY206" s="107"/>
      <c r="KFA206" s="105"/>
      <c r="KFB206" s="109"/>
      <c r="KFC206" s="109"/>
      <c r="KFD206" s="106"/>
      <c r="KFE206" s="106"/>
      <c r="KFF206" s="106"/>
      <c r="KFG206" s="107"/>
      <c r="KFI206" s="105"/>
      <c r="KFJ206" s="109"/>
      <c r="KFK206" s="109"/>
      <c r="KFL206" s="106"/>
      <c r="KFM206" s="106"/>
      <c r="KFN206" s="106"/>
      <c r="KFO206" s="107"/>
      <c r="KFQ206" s="105"/>
      <c r="KFR206" s="109"/>
      <c r="KFS206" s="109"/>
      <c r="KFT206" s="106"/>
      <c r="KFU206" s="106"/>
      <c r="KFV206" s="106"/>
      <c r="KFW206" s="107"/>
      <c r="KFY206" s="105"/>
      <c r="KFZ206" s="109"/>
      <c r="KGA206" s="109"/>
      <c r="KGB206" s="106"/>
      <c r="KGC206" s="106"/>
      <c r="KGD206" s="106"/>
      <c r="KGE206" s="107"/>
      <c r="KGG206" s="105"/>
      <c r="KGH206" s="109"/>
      <c r="KGI206" s="109"/>
      <c r="KGJ206" s="106"/>
      <c r="KGK206" s="106"/>
      <c r="KGL206" s="106"/>
      <c r="KGM206" s="107"/>
      <c r="KGO206" s="105"/>
      <c r="KGP206" s="109"/>
      <c r="KGQ206" s="109"/>
      <c r="KGR206" s="106"/>
      <c r="KGS206" s="106"/>
      <c r="KGT206" s="106"/>
      <c r="KGU206" s="107"/>
      <c r="KGW206" s="105"/>
      <c r="KGX206" s="109"/>
      <c r="KGY206" s="109"/>
      <c r="KGZ206" s="106"/>
      <c r="KHA206" s="106"/>
      <c r="KHB206" s="106"/>
      <c r="KHC206" s="107"/>
      <c r="KHE206" s="105"/>
      <c r="KHF206" s="109"/>
      <c r="KHG206" s="109"/>
      <c r="KHH206" s="106"/>
      <c r="KHI206" s="106"/>
      <c r="KHJ206" s="106"/>
      <c r="KHK206" s="107"/>
      <c r="KHM206" s="105"/>
      <c r="KHN206" s="109"/>
      <c r="KHO206" s="109"/>
      <c r="KHP206" s="106"/>
      <c r="KHQ206" s="106"/>
      <c r="KHR206" s="106"/>
      <c r="KHS206" s="107"/>
      <c r="KHU206" s="105"/>
      <c r="KHV206" s="109"/>
      <c r="KHW206" s="109"/>
      <c r="KHX206" s="106"/>
      <c r="KHY206" s="106"/>
      <c r="KHZ206" s="106"/>
      <c r="KIA206" s="107"/>
      <c r="KIC206" s="105"/>
      <c r="KID206" s="109"/>
      <c r="KIE206" s="109"/>
      <c r="KIF206" s="106"/>
      <c r="KIG206" s="106"/>
      <c r="KIH206" s="106"/>
      <c r="KII206" s="107"/>
      <c r="KIK206" s="105"/>
      <c r="KIL206" s="109"/>
      <c r="KIM206" s="109"/>
      <c r="KIN206" s="106"/>
      <c r="KIO206" s="106"/>
      <c r="KIP206" s="106"/>
      <c r="KIQ206" s="107"/>
      <c r="KIS206" s="105"/>
      <c r="KIT206" s="109"/>
      <c r="KIU206" s="109"/>
      <c r="KIV206" s="106"/>
      <c r="KIW206" s="106"/>
      <c r="KIX206" s="106"/>
      <c r="KIY206" s="107"/>
      <c r="KJA206" s="105"/>
      <c r="KJB206" s="109"/>
      <c r="KJC206" s="109"/>
      <c r="KJD206" s="106"/>
      <c r="KJE206" s="106"/>
      <c r="KJF206" s="106"/>
      <c r="KJG206" s="107"/>
      <c r="KJI206" s="105"/>
      <c r="KJJ206" s="109"/>
      <c r="KJK206" s="109"/>
      <c r="KJL206" s="106"/>
      <c r="KJM206" s="106"/>
      <c r="KJN206" s="106"/>
      <c r="KJO206" s="107"/>
      <c r="KJQ206" s="105"/>
      <c r="KJR206" s="109"/>
      <c r="KJS206" s="109"/>
      <c r="KJT206" s="106"/>
      <c r="KJU206" s="106"/>
      <c r="KJV206" s="106"/>
      <c r="KJW206" s="107"/>
      <c r="KJY206" s="105"/>
      <c r="KJZ206" s="109"/>
      <c r="KKA206" s="109"/>
      <c r="KKB206" s="106"/>
      <c r="KKC206" s="106"/>
      <c r="KKD206" s="106"/>
      <c r="KKE206" s="107"/>
      <c r="KKG206" s="105"/>
      <c r="KKH206" s="109"/>
      <c r="KKI206" s="109"/>
      <c r="KKJ206" s="106"/>
      <c r="KKK206" s="106"/>
      <c r="KKL206" s="106"/>
      <c r="KKM206" s="107"/>
      <c r="KKO206" s="105"/>
      <c r="KKP206" s="109"/>
      <c r="KKQ206" s="109"/>
      <c r="KKR206" s="106"/>
      <c r="KKS206" s="106"/>
      <c r="KKT206" s="106"/>
      <c r="KKU206" s="107"/>
      <c r="KKW206" s="105"/>
      <c r="KKX206" s="109"/>
      <c r="KKY206" s="109"/>
      <c r="KKZ206" s="106"/>
      <c r="KLA206" s="106"/>
      <c r="KLB206" s="106"/>
      <c r="KLC206" s="107"/>
      <c r="KLE206" s="105"/>
      <c r="KLF206" s="109"/>
      <c r="KLG206" s="109"/>
      <c r="KLH206" s="106"/>
      <c r="KLI206" s="106"/>
      <c r="KLJ206" s="106"/>
      <c r="KLK206" s="107"/>
      <c r="KLM206" s="105"/>
      <c r="KLN206" s="109"/>
      <c r="KLO206" s="109"/>
      <c r="KLP206" s="106"/>
      <c r="KLQ206" s="106"/>
      <c r="KLR206" s="106"/>
      <c r="KLS206" s="107"/>
      <c r="KLU206" s="105"/>
      <c r="KLV206" s="109"/>
      <c r="KLW206" s="109"/>
      <c r="KLX206" s="106"/>
      <c r="KLY206" s="106"/>
      <c r="KLZ206" s="106"/>
      <c r="KMA206" s="107"/>
      <c r="KMC206" s="105"/>
      <c r="KMD206" s="109"/>
      <c r="KME206" s="109"/>
      <c r="KMF206" s="106"/>
      <c r="KMG206" s="106"/>
      <c r="KMH206" s="106"/>
      <c r="KMI206" s="107"/>
      <c r="KMK206" s="105"/>
      <c r="KML206" s="109"/>
      <c r="KMM206" s="109"/>
      <c r="KMN206" s="106"/>
      <c r="KMO206" s="106"/>
      <c r="KMP206" s="106"/>
      <c r="KMQ206" s="107"/>
      <c r="KMS206" s="105"/>
      <c r="KMT206" s="109"/>
      <c r="KMU206" s="109"/>
      <c r="KMV206" s="106"/>
      <c r="KMW206" s="106"/>
      <c r="KMX206" s="106"/>
      <c r="KMY206" s="107"/>
      <c r="KNA206" s="105"/>
      <c r="KNB206" s="109"/>
      <c r="KNC206" s="109"/>
      <c r="KND206" s="106"/>
      <c r="KNE206" s="106"/>
      <c r="KNF206" s="106"/>
      <c r="KNG206" s="107"/>
      <c r="KNI206" s="105"/>
      <c r="KNJ206" s="109"/>
      <c r="KNK206" s="109"/>
      <c r="KNL206" s="106"/>
      <c r="KNM206" s="106"/>
      <c r="KNN206" s="106"/>
      <c r="KNO206" s="107"/>
      <c r="KNQ206" s="105"/>
      <c r="KNR206" s="109"/>
      <c r="KNS206" s="109"/>
      <c r="KNT206" s="106"/>
      <c r="KNU206" s="106"/>
      <c r="KNV206" s="106"/>
      <c r="KNW206" s="107"/>
      <c r="KNY206" s="105"/>
      <c r="KNZ206" s="109"/>
      <c r="KOA206" s="109"/>
      <c r="KOB206" s="106"/>
      <c r="KOC206" s="106"/>
      <c r="KOD206" s="106"/>
      <c r="KOE206" s="107"/>
      <c r="KOG206" s="105"/>
      <c r="KOH206" s="109"/>
      <c r="KOI206" s="109"/>
      <c r="KOJ206" s="106"/>
      <c r="KOK206" s="106"/>
      <c r="KOL206" s="106"/>
      <c r="KOM206" s="107"/>
      <c r="KOO206" s="105"/>
      <c r="KOP206" s="109"/>
      <c r="KOQ206" s="109"/>
      <c r="KOR206" s="106"/>
      <c r="KOS206" s="106"/>
      <c r="KOT206" s="106"/>
      <c r="KOU206" s="107"/>
      <c r="KOW206" s="105"/>
      <c r="KOX206" s="109"/>
      <c r="KOY206" s="109"/>
      <c r="KOZ206" s="106"/>
      <c r="KPA206" s="106"/>
      <c r="KPB206" s="106"/>
      <c r="KPC206" s="107"/>
      <c r="KPE206" s="105"/>
      <c r="KPF206" s="109"/>
      <c r="KPG206" s="109"/>
      <c r="KPH206" s="106"/>
      <c r="KPI206" s="106"/>
      <c r="KPJ206" s="106"/>
      <c r="KPK206" s="107"/>
      <c r="KPM206" s="105"/>
      <c r="KPN206" s="109"/>
      <c r="KPO206" s="109"/>
      <c r="KPP206" s="106"/>
      <c r="KPQ206" s="106"/>
      <c r="KPR206" s="106"/>
      <c r="KPS206" s="107"/>
      <c r="KPU206" s="105"/>
      <c r="KPV206" s="109"/>
      <c r="KPW206" s="109"/>
      <c r="KPX206" s="106"/>
      <c r="KPY206" s="106"/>
      <c r="KPZ206" s="106"/>
      <c r="KQA206" s="107"/>
      <c r="KQC206" s="105"/>
      <c r="KQD206" s="109"/>
      <c r="KQE206" s="109"/>
      <c r="KQF206" s="106"/>
      <c r="KQG206" s="106"/>
      <c r="KQH206" s="106"/>
      <c r="KQI206" s="107"/>
      <c r="KQK206" s="105"/>
      <c r="KQL206" s="109"/>
      <c r="KQM206" s="109"/>
      <c r="KQN206" s="106"/>
      <c r="KQO206" s="106"/>
      <c r="KQP206" s="106"/>
      <c r="KQQ206" s="107"/>
      <c r="KQS206" s="105"/>
      <c r="KQT206" s="109"/>
      <c r="KQU206" s="109"/>
      <c r="KQV206" s="106"/>
      <c r="KQW206" s="106"/>
      <c r="KQX206" s="106"/>
      <c r="KQY206" s="107"/>
      <c r="KRA206" s="105"/>
      <c r="KRB206" s="109"/>
      <c r="KRC206" s="109"/>
      <c r="KRD206" s="106"/>
      <c r="KRE206" s="106"/>
      <c r="KRF206" s="106"/>
      <c r="KRG206" s="107"/>
      <c r="KRI206" s="105"/>
      <c r="KRJ206" s="109"/>
      <c r="KRK206" s="109"/>
      <c r="KRL206" s="106"/>
      <c r="KRM206" s="106"/>
      <c r="KRN206" s="106"/>
      <c r="KRO206" s="107"/>
      <c r="KRQ206" s="105"/>
      <c r="KRR206" s="109"/>
      <c r="KRS206" s="109"/>
      <c r="KRT206" s="106"/>
      <c r="KRU206" s="106"/>
      <c r="KRV206" s="106"/>
      <c r="KRW206" s="107"/>
      <c r="KRY206" s="105"/>
      <c r="KRZ206" s="109"/>
      <c r="KSA206" s="109"/>
      <c r="KSB206" s="106"/>
      <c r="KSC206" s="106"/>
      <c r="KSD206" s="106"/>
      <c r="KSE206" s="107"/>
      <c r="KSG206" s="105"/>
      <c r="KSH206" s="109"/>
      <c r="KSI206" s="109"/>
      <c r="KSJ206" s="106"/>
      <c r="KSK206" s="106"/>
      <c r="KSL206" s="106"/>
      <c r="KSM206" s="107"/>
      <c r="KSO206" s="105"/>
      <c r="KSP206" s="109"/>
      <c r="KSQ206" s="109"/>
      <c r="KSR206" s="106"/>
      <c r="KSS206" s="106"/>
      <c r="KST206" s="106"/>
      <c r="KSU206" s="107"/>
      <c r="KSW206" s="105"/>
      <c r="KSX206" s="109"/>
      <c r="KSY206" s="109"/>
      <c r="KSZ206" s="106"/>
      <c r="KTA206" s="106"/>
      <c r="KTB206" s="106"/>
      <c r="KTC206" s="107"/>
      <c r="KTE206" s="105"/>
      <c r="KTF206" s="109"/>
      <c r="KTG206" s="109"/>
      <c r="KTH206" s="106"/>
      <c r="KTI206" s="106"/>
      <c r="KTJ206" s="106"/>
      <c r="KTK206" s="107"/>
      <c r="KTM206" s="105"/>
      <c r="KTN206" s="109"/>
      <c r="KTO206" s="109"/>
      <c r="KTP206" s="106"/>
      <c r="KTQ206" s="106"/>
      <c r="KTR206" s="106"/>
      <c r="KTS206" s="107"/>
      <c r="KTU206" s="105"/>
      <c r="KTV206" s="109"/>
      <c r="KTW206" s="109"/>
      <c r="KTX206" s="106"/>
      <c r="KTY206" s="106"/>
      <c r="KTZ206" s="106"/>
      <c r="KUA206" s="107"/>
      <c r="KUC206" s="105"/>
      <c r="KUD206" s="109"/>
      <c r="KUE206" s="109"/>
      <c r="KUF206" s="106"/>
      <c r="KUG206" s="106"/>
      <c r="KUH206" s="106"/>
      <c r="KUI206" s="107"/>
      <c r="KUK206" s="105"/>
      <c r="KUL206" s="109"/>
      <c r="KUM206" s="109"/>
      <c r="KUN206" s="106"/>
      <c r="KUO206" s="106"/>
      <c r="KUP206" s="106"/>
      <c r="KUQ206" s="107"/>
      <c r="KUS206" s="105"/>
      <c r="KUT206" s="109"/>
      <c r="KUU206" s="109"/>
      <c r="KUV206" s="106"/>
      <c r="KUW206" s="106"/>
      <c r="KUX206" s="106"/>
      <c r="KUY206" s="107"/>
      <c r="KVA206" s="105"/>
      <c r="KVB206" s="109"/>
      <c r="KVC206" s="109"/>
      <c r="KVD206" s="106"/>
      <c r="KVE206" s="106"/>
      <c r="KVF206" s="106"/>
      <c r="KVG206" s="107"/>
      <c r="KVI206" s="105"/>
      <c r="KVJ206" s="109"/>
      <c r="KVK206" s="109"/>
      <c r="KVL206" s="106"/>
      <c r="KVM206" s="106"/>
      <c r="KVN206" s="106"/>
      <c r="KVO206" s="107"/>
      <c r="KVQ206" s="105"/>
      <c r="KVR206" s="109"/>
      <c r="KVS206" s="109"/>
      <c r="KVT206" s="106"/>
      <c r="KVU206" s="106"/>
      <c r="KVV206" s="106"/>
      <c r="KVW206" s="107"/>
      <c r="KVY206" s="105"/>
      <c r="KVZ206" s="109"/>
      <c r="KWA206" s="109"/>
      <c r="KWB206" s="106"/>
      <c r="KWC206" s="106"/>
      <c r="KWD206" s="106"/>
      <c r="KWE206" s="107"/>
      <c r="KWG206" s="105"/>
      <c r="KWH206" s="109"/>
      <c r="KWI206" s="109"/>
      <c r="KWJ206" s="106"/>
      <c r="KWK206" s="106"/>
      <c r="KWL206" s="106"/>
      <c r="KWM206" s="107"/>
      <c r="KWO206" s="105"/>
      <c r="KWP206" s="109"/>
      <c r="KWQ206" s="109"/>
      <c r="KWR206" s="106"/>
      <c r="KWS206" s="106"/>
      <c r="KWT206" s="106"/>
      <c r="KWU206" s="107"/>
      <c r="KWW206" s="105"/>
      <c r="KWX206" s="109"/>
      <c r="KWY206" s="109"/>
      <c r="KWZ206" s="106"/>
      <c r="KXA206" s="106"/>
      <c r="KXB206" s="106"/>
      <c r="KXC206" s="107"/>
      <c r="KXE206" s="105"/>
      <c r="KXF206" s="109"/>
      <c r="KXG206" s="109"/>
      <c r="KXH206" s="106"/>
      <c r="KXI206" s="106"/>
      <c r="KXJ206" s="106"/>
      <c r="KXK206" s="107"/>
      <c r="KXM206" s="105"/>
      <c r="KXN206" s="109"/>
      <c r="KXO206" s="109"/>
      <c r="KXP206" s="106"/>
      <c r="KXQ206" s="106"/>
      <c r="KXR206" s="106"/>
      <c r="KXS206" s="107"/>
      <c r="KXU206" s="105"/>
      <c r="KXV206" s="109"/>
      <c r="KXW206" s="109"/>
      <c r="KXX206" s="106"/>
      <c r="KXY206" s="106"/>
      <c r="KXZ206" s="106"/>
      <c r="KYA206" s="107"/>
      <c r="KYC206" s="105"/>
      <c r="KYD206" s="109"/>
      <c r="KYE206" s="109"/>
      <c r="KYF206" s="106"/>
      <c r="KYG206" s="106"/>
      <c r="KYH206" s="106"/>
      <c r="KYI206" s="107"/>
      <c r="KYK206" s="105"/>
      <c r="KYL206" s="109"/>
      <c r="KYM206" s="109"/>
      <c r="KYN206" s="106"/>
      <c r="KYO206" s="106"/>
      <c r="KYP206" s="106"/>
      <c r="KYQ206" s="107"/>
      <c r="KYS206" s="105"/>
      <c r="KYT206" s="109"/>
      <c r="KYU206" s="109"/>
      <c r="KYV206" s="106"/>
      <c r="KYW206" s="106"/>
      <c r="KYX206" s="106"/>
      <c r="KYY206" s="107"/>
      <c r="KZA206" s="105"/>
      <c r="KZB206" s="109"/>
      <c r="KZC206" s="109"/>
      <c r="KZD206" s="106"/>
      <c r="KZE206" s="106"/>
      <c r="KZF206" s="106"/>
      <c r="KZG206" s="107"/>
      <c r="KZI206" s="105"/>
      <c r="KZJ206" s="109"/>
      <c r="KZK206" s="109"/>
      <c r="KZL206" s="106"/>
      <c r="KZM206" s="106"/>
      <c r="KZN206" s="106"/>
      <c r="KZO206" s="107"/>
      <c r="KZQ206" s="105"/>
      <c r="KZR206" s="109"/>
      <c r="KZS206" s="109"/>
      <c r="KZT206" s="106"/>
      <c r="KZU206" s="106"/>
      <c r="KZV206" s="106"/>
      <c r="KZW206" s="107"/>
      <c r="KZY206" s="105"/>
      <c r="KZZ206" s="109"/>
      <c r="LAA206" s="109"/>
      <c r="LAB206" s="106"/>
      <c r="LAC206" s="106"/>
      <c r="LAD206" s="106"/>
      <c r="LAE206" s="107"/>
      <c r="LAG206" s="105"/>
      <c r="LAH206" s="109"/>
      <c r="LAI206" s="109"/>
      <c r="LAJ206" s="106"/>
      <c r="LAK206" s="106"/>
      <c r="LAL206" s="106"/>
      <c r="LAM206" s="107"/>
      <c r="LAO206" s="105"/>
      <c r="LAP206" s="109"/>
      <c r="LAQ206" s="109"/>
      <c r="LAR206" s="106"/>
      <c r="LAS206" s="106"/>
      <c r="LAT206" s="106"/>
      <c r="LAU206" s="107"/>
      <c r="LAW206" s="105"/>
      <c r="LAX206" s="109"/>
      <c r="LAY206" s="109"/>
      <c r="LAZ206" s="106"/>
      <c r="LBA206" s="106"/>
      <c r="LBB206" s="106"/>
      <c r="LBC206" s="107"/>
      <c r="LBE206" s="105"/>
      <c r="LBF206" s="109"/>
      <c r="LBG206" s="109"/>
      <c r="LBH206" s="106"/>
      <c r="LBI206" s="106"/>
      <c r="LBJ206" s="106"/>
      <c r="LBK206" s="107"/>
      <c r="LBM206" s="105"/>
      <c r="LBN206" s="109"/>
      <c r="LBO206" s="109"/>
      <c r="LBP206" s="106"/>
      <c r="LBQ206" s="106"/>
      <c r="LBR206" s="106"/>
      <c r="LBS206" s="107"/>
      <c r="LBU206" s="105"/>
      <c r="LBV206" s="109"/>
      <c r="LBW206" s="109"/>
      <c r="LBX206" s="106"/>
      <c r="LBY206" s="106"/>
      <c r="LBZ206" s="106"/>
      <c r="LCA206" s="107"/>
      <c r="LCC206" s="105"/>
      <c r="LCD206" s="109"/>
      <c r="LCE206" s="109"/>
      <c r="LCF206" s="106"/>
      <c r="LCG206" s="106"/>
      <c r="LCH206" s="106"/>
      <c r="LCI206" s="107"/>
      <c r="LCK206" s="105"/>
      <c r="LCL206" s="109"/>
      <c r="LCM206" s="109"/>
      <c r="LCN206" s="106"/>
      <c r="LCO206" s="106"/>
      <c r="LCP206" s="106"/>
      <c r="LCQ206" s="107"/>
      <c r="LCS206" s="105"/>
      <c r="LCT206" s="109"/>
      <c r="LCU206" s="109"/>
      <c r="LCV206" s="106"/>
      <c r="LCW206" s="106"/>
      <c r="LCX206" s="106"/>
      <c r="LCY206" s="107"/>
      <c r="LDA206" s="105"/>
      <c r="LDB206" s="109"/>
      <c r="LDC206" s="109"/>
      <c r="LDD206" s="106"/>
      <c r="LDE206" s="106"/>
      <c r="LDF206" s="106"/>
      <c r="LDG206" s="107"/>
      <c r="LDI206" s="105"/>
      <c r="LDJ206" s="109"/>
      <c r="LDK206" s="109"/>
      <c r="LDL206" s="106"/>
      <c r="LDM206" s="106"/>
      <c r="LDN206" s="106"/>
      <c r="LDO206" s="107"/>
      <c r="LDQ206" s="105"/>
      <c r="LDR206" s="109"/>
      <c r="LDS206" s="109"/>
      <c r="LDT206" s="106"/>
      <c r="LDU206" s="106"/>
      <c r="LDV206" s="106"/>
      <c r="LDW206" s="107"/>
      <c r="LDY206" s="105"/>
      <c r="LDZ206" s="109"/>
      <c r="LEA206" s="109"/>
      <c r="LEB206" s="106"/>
      <c r="LEC206" s="106"/>
      <c r="LED206" s="106"/>
      <c r="LEE206" s="107"/>
      <c r="LEG206" s="105"/>
      <c r="LEH206" s="109"/>
      <c r="LEI206" s="109"/>
      <c r="LEJ206" s="106"/>
      <c r="LEK206" s="106"/>
      <c r="LEL206" s="106"/>
      <c r="LEM206" s="107"/>
      <c r="LEO206" s="105"/>
      <c r="LEP206" s="109"/>
      <c r="LEQ206" s="109"/>
      <c r="LER206" s="106"/>
      <c r="LES206" s="106"/>
      <c r="LET206" s="106"/>
      <c r="LEU206" s="107"/>
      <c r="LEW206" s="105"/>
      <c r="LEX206" s="109"/>
      <c r="LEY206" s="109"/>
      <c r="LEZ206" s="106"/>
      <c r="LFA206" s="106"/>
      <c r="LFB206" s="106"/>
      <c r="LFC206" s="107"/>
      <c r="LFE206" s="105"/>
      <c r="LFF206" s="109"/>
      <c r="LFG206" s="109"/>
      <c r="LFH206" s="106"/>
      <c r="LFI206" s="106"/>
      <c r="LFJ206" s="106"/>
      <c r="LFK206" s="107"/>
      <c r="LFM206" s="105"/>
      <c r="LFN206" s="109"/>
      <c r="LFO206" s="109"/>
      <c r="LFP206" s="106"/>
      <c r="LFQ206" s="106"/>
      <c r="LFR206" s="106"/>
      <c r="LFS206" s="107"/>
      <c r="LFU206" s="105"/>
      <c r="LFV206" s="109"/>
      <c r="LFW206" s="109"/>
      <c r="LFX206" s="106"/>
      <c r="LFY206" s="106"/>
      <c r="LFZ206" s="106"/>
      <c r="LGA206" s="107"/>
      <c r="LGC206" s="105"/>
      <c r="LGD206" s="109"/>
      <c r="LGE206" s="109"/>
      <c r="LGF206" s="106"/>
      <c r="LGG206" s="106"/>
      <c r="LGH206" s="106"/>
      <c r="LGI206" s="107"/>
      <c r="LGK206" s="105"/>
      <c r="LGL206" s="109"/>
      <c r="LGM206" s="109"/>
      <c r="LGN206" s="106"/>
      <c r="LGO206" s="106"/>
      <c r="LGP206" s="106"/>
      <c r="LGQ206" s="107"/>
      <c r="LGS206" s="105"/>
      <c r="LGT206" s="109"/>
      <c r="LGU206" s="109"/>
      <c r="LGV206" s="106"/>
      <c r="LGW206" s="106"/>
      <c r="LGX206" s="106"/>
      <c r="LGY206" s="107"/>
      <c r="LHA206" s="105"/>
      <c r="LHB206" s="109"/>
      <c r="LHC206" s="109"/>
      <c r="LHD206" s="106"/>
      <c r="LHE206" s="106"/>
      <c r="LHF206" s="106"/>
      <c r="LHG206" s="107"/>
      <c r="LHI206" s="105"/>
      <c r="LHJ206" s="109"/>
      <c r="LHK206" s="109"/>
      <c r="LHL206" s="106"/>
      <c r="LHM206" s="106"/>
      <c r="LHN206" s="106"/>
      <c r="LHO206" s="107"/>
      <c r="LHQ206" s="105"/>
      <c r="LHR206" s="109"/>
      <c r="LHS206" s="109"/>
      <c r="LHT206" s="106"/>
      <c r="LHU206" s="106"/>
      <c r="LHV206" s="106"/>
      <c r="LHW206" s="107"/>
      <c r="LHY206" s="105"/>
      <c r="LHZ206" s="109"/>
      <c r="LIA206" s="109"/>
      <c r="LIB206" s="106"/>
      <c r="LIC206" s="106"/>
      <c r="LID206" s="106"/>
      <c r="LIE206" s="107"/>
      <c r="LIG206" s="105"/>
      <c r="LIH206" s="109"/>
      <c r="LII206" s="109"/>
      <c r="LIJ206" s="106"/>
      <c r="LIK206" s="106"/>
      <c r="LIL206" s="106"/>
      <c r="LIM206" s="107"/>
      <c r="LIO206" s="105"/>
      <c r="LIP206" s="109"/>
      <c r="LIQ206" s="109"/>
      <c r="LIR206" s="106"/>
      <c r="LIS206" s="106"/>
      <c r="LIT206" s="106"/>
      <c r="LIU206" s="107"/>
      <c r="LIW206" s="105"/>
      <c r="LIX206" s="109"/>
      <c r="LIY206" s="109"/>
      <c r="LIZ206" s="106"/>
      <c r="LJA206" s="106"/>
      <c r="LJB206" s="106"/>
      <c r="LJC206" s="107"/>
      <c r="LJE206" s="105"/>
      <c r="LJF206" s="109"/>
      <c r="LJG206" s="109"/>
      <c r="LJH206" s="106"/>
      <c r="LJI206" s="106"/>
      <c r="LJJ206" s="106"/>
      <c r="LJK206" s="107"/>
      <c r="LJM206" s="105"/>
      <c r="LJN206" s="109"/>
      <c r="LJO206" s="109"/>
      <c r="LJP206" s="106"/>
      <c r="LJQ206" s="106"/>
      <c r="LJR206" s="106"/>
      <c r="LJS206" s="107"/>
      <c r="LJU206" s="105"/>
      <c r="LJV206" s="109"/>
      <c r="LJW206" s="109"/>
      <c r="LJX206" s="106"/>
      <c r="LJY206" s="106"/>
      <c r="LJZ206" s="106"/>
      <c r="LKA206" s="107"/>
      <c r="LKC206" s="105"/>
      <c r="LKD206" s="109"/>
      <c r="LKE206" s="109"/>
      <c r="LKF206" s="106"/>
      <c r="LKG206" s="106"/>
      <c r="LKH206" s="106"/>
      <c r="LKI206" s="107"/>
      <c r="LKK206" s="105"/>
      <c r="LKL206" s="109"/>
      <c r="LKM206" s="109"/>
      <c r="LKN206" s="106"/>
      <c r="LKO206" s="106"/>
      <c r="LKP206" s="106"/>
      <c r="LKQ206" s="107"/>
      <c r="LKS206" s="105"/>
      <c r="LKT206" s="109"/>
      <c r="LKU206" s="109"/>
      <c r="LKV206" s="106"/>
      <c r="LKW206" s="106"/>
      <c r="LKX206" s="106"/>
      <c r="LKY206" s="107"/>
      <c r="LLA206" s="105"/>
      <c r="LLB206" s="109"/>
      <c r="LLC206" s="109"/>
      <c r="LLD206" s="106"/>
      <c r="LLE206" s="106"/>
      <c r="LLF206" s="106"/>
      <c r="LLG206" s="107"/>
      <c r="LLI206" s="105"/>
      <c r="LLJ206" s="109"/>
      <c r="LLK206" s="109"/>
      <c r="LLL206" s="106"/>
      <c r="LLM206" s="106"/>
      <c r="LLN206" s="106"/>
      <c r="LLO206" s="107"/>
      <c r="LLQ206" s="105"/>
      <c r="LLR206" s="109"/>
      <c r="LLS206" s="109"/>
      <c r="LLT206" s="106"/>
      <c r="LLU206" s="106"/>
      <c r="LLV206" s="106"/>
      <c r="LLW206" s="107"/>
      <c r="LLY206" s="105"/>
      <c r="LLZ206" s="109"/>
      <c r="LMA206" s="109"/>
      <c r="LMB206" s="106"/>
      <c r="LMC206" s="106"/>
      <c r="LMD206" s="106"/>
      <c r="LME206" s="107"/>
      <c r="LMG206" s="105"/>
      <c r="LMH206" s="109"/>
      <c r="LMI206" s="109"/>
      <c r="LMJ206" s="106"/>
      <c r="LMK206" s="106"/>
      <c r="LML206" s="106"/>
      <c r="LMM206" s="107"/>
      <c r="LMO206" s="105"/>
      <c r="LMP206" s="109"/>
      <c r="LMQ206" s="109"/>
      <c r="LMR206" s="106"/>
      <c r="LMS206" s="106"/>
      <c r="LMT206" s="106"/>
      <c r="LMU206" s="107"/>
      <c r="LMW206" s="105"/>
      <c r="LMX206" s="109"/>
      <c r="LMY206" s="109"/>
      <c r="LMZ206" s="106"/>
      <c r="LNA206" s="106"/>
      <c r="LNB206" s="106"/>
      <c r="LNC206" s="107"/>
      <c r="LNE206" s="105"/>
      <c r="LNF206" s="109"/>
      <c r="LNG206" s="109"/>
      <c r="LNH206" s="106"/>
      <c r="LNI206" s="106"/>
      <c r="LNJ206" s="106"/>
      <c r="LNK206" s="107"/>
      <c r="LNM206" s="105"/>
      <c r="LNN206" s="109"/>
      <c r="LNO206" s="109"/>
      <c r="LNP206" s="106"/>
      <c r="LNQ206" s="106"/>
      <c r="LNR206" s="106"/>
      <c r="LNS206" s="107"/>
      <c r="LNU206" s="105"/>
      <c r="LNV206" s="109"/>
      <c r="LNW206" s="109"/>
      <c r="LNX206" s="106"/>
      <c r="LNY206" s="106"/>
      <c r="LNZ206" s="106"/>
      <c r="LOA206" s="107"/>
      <c r="LOC206" s="105"/>
      <c r="LOD206" s="109"/>
      <c r="LOE206" s="109"/>
      <c r="LOF206" s="106"/>
      <c r="LOG206" s="106"/>
      <c r="LOH206" s="106"/>
      <c r="LOI206" s="107"/>
      <c r="LOK206" s="105"/>
      <c r="LOL206" s="109"/>
      <c r="LOM206" s="109"/>
      <c r="LON206" s="106"/>
      <c r="LOO206" s="106"/>
      <c r="LOP206" s="106"/>
      <c r="LOQ206" s="107"/>
      <c r="LOS206" s="105"/>
      <c r="LOT206" s="109"/>
      <c r="LOU206" s="109"/>
      <c r="LOV206" s="106"/>
      <c r="LOW206" s="106"/>
      <c r="LOX206" s="106"/>
      <c r="LOY206" s="107"/>
      <c r="LPA206" s="105"/>
      <c r="LPB206" s="109"/>
      <c r="LPC206" s="109"/>
      <c r="LPD206" s="106"/>
      <c r="LPE206" s="106"/>
      <c r="LPF206" s="106"/>
      <c r="LPG206" s="107"/>
      <c r="LPI206" s="105"/>
      <c r="LPJ206" s="109"/>
      <c r="LPK206" s="109"/>
      <c r="LPL206" s="106"/>
      <c r="LPM206" s="106"/>
      <c r="LPN206" s="106"/>
      <c r="LPO206" s="107"/>
      <c r="LPQ206" s="105"/>
      <c r="LPR206" s="109"/>
      <c r="LPS206" s="109"/>
      <c r="LPT206" s="106"/>
      <c r="LPU206" s="106"/>
      <c r="LPV206" s="106"/>
      <c r="LPW206" s="107"/>
      <c r="LPY206" s="105"/>
      <c r="LPZ206" s="109"/>
      <c r="LQA206" s="109"/>
      <c r="LQB206" s="106"/>
      <c r="LQC206" s="106"/>
      <c r="LQD206" s="106"/>
      <c r="LQE206" s="107"/>
      <c r="LQG206" s="105"/>
      <c r="LQH206" s="109"/>
      <c r="LQI206" s="109"/>
      <c r="LQJ206" s="106"/>
      <c r="LQK206" s="106"/>
      <c r="LQL206" s="106"/>
      <c r="LQM206" s="107"/>
      <c r="LQO206" s="105"/>
      <c r="LQP206" s="109"/>
      <c r="LQQ206" s="109"/>
      <c r="LQR206" s="106"/>
      <c r="LQS206" s="106"/>
      <c r="LQT206" s="106"/>
      <c r="LQU206" s="107"/>
      <c r="LQW206" s="105"/>
      <c r="LQX206" s="109"/>
      <c r="LQY206" s="109"/>
      <c r="LQZ206" s="106"/>
      <c r="LRA206" s="106"/>
      <c r="LRB206" s="106"/>
      <c r="LRC206" s="107"/>
      <c r="LRE206" s="105"/>
      <c r="LRF206" s="109"/>
      <c r="LRG206" s="109"/>
      <c r="LRH206" s="106"/>
      <c r="LRI206" s="106"/>
      <c r="LRJ206" s="106"/>
      <c r="LRK206" s="107"/>
      <c r="LRM206" s="105"/>
      <c r="LRN206" s="109"/>
      <c r="LRO206" s="109"/>
      <c r="LRP206" s="106"/>
      <c r="LRQ206" s="106"/>
      <c r="LRR206" s="106"/>
      <c r="LRS206" s="107"/>
      <c r="LRU206" s="105"/>
      <c r="LRV206" s="109"/>
      <c r="LRW206" s="109"/>
      <c r="LRX206" s="106"/>
      <c r="LRY206" s="106"/>
      <c r="LRZ206" s="106"/>
      <c r="LSA206" s="107"/>
      <c r="LSC206" s="105"/>
      <c r="LSD206" s="109"/>
      <c r="LSE206" s="109"/>
      <c r="LSF206" s="106"/>
      <c r="LSG206" s="106"/>
      <c r="LSH206" s="106"/>
      <c r="LSI206" s="107"/>
      <c r="LSK206" s="105"/>
      <c r="LSL206" s="109"/>
      <c r="LSM206" s="109"/>
      <c r="LSN206" s="106"/>
      <c r="LSO206" s="106"/>
      <c r="LSP206" s="106"/>
      <c r="LSQ206" s="107"/>
      <c r="LSS206" s="105"/>
      <c r="LST206" s="109"/>
      <c r="LSU206" s="109"/>
      <c r="LSV206" s="106"/>
      <c r="LSW206" s="106"/>
      <c r="LSX206" s="106"/>
      <c r="LSY206" s="107"/>
      <c r="LTA206" s="105"/>
      <c r="LTB206" s="109"/>
      <c r="LTC206" s="109"/>
      <c r="LTD206" s="106"/>
      <c r="LTE206" s="106"/>
      <c r="LTF206" s="106"/>
      <c r="LTG206" s="107"/>
      <c r="LTI206" s="105"/>
      <c r="LTJ206" s="109"/>
      <c r="LTK206" s="109"/>
      <c r="LTL206" s="106"/>
      <c r="LTM206" s="106"/>
      <c r="LTN206" s="106"/>
      <c r="LTO206" s="107"/>
      <c r="LTQ206" s="105"/>
      <c r="LTR206" s="109"/>
      <c r="LTS206" s="109"/>
      <c r="LTT206" s="106"/>
      <c r="LTU206" s="106"/>
      <c r="LTV206" s="106"/>
      <c r="LTW206" s="107"/>
      <c r="LTY206" s="105"/>
      <c r="LTZ206" s="109"/>
      <c r="LUA206" s="109"/>
      <c r="LUB206" s="106"/>
      <c r="LUC206" s="106"/>
      <c r="LUD206" s="106"/>
      <c r="LUE206" s="107"/>
      <c r="LUG206" s="105"/>
      <c r="LUH206" s="109"/>
      <c r="LUI206" s="109"/>
      <c r="LUJ206" s="106"/>
      <c r="LUK206" s="106"/>
      <c r="LUL206" s="106"/>
      <c r="LUM206" s="107"/>
      <c r="LUO206" s="105"/>
      <c r="LUP206" s="109"/>
      <c r="LUQ206" s="109"/>
      <c r="LUR206" s="106"/>
      <c r="LUS206" s="106"/>
      <c r="LUT206" s="106"/>
      <c r="LUU206" s="107"/>
      <c r="LUW206" s="105"/>
      <c r="LUX206" s="109"/>
      <c r="LUY206" s="109"/>
      <c r="LUZ206" s="106"/>
      <c r="LVA206" s="106"/>
      <c r="LVB206" s="106"/>
      <c r="LVC206" s="107"/>
      <c r="LVE206" s="105"/>
      <c r="LVF206" s="109"/>
      <c r="LVG206" s="109"/>
      <c r="LVH206" s="106"/>
      <c r="LVI206" s="106"/>
      <c r="LVJ206" s="106"/>
      <c r="LVK206" s="107"/>
      <c r="LVM206" s="105"/>
      <c r="LVN206" s="109"/>
      <c r="LVO206" s="109"/>
      <c r="LVP206" s="106"/>
      <c r="LVQ206" s="106"/>
      <c r="LVR206" s="106"/>
      <c r="LVS206" s="107"/>
      <c r="LVU206" s="105"/>
      <c r="LVV206" s="109"/>
      <c r="LVW206" s="109"/>
      <c r="LVX206" s="106"/>
      <c r="LVY206" s="106"/>
      <c r="LVZ206" s="106"/>
      <c r="LWA206" s="107"/>
      <c r="LWC206" s="105"/>
      <c r="LWD206" s="109"/>
      <c r="LWE206" s="109"/>
      <c r="LWF206" s="106"/>
      <c r="LWG206" s="106"/>
      <c r="LWH206" s="106"/>
      <c r="LWI206" s="107"/>
      <c r="LWK206" s="105"/>
      <c r="LWL206" s="109"/>
      <c r="LWM206" s="109"/>
      <c r="LWN206" s="106"/>
      <c r="LWO206" s="106"/>
      <c r="LWP206" s="106"/>
      <c r="LWQ206" s="107"/>
      <c r="LWS206" s="105"/>
      <c r="LWT206" s="109"/>
      <c r="LWU206" s="109"/>
      <c r="LWV206" s="106"/>
      <c r="LWW206" s="106"/>
      <c r="LWX206" s="106"/>
      <c r="LWY206" s="107"/>
      <c r="LXA206" s="105"/>
      <c r="LXB206" s="109"/>
      <c r="LXC206" s="109"/>
      <c r="LXD206" s="106"/>
      <c r="LXE206" s="106"/>
      <c r="LXF206" s="106"/>
      <c r="LXG206" s="107"/>
      <c r="LXI206" s="105"/>
      <c r="LXJ206" s="109"/>
      <c r="LXK206" s="109"/>
      <c r="LXL206" s="106"/>
      <c r="LXM206" s="106"/>
      <c r="LXN206" s="106"/>
      <c r="LXO206" s="107"/>
      <c r="LXQ206" s="105"/>
      <c r="LXR206" s="109"/>
      <c r="LXS206" s="109"/>
      <c r="LXT206" s="106"/>
      <c r="LXU206" s="106"/>
      <c r="LXV206" s="106"/>
      <c r="LXW206" s="107"/>
      <c r="LXY206" s="105"/>
      <c r="LXZ206" s="109"/>
      <c r="LYA206" s="109"/>
      <c r="LYB206" s="106"/>
      <c r="LYC206" s="106"/>
      <c r="LYD206" s="106"/>
      <c r="LYE206" s="107"/>
      <c r="LYG206" s="105"/>
      <c r="LYH206" s="109"/>
      <c r="LYI206" s="109"/>
      <c r="LYJ206" s="106"/>
      <c r="LYK206" s="106"/>
      <c r="LYL206" s="106"/>
      <c r="LYM206" s="107"/>
      <c r="LYO206" s="105"/>
      <c r="LYP206" s="109"/>
      <c r="LYQ206" s="109"/>
      <c r="LYR206" s="106"/>
      <c r="LYS206" s="106"/>
      <c r="LYT206" s="106"/>
      <c r="LYU206" s="107"/>
      <c r="LYW206" s="105"/>
      <c r="LYX206" s="109"/>
      <c r="LYY206" s="109"/>
      <c r="LYZ206" s="106"/>
      <c r="LZA206" s="106"/>
      <c r="LZB206" s="106"/>
      <c r="LZC206" s="107"/>
      <c r="LZE206" s="105"/>
      <c r="LZF206" s="109"/>
      <c r="LZG206" s="109"/>
      <c r="LZH206" s="106"/>
      <c r="LZI206" s="106"/>
      <c r="LZJ206" s="106"/>
      <c r="LZK206" s="107"/>
      <c r="LZM206" s="105"/>
      <c r="LZN206" s="109"/>
      <c r="LZO206" s="109"/>
      <c r="LZP206" s="106"/>
      <c r="LZQ206" s="106"/>
      <c r="LZR206" s="106"/>
      <c r="LZS206" s="107"/>
      <c r="LZU206" s="105"/>
      <c r="LZV206" s="109"/>
      <c r="LZW206" s="109"/>
      <c r="LZX206" s="106"/>
      <c r="LZY206" s="106"/>
      <c r="LZZ206" s="106"/>
      <c r="MAA206" s="107"/>
      <c r="MAC206" s="105"/>
      <c r="MAD206" s="109"/>
      <c r="MAE206" s="109"/>
      <c r="MAF206" s="106"/>
      <c r="MAG206" s="106"/>
      <c r="MAH206" s="106"/>
      <c r="MAI206" s="107"/>
      <c r="MAK206" s="105"/>
      <c r="MAL206" s="109"/>
      <c r="MAM206" s="109"/>
      <c r="MAN206" s="106"/>
      <c r="MAO206" s="106"/>
      <c r="MAP206" s="106"/>
      <c r="MAQ206" s="107"/>
      <c r="MAS206" s="105"/>
      <c r="MAT206" s="109"/>
      <c r="MAU206" s="109"/>
      <c r="MAV206" s="106"/>
      <c r="MAW206" s="106"/>
      <c r="MAX206" s="106"/>
      <c r="MAY206" s="107"/>
      <c r="MBA206" s="105"/>
      <c r="MBB206" s="109"/>
      <c r="MBC206" s="109"/>
      <c r="MBD206" s="106"/>
      <c r="MBE206" s="106"/>
      <c r="MBF206" s="106"/>
      <c r="MBG206" s="107"/>
      <c r="MBI206" s="105"/>
      <c r="MBJ206" s="109"/>
      <c r="MBK206" s="109"/>
      <c r="MBL206" s="106"/>
      <c r="MBM206" s="106"/>
      <c r="MBN206" s="106"/>
      <c r="MBO206" s="107"/>
      <c r="MBQ206" s="105"/>
      <c r="MBR206" s="109"/>
      <c r="MBS206" s="109"/>
      <c r="MBT206" s="106"/>
      <c r="MBU206" s="106"/>
      <c r="MBV206" s="106"/>
      <c r="MBW206" s="107"/>
      <c r="MBY206" s="105"/>
      <c r="MBZ206" s="109"/>
      <c r="MCA206" s="109"/>
      <c r="MCB206" s="106"/>
      <c r="MCC206" s="106"/>
      <c r="MCD206" s="106"/>
      <c r="MCE206" s="107"/>
      <c r="MCG206" s="105"/>
      <c r="MCH206" s="109"/>
      <c r="MCI206" s="109"/>
      <c r="MCJ206" s="106"/>
      <c r="MCK206" s="106"/>
      <c r="MCL206" s="106"/>
      <c r="MCM206" s="107"/>
      <c r="MCO206" s="105"/>
      <c r="MCP206" s="109"/>
      <c r="MCQ206" s="109"/>
      <c r="MCR206" s="106"/>
      <c r="MCS206" s="106"/>
      <c r="MCT206" s="106"/>
      <c r="MCU206" s="107"/>
      <c r="MCW206" s="105"/>
      <c r="MCX206" s="109"/>
      <c r="MCY206" s="109"/>
      <c r="MCZ206" s="106"/>
      <c r="MDA206" s="106"/>
      <c r="MDB206" s="106"/>
      <c r="MDC206" s="107"/>
      <c r="MDE206" s="105"/>
      <c r="MDF206" s="109"/>
      <c r="MDG206" s="109"/>
      <c r="MDH206" s="106"/>
      <c r="MDI206" s="106"/>
      <c r="MDJ206" s="106"/>
      <c r="MDK206" s="107"/>
      <c r="MDM206" s="105"/>
      <c r="MDN206" s="109"/>
      <c r="MDO206" s="109"/>
      <c r="MDP206" s="106"/>
      <c r="MDQ206" s="106"/>
      <c r="MDR206" s="106"/>
      <c r="MDS206" s="107"/>
      <c r="MDU206" s="105"/>
      <c r="MDV206" s="109"/>
      <c r="MDW206" s="109"/>
      <c r="MDX206" s="106"/>
      <c r="MDY206" s="106"/>
      <c r="MDZ206" s="106"/>
      <c r="MEA206" s="107"/>
      <c r="MEC206" s="105"/>
      <c r="MED206" s="109"/>
      <c r="MEE206" s="109"/>
      <c r="MEF206" s="106"/>
      <c r="MEG206" s="106"/>
      <c r="MEH206" s="106"/>
      <c r="MEI206" s="107"/>
      <c r="MEK206" s="105"/>
      <c r="MEL206" s="109"/>
      <c r="MEM206" s="109"/>
      <c r="MEN206" s="106"/>
      <c r="MEO206" s="106"/>
      <c r="MEP206" s="106"/>
      <c r="MEQ206" s="107"/>
      <c r="MES206" s="105"/>
      <c r="MET206" s="109"/>
      <c r="MEU206" s="109"/>
      <c r="MEV206" s="106"/>
      <c r="MEW206" s="106"/>
      <c r="MEX206" s="106"/>
      <c r="MEY206" s="107"/>
      <c r="MFA206" s="105"/>
      <c r="MFB206" s="109"/>
      <c r="MFC206" s="109"/>
      <c r="MFD206" s="106"/>
      <c r="MFE206" s="106"/>
      <c r="MFF206" s="106"/>
      <c r="MFG206" s="107"/>
      <c r="MFI206" s="105"/>
      <c r="MFJ206" s="109"/>
      <c r="MFK206" s="109"/>
      <c r="MFL206" s="106"/>
      <c r="MFM206" s="106"/>
      <c r="MFN206" s="106"/>
      <c r="MFO206" s="107"/>
      <c r="MFQ206" s="105"/>
      <c r="MFR206" s="109"/>
      <c r="MFS206" s="109"/>
      <c r="MFT206" s="106"/>
      <c r="MFU206" s="106"/>
      <c r="MFV206" s="106"/>
      <c r="MFW206" s="107"/>
      <c r="MFY206" s="105"/>
      <c r="MFZ206" s="109"/>
      <c r="MGA206" s="109"/>
      <c r="MGB206" s="106"/>
      <c r="MGC206" s="106"/>
      <c r="MGD206" s="106"/>
      <c r="MGE206" s="107"/>
      <c r="MGG206" s="105"/>
      <c r="MGH206" s="109"/>
      <c r="MGI206" s="109"/>
      <c r="MGJ206" s="106"/>
      <c r="MGK206" s="106"/>
      <c r="MGL206" s="106"/>
      <c r="MGM206" s="107"/>
      <c r="MGO206" s="105"/>
      <c r="MGP206" s="109"/>
      <c r="MGQ206" s="109"/>
      <c r="MGR206" s="106"/>
      <c r="MGS206" s="106"/>
      <c r="MGT206" s="106"/>
      <c r="MGU206" s="107"/>
      <c r="MGW206" s="105"/>
      <c r="MGX206" s="109"/>
      <c r="MGY206" s="109"/>
      <c r="MGZ206" s="106"/>
      <c r="MHA206" s="106"/>
      <c r="MHB206" s="106"/>
      <c r="MHC206" s="107"/>
      <c r="MHE206" s="105"/>
      <c r="MHF206" s="109"/>
      <c r="MHG206" s="109"/>
      <c r="MHH206" s="106"/>
      <c r="MHI206" s="106"/>
      <c r="MHJ206" s="106"/>
      <c r="MHK206" s="107"/>
      <c r="MHM206" s="105"/>
      <c r="MHN206" s="109"/>
      <c r="MHO206" s="109"/>
      <c r="MHP206" s="106"/>
      <c r="MHQ206" s="106"/>
      <c r="MHR206" s="106"/>
      <c r="MHS206" s="107"/>
      <c r="MHU206" s="105"/>
      <c r="MHV206" s="109"/>
      <c r="MHW206" s="109"/>
      <c r="MHX206" s="106"/>
      <c r="MHY206" s="106"/>
      <c r="MHZ206" s="106"/>
      <c r="MIA206" s="107"/>
      <c r="MIC206" s="105"/>
      <c r="MID206" s="109"/>
      <c r="MIE206" s="109"/>
      <c r="MIF206" s="106"/>
      <c r="MIG206" s="106"/>
      <c r="MIH206" s="106"/>
      <c r="MII206" s="107"/>
      <c r="MIK206" s="105"/>
      <c r="MIL206" s="109"/>
      <c r="MIM206" s="109"/>
      <c r="MIN206" s="106"/>
      <c r="MIO206" s="106"/>
      <c r="MIP206" s="106"/>
      <c r="MIQ206" s="107"/>
      <c r="MIS206" s="105"/>
      <c r="MIT206" s="109"/>
      <c r="MIU206" s="109"/>
      <c r="MIV206" s="106"/>
      <c r="MIW206" s="106"/>
      <c r="MIX206" s="106"/>
      <c r="MIY206" s="107"/>
      <c r="MJA206" s="105"/>
      <c r="MJB206" s="109"/>
      <c r="MJC206" s="109"/>
      <c r="MJD206" s="106"/>
      <c r="MJE206" s="106"/>
      <c r="MJF206" s="106"/>
      <c r="MJG206" s="107"/>
      <c r="MJI206" s="105"/>
      <c r="MJJ206" s="109"/>
      <c r="MJK206" s="109"/>
      <c r="MJL206" s="106"/>
      <c r="MJM206" s="106"/>
      <c r="MJN206" s="106"/>
      <c r="MJO206" s="107"/>
      <c r="MJQ206" s="105"/>
      <c r="MJR206" s="109"/>
      <c r="MJS206" s="109"/>
      <c r="MJT206" s="106"/>
      <c r="MJU206" s="106"/>
      <c r="MJV206" s="106"/>
      <c r="MJW206" s="107"/>
      <c r="MJY206" s="105"/>
      <c r="MJZ206" s="109"/>
      <c r="MKA206" s="109"/>
      <c r="MKB206" s="106"/>
      <c r="MKC206" s="106"/>
      <c r="MKD206" s="106"/>
      <c r="MKE206" s="107"/>
      <c r="MKG206" s="105"/>
      <c r="MKH206" s="109"/>
      <c r="MKI206" s="109"/>
      <c r="MKJ206" s="106"/>
      <c r="MKK206" s="106"/>
      <c r="MKL206" s="106"/>
      <c r="MKM206" s="107"/>
      <c r="MKO206" s="105"/>
      <c r="MKP206" s="109"/>
      <c r="MKQ206" s="109"/>
      <c r="MKR206" s="106"/>
      <c r="MKS206" s="106"/>
      <c r="MKT206" s="106"/>
      <c r="MKU206" s="107"/>
      <c r="MKW206" s="105"/>
      <c r="MKX206" s="109"/>
      <c r="MKY206" s="109"/>
      <c r="MKZ206" s="106"/>
      <c r="MLA206" s="106"/>
      <c r="MLB206" s="106"/>
      <c r="MLC206" s="107"/>
      <c r="MLE206" s="105"/>
      <c r="MLF206" s="109"/>
      <c r="MLG206" s="109"/>
      <c r="MLH206" s="106"/>
      <c r="MLI206" s="106"/>
      <c r="MLJ206" s="106"/>
      <c r="MLK206" s="107"/>
      <c r="MLM206" s="105"/>
      <c r="MLN206" s="109"/>
      <c r="MLO206" s="109"/>
      <c r="MLP206" s="106"/>
      <c r="MLQ206" s="106"/>
      <c r="MLR206" s="106"/>
      <c r="MLS206" s="107"/>
      <c r="MLU206" s="105"/>
      <c r="MLV206" s="109"/>
      <c r="MLW206" s="109"/>
      <c r="MLX206" s="106"/>
      <c r="MLY206" s="106"/>
      <c r="MLZ206" s="106"/>
      <c r="MMA206" s="107"/>
      <c r="MMC206" s="105"/>
      <c r="MMD206" s="109"/>
      <c r="MME206" s="109"/>
      <c r="MMF206" s="106"/>
      <c r="MMG206" s="106"/>
      <c r="MMH206" s="106"/>
      <c r="MMI206" s="107"/>
      <c r="MMK206" s="105"/>
      <c r="MML206" s="109"/>
      <c r="MMM206" s="109"/>
      <c r="MMN206" s="106"/>
      <c r="MMO206" s="106"/>
      <c r="MMP206" s="106"/>
      <c r="MMQ206" s="107"/>
      <c r="MMS206" s="105"/>
      <c r="MMT206" s="109"/>
      <c r="MMU206" s="109"/>
      <c r="MMV206" s="106"/>
      <c r="MMW206" s="106"/>
      <c r="MMX206" s="106"/>
      <c r="MMY206" s="107"/>
      <c r="MNA206" s="105"/>
      <c r="MNB206" s="109"/>
      <c r="MNC206" s="109"/>
      <c r="MND206" s="106"/>
      <c r="MNE206" s="106"/>
      <c r="MNF206" s="106"/>
      <c r="MNG206" s="107"/>
      <c r="MNI206" s="105"/>
      <c r="MNJ206" s="109"/>
      <c r="MNK206" s="109"/>
      <c r="MNL206" s="106"/>
      <c r="MNM206" s="106"/>
      <c r="MNN206" s="106"/>
      <c r="MNO206" s="107"/>
      <c r="MNQ206" s="105"/>
      <c r="MNR206" s="109"/>
      <c r="MNS206" s="109"/>
      <c r="MNT206" s="106"/>
      <c r="MNU206" s="106"/>
      <c r="MNV206" s="106"/>
      <c r="MNW206" s="107"/>
      <c r="MNY206" s="105"/>
      <c r="MNZ206" s="109"/>
      <c r="MOA206" s="109"/>
      <c r="MOB206" s="106"/>
      <c r="MOC206" s="106"/>
      <c r="MOD206" s="106"/>
      <c r="MOE206" s="107"/>
      <c r="MOG206" s="105"/>
      <c r="MOH206" s="109"/>
      <c r="MOI206" s="109"/>
      <c r="MOJ206" s="106"/>
      <c r="MOK206" s="106"/>
      <c r="MOL206" s="106"/>
      <c r="MOM206" s="107"/>
      <c r="MOO206" s="105"/>
      <c r="MOP206" s="109"/>
      <c r="MOQ206" s="109"/>
      <c r="MOR206" s="106"/>
      <c r="MOS206" s="106"/>
      <c r="MOT206" s="106"/>
      <c r="MOU206" s="107"/>
      <c r="MOW206" s="105"/>
      <c r="MOX206" s="109"/>
      <c r="MOY206" s="109"/>
      <c r="MOZ206" s="106"/>
      <c r="MPA206" s="106"/>
      <c r="MPB206" s="106"/>
      <c r="MPC206" s="107"/>
      <c r="MPE206" s="105"/>
      <c r="MPF206" s="109"/>
      <c r="MPG206" s="109"/>
      <c r="MPH206" s="106"/>
      <c r="MPI206" s="106"/>
      <c r="MPJ206" s="106"/>
      <c r="MPK206" s="107"/>
      <c r="MPM206" s="105"/>
      <c r="MPN206" s="109"/>
      <c r="MPO206" s="109"/>
      <c r="MPP206" s="106"/>
      <c r="MPQ206" s="106"/>
      <c r="MPR206" s="106"/>
      <c r="MPS206" s="107"/>
      <c r="MPU206" s="105"/>
      <c r="MPV206" s="109"/>
      <c r="MPW206" s="109"/>
      <c r="MPX206" s="106"/>
      <c r="MPY206" s="106"/>
      <c r="MPZ206" s="106"/>
      <c r="MQA206" s="107"/>
      <c r="MQC206" s="105"/>
      <c r="MQD206" s="109"/>
      <c r="MQE206" s="109"/>
      <c r="MQF206" s="106"/>
      <c r="MQG206" s="106"/>
      <c r="MQH206" s="106"/>
      <c r="MQI206" s="107"/>
      <c r="MQK206" s="105"/>
      <c r="MQL206" s="109"/>
      <c r="MQM206" s="109"/>
      <c r="MQN206" s="106"/>
      <c r="MQO206" s="106"/>
      <c r="MQP206" s="106"/>
      <c r="MQQ206" s="107"/>
      <c r="MQS206" s="105"/>
      <c r="MQT206" s="109"/>
      <c r="MQU206" s="109"/>
      <c r="MQV206" s="106"/>
      <c r="MQW206" s="106"/>
      <c r="MQX206" s="106"/>
      <c r="MQY206" s="107"/>
      <c r="MRA206" s="105"/>
      <c r="MRB206" s="109"/>
      <c r="MRC206" s="109"/>
      <c r="MRD206" s="106"/>
      <c r="MRE206" s="106"/>
      <c r="MRF206" s="106"/>
      <c r="MRG206" s="107"/>
      <c r="MRI206" s="105"/>
      <c r="MRJ206" s="109"/>
      <c r="MRK206" s="109"/>
      <c r="MRL206" s="106"/>
      <c r="MRM206" s="106"/>
      <c r="MRN206" s="106"/>
      <c r="MRO206" s="107"/>
      <c r="MRQ206" s="105"/>
      <c r="MRR206" s="109"/>
      <c r="MRS206" s="109"/>
      <c r="MRT206" s="106"/>
      <c r="MRU206" s="106"/>
      <c r="MRV206" s="106"/>
      <c r="MRW206" s="107"/>
      <c r="MRY206" s="105"/>
      <c r="MRZ206" s="109"/>
      <c r="MSA206" s="109"/>
      <c r="MSB206" s="106"/>
      <c r="MSC206" s="106"/>
      <c r="MSD206" s="106"/>
      <c r="MSE206" s="107"/>
      <c r="MSG206" s="105"/>
      <c r="MSH206" s="109"/>
      <c r="MSI206" s="109"/>
      <c r="MSJ206" s="106"/>
      <c r="MSK206" s="106"/>
      <c r="MSL206" s="106"/>
      <c r="MSM206" s="107"/>
      <c r="MSO206" s="105"/>
      <c r="MSP206" s="109"/>
      <c r="MSQ206" s="109"/>
      <c r="MSR206" s="106"/>
      <c r="MSS206" s="106"/>
      <c r="MST206" s="106"/>
      <c r="MSU206" s="107"/>
      <c r="MSW206" s="105"/>
      <c r="MSX206" s="109"/>
      <c r="MSY206" s="109"/>
      <c r="MSZ206" s="106"/>
      <c r="MTA206" s="106"/>
      <c r="MTB206" s="106"/>
      <c r="MTC206" s="107"/>
      <c r="MTE206" s="105"/>
      <c r="MTF206" s="109"/>
      <c r="MTG206" s="109"/>
      <c r="MTH206" s="106"/>
      <c r="MTI206" s="106"/>
      <c r="MTJ206" s="106"/>
      <c r="MTK206" s="107"/>
      <c r="MTM206" s="105"/>
      <c r="MTN206" s="109"/>
      <c r="MTO206" s="109"/>
      <c r="MTP206" s="106"/>
      <c r="MTQ206" s="106"/>
      <c r="MTR206" s="106"/>
      <c r="MTS206" s="107"/>
      <c r="MTU206" s="105"/>
      <c r="MTV206" s="109"/>
      <c r="MTW206" s="109"/>
      <c r="MTX206" s="106"/>
      <c r="MTY206" s="106"/>
      <c r="MTZ206" s="106"/>
      <c r="MUA206" s="107"/>
      <c r="MUC206" s="105"/>
      <c r="MUD206" s="109"/>
      <c r="MUE206" s="109"/>
      <c r="MUF206" s="106"/>
      <c r="MUG206" s="106"/>
      <c r="MUH206" s="106"/>
      <c r="MUI206" s="107"/>
      <c r="MUK206" s="105"/>
      <c r="MUL206" s="109"/>
      <c r="MUM206" s="109"/>
      <c r="MUN206" s="106"/>
      <c r="MUO206" s="106"/>
      <c r="MUP206" s="106"/>
      <c r="MUQ206" s="107"/>
      <c r="MUS206" s="105"/>
      <c r="MUT206" s="109"/>
      <c r="MUU206" s="109"/>
      <c r="MUV206" s="106"/>
      <c r="MUW206" s="106"/>
      <c r="MUX206" s="106"/>
      <c r="MUY206" s="107"/>
      <c r="MVA206" s="105"/>
      <c r="MVB206" s="109"/>
      <c r="MVC206" s="109"/>
      <c r="MVD206" s="106"/>
      <c r="MVE206" s="106"/>
      <c r="MVF206" s="106"/>
      <c r="MVG206" s="107"/>
      <c r="MVI206" s="105"/>
      <c r="MVJ206" s="109"/>
      <c r="MVK206" s="109"/>
      <c r="MVL206" s="106"/>
      <c r="MVM206" s="106"/>
      <c r="MVN206" s="106"/>
      <c r="MVO206" s="107"/>
      <c r="MVQ206" s="105"/>
      <c r="MVR206" s="109"/>
      <c r="MVS206" s="109"/>
      <c r="MVT206" s="106"/>
      <c r="MVU206" s="106"/>
      <c r="MVV206" s="106"/>
      <c r="MVW206" s="107"/>
      <c r="MVY206" s="105"/>
      <c r="MVZ206" s="109"/>
      <c r="MWA206" s="109"/>
      <c r="MWB206" s="106"/>
      <c r="MWC206" s="106"/>
      <c r="MWD206" s="106"/>
      <c r="MWE206" s="107"/>
      <c r="MWG206" s="105"/>
      <c r="MWH206" s="109"/>
      <c r="MWI206" s="109"/>
      <c r="MWJ206" s="106"/>
      <c r="MWK206" s="106"/>
      <c r="MWL206" s="106"/>
      <c r="MWM206" s="107"/>
      <c r="MWO206" s="105"/>
      <c r="MWP206" s="109"/>
      <c r="MWQ206" s="109"/>
      <c r="MWR206" s="106"/>
      <c r="MWS206" s="106"/>
      <c r="MWT206" s="106"/>
      <c r="MWU206" s="107"/>
      <c r="MWW206" s="105"/>
      <c r="MWX206" s="109"/>
      <c r="MWY206" s="109"/>
      <c r="MWZ206" s="106"/>
      <c r="MXA206" s="106"/>
      <c r="MXB206" s="106"/>
      <c r="MXC206" s="107"/>
      <c r="MXE206" s="105"/>
      <c r="MXF206" s="109"/>
      <c r="MXG206" s="109"/>
      <c r="MXH206" s="106"/>
      <c r="MXI206" s="106"/>
      <c r="MXJ206" s="106"/>
      <c r="MXK206" s="107"/>
      <c r="MXM206" s="105"/>
      <c r="MXN206" s="109"/>
      <c r="MXO206" s="109"/>
      <c r="MXP206" s="106"/>
      <c r="MXQ206" s="106"/>
      <c r="MXR206" s="106"/>
      <c r="MXS206" s="107"/>
      <c r="MXU206" s="105"/>
      <c r="MXV206" s="109"/>
      <c r="MXW206" s="109"/>
      <c r="MXX206" s="106"/>
      <c r="MXY206" s="106"/>
      <c r="MXZ206" s="106"/>
      <c r="MYA206" s="107"/>
      <c r="MYC206" s="105"/>
      <c r="MYD206" s="109"/>
      <c r="MYE206" s="109"/>
      <c r="MYF206" s="106"/>
      <c r="MYG206" s="106"/>
      <c r="MYH206" s="106"/>
      <c r="MYI206" s="107"/>
      <c r="MYK206" s="105"/>
      <c r="MYL206" s="109"/>
      <c r="MYM206" s="109"/>
      <c r="MYN206" s="106"/>
      <c r="MYO206" s="106"/>
      <c r="MYP206" s="106"/>
      <c r="MYQ206" s="107"/>
      <c r="MYS206" s="105"/>
      <c r="MYT206" s="109"/>
      <c r="MYU206" s="109"/>
      <c r="MYV206" s="106"/>
      <c r="MYW206" s="106"/>
      <c r="MYX206" s="106"/>
      <c r="MYY206" s="107"/>
      <c r="MZA206" s="105"/>
      <c r="MZB206" s="109"/>
      <c r="MZC206" s="109"/>
      <c r="MZD206" s="106"/>
      <c r="MZE206" s="106"/>
      <c r="MZF206" s="106"/>
      <c r="MZG206" s="107"/>
      <c r="MZI206" s="105"/>
      <c r="MZJ206" s="109"/>
      <c r="MZK206" s="109"/>
      <c r="MZL206" s="106"/>
      <c r="MZM206" s="106"/>
      <c r="MZN206" s="106"/>
      <c r="MZO206" s="107"/>
      <c r="MZQ206" s="105"/>
      <c r="MZR206" s="109"/>
      <c r="MZS206" s="109"/>
      <c r="MZT206" s="106"/>
      <c r="MZU206" s="106"/>
      <c r="MZV206" s="106"/>
      <c r="MZW206" s="107"/>
      <c r="MZY206" s="105"/>
      <c r="MZZ206" s="109"/>
      <c r="NAA206" s="109"/>
      <c r="NAB206" s="106"/>
      <c r="NAC206" s="106"/>
      <c r="NAD206" s="106"/>
      <c r="NAE206" s="107"/>
      <c r="NAG206" s="105"/>
      <c r="NAH206" s="109"/>
      <c r="NAI206" s="109"/>
      <c r="NAJ206" s="106"/>
      <c r="NAK206" s="106"/>
      <c r="NAL206" s="106"/>
      <c r="NAM206" s="107"/>
      <c r="NAO206" s="105"/>
      <c r="NAP206" s="109"/>
      <c r="NAQ206" s="109"/>
      <c r="NAR206" s="106"/>
      <c r="NAS206" s="106"/>
      <c r="NAT206" s="106"/>
      <c r="NAU206" s="107"/>
      <c r="NAW206" s="105"/>
      <c r="NAX206" s="109"/>
      <c r="NAY206" s="109"/>
      <c r="NAZ206" s="106"/>
      <c r="NBA206" s="106"/>
      <c r="NBB206" s="106"/>
      <c r="NBC206" s="107"/>
      <c r="NBE206" s="105"/>
      <c r="NBF206" s="109"/>
      <c r="NBG206" s="109"/>
      <c r="NBH206" s="106"/>
      <c r="NBI206" s="106"/>
      <c r="NBJ206" s="106"/>
      <c r="NBK206" s="107"/>
      <c r="NBM206" s="105"/>
      <c r="NBN206" s="109"/>
      <c r="NBO206" s="109"/>
      <c r="NBP206" s="106"/>
      <c r="NBQ206" s="106"/>
      <c r="NBR206" s="106"/>
      <c r="NBS206" s="107"/>
      <c r="NBU206" s="105"/>
      <c r="NBV206" s="109"/>
      <c r="NBW206" s="109"/>
      <c r="NBX206" s="106"/>
      <c r="NBY206" s="106"/>
      <c r="NBZ206" s="106"/>
      <c r="NCA206" s="107"/>
      <c r="NCC206" s="105"/>
      <c r="NCD206" s="109"/>
      <c r="NCE206" s="109"/>
      <c r="NCF206" s="106"/>
      <c r="NCG206" s="106"/>
      <c r="NCH206" s="106"/>
      <c r="NCI206" s="107"/>
      <c r="NCK206" s="105"/>
      <c r="NCL206" s="109"/>
      <c r="NCM206" s="109"/>
      <c r="NCN206" s="106"/>
      <c r="NCO206" s="106"/>
      <c r="NCP206" s="106"/>
      <c r="NCQ206" s="107"/>
      <c r="NCS206" s="105"/>
      <c r="NCT206" s="109"/>
      <c r="NCU206" s="109"/>
      <c r="NCV206" s="106"/>
      <c r="NCW206" s="106"/>
      <c r="NCX206" s="106"/>
      <c r="NCY206" s="107"/>
      <c r="NDA206" s="105"/>
      <c r="NDB206" s="109"/>
      <c r="NDC206" s="109"/>
      <c r="NDD206" s="106"/>
      <c r="NDE206" s="106"/>
      <c r="NDF206" s="106"/>
      <c r="NDG206" s="107"/>
      <c r="NDI206" s="105"/>
      <c r="NDJ206" s="109"/>
      <c r="NDK206" s="109"/>
      <c r="NDL206" s="106"/>
      <c r="NDM206" s="106"/>
      <c r="NDN206" s="106"/>
      <c r="NDO206" s="107"/>
      <c r="NDQ206" s="105"/>
      <c r="NDR206" s="109"/>
      <c r="NDS206" s="109"/>
      <c r="NDT206" s="106"/>
      <c r="NDU206" s="106"/>
      <c r="NDV206" s="106"/>
      <c r="NDW206" s="107"/>
      <c r="NDY206" s="105"/>
      <c r="NDZ206" s="109"/>
      <c r="NEA206" s="109"/>
      <c r="NEB206" s="106"/>
      <c r="NEC206" s="106"/>
      <c r="NED206" s="106"/>
      <c r="NEE206" s="107"/>
      <c r="NEG206" s="105"/>
      <c r="NEH206" s="109"/>
      <c r="NEI206" s="109"/>
      <c r="NEJ206" s="106"/>
      <c r="NEK206" s="106"/>
      <c r="NEL206" s="106"/>
      <c r="NEM206" s="107"/>
      <c r="NEO206" s="105"/>
      <c r="NEP206" s="109"/>
      <c r="NEQ206" s="109"/>
      <c r="NER206" s="106"/>
      <c r="NES206" s="106"/>
      <c r="NET206" s="106"/>
      <c r="NEU206" s="107"/>
      <c r="NEW206" s="105"/>
      <c r="NEX206" s="109"/>
      <c r="NEY206" s="109"/>
      <c r="NEZ206" s="106"/>
      <c r="NFA206" s="106"/>
      <c r="NFB206" s="106"/>
      <c r="NFC206" s="107"/>
      <c r="NFE206" s="105"/>
      <c r="NFF206" s="109"/>
      <c r="NFG206" s="109"/>
      <c r="NFH206" s="106"/>
      <c r="NFI206" s="106"/>
      <c r="NFJ206" s="106"/>
      <c r="NFK206" s="107"/>
      <c r="NFM206" s="105"/>
      <c r="NFN206" s="109"/>
      <c r="NFO206" s="109"/>
      <c r="NFP206" s="106"/>
      <c r="NFQ206" s="106"/>
      <c r="NFR206" s="106"/>
      <c r="NFS206" s="107"/>
      <c r="NFU206" s="105"/>
      <c r="NFV206" s="109"/>
      <c r="NFW206" s="109"/>
      <c r="NFX206" s="106"/>
      <c r="NFY206" s="106"/>
      <c r="NFZ206" s="106"/>
      <c r="NGA206" s="107"/>
      <c r="NGC206" s="105"/>
      <c r="NGD206" s="109"/>
      <c r="NGE206" s="109"/>
      <c r="NGF206" s="106"/>
      <c r="NGG206" s="106"/>
      <c r="NGH206" s="106"/>
      <c r="NGI206" s="107"/>
      <c r="NGK206" s="105"/>
      <c r="NGL206" s="109"/>
      <c r="NGM206" s="109"/>
      <c r="NGN206" s="106"/>
      <c r="NGO206" s="106"/>
      <c r="NGP206" s="106"/>
      <c r="NGQ206" s="107"/>
      <c r="NGS206" s="105"/>
      <c r="NGT206" s="109"/>
      <c r="NGU206" s="109"/>
      <c r="NGV206" s="106"/>
      <c r="NGW206" s="106"/>
      <c r="NGX206" s="106"/>
      <c r="NGY206" s="107"/>
      <c r="NHA206" s="105"/>
      <c r="NHB206" s="109"/>
      <c r="NHC206" s="109"/>
      <c r="NHD206" s="106"/>
      <c r="NHE206" s="106"/>
      <c r="NHF206" s="106"/>
      <c r="NHG206" s="107"/>
      <c r="NHI206" s="105"/>
      <c r="NHJ206" s="109"/>
      <c r="NHK206" s="109"/>
      <c r="NHL206" s="106"/>
      <c r="NHM206" s="106"/>
      <c r="NHN206" s="106"/>
      <c r="NHO206" s="107"/>
      <c r="NHQ206" s="105"/>
      <c r="NHR206" s="109"/>
      <c r="NHS206" s="109"/>
      <c r="NHT206" s="106"/>
      <c r="NHU206" s="106"/>
      <c r="NHV206" s="106"/>
      <c r="NHW206" s="107"/>
      <c r="NHY206" s="105"/>
      <c r="NHZ206" s="109"/>
      <c r="NIA206" s="109"/>
      <c r="NIB206" s="106"/>
      <c r="NIC206" s="106"/>
      <c r="NID206" s="106"/>
      <c r="NIE206" s="107"/>
      <c r="NIG206" s="105"/>
      <c r="NIH206" s="109"/>
      <c r="NII206" s="109"/>
      <c r="NIJ206" s="106"/>
      <c r="NIK206" s="106"/>
      <c r="NIL206" s="106"/>
      <c r="NIM206" s="107"/>
      <c r="NIO206" s="105"/>
      <c r="NIP206" s="109"/>
      <c r="NIQ206" s="109"/>
      <c r="NIR206" s="106"/>
      <c r="NIS206" s="106"/>
      <c r="NIT206" s="106"/>
      <c r="NIU206" s="107"/>
      <c r="NIW206" s="105"/>
      <c r="NIX206" s="109"/>
      <c r="NIY206" s="109"/>
      <c r="NIZ206" s="106"/>
      <c r="NJA206" s="106"/>
      <c r="NJB206" s="106"/>
      <c r="NJC206" s="107"/>
      <c r="NJE206" s="105"/>
      <c r="NJF206" s="109"/>
      <c r="NJG206" s="109"/>
      <c r="NJH206" s="106"/>
      <c r="NJI206" s="106"/>
      <c r="NJJ206" s="106"/>
      <c r="NJK206" s="107"/>
      <c r="NJM206" s="105"/>
      <c r="NJN206" s="109"/>
      <c r="NJO206" s="109"/>
      <c r="NJP206" s="106"/>
      <c r="NJQ206" s="106"/>
      <c r="NJR206" s="106"/>
      <c r="NJS206" s="107"/>
      <c r="NJU206" s="105"/>
      <c r="NJV206" s="109"/>
      <c r="NJW206" s="109"/>
      <c r="NJX206" s="106"/>
      <c r="NJY206" s="106"/>
      <c r="NJZ206" s="106"/>
      <c r="NKA206" s="107"/>
      <c r="NKC206" s="105"/>
      <c r="NKD206" s="109"/>
      <c r="NKE206" s="109"/>
      <c r="NKF206" s="106"/>
      <c r="NKG206" s="106"/>
      <c r="NKH206" s="106"/>
      <c r="NKI206" s="107"/>
      <c r="NKK206" s="105"/>
      <c r="NKL206" s="109"/>
      <c r="NKM206" s="109"/>
      <c r="NKN206" s="106"/>
      <c r="NKO206" s="106"/>
      <c r="NKP206" s="106"/>
      <c r="NKQ206" s="107"/>
      <c r="NKS206" s="105"/>
      <c r="NKT206" s="109"/>
      <c r="NKU206" s="109"/>
      <c r="NKV206" s="106"/>
      <c r="NKW206" s="106"/>
      <c r="NKX206" s="106"/>
      <c r="NKY206" s="107"/>
      <c r="NLA206" s="105"/>
      <c r="NLB206" s="109"/>
      <c r="NLC206" s="109"/>
      <c r="NLD206" s="106"/>
      <c r="NLE206" s="106"/>
      <c r="NLF206" s="106"/>
      <c r="NLG206" s="107"/>
      <c r="NLI206" s="105"/>
      <c r="NLJ206" s="109"/>
      <c r="NLK206" s="109"/>
      <c r="NLL206" s="106"/>
      <c r="NLM206" s="106"/>
      <c r="NLN206" s="106"/>
      <c r="NLO206" s="107"/>
      <c r="NLQ206" s="105"/>
      <c r="NLR206" s="109"/>
      <c r="NLS206" s="109"/>
      <c r="NLT206" s="106"/>
      <c r="NLU206" s="106"/>
      <c r="NLV206" s="106"/>
      <c r="NLW206" s="107"/>
      <c r="NLY206" s="105"/>
      <c r="NLZ206" s="109"/>
      <c r="NMA206" s="109"/>
      <c r="NMB206" s="106"/>
      <c r="NMC206" s="106"/>
      <c r="NMD206" s="106"/>
      <c r="NME206" s="107"/>
      <c r="NMG206" s="105"/>
      <c r="NMH206" s="109"/>
      <c r="NMI206" s="109"/>
      <c r="NMJ206" s="106"/>
      <c r="NMK206" s="106"/>
      <c r="NML206" s="106"/>
      <c r="NMM206" s="107"/>
      <c r="NMO206" s="105"/>
      <c r="NMP206" s="109"/>
      <c r="NMQ206" s="109"/>
      <c r="NMR206" s="106"/>
      <c r="NMS206" s="106"/>
      <c r="NMT206" s="106"/>
      <c r="NMU206" s="107"/>
      <c r="NMW206" s="105"/>
      <c r="NMX206" s="109"/>
      <c r="NMY206" s="109"/>
      <c r="NMZ206" s="106"/>
      <c r="NNA206" s="106"/>
      <c r="NNB206" s="106"/>
      <c r="NNC206" s="107"/>
      <c r="NNE206" s="105"/>
      <c r="NNF206" s="109"/>
      <c r="NNG206" s="109"/>
      <c r="NNH206" s="106"/>
      <c r="NNI206" s="106"/>
      <c r="NNJ206" s="106"/>
      <c r="NNK206" s="107"/>
      <c r="NNM206" s="105"/>
      <c r="NNN206" s="109"/>
      <c r="NNO206" s="109"/>
      <c r="NNP206" s="106"/>
      <c r="NNQ206" s="106"/>
      <c r="NNR206" s="106"/>
      <c r="NNS206" s="107"/>
      <c r="NNU206" s="105"/>
      <c r="NNV206" s="109"/>
      <c r="NNW206" s="109"/>
      <c r="NNX206" s="106"/>
      <c r="NNY206" s="106"/>
      <c r="NNZ206" s="106"/>
      <c r="NOA206" s="107"/>
      <c r="NOC206" s="105"/>
      <c r="NOD206" s="109"/>
      <c r="NOE206" s="109"/>
      <c r="NOF206" s="106"/>
      <c r="NOG206" s="106"/>
      <c r="NOH206" s="106"/>
      <c r="NOI206" s="107"/>
      <c r="NOK206" s="105"/>
      <c r="NOL206" s="109"/>
      <c r="NOM206" s="109"/>
      <c r="NON206" s="106"/>
      <c r="NOO206" s="106"/>
      <c r="NOP206" s="106"/>
      <c r="NOQ206" s="107"/>
      <c r="NOS206" s="105"/>
      <c r="NOT206" s="109"/>
      <c r="NOU206" s="109"/>
      <c r="NOV206" s="106"/>
      <c r="NOW206" s="106"/>
      <c r="NOX206" s="106"/>
      <c r="NOY206" s="107"/>
      <c r="NPA206" s="105"/>
      <c r="NPB206" s="109"/>
      <c r="NPC206" s="109"/>
      <c r="NPD206" s="106"/>
      <c r="NPE206" s="106"/>
      <c r="NPF206" s="106"/>
      <c r="NPG206" s="107"/>
      <c r="NPI206" s="105"/>
      <c r="NPJ206" s="109"/>
      <c r="NPK206" s="109"/>
      <c r="NPL206" s="106"/>
      <c r="NPM206" s="106"/>
      <c r="NPN206" s="106"/>
      <c r="NPO206" s="107"/>
      <c r="NPQ206" s="105"/>
      <c r="NPR206" s="109"/>
      <c r="NPS206" s="109"/>
      <c r="NPT206" s="106"/>
      <c r="NPU206" s="106"/>
      <c r="NPV206" s="106"/>
      <c r="NPW206" s="107"/>
      <c r="NPY206" s="105"/>
      <c r="NPZ206" s="109"/>
      <c r="NQA206" s="109"/>
      <c r="NQB206" s="106"/>
      <c r="NQC206" s="106"/>
      <c r="NQD206" s="106"/>
      <c r="NQE206" s="107"/>
      <c r="NQG206" s="105"/>
      <c r="NQH206" s="109"/>
      <c r="NQI206" s="109"/>
      <c r="NQJ206" s="106"/>
      <c r="NQK206" s="106"/>
      <c r="NQL206" s="106"/>
      <c r="NQM206" s="107"/>
      <c r="NQO206" s="105"/>
      <c r="NQP206" s="109"/>
      <c r="NQQ206" s="109"/>
      <c r="NQR206" s="106"/>
      <c r="NQS206" s="106"/>
      <c r="NQT206" s="106"/>
      <c r="NQU206" s="107"/>
      <c r="NQW206" s="105"/>
      <c r="NQX206" s="109"/>
      <c r="NQY206" s="109"/>
      <c r="NQZ206" s="106"/>
      <c r="NRA206" s="106"/>
      <c r="NRB206" s="106"/>
      <c r="NRC206" s="107"/>
      <c r="NRE206" s="105"/>
      <c r="NRF206" s="109"/>
      <c r="NRG206" s="109"/>
      <c r="NRH206" s="106"/>
      <c r="NRI206" s="106"/>
      <c r="NRJ206" s="106"/>
      <c r="NRK206" s="107"/>
      <c r="NRM206" s="105"/>
      <c r="NRN206" s="109"/>
      <c r="NRO206" s="109"/>
      <c r="NRP206" s="106"/>
      <c r="NRQ206" s="106"/>
      <c r="NRR206" s="106"/>
      <c r="NRS206" s="107"/>
      <c r="NRU206" s="105"/>
      <c r="NRV206" s="109"/>
      <c r="NRW206" s="109"/>
      <c r="NRX206" s="106"/>
      <c r="NRY206" s="106"/>
      <c r="NRZ206" s="106"/>
      <c r="NSA206" s="107"/>
      <c r="NSC206" s="105"/>
      <c r="NSD206" s="109"/>
      <c r="NSE206" s="109"/>
      <c r="NSF206" s="106"/>
      <c r="NSG206" s="106"/>
      <c r="NSH206" s="106"/>
      <c r="NSI206" s="107"/>
      <c r="NSK206" s="105"/>
      <c r="NSL206" s="109"/>
      <c r="NSM206" s="109"/>
      <c r="NSN206" s="106"/>
      <c r="NSO206" s="106"/>
      <c r="NSP206" s="106"/>
      <c r="NSQ206" s="107"/>
      <c r="NSS206" s="105"/>
      <c r="NST206" s="109"/>
      <c r="NSU206" s="109"/>
      <c r="NSV206" s="106"/>
      <c r="NSW206" s="106"/>
      <c r="NSX206" s="106"/>
      <c r="NSY206" s="107"/>
      <c r="NTA206" s="105"/>
      <c r="NTB206" s="109"/>
      <c r="NTC206" s="109"/>
      <c r="NTD206" s="106"/>
      <c r="NTE206" s="106"/>
      <c r="NTF206" s="106"/>
      <c r="NTG206" s="107"/>
      <c r="NTI206" s="105"/>
      <c r="NTJ206" s="109"/>
      <c r="NTK206" s="109"/>
      <c r="NTL206" s="106"/>
      <c r="NTM206" s="106"/>
      <c r="NTN206" s="106"/>
      <c r="NTO206" s="107"/>
      <c r="NTQ206" s="105"/>
      <c r="NTR206" s="109"/>
      <c r="NTS206" s="109"/>
      <c r="NTT206" s="106"/>
      <c r="NTU206" s="106"/>
      <c r="NTV206" s="106"/>
      <c r="NTW206" s="107"/>
      <c r="NTY206" s="105"/>
      <c r="NTZ206" s="109"/>
      <c r="NUA206" s="109"/>
      <c r="NUB206" s="106"/>
      <c r="NUC206" s="106"/>
      <c r="NUD206" s="106"/>
      <c r="NUE206" s="107"/>
      <c r="NUG206" s="105"/>
      <c r="NUH206" s="109"/>
      <c r="NUI206" s="109"/>
      <c r="NUJ206" s="106"/>
      <c r="NUK206" s="106"/>
      <c r="NUL206" s="106"/>
      <c r="NUM206" s="107"/>
      <c r="NUO206" s="105"/>
      <c r="NUP206" s="109"/>
      <c r="NUQ206" s="109"/>
      <c r="NUR206" s="106"/>
      <c r="NUS206" s="106"/>
      <c r="NUT206" s="106"/>
      <c r="NUU206" s="107"/>
      <c r="NUW206" s="105"/>
      <c r="NUX206" s="109"/>
      <c r="NUY206" s="109"/>
      <c r="NUZ206" s="106"/>
      <c r="NVA206" s="106"/>
      <c r="NVB206" s="106"/>
      <c r="NVC206" s="107"/>
      <c r="NVE206" s="105"/>
      <c r="NVF206" s="109"/>
      <c r="NVG206" s="109"/>
      <c r="NVH206" s="106"/>
      <c r="NVI206" s="106"/>
      <c r="NVJ206" s="106"/>
      <c r="NVK206" s="107"/>
      <c r="NVM206" s="105"/>
      <c r="NVN206" s="109"/>
      <c r="NVO206" s="109"/>
      <c r="NVP206" s="106"/>
      <c r="NVQ206" s="106"/>
      <c r="NVR206" s="106"/>
      <c r="NVS206" s="107"/>
      <c r="NVU206" s="105"/>
      <c r="NVV206" s="109"/>
      <c r="NVW206" s="109"/>
      <c r="NVX206" s="106"/>
      <c r="NVY206" s="106"/>
      <c r="NVZ206" s="106"/>
      <c r="NWA206" s="107"/>
      <c r="NWC206" s="105"/>
      <c r="NWD206" s="109"/>
      <c r="NWE206" s="109"/>
      <c r="NWF206" s="106"/>
      <c r="NWG206" s="106"/>
      <c r="NWH206" s="106"/>
      <c r="NWI206" s="107"/>
      <c r="NWK206" s="105"/>
      <c r="NWL206" s="109"/>
      <c r="NWM206" s="109"/>
      <c r="NWN206" s="106"/>
      <c r="NWO206" s="106"/>
      <c r="NWP206" s="106"/>
      <c r="NWQ206" s="107"/>
      <c r="NWS206" s="105"/>
      <c r="NWT206" s="109"/>
      <c r="NWU206" s="109"/>
      <c r="NWV206" s="106"/>
      <c r="NWW206" s="106"/>
      <c r="NWX206" s="106"/>
      <c r="NWY206" s="107"/>
      <c r="NXA206" s="105"/>
      <c r="NXB206" s="109"/>
      <c r="NXC206" s="109"/>
      <c r="NXD206" s="106"/>
      <c r="NXE206" s="106"/>
      <c r="NXF206" s="106"/>
      <c r="NXG206" s="107"/>
      <c r="NXI206" s="105"/>
      <c r="NXJ206" s="109"/>
      <c r="NXK206" s="109"/>
      <c r="NXL206" s="106"/>
      <c r="NXM206" s="106"/>
      <c r="NXN206" s="106"/>
      <c r="NXO206" s="107"/>
      <c r="NXQ206" s="105"/>
      <c r="NXR206" s="109"/>
      <c r="NXS206" s="109"/>
      <c r="NXT206" s="106"/>
      <c r="NXU206" s="106"/>
      <c r="NXV206" s="106"/>
      <c r="NXW206" s="107"/>
      <c r="NXY206" s="105"/>
      <c r="NXZ206" s="109"/>
      <c r="NYA206" s="109"/>
      <c r="NYB206" s="106"/>
      <c r="NYC206" s="106"/>
      <c r="NYD206" s="106"/>
      <c r="NYE206" s="107"/>
      <c r="NYG206" s="105"/>
      <c r="NYH206" s="109"/>
      <c r="NYI206" s="109"/>
      <c r="NYJ206" s="106"/>
      <c r="NYK206" s="106"/>
      <c r="NYL206" s="106"/>
      <c r="NYM206" s="107"/>
      <c r="NYO206" s="105"/>
      <c r="NYP206" s="109"/>
      <c r="NYQ206" s="109"/>
      <c r="NYR206" s="106"/>
      <c r="NYS206" s="106"/>
      <c r="NYT206" s="106"/>
      <c r="NYU206" s="107"/>
      <c r="NYW206" s="105"/>
      <c r="NYX206" s="109"/>
      <c r="NYY206" s="109"/>
      <c r="NYZ206" s="106"/>
      <c r="NZA206" s="106"/>
      <c r="NZB206" s="106"/>
      <c r="NZC206" s="107"/>
      <c r="NZE206" s="105"/>
      <c r="NZF206" s="109"/>
      <c r="NZG206" s="109"/>
      <c r="NZH206" s="106"/>
      <c r="NZI206" s="106"/>
      <c r="NZJ206" s="106"/>
      <c r="NZK206" s="107"/>
      <c r="NZM206" s="105"/>
      <c r="NZN206" s="109"/>
      <c r="NZO206" s="109"/>
      <c r="NZP206" s="106"/>
      <c r="NZQ206" s="106"/>
      <c r="NZR206" s="106"/>
      <c r="NZS206" s="107"/>
      <c r="NZU206" s="105"/>
      <c r="NZV206" s="109"/>
      <c r="NZW206" s="109"/>
      <c r="NZX206" s="106"/>
      <c r="NZY206" s="106"/>
      <c r="NZZ206" s="106"/>
      <c r="OAA206" s="107"/>
      <c r="OAC206" s="105"/>
      <c r="OAD206" s="109"/>
      <c r="OAE206" s="109"/>
      <c r="OAF206" s="106"/>
      <c r="OAG206" s="106"/>
      <c r="OAH206" s="106"/>
      <c r="OAI206" s="107"/>
      <c r="OAK206" s="105"/>
      <c r="OAL206" s="109"/>
      <c r="OAM206" s="109"/>
      <c r="OAN206" s="106"/>
      <c r="OAO206" s="106"/>
      <c r="OAP206" s="106"/>
      <c r="OAQ206" s="107"/>
      <c r="OAS206" s="105"/>
      <c r="OAT206" s="109"/>
      <c r="OAU206" s="109"/>
      <c r="OAV206" s="106"/>
      <c r="OAW206" s="106"/>
      <c r="OAX206" s="106"/>
      <c r="OAY206" s="107"/>
      <c r="OBA206" s="105"/>
      <c r="OBB206" s="109"/>
      <c r="OBC206" s="109"/>
      <c r="OBD206" s="106"/>
      <c r="OBE206" s="106"/>
      <c r="OBF206" s="106"/>
      <c r="OBG206" s="107"/>
      <c r="OBI206" s="105"/>
      <c r="OBJ206" s="109"/>
      <c r="OBK206" s="109"/>
      <c r="OBL206" s="106"/>
      <c r="OBM206" s="106"/>
      <c r="OBN206" s="106"/>
      <c r="OBO206" s="107"/>
      <c r="OBQ206" s="105"/>
      <c r="OBR206" s="109"/>
      <c r="OBS206" s="109"/>
      <c r="OBT206" s="106"/>
      <c r="OBU206" s="106"/>
      <c r="OBV206" s="106"/>
      <c r="OBW206" s="107"/>
      <c r="OBY206" s="105"/>
      <c r="OBZ206" s="109"/>
      <c r="OCA206" s="109"/>
      <c r="OCB206" s="106"/>
      <c r="OCC206" s="106"/>
      <c r="OCD206" s="106"/>
      <c r="OCE206" s="107"/>
      <c r="OCG206" s="105"/>
      <c r="OCH206" s="109"/>
      <c r="OCI206" s="109"/>
      <c r="OCJ206" s="106"/>
      <c r="OCK206" s="106"/>
      <c r="OCL206" s="106"/>
      <c r="OCM206" s="107"/>
      <c r="OCO206" s="105"/>
      <c r="OCP206" s="109"/>
      <c r="OCQ206" s="109"/>
      <c r="OCR206" s="106"/>
      <c r="OCS206" s="106"/>
      <c r="OCT206" s="106"/>
      <c r="OCU206" s="107"/>
      <c r="OCW206" s="105"/>
      <c r="OCX206" s="109"/>
      <c r="OCY206" s="109"/>
      <c r="OCZ206" s="106"/>
      <c r="ODA206" s="106"/>
      <c r="ODB206" s="106"/>
      <c r="ODC206" s="107"/>
      <c r="ODE206" s="105"/>
      <c r="ODF206" s="109"/>
      <c r="ODG206" s="109"/>
      <c r="ODH206" s="106"/>
      <c r="ODI206" s="106"/>
      <c r="ODJ206" s="106"/>
      <c r="ODK206" s="107"/>
      <c r="ODM206" s="105"/>
      <c r="ODN206" s="109"/>
      <c r="ODO206" s="109"/>
      <c r="ODP206" s="106"/>
      <c r="ODQ206" s="106"/>
      <c r="ODR206" s="106"/>
      <c r="ODS206" s="107"/>
      <c r="ODU206" s="105"/>
      <c r="ODV206" s="109"/>
      <c r="ODW206" s="109"/>
      <c r="ODX206" s="106"/>
      <c r="ODY206" s="106"/>
      <c r="ODZ206" s="106"/>
      <c r="OEA206" s="107"/>
      <c r="OEC206" s="105"/>
      <c r="OED206" s="109"/>
      <c r="OEE206" s="109"/>
      <c r="OEF206" s="106"/>
      <c r="OEG206" s="106"/>
      <c r="OEH206" s="106"/>
      <c r="OEI206" s="107"/>
      <c r="OEK206" s="105"/>
      <c r="OEL206" s="109"/>
      <c r="OEM206" s="109"/>
      <c r="OEN206" s="106"/>
      <c r="OEO206" s="106"/>
      <c r="OEP206" s="106"/>
      <c r="OEQ206" s="107"/>
      <c r="OES206" s="105"/>
      <c r="OET206" s="109"/>
      <c r="OEU206" s="109"/>
      <c r="OEV206" s="106"/>
      <c r="OEW206" s="106"/>
      <c r="OEX206" s="106"/>
      <c r="OEY206" s="107"/>
      <c r="OFA206" s="105"/>
      <c r="OFB206" s="109"/>
      <c r="OFC206" s="109"/>
      <c r="OFD206" s="106"/>
      <c r="OFE206" s="106"/>
      <c r="OFF206" s="106"/>
      <c r="OFG206" s="107"/>
      <c r="OFI206" s="105"/>
      <c r="OFJ206" s="109"/>
      <c r="OFK206" s="109"/>
      <c r="OFL206" s="106"/>
      <c r="OFM206" s="106"/>
      <c r="OFN206" s="106"/>
      <c r="OFO206" s="107"/>
      <c r="OFQ206" s="105"/>
      <c r="OFR206" s="109"/>
      <c r="OFS206" s="109"/>
      <c r="OFT206" s="106"/>
      <c r="OFU206" s="106"/>
      <c r="OFV206" s="106"/>
      <c r="OFW206" s="107"/>
      <c r="OFY206" s="105"/>
      <c r="OFZ206" s="109"/>
      <c r="OGA206" s="109"/>
      <c r="OGB206" s="106"/>
      <c r="OGC206" s="106"/>
      <c r="OGD206" s="106"/>
      <c r="OGE206" s="107"/>
      <c r="OGG206" s="105"/>
      <c r="OGH206" s="109"/>
      <c r="OGI206" s="109"/>
      <c r="OGJ206" s="106"/>
      <c r="OGK206" s="106"/>
      <c r="OGL206" s="106"/>
      <c r="OGM206" s="107"/>
      <c r="OGO206" s="105"/>
      <c r="OGP206" s="109"/>
      <c r="OGQ206" s="109"/>
      <c r="OGR206" s="106"/>
      <c r="OGS206" s="106"/>
      <c r="OGT206" s="106"/>
      <c r="OGU206" s="107"/>
      <c r="OGW206" s="105"/>
      <c r="OGX206" s="109"/>
      <c r="OGY206" s="109"/>
      <c r="OGZ206" s="106"/>
      <c r="OHA206" s="106"/>
      <c r="OHB206" s="106"/>
      <c r="OHC206" s="107"/>
      <c r="OHE206" s="105"/>
      <c r="OHF206" s="109"/>
      <c r="OHG206" s="109"/>
      <c r="OHH206" s="106"/>
      <c r="OHI206" s="106"/>
      <c r="OHJ206" s="106"/>
      <c r="OHK206" s="107"/>
      <c r="OHM206" s="105"/>
      <c r="OHN206" s="109"/>
      <c r="OHO206" s="109"/>
      <c r="OHP206" s="106"/>
      <c r="OHQ206" s="106"/>
      <c r="OHR206" s="106"/>
      <c r="OHS206" s="107"/>
      <c r="OHU206" s="105"/>
      <c r="OHV206" s="109"/>
      <c r="OHW206" s="109"/>
      <c r="OHX206" s="106"/>
      <c r="OHY206" s="106"/>
      <c r="OHZ206" s="106"/>
      <c r="OIA206" s="107"/>
      <c r="OIC206" s="105"/>
      <c r="OID206" s="109"/>
      <c r="OIE206" s="109"/>
      <c r="OIF206" s="106"/>
      <c r="OIG206" s="106"/>
      <c r="OIH206" s="106"/>
      <c r="OII206" s="107"/>
      <c r="OIK206" s="105"/>
      <c r="OIL206" s="109"/>
      <c r="OIM206" s="109"/>
      <c r="OIN206" s="106"/>
      <c r="OIO206" s="106"/>
      <c r="OIP206" s="106"/>
      <c r="OIQ206" s="107"/>
      <c r="OIS206" s="105"/>
      <c r="OIT206" s="109"/>
      <c r="OIU206" s="109"/>
      <c r="OIV206" s="106"/>
      <c r="OIW206" s="106"/>
      <c r="OIX206" s="106"/>
      <c r="OIY206" s="107"/>
      <c r="OJA206" s="105"/>
      <c r="OJB206" s="109"/>
      <c r="OJC206" s="109"/>
      <c r="OJD206" s="106"/>
      <c r="OJE206" s="106"/>
      <c r="OJF206" s="106"/>
      <c r="OJG206" s="107"/>
      <c r="OJI206" s="105"/>
      <c r="OJJ206" s="109"/>
      <c r="OJK206" s="109"/>
      <c r="OJL206" s="106"/>
      <c r="OJM206" s="106"/>
      <c r="OJN206" s="106"/>
      <c r="OJO206" s="107"/>
      <c r="OJQ206" s="105"/>
      <c r="OJR206" s="109"/>
      <c r="OJS206" s="109"/>
      <c r="OJT206" s="106"/>
      <c r="OJU206" s="106"/>
      <c r="OJV206" s="106"/>
      <c r="OJW206" s="107"/>
      <c r="OJY206" s="105"/>
      <c r="OJZ206" s="109"/>
      <c r="OKA206" s="109"/>
      <c r="OKB206" s="106"/>
      <c r="OKC206" s="106"/>
      <c r="OKD206" s="106"/>
      <c r="OKE206" s="107"/>
      <c r="OKG206" s="105"/>
      <c r="OKH206" s="109"/>
      <c r="OKI206" s="109"/>
      <c r="OKJ206" s="106"/>
      <c r="OKK206" s="106"/>
      <c r="OKL206" s="106"/>
      <c r="OKM206" s="107"/>
      <c r="OKO206" s="105"/>
      <c r="OKP206" s="109"/>
      <c r="OKQ206" s="109"/>
      <c r="OKR206" s="106"/>
      <c r="OKS206" s="106"/>
      <c r="OKT206" s="106"/>
      <c r="OKU206" s="107"/>
      <c r="OKW206" s="105"/>
      <c r="OKX206" s="109"/>
      <c r="OKY206" s="109"/>
      <c r="OKZ206" s="106"/>
      <c r="OLA206" s="106"/>
      <c r="OLB206" s="106"/>
      <c r="OLC206" s="107"/>
      <c r="OLE206" s="105"/>
      <c r="OLF206" s="109"/>
      <c r="OLG206" s="109"/>
      <c r="OLH206" s="106"/>
      <c r="OLI206" s="106"/>
      <c r="OLJ206" s="106"/>
      <c r="OLK206" s="107"/>
      <c r="OLM206" s="105"/>
      <c r="OLN206" s="109"/>
      <c r="OLO206" s="109"/>
      <c r="OLP206" s="106"/>
      <c r="OLQ206" s="106"/>
      <c r="OLR206" s="106"/>
      <c r="OLS206" s="107"/>
      <c r="OLU206" s="105"/>
      <c r="OLV206" s="109"/>
      <c r="OLW206" s="109"/>
      <c r="OLX206" s="106"/>
      <c r="OLY206" s="106"/>
      <c r="OLZ206" s="106"/>
      <c r="OMA206" s="107"/>
      <c r="OMC206" s="105"/>
      <c r="OMD206" s="109"/>
      <c r="OME206" s="109"/>
      <c r="OMF206" s="106"/>
      <c r="OMG206" s="106"/>
      <c r="OMH206" s="106"/>
      <c r="OMI206" s="107"/>
      <c r="OMK206" s="105"/>
      <c r="OML206" s="109"/>
      <c r="OMM206" s="109"/>
      <c r="OMN206" s="106"/>
      <c r="OMO206" s="106"/>
      <c r="OMP206" s="106"/>
      <c r="OMQ206" s="107"/>
      <c r="OMS206" s="105"/>
      <c r="OMT206" s="109"/>
      <c r="OMU206" s="109"/>
      <c r="OMV206" s="106"/>
      <c r="OMW206" s="106"/>
      <c r="OMX206" s="106"/>
      <c r="OMY206" s="107"/>
      <c r="ONA206" s="105"/>
      <c r="ONB206" s="109"/>
      <c r="ONC206" s="109"/>
      <c r="OND206" s="106"/>
      <c r="ONE206" s="106"/>
      <c r="ONF206" s="106"/>
      <c r="ONG206" s="107"/>
      <c r="ONI206" s="105"/>
      <c r="ONJ206" s="109"/>
      <c r="ONK206" s="109"/>
      <c r="ONL206" s="106"/>
      <c r="ONM206" s="106"/>
      <c r="ONN206" s="106"/>
      <c r="ONO206" s="107"/>
      <c r="ONQ206" s="105"/>
      <c r="ONR206" s="109"/>
      <c r="ONS206" s="109"/>
      <c r="ONT206" s="106"/>
      <c r="ONU206" s="106"/>
      <c r="ONV206" s="106"/>
      <c r="ONW206" s="107"/>
      <c r="ONY206" s="105"/>
      <c r="ONZ206" s="109"/>
      <c r="OOA206" s="109"/>
      <c r="OOB206" s="106"/>
      <c r="OOC206" s="106"/>
      <c r="OOD206" s="106"/>
      <c r="OOE206" s="107"/>
      <c r="OOG206" s="105"/>
      <c r="OOH206" s="109"/>
      <c r="OOI206" s="109"/>
      <c r="OOJ206" s="106"/>
      <c r="OOK206" s="106"/>
      <c r="OOL206" s="106"/>
      <c r="OOM206" s="107"/>
      <c r="OOO206" s="105"/>
      <c r="OOP206" s="109"/>
      <c r="OOQ206" s="109"/>
      <c r="OOR206" s="106"/>
      <c r="OOS206" s="106"/>
      <c r="OOT206" s="106"/>
      <c r="OOU206" s="107"/>
      <c r="OOW206" s="105"/>
      <c r="OOX206" s="109"/>
      <c r="OOY206" s="109"/>
      <c r="OOZ206" s="106"/>
      <c r="OPA206" s="106"/>
      <c r="OPB206" s="106"/>
      <c r="OPC206" s="107"/>
      <c r="OPE206" s="105"/>
      <c r="OPF206" s="109"/>
      <c r="OPG206" s="109"/>
      <c r="OPH206" s="106"/>
      <c r="OPI206" s="106"/>
      <c r="OPJ206" s="106"/>
      <c r="OPK206" s="107"/>
      <c r="OPM206" s="105"/>
      <c r="OPN206" s="109"/>
      <c r="OPO206" s="109"/>
      <c r="OPP206" s="106"/>
      <c r="OPQ206" s="106"/>
      <c r="OPR206" s="106"/>
      <c r="OPS206" s="107"/>
      <c r="OPU206" s="105"/>
      <c r="OPV206" s="109"/>
      <c r="OPW206" s="109"/>
      <c r="OPX206" s="106"/>
      <c r="OPY206" s="106"/>
      <c r="OPZ206" s="106"/>
      <c r="OQA206" s="107"/>
      <c r="OQC206" s="105"/>
      <c r="OQD206" s="109"/>
      <c r="OQE206" s="109"/>
      <c r="OQF206" s="106"/>
      <c r="OQG206" s="106"/>
      <c r="OQH206" s="106"/>
      <c r="OQI206" s="107"/>
      <c r="OQK206" s="105"/>
      <c r="OQL206" s="109"/>
      <c r="OQM206" s="109"/>
      <c r="OQN206" s="106"/>
      <c r="OQO206" s="106"/>
      <c r="OQP206" s="106"/>
      <c r="OQQ206" s="107"/>
      <c r="OQS206" s="105"/>
      <c r="OQT206" s="109"/>
      <c r="OQU206" s="109"/>
      <c r="OQV206" s="106"/>
      <c r="OQW206" s="106"/>
      <c r="OQX206" s="106"/>
      <c r="OQY206" s="107"/>
      <c r="ORA206" s="105"/>
      <c r="ORB206" s="109"/>
      <c r="ORC206" s="109"/>
      <c r="ORD206" s="106"/>
      <c r="ORE206" s="106"/>
      <c r="ORF206" s="106"/>
      <c r="ORG206" s="107"/>
      <c r="ORI206" s="105"/>
      <c r="ORJ206" s="109"/>
      <c r="ORK206" s="109"/>
      <c r="ORL206" s="106"/>
      <c r="ORM206" s="106"/>
      <c r="ORN206" s="106"/>
      <c r="ORO206" s="107"/>
      <c r="ORQ206" s="105"/>
      <c r="ORR206" s="109"/>
      <c r="ORS206" s="109"/>
      <c r="ORT206" s="106"/>
      <c r="ORU206" s="106"/>
      <c r="ORV206" s="106"/>
      <c r="ORW206" s="107"/>
      <c r="ORY206" s="105"/>
      <c r="ORZ206" s="109"/>
      <c r="OSA206" s="109"/>
      <c r="OSB206" s="106"/>
      <c r="OSC206" s="106"/>
      <c r="OSD206" s="106"/>
      <c r="OSE206" s="107"/>
      <c r="OSG206" s="105"/>
      <c r="OSH206" s="109"/>
      <c r="OSI206" s="109"/>
      <c r="OSJ206" s="106"/>
      <c r="OSK206" s="106"/>
      <c r="OSL206" s="106"/>
      <c r="OSM206" s="107"/>
      <c r="OSO206" s="105"/>
      <c r="OSP206" s="109"/>
      <c r="OSQ206" s="109"/>
      <c r="OSR206" s="106"/>
      <c r="OSS206" s="106"/>
      <c r="OST206" s="106"/>
      <c r="OSU206" s="107"/>
      <c r="OSW206" s="105"/>
      <c r="OSX206" s="109"/>
      <c r="OSY206" s="109"/>
      <c r="OSZ206" s="106"/>
      <c r="OTA206" s="106"/>
      <c r="OTB206" s="106"/>
      <c r="OTC206" s="107"/>
      <c r="OTE206" s="105"/>
      <c r="OTF206" s="109"/>
      <c r="OTG206" s="109"/>
      <c r="OTH206" s="106"/>
      <c r="OTI206" s="106"/>
      <c r="OTJ206" s="106"/>
      <c r="OTK206" s="107"/>
      <c r="OTM206" s="105"/>
      <c r="OTN206" s="109"/>
      <c r="OTO206" s="109"/>
      <c r="OTP206" s="106"/>
      <c r="OTQ206" s="106"/>
      <c r="OTR206" s="106"/>
      <c r="OTS206" s="107"/>
      <c r="OTU206" s="105"/>
      <c r="OTV206" s="109"/>
      <c r="OTW206" s="109"/>
      <c r="OTX206" s="106"/>
      <c r="OTY206" s="106"/>
      <c r="OTZ206" s="106"/>
      <c r="OUA206" s="107"/>
      <c r="OUC206" s="105"/>
      <c r="OUD206" s="109"/>
      <c r="OUE206" s="109"/>
      <c r="OUF206" s="106"/>
      <c r="OUG206" s="106"/>
      <c r="OUH206" s="106"/>
      <c r="OUI206" s="107"/>
      <c r="OUK206" s="105"/>
      <c r="OUL206" s="109"/>
      <c r="OUM206" s="109"/>
      <c r="OUN206" s="106"/>
      <c r="OUO206" s="106"/>
      <c r="OUP206" s="106"/>
      <c r="OUQ206" s="107"/>
      <c r="OUS206" s="105"/>
      <c r="OUT206" s="109"/>
      <c r="OUU206" s="109"/>
      <c r="OUV206" s="106"/>
      <c r="OUW206" s="106"/>
      <c r="OUX206" s="106"/>
      <c r="OUY206" s="107"/>
      <c r="OVA206" s="105"/>
      <c r="OVB206" s="109"/>
      <c r="OVC206" s="109"/>
      <c r="OVD206" s="106"/>
      <c r="OVE206" s="106"/>
      <c r="OVF206" s="106"/>
      <c r="OVG206" s="107"/>
      <c r="OVI206" s="105"/>
      <c r="OVJ206" s="109"/>
      <c r="OVK206" s="109"/>
      <c r="OVL206" s="106"/>
      <c r="OVM206" s="106"/>
      <c r="OVN206" s="106"/>
      <c r="OVO206" s="107"/>
      <c r="OVQ206" s="105"/>
      <c r="OVR206" s="109"/>
      <c r="OVS206" s="109"/>
      <c r="OVT206" s="106"/>
      <c r="OVU206" s="106"/>
      <c r="OVV206" s="106"/>
      <c r="OVW206" s="107"/>
      <c r="OVY206" s="105"/>
      <c r="OVZ206" s="109"/>
      <c r="OWA206" s="109"/>
      <c r="OWB206" s="106"/>
      <c r="OWC206" s="106"/>
      <c r="OWD206" s="106"/>
      <c r="OWE206" s="107"/>
      <c r="OWG206" s="105"/>
      <c r="OWH206" s="109"/>
      <c r="OWI206" s="109"/>
      <c r="OWJ206" s="106"/>
      <c r="OWK206" s="106"/>
      <c r="OWL206" s="106"/>
      <c r="OWM206" s="107"/>
      <c r="OWO206" s="105"/>
      <c r="OWP206" s="109"/>
      <c r="OWQ206" s="109"/>
      <c r="OWR206" s="106"/>
      <c r="OWS206" s="106"/>
      <c r="OWT206" s="106"/>
      <c r="OWU206" s="107"/>
      <c r="OWW206" s="105"/>
      <c r="OWX206" s="109"/>
      <c r="OWY206" s="109"/>
      <c r="OWZ206" s="106"/>
      <c r="OXA206" s="106"/>
      <c r="OXB206" s="106"/>
      <c r="OXC206" s="107"/>
      <c r="OXE206" s="105"/>
      <c r="OXF206" s="109"/>
      <c r="OXG206" s="109"/>
      <c r="OXH206" s="106"/>
      <c r="OXI206" s="106"/>
      <c r="OXJ206" s="106"/>
      <c r="OXK206" s="107"/>
      <c r="OXM206" s="105"/>
      <c r="OXN206" s="109"/>
      <c r="OXO206" s="109"/>
      <c r="OXP206" s="106"/>
      <c r="OXQ206" s="106"/>
      <c r="OXR206" s="106"/>
      <c r="OXS206" s="107"/>
      <c r="OXU206" s="105"/>
      <c r="OXV206" s="109"/>
      <c r="OXW206" s="109"/>
      <c r="OXX206" s="106"/>
      <c r="OXY206" s="106"/>
      <c r="OXZ206" s="106"/>
      <c r="OYA206" s="107"/>
      <c r="OYC206" s="105"/>
      <c r="OYD206" s="109"/>
      <c r="OYE206" s="109"/>
      <c r="OYF206" s="106"/>
      <c r="OYG206" s="106"/>
      <c r="OYH206" s="106"/>
      <c r="OYI206" s="107"/>
      <c r="OYK206" s="105"/>
      <c r="OYL206" s="109"/>
      <c r="OYM206" s="109"/>
      <c r="OYN206" s="106"/>
      <c r="OYO206" s="106"/>
      <c r="OYP206" s="106"/>
      <c r="OYQ206" s="107"/>
      <c r="OYS206" s="105"/>
      <c r="OYT206" s="109"/>
      <c r="OYU206" s="109"/>
      <c r="OYV206" s="106"/>
      <c r="OYW206" s="106"/>
      <c r="OYX206" s="106"/>
      <c r="OYY206" s="107"/>
      <c r="OZA206" s="105"/>
      <c r="OZB206" s="109"/>
      <c r="OZC206" s="109"/>
      <c r="OZD206" s="106"/>
      <c r="OZE206" s="106"/>
      <c r="OZF206" s="106"/>
      <c r="OZG206" s="107"/>
      <c r="OZI206" s="105"/>
      <c r="OZJ206" s="109"/>
      <c r="OZK206" s="109"/>
      <c r="OZL206" s="106"/>
      <c r="OZM206" s="106"/>
      <c r="OZN206" s="106"/>
      <c r="OZO206" s="107"/>
      <c r="OZQ206" s="105"/>
      <c r="OZR206" s="109"/>
      <c r="OZS206" s="109"/>
      <c r="OZT206" s="106"/>
      <c r="OZU206" s="106"/>
      <c r="OZV206" s="106"/>
      <c r="OZW206" s="107"/>
      <c r="OZY206" s="105"/>
      <c r="OZZ206" s="109"/>
      <c r="PAA206" s="109"/>
      <c r="PAB206" s="106"/>
      <c r="PAC206" s="106"/>
      <c r="PAD206" s="106"/>
      <c r="PAE206" s="107"/>
      <c r="PAG206" s="105"/>
      <c r="PAH206" s="109"/>
      <c r="PAI206" s="109"/>
      <c r="PAJ206" s="106"/>
      <c r="PAK206" s="106"/>
      <c r="PAL206" s="106"/>
      <c r="PAM206" s="107"/>
      <c r="PAO206" s="105"/>
      <c r="PAP206" s="109"/>
      <c r="PAQ206" s="109"/>
      <c r="PAR206" s="106"/>
      <c r="PAS206" s="106"/>
      <c r="PAT206" s="106"/>
      <c r="PAU206" s="107"/>
      <c r="PAW206" s="105"/>
      <c r="PAX206" s="109"/>
      <c r="PAY206" s="109"/>
      <c r="PAZ206" s="106"/>
      <c r="PBA206" s="106"/>
      <c r="PBB206" s="106"/>
      <c r="PBC206" s="107"/>
      <c r="PBE206" s="105"/>
      <c r="PBF206" s="109"/>
      <c r="PBG206" s="109"/>
      <c r="PBH206" s="106"/>
      <c r="PBI206" s="106"/>
      <c r="PBJ206" s="106"/>
      <c r="PBK206" s="107"/>
      <c r="PBM206" s="105"/>
      <c r="PBN206" s="109"/>
      <c r="PBO206" s="109"/>
      <c r="PBP206" s="106"/>
      <c r="PBQ206" s="106"/>
      <c r="PBR206" s="106"/>
      <c r="PBS206" s="107"/>
      <c r="PBU206" s="105"/>
      <c r="PBV206" s="109"/>
      <c r="PBW206" s="109"/>
      <c r="PBX206" s="106"/>
      <c r="PBY206" s="106"/>
      <c r="PBZ206" s="106"/>
      <c r="PCA206" s="107"/>
      <c r="PCC206" s="105"/>
      <c r="PCD206" s="109"/>
      <c r="PCE206" s="109"/>
      <c r="PCF206" s="106"/>
      <c r="PCG206" s="106"/>
      <c r="PCH206" s="106"/>
      <c r="PCI206" s="107"/>
      <c r="PCK206" s="105"/>
      <c r="PCL206" s="109"/>
      <c r="PCM206" s="109"/>
      <c r="PCN206" s="106"/>
      <c r="PCO206" s="106"/>
      <c r="PCP206" s="106"/>
      <c r="PCQ206" s="107"/>
      <c r="PCS206" s="105"/>
      <c r="PCT206" s="109"/>
      <c r="PCU206" s="109"/>
      <c r="PCV206" s="106"/>
      <c r="PCW206" s="106"/>
      <c r="PCX206" s="106"/>
      <c r="PCY206" s="107"/>
      <c r="PDA206" s="105"/>
      <c r="PDB206" s="109"/>
      <c r="PDC206" s="109"/>
      <c r="PDD206" s="106"/>
      <c r="PDE206" s="106"/>
      <c r="PDF206" s="106"/>
      <c r="PDG206" s="107"/>
      <c r="PDI206" s="105"/>
      <c r="PDJ206" s="109"/>
      <c r="PDK206" s="109"/>
      <c r="PDL206" s="106"/>
      <c r="PDM206" s="106"/>
      <c r="PDN206" s="106"/>
      <c r="PDO206" s="107"/>
      <c r="PDQ206" s="105"/>
      <c r="PDR206" s="109"/>
      <c r="PDS206" s="109"/>
      <c r="PDT206" s="106"/>
      <c r="PDU206" s="106"/>
      <c r="PDV206" s="106"/>
      <c r="PDW206" s="107"/>
      <c r="PDY206" s="105"/>
      <c r="PDZ206" s="109"/>
      <c r="PEA206" s="109"/>
      <c r="PEB206" s="106"/>
      <c r="PEC206" s="106"/>
      <c r="PED206" s="106"/>
      <c r="PEE206" s="107"/>
      <c r="PEG206" s="105"/>
      <c r="PEH206" s="109"/>
      <c r="PEI206" s="109"/>
      <c r="PEJ206" s="106"/>
      <c r="PEK206" s="106"/>
      <c r="PEL206" s="106"/>
      <c r="PEM206" s="107"/>
      <c r="PEO206" s="105"/>
      <c r="PEP206" s="109"/>
      <c r="PEQ206" s="109"/>
      <c r="PER206" s="106"/>
      <c r="PES206" s="106"/>
      <c r="PET206" s="106"/>
      <c r="PEU206" s="107"/>
      <c r="PEW206" s="105"/>
      <c r="PEX206" s="109"/>
      <c r="PEY206" s="109"/>
      <c r="PEZ206" s="106"/>
      <c r="PFA206" s="106"/>
      <c r="PFB206" s="106"/>
      <c r="PFC206" s="107"/>
      <c r="PFE206" s="105"/>
      <c r="PFF206" s="109"/>
      <c r="PFG206" s="109"/>
      <c r="PFH206" s="106"/>
      <c r="PFI206" s="106"/>
      <c r="PFJ206" s="106"/>
      <c r="PFK206" s="107"/>
      <c r="PFM206" s="105"/>
      <c r="PFN206" s="109"/>
      <c r="PFO206" s="109"/>
      <c r="PFP206" s="106"/>
      <c r="PFQ206" s="106"/>
      <c r="PFR206" s="106"/>
      <c r="PFS206" s="107"/>
      <c r="PFU206" s="105"/>
      <c r="PFV206" s="109"/>
      <c r="PFW206" s="109"/>
      <c r="PFX206" s="106"/>
      <c r="PFY206" s="106"/>
      <c r="PFZ206" s="106"/>
      <c r="PGA206" s="107"/>
      <c r="PGC206" s="105"/>
      <c r="PGD206" s="109"/>
      <c r="PGE206" s="109"/>
      <c r="PGF206" s="106"/>
      <c r="PGG206" s="106"/>
      <c r="PGH206" s="106"/>
      <c r="PGI206" s="107"/>
      <c r="PGK206" s="105"/>
      <c r="PGL206" s="109"/>
      <c r="PGM206" s="109"/>
      <c r="PGN206" s="106"/>
      <c r="PGO206" s="106"/>
      <c r="PGP206" s="106"/>
      <c r="PGQ206" s="107"/>
      <c r="PGS206" s="105"/>
      <c r="PGT206" s="109"/>
      <c r="PGU206" s="109"/>
      <c r="PGV206" s="106"/>
      <c r="PGW206" s="106"/>
      <c r="PGX206" s="106"/>
      <c r="PGY206" s="107"/>
      <c r="PHA206" s="105"/>
      <c r="PHB206" s="109"/>
      <c r="PHC206" s="109"/>
      <c r="PHD206" s="106"/>
      <c r="PHE206" s="106"/>
      <c r="PHF206" s="106"/>
      <c r="PHG206" s="107"/>
      <c r="PHI206" s="105"/>
      <c r="PHJ206" s="109"/>
      <c r="PHK206" s="109"/>
      <c r="PHL206" s="106"/>
      <c r="PHM206" s="106"/>
      <c r="PHN206" s="106"/>
      <c r="PHO206" s="107"/>
      <c r="PHQ206" s="105"/>
      <c r="PHR206" s="109"/>
      <c r="PHS206" s="109"/>
      <c r="PHT206" s="106"/>
      <c r="PHU206" s="106"/>
      <c r="PHV206" s="106"/>
      <c r="PHW206" s="107"/>
      <c r="PHY206" s="105"/>
      <c r="PHZ206" s="109"/>
      <c r="PIA206" s="109"/>
      <c r="PIB206" s="106"/>
      <c r="PIC206" s="106"/>
      <c r="PID206" s="106"/>
      <c r="PIE206" s="107"/>
      <c r="PIG206" s="105"/>
      <c r="PIH206" s="109"/>
      <c r="PII206" s="109"/>
      <c r="PIJ206" s="106"/>
      <c r="PIK206" s="106"/>
      <c r="PIL206" s="106"/>
      <c r="PIM206" s="107"/>
      <c r="PIO206" s="105"/>
      <c r="PIP206" s="109"/>
      <c r="PIQ206" s="109"/>
      <c r="PIR206" s="106"/>
      <c r="PIS206" s="106"/>
      <c r="PIT206" s="106"/>
      <c r="PIU206" s="107"/>
      <c r="PIW206" s="105"/>
      <c r="PIX206" s="109"/>
      <c r="PIY206" s="109"/>
      <c r="PIZ206" s="106"/>
      <c r="PJA206" s="106"/>
      <c r="PJB206" s="106"/>
      <c r="PJC206" s="107"/>
      <c r="PJE206" s="105"/>
      <c r="PJF206" s="109"/>
      <c r="PJG206" s="109"/>
      <c r="PJH206" s="106"/>
      <c r="PJI206" s="106"/>
      <c r="PJJ206" s="106"/>
      <c r="PJK206" s="107"/>
      <c r="PJM206" s="105"/>
      <c r="PJN206" s="109"/>
      <c r="PJO206" s="109"/>
      <c r="PJP206" s="106"/>
      <c r="PJQ206" s="106"/>
      <c r="PJR206" s="106"/>
      <c r="PJS206" s="107"/>
      <c r="PJU206" s="105"/>
      <c r="PJV206" s="109"/>
      <c r="PJW206" s="109"/>
      <c r="PJX206" s="106"/>
      <c r="PJY206" s="106"/>
      <c r="PJZ206" s="106"/>
      <c r="PKA206" s="107"/>
      <c r="PKC206" s="105"/>
      <c r="PKD206" s="109"/>
      <c r="PKE206" s="109"/>
      <c r="PKF206" s="106"/>
      <c r="PKG206" s="106"/>
      <c r="PKH206" s="106"/>
      <c r="PKI206" s="107"/>
      <c r="PKK206" s="105"/>
      <c r="PKL206" s="109"/>
      <c r="PKM206" s="109"/>
      <c r="PKN206" s="106"/>
      <c r="PKO206" s="106"/>
      <c r="PKP206" s="106"/>
      <c r="PKQ206" s="107"/>
      <c r="PKS206" s="105"/>
      <c r="PKT206" s="109"/>
      <c r="PKU206" s="109"/>
      <c r="PKV206" s="106"/>
      <c r="PKW206" s="106"/>
      <c r="PKX206" s="106"/>
      <c r="PKY206" s="107"/>
      <c r="PLA206" s="105"/>
      <c r="PLB206" s="109"/>
      <c r="PLC206" s="109"/>
      <c r="PLD206" s="106"/>
      <c r="PLE206" s="106"/>
      <c r="PLF206" s="106"/>
      <c r="PLG206" s="107"/>
      <c r="PLI206" s="105"/>
      <c r="PLJ206" s="109"/>
      <c r="PLK206" s="109"/>
      <c r="PLL206" s="106"/>
      <c r="PLM206" s="106"/>
      <c r="PLN206" s="106"/>
      <c r="PLO206" s="107"/>
      <c r="PLQ206" s="105"/>
      <c r="PLR206" s="109"/>
      <c r="PLS206" s="109"/>
      <c r="PLT206" s="106"/>
      <c r="PLU206" s="106"/>
      <c r="PLV206" s="106"/>
      <c r="PLW206" s="107"/>
      <c r="PLY206" s="105"/>
      <c r="PLZ206" s="109"/>
      <c r="PMA206" s="109"/>
      <c r="PMB206" s="106"/>
      <c r="PMC206" s="106"/>
      <c r="PMD206" s="106"/>
      <c r="PME206" s="107"/>
      <c r="PMG206" s="105"/>
      <c r="PMH206" s="109"/>
      <c r="PMI206" s="109"/>
      <c r="PMJ206" s="106"/>
      <c r="PMK206" s="106"/>
      <c r="PML206" s="106"/>
      <c r="PMM206" s="107"/>
      <c r="PMO206" s="105"/>
      <c r="PMP206" s="109"/>
      <c r="PMQ206" s="109"/>
      <c r="PMR206" s="106"/>
      <c r="PMS206" s="106"/>
      <c r="PMT206" s="106"/>
      <c r="PMU206" s="107"/>
      <c r="PMW206" s="105"/>
      <c r="PMX206" s="109"/>
      <c r="PMY206" s="109"/>
      <c r="PMZ206" s="106"/>
      <c r="PNA206" s="106"/>
      <c r="PNB206" s="106"/>
      <c r="PNC206" s="107"/>
      <c r="PNE206" s="105"/>
      <c r="PNF206" s="109"/>
      <c r="PNG206" s="109"/>
      <c r="PNH206" s="106"/>
      <c r="PNI206" s="106"/>
      <c r="PNJ206" s="106"/>
      <c r="PNK206" s="107"/>
      <c r="PNM206" s="105"/>
      <c r="PNN206" s="109"/>
      <c r="PNO206" s="109"/>
      <c r="PNP206" s="106"/>
      <c r="PNQ206" s="106"/>
      <c r="PNR206" s="106"/>
      <c r="PNS206" s="107"/>
      <c r="PNU206" s="105"/>
      <c r="PNV206" s="109"/>
      <c r="PNW206" s="109"/>
      <c r="PNX206" s="106"/>
      <c r="PNY206" s="106"/>
      <c r="PNZ206" s="106"/>
      <c r="POA206" s="107"/>
      <c r="POC206" s="105"/>
      <c r="POD206" s="109"/>
      <c r="POE206" s="109"/>
      <c r="POF206" s="106"/>
      <c r="POG206" s="106"/>
      <c r="POH206" s="106"/>
      <c r="POI206" s="107"/>
      <c r="POK206" s="105"/>
      <c r="POL206" s="109"/>
      <c r="POM206" s="109"/>
      <c r="PON206" s="106"/>
      <c r="POO206" s="106"/>
      <c r="POP206" s="106"/>
      <c r="POQ206" s="107"/>
      <c r="POS206" s="105"/>
      <c r="POT206" s="109"/>
      <c r="POU206" s="109"/>
      <c r="POV206" s="106"/>
      <c r="POW206" s="106"/>
      <c r="POX206" s="106"/>
      <c r="POY206" s="107"/>
      <c r="PPA206" s="105"/>
      <c r="PPB206" s="109"/>
      <c r="PPC206" s="109"/>
      <c r="PPD206" s="106"/>
      <c r="PPE206" s="106"/>
      <c r="PPF206" s="106"/>
      <c r="PPG206" s="107"/>
      <c r="PPI206" s="105"/>
      <c r="PPJ206" s="109"/>
      <c r="PPK206" s="109"/>
      <c r="PPL206" s="106"/>
      <c r="PPM206" s="106"/>
      <c r="PPN206" s="106"/>
      <c r="PPO206" s="107"/>
      <c r="PPQ206" s="105"/>
      <c r="PPR206" s="109"/>
      <c r="PPS206" s="109"/>
      <c r="PPT206" s="106"/>
      <c r="PPU206" s="106"/>
      <c r="PPV206" s="106"/>
      <c r="PPW206" s="107"/>
      <c r="PPY206" s="105"/>
      <c r="PPZ206" s="109"/>
      <c r="PQA206" s="109"/>
      <c r="PQB206" s="106"/>
      <c r="PQC206" s="106"/>
      <c r="PQD206" s="106"/>
      <c r="PQE206" s="107"/>
      <c r="PQG206" s="105"/>
      <c r="PQH206" s="109"/>
      <c r="PQI206" s="109"/>
      <c r="PQJ206" s="106"/>
      <c r="PQK206" s="106"/>
      <c r="PQL206" s="106"/>
      <c r="PQM206" s="107"/>
      <c r="PQO206" s="105"/>
      <c r="PQP206" s="109"/>
      <c r="PQQ206" s="109"/>
      <c r="PQR206" s="106"/>
      <c r="PQS206" s="106"/>
      <c r="PQT206" s="106"/>
      <c r="PQU206" s="107"/>
      <c r="PQW206" s="105"/>
      <c r="PQX206" s="109"/>
      <c r="PQY206" s="109"/>
      <c r="PQZ206" s="106"/>
      <c r="PRA206" s="106"/>
      <c r="PRB206" s="106"/>
      <c r="PRC206" s="107"/>
      <c r="PRE206" s="105"/>
      <c r="PRF206" s="109"/>
      <c r="PRG206" s="109"/>
      <c r="PRH206" s="106"/>
      <c r="PRI206" s="106"/>
      <c r="PRJ206" s="106"/>
      <c r="PRK206" s="107"/>
      <c r="PRM206" s="105"/>
      <c r="PRN206" s="109"/>
      <c r="PRO206" s="109"/>
      <c r="PRP206" s="106"/>
      <c r="PRQ206" s="106"/>
      <c r="PRR206" s="106"/>
      <c r="PRS206" s="107"/>
      <c r="PRU206" s="105"/>
      <c r="PRV206" s="109"/>
      <c r="PRW206" s="109"/>
      <c r="PRX206" s="106"/>
      <c r="PRY206" s="106"/>
      <c r="PRZ206" s="106"/>
      <c r="PSA206" s="107"/>
      <c r="PSC206" s="105"/>
      <c r="PSD206" s="109"/>
      <c r="PSE206" s="109"/>
      <c r="PSF206" s="106"/>
      <c r="PSG206" s="106"/>
      <c r="PSH206" s="106"/>
      <c r="PSI206" s="107"/>
      <c r="PSK206" s="105"/>
      <c r="PSL206" s="109"/>
      <c r="PSM206" s="109"/>
      <c r="PSN206" s="106"/>
      <c r="PSO206" s="106"/>
      <c r="PSP206" s="106"/>
      <c r="PSQ206" s="107"/>
      <c r="PSS206" s="105"/>
      <c r="PST206" s="109"/>
      <c r="PSU206" s="109"/>
      <c r="PSV206" s="106"/>
      <c r="PSW206" s="106"/>
      <c r="PSX206" s="106"/>
      <c r="PSY206" s="107"/>
      <c r="PTA206" s="105"/>
      <c r="PTB206" s="109"/>
      <c r="PTC206" s="109"/>
      <c r="PTD206" s="106"/>
      <c r="PTE206" s="106"/>
      <c r="PTF206" s="106"/>
      <c r="PTG206" s="107"/>
      <c r="PTI206" s="105"/>
      <c r="PTJ206" s="109"/>
      <c r="PTK206" s="109"/>
      <c r="PTL206" s="106"/>
      <c r="PTM206" s="106"/>
      <c r="PTN206" s="106"/>
      <c r="PTO206" s="107"/>
      <c r="PTQ206" s="105"/>
      <c r="PTR206" s="109"/>
      <c r="PTS206" s="109"/>
      <c r="PTT206" s="106"/>
      <c r="PTU206" s="106"/>
      <c r="PTV206" s="106"/>
      <c r="PTW206" s="107"/>
      <c r="PTY206" s="105"/>
      <c r="PTZ206" s="109"/>
      <c r="PUA206" s="109"/>
      <c r="PUB206" s="106"/>
      <c r="PUC206" s="106"/>
      <c r="PUD206" s="106"/>
      <c r="PUE206" s="107"/>
      <c r="PUG206" s="105"/>
      <c r="PUH206" s="109"/>
      <c r="PUI206" s="109"/>
      <c r="PUJ206" s="106"/>
      <c r="PUK206" s="106"/>
      <c r="PUL206" s="106"/>
      <c r="PUM206" s="107"/>
      <c r="PUO206" s="105"/>
      <c r="PUP206" s="109"/>
      <c r="PUQ206" s="109"/>
      <c r="PUR206" s="106"/>
      <c r="PUS206" s="106"/>
      <c r="PUT206" s="106"/>
      <c r="PUU206" s="107"/>
      <c r="PUW206" s="105"/>
      <c r="PUX206" s="109"/>
      <c r="PUY206" s="109"/>
      <c r="PUZ206" s="106"/>
      <c r="PVA206" s="106"/>
      <c r="PVB206" s="106"/>
      <c r="PVC206" s="107"/>
      <c r="PVE206" s="105"/>
      <c r="PVF206" s="109"/>
      <c r="PVG206" s="109"/>
      <c r="PVH206" s="106"/>
      <c r="PVI206" s="106"/>
      <c r="PVJ206" s="106"/>
      <c r="PVK206" s="107"/>
      <c r="PVM206" s="105"/>
      <c r="PVN206" s="109"/>
      <c r="PVO206" s="109"/>
      <c r="PVP206" s="106"/>
      <c r="PVQ206" s="106"/>
      <c r="PVR206" s="106"/>
      <c r="PVS206" s="107"/>
      <c r="PVU206" s="105"/>
      <c r="PVV206" s="109"/>
      <c r="PVW206" s="109"/>
      <c r="PVX206" s="106"/>
      <c r="PVY206" s="106"/>
      <c r="PVZ206" s="106"/>
      <c r="PWA206" s="107"/>
      <c r="PWC206" s="105"/>
      <c r="PWD206" s="109"/>
      <c r="PWE206" s="109"/>
      <c r="PWF206" s="106"/>
      <c r="PWG206" s="106"/>
      <c r="PWH206" s="106"/>
      <c r="PWI206" s="107"/>
      <c r="PWK206" s="105"/>
      <c r="PWL206" s="109"/>
      <c r="PWM206" s="109"/>
      <c r="PWN206" s="106"/>
      <c r="PWO206" s="106"/>
      <c r="PWP206" s="106"/>
      <c r="PWQ206" s="107"/>
      <c r="PWS206" s="105"/>
      <c r="PWT206" s="109"/>
      <c r="PWU206" s="109"/>
      <c r="PWV206" s="106"/>
      <c r="PWW206" s="106"/>
      <c r="PWX206" s="106"/>
      <c r="PWY206" s="107"/>
      <c r="PXA206" s="105"/>
      <c r="PXB206" s="109"/>
      <c r="PXC206" s="109"/>
      <c r="PXD206" s="106"/>
      <c r="PXE206" s="106"/>
      <c r="PXF206" s="106"/>
      <c r="PXG206" s="107"/>
      <c r="PXI206" s="105"/>
      <c r="PXJ206" s="109"/>
      <c r="PXK206" s="109"/>
      <c r="PXL206" s="106"/>
      <c r="PXM206" s="106"/>
      <c r="PXN206" s="106"/>
      <c r="PXO206" s="107"/>
      <c r="PXQ206" s="105"/>
      <c r="PXR206" s="109"/>
      <c r="PXS206" s="109"/>
      <c r="PXT206" s="106"/>
      <c r="PXU206" s="106"/>
      <c r="PXV206" s="106"/>
      <c r="PXW206" s="107"/>
      <c r="PXY206" s="105"/>
      <c r="PXZ206" s="109"/>
      <c r="PYA206" s="109"/>
      <c r="PYB206" s="106"/>
      <c r="PYC206" s="106"/>
      <c r="PYD206" s="106"/>
      <c r="PYE206" s="107"/>
      <c r="PYG206" s="105"/>
      <c r="PYH206" s="109"/>
      <c r="PYI206" s="109"/>
      <c r="PYJ206" s="106"/>
      <c r="PYK206" s="106"/>
      <c r="PYL206" s="106"/>
      <c r="PYM206" s="107"/>
      <c r="PYO206" s="105"/>
      <c r="PYP206" s="109"/>
      <c r="PYQ206" s="109"/>
      <c r="PYR206" s="106"/>
      <c r="PYS206" s="106"/>
      <c r="PYT206" s="106"/>
      <c r="PYU206" s="107"/>
      <c r="PYW206" s="105"/>
      <c r="PYX206" s="109"/>
      <c r="PYY206" s="109"/>
      <c r="PYZ206" s="106"/>
      <c r="PZA206" s="106"/>
      <c r="PZB206" s="106"/>
      <c r="PZC206" s="107"/>
      <c r="PZE206" s="105"/>
      <c r="PZF206" s="109"/>
      <c r="PZG206" s="109"/>
      <c r="PZH206" s="106"/>
      <c r="PZI206" s="106"/>
      <c r="PZJ206" s="106"/>
      <c r="PZK206" s="107"/>
      <c r="PZM206" s="105"/>
      <c r="PZN206" s="109"/>
      <c r="PZO206" s="109"/>
      <c r="PZP206" s="106"/>
      <c r="PZQ206" s="106"/>
      <c r="PZR206" s="106"/>
      <c r="PZS206" s="107"/>
      <c r="PZU206" s="105"/>
      <c r="PZV206" s="109"/>
      <c r="PZW206" s="109"/>
      <c r="PZX206" s="106"/>
      <c r="PZY206" s="106"/>
      <c r="PZZ206" s="106"/>
      <c r="QAA206" s="107"/>
      <c r="QAC206" s="105"/>
      <c r="QAD206" s="109"/>
      <c r="QAE206" s="109"/>
      <c r="QAF206" s="106"/>
      <c r="QAG206" s="106"/>
      <c r="QAH206" s="106"/>
      <c r="QAI206" s="107"/>
      <c r="QAK206" s="105"/>
      <c r="QAL206" s="109"/>
      <c r="QAM206" s="109"/>
      <c r="QAN206" s="106"/>
      <c r="QAO206" s="106"/>
      <c r="QAP206" s="106"/>
      <c r="QAQ206" s="107"/>
      <c r="QAS206" s="105"/>
      <c r="QAT206" s="109"/>
      <c r="QAU206" s="109"/>
      <c r="QAV206" s="106"/>
      <c r="QAW206" s="106"/>
      <c r="QAX206" s="106"/>
      <c r="QAY206" s="107"/>
      <c r="QBA206" s="105"/>
      <c r="QBB206" s="109"/>
      <c r="QBC206" s="109"/>
      <c r="QBD206" s="106"/>
      <c r="QBE206" s="106"/>
      <c r="QBF206" s="106"/>
      <c r="QBG206" s="107"/>
      <c r="QBI206" s="105"/>
      <c r="QBJ206" s="109"/>
      <c r="QBK206" s="109"/>
      <c r="QBL206" s="106"/>
      <c r="QBM206" s="106"/>
      <c r="QBN206" s="106"/>
      <c r="QBO206" s="107"/>
      <c r="QBQ206" s="105"/>
      <c r="QBR206" s="109"/>
      <c r="QBS206" s="109"/>
      <c r="QBT206" s="106"/>
      <c r="QBU206" s="106"/>
      <c r="QBV206" s="106"/>
      <c r="QBW206" s="107"/>
      <c r="QBY206" s="105"/>
      <c r="QBZ206" s="109"/>
      <c r="QCA206" s="109"/>
      <c r="QCB206" s="106"/>
      <c r="QCC206" s="106"/>
      <c r="QCD206" s="106"/>
      <c r="QCE206" s="107"/>
      <c r="QCG206" s="105"/>
      <c r="QCH206" s="109"/>
      <c r="QCI206" s="109"/>
      <c r="QCJ206" s="106"/>
      <c r="QCK206" s="106"/>
      <c r="QCL206" s="106"/>
      <c r="QCM206" s="107"/>
      <c r="QCO206" s="105"/>
      <c r="QCP206" s="109"/>
      <c r="QCQ206" s="109"/>
      <c r="QCR206" s="106"/>
      <c r="QCS206" s="106"/>
      <c r="QCT206" s="106"/>
      <c r="QCU206" s="107"/>
      <c r="QCW206" s="105"/>
      <c r="QCX206" s="109"/>
      <c r="QCY206" s="109"/>
      <c r="QCZ206" s="106"/>
      <c r="QDA206" s="106"/>
      <c r="QDB206" s="106"/>
      <c r="QDC206" s="107"/>
      <c r="QDE206" s="105"/>
      <c r="QDF206" s="109"/>
      <c r="QDG206" s="109"/>
      <c r="QDH206" s="106"/>
      <c r="QDI206" s="106"/>
      <c r="QDJ206" s="106"/>
      <c r="QDK206" s="107"/>
      <c r="QDM206" s="105"/>
      <c r="QDN206" s="109"/>
      <c r="QDO206" s="109"/>
      <c r="QDP206" s="106"/>
      <c r="QDQ206" s="106"/>
      <c r="QDR206" s="106"/>
      <c r="QDS206" s="107"/>
      <c r="QDU206" s="105"/>
      <c r="QDV206" s="109"/>
      <c r="QDW206" s="109"/>
      <c r="QDX206" s="106"/>
      <c r="QDY206" s="106"/>
      <c r="QDZ206" s="106"/>
      <c r="QEA206" s="107"/>
      <c r="QEC206" s="105"/>
      <c r="QED206" s="109"/>
      <c r="QEE206" s="109"/>
      <c r="QEF206" s="106"/>
      <c r="QEG206" s="106"/>
      <c r="QEH206" s="106"/>
      <c r="QEI206" s="107"/>
      <c r="QEK206" s="105"/>
      <c r="QEL206" s="109"/>
      <c r="QEM206" s="109"/>
      <c r="QEN206" s="106"/>
      <c r="QEO206" s="106"/>
      <c r="QEP206" s="106"/>
      <c r="QEQ206" s="107"/>
      <c r="QES206" s="105"/>
      <c r="QET206" s="109"/>
      <c r="QEU206" s="109"/>
      <c r="QEV206" s="106"/>
      <c r="QEW206" s="106"/>
      <c r="QEX206" s="106"/>
      <c r="QEY206" s="107"/>
      <c r="QFA206" s="105"/>
      <c r="QFB206" s="109"/>
      <c r="QFC206" s="109"/>
      <c r="QFD206" s="106"/>
      <c r="QFE206" s="106"/>
      <c r="QFF206" s="106"/>
      <c r="QFG206" s="107"/>
      <c r="QFI206" s="105"/>
      <c r="QFJ206" s="109"/>
      <c r="QFK206" s="109"/>
      <c r="QFL206" s="106"/>
      <c r="QFM206" s="106"/>
      <c r="QFN206" s="106"/>
      <c r="QFO206" s="107"/>
      <c r="QFQ206" s="105"/>
      <c r="QFR206" s="109"/>
      <c r="QFS206" s="109"/>
      <c r="QFT206" s="106"/>
      <c r="QFU206" s="106"/>
      <c r="QFV206" s="106"/>
      <c r="QFW206" s="107"/>
      <c r="QFY206" s="105"/>
      <c r="QFZ206" s="109"/>
      <c r="QGA206" s="109"/>
      <c r="QGB206" s="106"/>
      <c r="QGC206" s="106"/>
      <c r="QGD206" s="106"/>
      <c r="QGE206" s="107"/>
      <c r="QGG206" s="105"/>
      <c r="QGH206" s="109"/>
      <c r="QGI206" s="109"/>
      <c r="QGJ206" s="106"/>
      <c r="QGK206" s="106"/>
      <c r="QGL206" s="106"/>
      <c r="QGM206" s="107"/>
      <c r="QGO206" s="105"/>
      <c r="QGP206" s="109"/>
      <c r="QGQ206" s="109"/>
      <c r="QGR206" s="106"/>
      <c r="QGS206" s="106"/>
      <c r="QGT206" s="106"/>
      <c r="QGU206" s="107"/>
      <c r="QGW206" s="105"/>
      <c r="QGX206" s="109"/>
      <c r="QGY206" s="109"/>
      <c r="QGZ206" s="106"/>
      <c r="QHA206" s="106"/>
      <c r="QHB206" s="106"/>
      <c r="QHC206" s="107"/>
      <c r="QHE206" s="105"/>
      <c r="QHF206" s="109"/>
      <c r="QHG206" s="109"/>
      <c r="QHH206" s="106"/>
      <c r="QHI206" s="106"/>
      <c r="QHJ206" s="106"/>
      <c r="QHK206" s="107"/>
      <c r="QHM206" s="105"/>
      <c r="QHN206" s="109"/>
      <c r="QHO206" s="109"/>
      <c r="QHP206" s="106"/>
      <c r="QHQ206" s="106"/>
      <c r="QHR206" s="106"/>
      <c r="QHS206" s="107"/>
      <c r="QHU206" s="105"/>
      <c r="QHV206" s="109"/>
      <c r="QHW206" s="109"/>
      <c r="QHX206" s="106"/>
      <c r="QHY206" s="106"/>
      <c r="QHZ206" s="106"/>
      <c r="QIA206" s="107"/>
      <c r="QIC206" s="105"/>
      <c r="QID206" s="109"/>
      <c r="QIE206" s="109"/>
      <c r="QIF206" s="106"/>
      <c r="QIG206" s="106"/>
      <c r="QIH206" s="106"/>
      <c r="QII206" s="107"/>
      <c r="QIK206" s="105"/>
      <c r="QIL206" s="109"/>
      <c r="QIM206" s="109"/>
      <c r="QIN206" s="106"/>
      <c r="QIO206" s="106"/>
      <c r="QIP206" s="106"/>
      <c r="QIQ206" s="107"/>
      <c r="QIS206" s="105"/>
      <c r="QIT206" s="109"/>
      <c r="QIU206" s="109"/>
      <c r="QIV206" s="106"/>
      <c r="QIW206" s="106"/>
      <c r="QIX206" s="106"/>
      <c r="QIY206" s="107"/>
      <c r="QJA206" s="105"/>
      <c r="QJB206" s="109"/>
      <c r="QJC206" s="109"/>
      <c r="QJD206" s="106"/>
      <c r="QJE206" s="106"/>
      <c r="QJF206" s="106"/>
      <c r="QJG206" s="107"/>
      <c r="QJI206" s="105"/>
      <c r="QJJ206" s="109"/>
      <c r="QJK206" s="109"/>
      <c r="QJL206" s="106"/>
      <c r="QJM206" s="106"/>
      <c r="QJN206" s="106"/>
      <c r="QJO206" s="107"/>
      <c r="QJQ206" s="105"/>
      <c r="QJR206" s="109"/>
      <c r="QJS206" s="109"/>
      <c r="QJT206" s="106"/>
      <c r="QJU206" s="106"/>
      <c r="QJV206" s="106"/>
      <c r="QJW206" s="107"/>
      <c r="QJY206" s="105"/>
      <c r="QJZ206" s="109"/>
      <c r="QKA206" s="109"/>
      <c r="QKB206" s="106"/>
      <c r="QKC206" s="106"/>
      <c r="QKD206" s="106"/>
      <c r="QKE206" s="107"/>
      <c r="QKG206" s="105"/>
      <c r="QKH206" s="109"/>
      <c r="QKI206" s="109"/>
      <c r="QKJ206" s="106"/>
      <c r="QKK206" s="106"/>
      <c r="QKL206" s="106"/>
      <c r="QKM206" s="107"/>
      <c r="QKO206" s="105"/>
      <c r="QKP206" s="109"/>
      <c r="QKQ206" s="109"/>
      <c r="QKR206" s="106"/>
      <c r="QKS206" s="106"/>
      <c r="QKT206" s="106"/>
      <c r="QKU206" s="107"/>
      <c r="QKW206" s="105"/>
      <c r="QKX206" s="109"/>
      <c r="QKY206" s="109"/>
      <c r="QKZ206" s="106"/>
      <c r="QLA206" s="106"/>
      <c r="QLB206" s="106"/>
      <c r="QLC206" s="107"/>
      <c r="QLE206" s="105"/>
      <c r="QLF206" s="109"/>
      <c r="QLG206" s="109"/>
      <c r="QLH206" s="106"/>
      <c r="QLI206" s="106"/>
      <c r="QLJ206" s="106"/>
      <c r="QLK206" s="107"/>
      <c r="QLM206" s="105"/>
      <c r="QLN206" s="109"/>
      <c r="QLO206" s="109"/>
      <c r="QLP206" s="106"/>
      <c r="QLQ206" s="106"/>
      <c r="QLR206" s="106"/>
      <c r="QLS206" s="107"/>
      <c r="QLU206" s="105"/>
      <c r="QLV206" s="109"/>
      <c r="QLW206" s="109"/>
      <c r="QLX206" s="106"/>
      <c r="QLY206" s="106"/>
      <c r="QLZ206" s="106"/>
      <c r="QMA206" s="107"/>
      <c r="QMC206" s="105"/>
      <c r="QMD206" s="109"/>
      <c r="QME206" s="109"/>
      <c r="QMF206" s="106"/>
      <c r="QMG206" s="106"/>
      <c r="QMH206" s="106"/>
      <c r="QMI206" s="107"/>
      <c r="QMK206" s="105"/>
      <c r="QML206" s="109"/>
      <c r="QMM206" s="109"/>
      <c r="QMN206" s="106"/>
      <c r="QMO206" s="106"/>
      <c r="QMP206" s="106"/>
      <c r="QMQ206" s="107"/>
      <c r="QMS206" s="105"/>
      <c r="QMT206" s="109"/>
      <c r="QMU206" s="109"/>
      <c r="QMV206" s="106"/>
      <c r="QMW206" s="106"/>
      <c r="QMX206" s="106"/>
      <c r="QMY206" s="107"/>
      <c r="QNA206" s="105"/>
      <c r="QNB206" s="109"/>
      <c r="QNC206" s="109"/>
      <c r="QND206" s="106"/>
      <c r="QNE206" s="106"/>
      <c r="QNF206" s="106"/>
      <c r="QNG206" s="107"/>
      <c r="QNI206" s="105"/>
      <c r="QNJ206" s="109"/>
      <c r="QNK206" s="109"/>
      <c r="QNL206" s="106"/>
      <c r="QNM206" s="106"/>
      <c r="QNN206" s="106"/>
      <c r="QNO206" s="107"/>
      <c r="QNQ206" s="105"/>
      <c r="QNR206" s="109"/>
      <c r="QNS206" s="109"/>
      <c r="QNT206" s="106"/>
      <c r="QNU206" s="106"/>
      <c r="QNV206" s="106"/>
      <c r="QNW206" s="107"/>
      <c r="QNY206" s="105"/>
      <c r="QNZ206" s="109"/>
      <c r="QOA206" s="109"/>
      <c r="QOB206" s="106"/>
      <c r="QOC206" s="106"/>
      <c r="QOD206" s="106"/>
      <c r="QOE206" s="107"/>
      <c r="QOG206" s="105"/>
      <c r="QOH206" s="109"/>
      <c r="QOI206" s="109"/>
      <c r="QOJ206" s="106"/>
      <c r="QOK206" s="106"/>
      <c r="QOL206" s="106"/>
      <c r="QOM206" s="107"/>
      <c r="QOO206" s="105"/>
      <c r="QOP206" s="109"/>
      <c r="QOQ206" s="109"/>
      <c r="QOR206" s="106"/>
      <c r="QOS206" s="106"/>
      <c r="QOT206" s="106"/>
      <c r="QOU206" s="107"/>
      <c r="QOW206" s="105"/>
      <c r="QOX206" s="109"/>
      <c r="QOY206" s="109"/>
      <c r="QOZ206" s="106"/>
      <c r="QPA206" s="106"/>
      <c r="QPB206" s="106"/>
      <c r="QPC206" s="107"/>
      <c r="QPE206" s="105"/>
      <c r="QPF206" s="109"/>
      <c r="QPG206" s="109"/>
      <c r="QPH206" s="106"/>
      <c r="QPI206" s="106"/>
      <c r="QPJ206" s="106"/>
      <c r="QPK206" s="107"/>
      <c r="QPM206" s="105"/>
      <c r="QPN206" s="109"/>
      <c r="QPO206" s="109"/>
      <c r="QPP206" s="106"/>
      <c r="QPQ206" s="106"/>
      <c r="QPR206" s="106"/>
      <c r="QPS206" s="107"/>
      <c r="QPU206" s="105"/>
      <c r="QPV206" s="109"/>
      <c r="QPW206" s="109"/>
      <c r="QPX206" s="106"/>
      <c r="QPY206" s="106"/>
      <c r="QPZ206" s="106"/>
      <c r="QQA206" s="107"/>
      <c r="QQC206" s="105"/>
      <c r="QQD206" s="109"/>
      <c r="QQE206" s="109"/>
      <c r="QQF206" s="106"/>
      <c r="QQG206" s="106"/>
      <c r="QQH206" s="106"/>
      <c r="QQI206" s="107"/>
      <c r="QQK206" s="105"/>
      <c r="QQL206" s="109"/>
      <c r="QQM206" s="109"/>
      <c r="QQN206" s="106"/>
      <c r="QQO206" s="106"/>
      <c r="QQP206" s="106"/>
      <c r="QQQ206" s="107"/>
      <c r="QQS206" s="105"/>
      <c r="QQT206" s="109"/>
      <c r="QQU206" s="109"/>
      <c r="QQV206" s="106"/>
      <c r="QQW206" s="106"/>
      <c r="QQX206" s="106"/>
      <c r="QQY206" s="107"/>
      <c r="QRA206" s="105"/>
      <c r="QRB206" s="109"/>
      <c r="QRC206" s="109"/>
      <c r="QRD206" s="106"/>
      <c r="QRE206" s="106"/>
      <c r="QRF206" s="106"/>
      <c r="QRG206" s="107"/>
      <c r="QRI206" s="105"/>
      <c r="QRJ206" s="109"/>
      <c r="QRK206" s="109"/>
      <c r="QRL206" s="106"/>
      <c r="QRM206" s="106"/>
      <c r="QRN206" s="106"/>
      <c r="QRO206" s="107"/>
      <c r="QRQ206" s="105"/>
      <c r="QRR206" s="109"/>
      <c r="QRS206" s="109"/>
      <c r="QRT206" s="106"/>
      <c r="QRU206" s="106"/>
      <c r="QRV206" s="106"/>
      <c r="QRW206" s="107"/>
      <c r="QRY206" s="105"/>
      <c r="QRZ206" s="109"/>
      <c r="QSA206" s="109"/>
      <c r="QSB206" s="106"/>
      <c r="QSC206" s="106"/>
      <c r="QSD206" s="106"/>
      <c r="QSE206" s="107"/>
      <c r="QSG206" s="105"/>
      <c r="QSH206" s="109"/>
      <c r="QSI206" s="109"/>
      <c r="QSJ206" s="106"/>
      <c r="QSK206" s="106"/>
      <c r="QSL206" s="106"/>
      <c r="QSM206" s="107"/>
      <c r="QSO206" s="105"/>
      <c r="QSP206" s="109"/>
      <c r="QSQ206" s="109"/>
      <c r="QSR206" s="106"/>
      <c r="QSS206" s="106"/>
      <c r="QST206" s="106"/>
      <c r="QSU206" s="107"/>
      <c r="QSW206" s="105"/>
      <c r="QSX206" s="109"/>
      <c r="QSY206" s="109"/>
      <c r="QSZ206" s="106"/>
      <c r="QTA206" s="106"/>
      <c r="QTB206" s="106"/>
      <c r="QTC206" s="107"/>
      <c r="QTE206" s="105"/>
      <c r="QTF206" s="109"/>
      <c r="QTG206" s="109"/>
      <c r="QTH206" s="106"/>
      <c r="QTI206" s="106"/>
      <c r="QTJ206" s="106"/>
      <c r="QTK206" s="107"/>
      <c r="QTM206" s="105"/>
      <c r="QTN206" s="109"/>
      <c r="QTO206" s="109"/>
      <c r="QTP206" s="106"/>
      <c r="QTQ206" s="106"/>
      <c r="QTR206" s="106"/>
      <c r="QTS206" s="107"/>
      <c r="QTU206" s="105"/>
      <c r="QTV206" s="109"/>
      <c r="QTW206" s="109"/>
      <c r="QTX206" s="106"/>
      <c r="QTY206" s="106"/>
      <c r="QTZ206" s="106"/>
      <c r="QUA206" s="107"/>
      <c r="QUC206" s="105"/>
      <c r="QUD206" s="109"/>
      <c r="QUE206" s="109"/>
      <c r="QUF206" s="106"/>
      <c r="QUG206" s="106"/>
      <c r="QUH206" s="106"/>
      <c r="QUI206" s="107"/>
      <c r="QUK206" s="105"/>
      <c r="QUL206" s="109"/>
      <c r="QUM206" s="109"/>
      <c r="QUN206" s="106"/>
      <c r="QUO206" s="106"/>
      <c r="QUP206" s="106"/>
      <c r="QUQ206" s="107"/>
      <c r="QUS206" s="105"/>
      <c r="QUT206" s="109"/>
      <c r="QUU206" s="109"/>
      <c r="QUV206" s="106"/>
      <c r="QUW206" s="106"/>
      <c r="QUX206" s="106"/>
      <c r="QUY206" s="107"/>
      <c r="QVA206" s="105"/>
      <c r="QVB206" s="109"/>
      <c r="QVC206" s="109"/>
      <c r="QVD206" s="106"/>
      <c r="QVE206" s="106"/>
      <c r="QVF206" s="106"/>
      <c r="QVG206" s="107"/>
      <c r="QVI206" s="105"/>
      <c r="QVJ206" s="109"/>
      <c r="QVK206" s="109"/>
      <c r="QVL206" s="106"/>
      <c r="QVM206" s="106"/>
      <c r="QVN206" s="106"/>
      <c r="QVO206" s="107"/>
      <c r="QVQ206" s="105"/>
      <c r="QVR206" s="109"/>
      <c r="QVS206" s="109"/>
      <c r="QVT206" s="106"/>
      <c r="QVU206" s="106"/>
      <c r="QVV206" s="106"/>
      <c r="QVW206" s="107"/>
      <c r="QVY206" s="105"/>
      <c r="QVZ206" s="109"/>
      <c r="QWA206" s="109"/>
      <c r="QWB206" s="106"/>
      <c r="QWC206" s="106"/>
      <c r="QWD206" s="106"/>
      <c r="QWE206" s="107"/>
      <c r="QWG206" s="105"/>
      <c r="QWH206" s="109"/>
      <c r="QWI206" s="109"/>
      <c r="QWJ206" s="106"/>
      <c r="QWK206" s="106"/>
      <c r="QWL206" s="106"/>
      <c r="QWM206" s="107"/>
      <c r="QWO206" s="105"/>
      <c r="QWP206" s="109"/>
      <c r="QWQ206" s="109"/>
      <c r="QWR206" s="106"/>
      <c r="QWS206" s="106"/>
      <c r="QWT206" s="106"/>
      <c r="QWU206" s="107"/>
      <c r="QWW206" s="105"/>
      <c r="QWX206" s="109"/>
      <c r="QWY206" s="109"/>
      <c r="QWZ206" s="106"/>
      <c r="QXA206" s="106"/>
      <c r="QXB206" s="106"/>
      <c r="QXC206" s="107"/>
      <c r="QXE206" s="105"/>
      <c r="QXF206" s="109"/>
      <c r="QXG206" s="109"/>
      <c r="QXH206" s="106"/>
      <c r="QXI206" s="106"/>
      <c r="QXJ206" s="106"/>
      <c r="QXK206" s="107"/>
      <c r="QXM206" s="105"/>
      <c r="QXN206" s="109"/>
      <c r="QXO206" s="109"/>
      <c r="QXP206" s="106"/>
      <c r="QXQ206" s="106"/>
      <c r="QXR206" s="106"/>
      <c r="QXS206" s="107"/>
      <c r="QXU206" s="105"/>
      <c r="QXV206" s="109"/>
      <c r="QXW206" s="109"/>
      <c r="QXX206" s="106"/>
      <c r="QXY206" s="106"/>
      <c r="QXZ206" s="106"/>
      <c r="QYA206" s="107"/>
      <c r="QYC206" s="105"/>
      <c r="QYD206" s="109"/>
      <c r="QYE206" s="109"/>
      <c r="QYF206" s="106"/>
      <c r="QYG206" s="106"/>
      <c r="QYH206" s="106"/>
      <c r="QYI206" s="107"/>
      <c r="QYK206" s="105"/>
      <c r="QYL206" s="109"/>
      <c r="QYM206" s="109"/>
      <c r="QYN206" s="106"/>
      <c r="QYO206" s="106"/>
      <c r="QYP206" s="106"/>
      <c r="QYQ206" s="107"/>
      <c r="QYS206" s="105"/>
      <c r="QYT206" s="109"/>
      <c r="QYU206" s="109"/>
      <c r="QYV206" s="106"/>
      <c r="QYW206" s="106"/>
      <c r="QYX206" s="106"/>
      <c r="QYY206" s="107"/>
      <c r="QZA206" s="105"/>
      <c r="QZB206" s="109"/>
      <c r="QZC206" s="109"/>
      <c r="QZD206" s="106"/>
      <c r="QZE206" s="106"/>
      <c r="QZF206" s="106"/>
      <c r="QZG206" s="107"/>
      <c r="QZI206" s="105"/>
      <c r="QZJ206" s="109"/>
      <c r="QZK206" s="109"/>
      <c r="QZL206" s="106"/>
      <c r="QZM206" s="106"/>
      <c r="QZN206" s="106"/>
      <c r="QZO206" s="107"/>
      <c r="QZQ206" s="105"/>
      <c r="QZR206" s="109"/>
      <c r="QZS206" s="109"/>
      <c r="QZT206" s="106"/>
      <c r="QZU206" s="106"/>
      <c r="QZV206" s="106"/>
      <c r="QZW206" s="107"/>
      <c r="QZY206" s="105"/>
      <c r="QZZ206" s="109"/>
      <c r="RAA206" s="109"/>
      <c r="RAB206" s="106"/>
      <c r="RAC206" s="106"/>
      <c r="RAD206" s="106"/>
      <c r="RAE206" s="107"/>
      <c r="RAG206" s="105"/>
      <c r="RAH206" s="109"/>
      <c r="RAI206" s="109"/>
      <c r="RAJ206" s="106"/>
      <c r="RAK206" s="106"/>
      <c r="RAL206" s="106"/>
      <c r="RAM206" s="107"/>
      <c r="RAO206" s="105"/>
      <c r="RAP206" s="109"/>
      <c r="RAQ206" s="109"/>
      <c r="RAR206" s="106"/>
      <c r="RAS206" s="106"/>
      <c r="RAT206" s="106"/>
      <c r="RAU206" s="107"/>
      <c r="RAW206" s="105"/>
      <c r="RAX206" s="109"/>
      <c r="RAY206" s="109"/>
      <c r="RAZ206" s="106"/>
      <c r="RBA206" s="106"/>
      <c r="RBB206" s="106"/>
      <c r="RBC206" s="107"/>
      <c r="RBE206" s="105"/>
      <c r="RBF206" s="109"/>
      <c r="RBG206" s="109"/>
      <c r="RBH206" s="106"/>
      <c r="RBI206" s="106"/>
      <c r="RBJ206" s="106"/>
      <c r="RBK206" s="107"/>
      <c r="RBM206" s="105"/>
      <c r="RBN206" s="109"/>
      <c r="RBO206" s="109"/>
      <c r="RBP206" s="106"/>
      <c r="RBQ206" s="106"/>
      <c r="RBR206" s="106"/>
      <c r="RBS206" s="107"/>
      <c r="RBU206" s="105"/>
      <c r="RBV206" s="109"/>
      <c r="RBW206" s="109"/>
      <c r="RBX206" s="106"/>
      <c r="RBY206" s="106"/>
      <c r="RBZ206" s="106"/>
      <c r="RCA206" s="107"/>
      <c r="RCC206" s="105"/>
      <c r="RCD206" s="109"/>
      <c r="RCE206" s="109"/>
      <c r="RCF206" s="106"/>
      <c r="RCG206" s="106"/>
      <c r="RCH206" s="106"/>
      <c r="RCI206" s="107"/>
      <c r="RCK206" s="105"/>
      <c r="RCL206" s="109"/>
      <c r="RCM206" s="109"/>
      <c r="RCN206" s="106"/>
      <c r="RCO206" s="106"/>
      <c r="RCP206" s="106"/>
      <c r="RCQ206" s="107"/>
      <c r="RCS206" s="105"/>
      <c r="RCT206" s="109"/>
      <c r="RCU206" s="109"/>
      <c r="RCV206" s="106"/>
      <c r="RCW206" s="106"/>
      <c r="RCX206" s="106"/>
      <c r="RCY206" s="107"/>
      <c r="RDA206" s="105"/>
      <c r="RDB206" s="109"/>
      <c r="RDC206" s="109"/>
      <c r="RDD206" s="106"/>
      <c r="RDE206" s="106"/>
      <c r="RDF206" s="106"/>
      <c r="RDG206" s="107"/>
      <c r="RDI206" s="105"/>
      <c r="RDJ206" s="109"/>
      <c r="RDK206" s="109"/>
      <c r="RDL206" s="106"/>
      <c r="RDM206" s="106"/>
      <c r="RDN206" s="106"/>
      <c r="RDO206" s="107"/>
      <c r="RDQ206" s="105"/>
      <c r="RDR206" s="109"/>
      <c r="RDS206" s="109"/>
      <c r="RDT206" s="106"/>
      <c r="RDU206" s="106"/>
      <c r="RDV206" s="106"/>
      <c r="RDW206" s="107"/>
      <c r="RDY206" s="105"/>
      <c r="RDZ206" s="109"/>
      <c r="REA206" s="109"/>
      <c r="REB206" s="106"/>
      <c r="REC206" s="106"/>
      <c r="RED206" s="106"/>
      <c r="REE206" s="107"/>
      <c r="REG206" s="105"/>
      <c r="REH206" s="109"/>
      <c r="REI206" s="109"/>
      <c r="REJ206" s="106"/>
      <c r="REK206" s="106"/>
      <c r="REL206" s="106"/>
      <c r="REM206" s="107"/>
      <c r="REO206" s="105"/>
      <c r="REP206" s="109"/>
      <c r="REQ206" s="109"/>
      <c r="RER206" s="106"/>
      <c r="RES206" s="106"/>
      <c r="RET206" s="106"/>
      <c r="REU206" s="107"/>
      <c r="REW206" s="105"/>
      <c r="REX206" s="109"/>
      <c r="REY206" s="109"/>
      <c r="REZ206" s="106"/>
      <c r="RFA206" s="106"/>
      <c r="RFB206" s="106"/>
      <c r="RFC206" s="107"/>
      <c r="RFE206" s="105"/>
      <c r="RFF206" s="109"/>
      <c r="RFG206" s="109"/>
      <c r="RFH206" s="106"/>
      <c r="RFI206" s="106"/>
      <c r="RFJ206" s="106"/>
      <c r="RFK206" s="107"/>
      <c r="RFM206" s="105"/>
      <c r="RFN206" s="109"/>
      <c r="RFO206" s="109"/>
      <c r="RFP206" s="106"/>
      <c r="RFQ206" s="106"/>
      <c r="RFR206" s="106"/>
      <c r="RFS206" s="107"/>
      <c r="RFU206" s="105"/>
      <c r="RFV206" s="109"/>
      <c r="RFW206" s="109"/>
      <c r="RFX206" s="106"/>
      <c r="RFY206" s="106"/>
      <c r="RFZ206" s="106"/>
      <c r="RGA206" s="107"/>
      <c r="RGC206" s="105"/>
      <c r="RGD206" s="109"/>
      <c r="RGE206" s="109"/>
      <c r="RGF206" s="106"/>
      <c r="RGG206" s="106"/>
      <c r="RGH206" s="106"/>
      <c r="RGI206" s="107"/>
      <c r="RGK206" s="105"/>
      <c r="RGL206" s="109"/>
      <c r="RGM206" s="109"/>
      <c r="RGN206" s="106"/>
      <c r="RGO206" s="106"/>
      <c r="RGP206" s="106"/>
      <c r="RGQ206" s="107"/>
      <c r="RGS206" s="105"/>
      <c r="RGT206" s="109"/>
      <c r="RGU206" s="109"/>
      <c r="RGV206" s="106"/>
      <c r="RGW206" s="106"/>
      <c r="RGX206" s="106"/>
      <c r="RGY206" s="107"/>
      <c r="RHA206" s="105"/>
      <c r="RHB206" s="109"/>
      <c r="RHC206" s="109"/>
      <c r="RHD206" s="106"/>
      <c r="RHE206" s="106"/>
      <c r="RHF206" s="106"/>
      <c r="RHG206" s="107"/>
      <c r="RHI206" s="105"/>
      <c r="RHJ206" s="109"/>
      <c r="RHK206" s="109"/>
      <c r="RHL206" s="106"/>
      <c r="RHM206" s="106"/>
      <c r="RHN206" s="106"/>
      <c r="RHO206" s="107"/>
      <c r="RHQ206" s="105"/>
      <c r="RHR206" s="109"/>
      <c r="RHS206" s="109"/>
      <c r="RHT206" s="106"/>
      <c r="RHU206" s="106"/>
      <c r="RHV206" s="106"/>
      <c r="RHW206" s="107"/>
      <c r="RHY206" s="105"/>
      <c r="RHZ206" s="109"/>
      <c r="RIA206" s="109"/>
      <c r="RIB206" s="106"/>
      <c r="RIC206" s="106"/>
      <c r="RID206" s="106"/>
      <c r="RIE206" s="107"/>
      <c r="RIG206" s="105"/>
      <c r="RIH206" s="109"/>
      <c r="RII206" s="109"/>
      <c r="RIJ206" s="106"/>
      <c r="RIK206" s="106"/>
      <c r="RIL206" s="106"/>
      <c r="RIM206" s="107"/>
      <c r="RIO206" s="105"/>
      <c r="RIP206" s="109"/>
      <c r="RIQ206" s="109"/>
      <c r="RIR206" s="106"/>
      <c r="RIS206" s="106"/>
      <c r="RIT206" s="106"/>
      <c r="RIU206" s="107"/>
      <c r="RIW206" s="105"/>
      <c r="RIX206" s="109"/>
      <c r="RIY206" s="109"/>
      <c r="RIZ206" s="106"/>
      <c r="RJA206" s="106"/>
      <c r="RJB206" s="106"/>
      <c r="RJC206" s="107"/>
      <c r="RJE206" s="105"/>
      <c r="RJF206" s="109"/>
      <c r="RJG206" s="109"/>
      <c r="RJH206" s="106"/>
      <c r="RJI206" s="106"/>
      <c r="RJJ206" s="106"/>
      <c r="RJK206" s="107"/>
      <c r="RJM206" s="105"/>
      <c r="RJN206" s="109"/>
      <c r="RJO206" s="109"/>
      <c r="RJP206" s="106"/>
      <c r="RJQ206" s="106"/>
      <c r="RJR206" s="106"/>
      <c r="RJS206" s="107"/>
      <c r="RJU206" s="105"/>
      <c r="RJV206" s="109"/>
      <c r="RJW206" s="109"/>
      <c r="RJX206" s="106"/>
      <c r="RJY206" s="106"/>
      <c r="RJZ206" s="106"/>
      <c r="RKA206" s="107"/>
      <c r="RKC206" s="105"/>
      <c r="RKD206" s="109"/>
      <c r="RKE206" s="109"/>
      <c r="RKF206" s="106"/>
      <c r="RKG206" s="106"/>
      <c r="RKH206" s="106"/>
      <c r="RKI206" s="107"/>
      <c r="RKK206" s="105"/>
      <c r="RKL206" s="109"/>
      <c r="RKM206" s="109"/>
      <c r="RKN206" s="106"/>
      <c r="RKO206" s="106"/>
      <c r="RKP206" s="106"/>
      <c r="RKQ206" s="107"/>
      <c r="RKS206" s="105"/>
      <c r="RKT206" s="109"/>
      <c r="RKU206" s="109"/>
      <c r="RKV206" s="106"/>
      <c r="RKW206" s="106"/>
      <c r="RKX206" s="106"/>
      <c r="RKY206" s="107"/>
      <c r="RLA206" s="105"/>
      <c r="RLB206" s="109"/>
      <c r="RLC206" s="109"/>
      <c r="RLD206" s="106"/>
      <c r="RLE206" s="106"/>
      <c r="RLF206" s="106"/>
      <c r="RLG206" s="107"/>
      <c r="RLI206" s="105"/>
      <c r="RLJ206" s="109"/>
      <c r="RLK206" s="109"/>
      <c r="RLL206" s="106"/>
      <c r="RLM206" s="106"/>
      <c r="RLN206" s="106"/>
      <c r="RLO206" s="107"/>
      <c r="RLQ206" s="105"/>
      <c r="RLR206" s="109"/>
      <c r="RLS206" s="109"/>
      <c r="RLT206" s="106"/>
      <c r="RLU206" s="106"/>
      <c r="RLV206" s="106"/>
      <c r="RLW206" s="107"/>
      <c r="RLY206" s="105"/>
      <c r="RLZ206" s="109"/>
      <c r="RMA206" s="109"/>
      <c r="RMB206" s="106"/>
      <c r="RMC206" s="106"/>
      <c r="RMD206" s="106"/>
      <c r="RME206" s="107"/>
      <c r="RMG206" s="105"/>
      <c r="RMH206" s="109"/>
      <c r="RMI206" s="109"/>
      <c r="RMJ206" s="106"/>
      <c r="RMK206" s="106"/>
      <c r="RML206" s="106"/>
      <c r="RMM206" s="107"/>
      <c r="RMO206" s="105"/>
      <c r="RMP206" s="109"/>
      <c r="RMQ206" s="109"/>
      <c r="RMR206" s="106"/>
      <c r="RMS206" s="106"/>
      <c r="RMT206" s="106"/>
      <c r="RMU206" s="107"/>
      <c r="RMW206" s="105"/>
      <c r="RMX206" s="109"/>
      <c r="RMY206" s="109"/>
      <c r="RMZ206" s="106"/>
      <c r="RNA206" s="106"/>
      <c r="RNB206" s="106"/>
      <c r="RNC206" s="107"/>
      <c r="RNE206" s="105"/>
      <c r="RNF206" s="109"/>
      <c r="RNG206" s="109"/>
      <c r="RNH206" s="106"/>
      <c r="RNI206" s="106"/>
      <c r="RNJ206" s="106"/>
      <c r="RNK206" s="107"/>
      <c r="RNM206" s="105"/>
      <c r="RNN206" s="109"/>
      <c r="RNO206" s="109"/>
      <c r="RNP206" s="106"/>
      <c r="RNQ206" s="106"/>
      <c r="RNR206" s="106"/>
      <c r="RNS206" s="107"/>
      <c r="RNU206" s="105"/>
      <c r="RNV206" s="109"/>
      <c r="RNW206" s="109"/>
      <c r="RNX206" s="106"/>
      <c r="RNY206" s="106"/>
      <c r="RNZ206" s="106"/>
      <c r="ROA206" s="107"/>
      <c r="ROC206" s="105"/>
      <c r="ROD206" s="109"/>
      <c r="ROE206" s="109"/>
      <c r="ROF206" s="106"/>
      <c r="ROG206" s="106"/>
      <c r="ROH206" s="106"/>
      <c r="ROI206" s="107"/>
      <c r="ROK206" s="105"/>
      <c r="ROL206" s="109"/>
      <c r="ROM206" s="109"/>
      <c r="RON206" s="106"/>
      <c r="ROO206" s="106"/>
      <c r="ROP206" s="106"/>
      <c r="ROQ206" s="107"/>
      <c r="ROS206" s="105"/>
      <c r="ROT206" s="109"/>
      <c r="ROU206" s="109"/>
      <c r="ROV206" s="106"/>
      <c r="ROW206" s="106"/>
      <c r="ROX206" s="106"/>
      <c r="ROY206" s="107"/>
      <c r="RPA206" s="105"/>
      <c r="RPB206" s="109"/>
      <c r="RPC206" s="109"/>
      <c r="RPD206" s="106"/>
      <c r="RPE206" s="106"/>
      <c r="RPF206" s="106"/>
      <c r="RPG206" s="107"/>
      <c r="RPI206" s="105"/>
      <c r="RPJ206" s="109"/>
      <c r="RPK206" s="109"/>
      <c r="RPL206" s="106"/>
      <c r="RPM206" s="106"/>
      <c r="RPN206" s="106"/>
      <c r="RPO206" s="107"/>
      <c r="RPQ206" s="105"/>
      <c r="RPR206" s="109"/>
      <c r="RPS206" s="109"/>
      <c r="RPT206" s="106"/>
      <c r="RPU206" s="106"/>
      <c r="RPV206" s="106"/>
      <c r="RPW206" s="107"/>
      <c r="RPY206" s="105"/>
      <c r="RPZ206" s="109"/>
      <c r="RQA206" s="109"/>
      <c r="RQB206" s="106"/>
      <c r="RQC206" s="106"/>
      <c r="RQD206" s="106"/>
      <c r="RQE206" s="107"/>
      <c r="RQG206" s="105"/>
      <c r="RQH206" s="109"/>
      <c r="RQI206" s="109"/>
      <c r="RQJ206" s="106"/>
      <c r="RQK206" s="106"/>
      <c r="RQL206" s="106"/>
      <c r="RQM206" s="107"/>
      <c r="RQO206" s="105"/>
      <c r="RQP206" s="109"/>
      <c r="RQQ206" s="109"/>
      <c r="RQR206" s="106"/>
      <c r="RQS206" s="106"/>
      <c r="RQT206" s="106"/>
      <c r="RQU206" s="107"/>
      <c r="RQW206" s="105"/>
      <c r="RQX206" s="109"/>
      <c r="RQY206" s="109"/>
      <c r="RQZ206" s="106"/>
      <c r="RRA206" s="106"/>
      <c r="RRB206" s="106"/>
      <c r="RRC206" s="107"/>
      <c r="RRE206" s="105"/>
      <c r="RRF206" s="109"/>
      <c r="RRG206" s="109"/>
      <c r="RRH206" s="106"/>
      <c r="RRI206" s="106"/>
      <c r="RRJ206" s="106"/>
      <c r="RRK206" s="107"/>
      <c r="RRM206" s="105"/>
      <c r="RRN206" s="109"/>
      <c r="RRO206" s="109"/>
      <c r="RRP206" s="106"/>
      <c r="RRQ206" s="106"/>
      <c r="RRR206" s="106"/>
      <c r="RRS206" s="107"/>
      <c r="RRU206" s="105"/>
      <c r="RRV206" s="109"/>
      <c r="RRW206" s="109"/>
      <c r="RRX206" s="106"/>
      <c r="RRY206" s="106"/>
      <c r="RRZ206" s="106"/>
      <c r="RSA206" s="107"/>
      <c r="RSC206" s="105"/>
      <c r="RSD206" s="109"/>
      <c r="RSE206" s="109"/>
      <c r="RSF206" s="106"/>
      <c r="RSG206" s="106"/>
      <c r="RSH206" s="106"/>
      <c r="RSI206" s="107"/>
      <c r="RSK206" s="105"/>
      <c r="RSL206" s="109"/>
      <c r="RSM206" s="109"/>
      <c r="RSN206" s="106"/>
      <c r="RSO206" s="106"/>
      <c r="RSP206" s="106"/>
      <c r="RSQ206" s="107"/>
      <c r="RSS206" s="105"/>
      <c r="RST206" s="109"/>
      <c r="RSU206" s="109"/>
      <c r="RSV206" s="106"/>
      <c r="RSW206" s="106"/>
      <c r="RSX206" s="106"/>
      <c r="RSY206" s="107"/>
      <c r="RTA206" s="105"/>
      <c r="RTB206" s="109"/>
      <c r="RTC206" s="109"/>
      <c r="RTD206" s="106"/>
      <c r="RTE206" s="106"/>
      <c r="RTF206" s="106"/>
      <c r="RTG206" s="107"/>
      <c r="RTI206" s="105"/>
      <c r="RTJ206" s="109"/>
      <c r="RTK206" s="109"/>
      <c r="RTL206" s="106"/>
      <c r="RTM206" s="106"/>
      <c r="RTN206" s="106"/>
      <c r="RTO206" s="107"/>
      <c r="RTQ206" s="105"/>
      <c r="RTR206" s="109"/>
      <c r="RTS206" s="109"/>
      <c r="RTT206" s="106"/>
      <c r="RTU206" s="106"/>
      <c r="RTV206" s="106"/>
      <c r="RTW206" s="107"/>
      <c r="RTY206" s="105"/>
      <c r="RTZ206" s="109"/>
      <c r="RUA206" s="109"/>
      <c r="RUB206" s="106"/>
      <c r="RUC206" s="106"/>
      <c r="RUD206" s="106"/>
      <c r="RUE206" s="107"/>
      <c r="RUG206" s="105"/>
      <c r="RUH206" s="109"/>
      <c r="RUI206" s="109"/>
      <c r="RUJ206" s="106"/>
      <c r="RUK206" s="106"/>
      <c r="RUL206" s="106"/>
      <c r="RUM206" s="107"/>
      <c r="RUO206" s="105"/>
      <c r="RUP206" s="109"/>
      <c r="RUQ206" s="109"/>
      <c r="RUR206" s="106"/>
      <c r="RUS206" s="106"/>
      <c r="RUT206" s="106"/>
      <c r="RUU206" s="107"/>
      <c r="RUW206" s="105"/>
      <c r="RUX206" s="109"/>
      <c r="RUY206" s="109"/>
      <c r="RUZ206" s="106"/>
      <c r="RVA206" s="106"/>
      <c r="RVB206" s="106"/>
      <c r="RVC206" s="107"/>
      <c r="RVE206" s="105"/>
      <c r="RVF206" s="109"/>
      <c r="RVG206" s="109"/>
      <c r="RVH206" s="106"/>
      <c r="RVI206" s="106"/>
      <c r="RVJ206" s="106"/>
      <c r="RVK206" s="107"/>
      <c r="RVM206" s="105"/>
      <c r="RVN206" s="109"/>
      <c r="RVO206" s="109"/>
      <c r="RVP206" s="106"/>
      <c r="RVQ206" s="106"/>
      <c r="RVR206" s="106"/>
      <c r="RVS206" s="107"/>
      <c r="RVU206" s="105"/>
      <c r="RVV206" s="109"/>
      <c r="RVW206" s="109"/>
      <c r="RVX206" s="106"/>
      <c r="RVY206" s="106"/>
      <c r="RVZ206" s="106"/>
      <c r="RWA206" s="107"/>
      <c r="RWC206" s="105"/>
      <c r="RWD206" s="109"/>
      <c r="RWE206" s="109"/>
      <c r="RWF206" s="106"/>
      <c r="RWG206" s="106"/>
      <c r="RWH206" s="106"/>
      <c r="RWI206" s="107"/>
      <c r="RWK206" s="105"/>
      <c r="RWL206" s="109"/>
      <c r="RWM206" s="109"/>
      <c r="RWN206" s="106"/>
      <c r="RWO206" s="106"/>
      <c r="RWP206" s="106"/>
      <c r="RWQ206" s="107"/>
      <c r="RWS206" s="105"/>
      <c r="RWT206" s="109"/>
      <c r="RWU206" s="109"/>
      <c r="RWV206" s="106"/>
      <c r="RWW206" s="106"/>
      <c r="RWX206" s="106"/>
      <c r="RWY206" s="107"/>
      <c r="RXA206" s="105"/>
      <c r="RXB206" s="109"/>
      <c r="RXC206" s="109"/>
      <c r="RXD206" s="106"/>
      <c r="RXE206" s="106"/>
      <c r="RXF206" s="106"/>
      <c r="RXG206" s="107"/>
      <c r="RXI206" s="105"/>
      <c r="RXJ206" s="109"/>
      <c r="RXK206" s="109"/>
      <c r="RXL206" s="106"/>
      <c r="RXM206" s="106"/>
      <c r="RXN206" s="106"/>
      <c r="RXO206" s="107"/>
      <c r="RXQ206" s="105"/>
      <c r="RXR206" s="109"/>
      <c r="RXS206" s="109"/>
      <c r="RXT206" s="106"/>
      <c r="RXU206" s="106"/>
      <c r="RXV206" s="106"/>
      <c r="RXW206" s="107"/>
      <c r="RXY206" s="105"/>
      <c r="RXZ206" s="109"/>
      <c r="RYA206" s="109"/>
      <c r="RYB206" s="106"/>
      <c r="RYC206" s="106"/>
      <c r="RYD206" s="106"/>
      <c r="RYE206" s="107"/>
      <c r="RYG206" s="105"/>
      <c r="RYH206" s="109"/>
      <c r="RYI206" s="109"/>
      <c r="RYJ206" s="106"/>
      <c r="RYK206" s="106"/>
      <c r="RYL206" s="106"/>
      <c r="RYM206" s="107"/>
      <c r="RYO206" s="105"/>
      <c r="RYP206" s="109"/>
      <c r="RYQ206" s="109"/>
      <c r="RYR206" s="106"/>
      <c r="RYS206" s="106"/>
      <c r="RYT206" s="106"/>
      <c r="RYU206" s="107"/>
      <c r="RYW206" s="105"/>
      <c r="RYX206" s="109"/>
      <c r="RYY206" s="109"/>
      <c r="RYZ206" s="106"/>
      <c r="RZA206" s="106"/>
      <c r="RZB206" s="106"/>
      <c r="RZC206" s="107"/>
      <c r="RZE206" s="105"/>
      <c r="RZF206" s="109"/>
      <c r="RZG206" s="109"/>
      <c r="RZH206" s="106"/>
      <c r="RZI206" s="106"/>
      <c r="RZJ206" s="106"/>
      <c r="RZK206" s="107"/>
      <c r="RZM206" s="105"/>
      <c r="RZN206" s="109"/>
      <c r="RZO206" s="109"/>
      <c r="RZP206" s="106"/>
      <c r="RZQ206" s="106"/>
      <c r="RZR206" s="106"/>
      <c r="RZS206" s="107"/>
      <c r="RZU206" s="105"/>
      <c r="RZV206" s="109"/>
      <c r="RZW206" s="109"/>
      <c r="RZX206" s="106"/>
      <c r="RZY206" s="106"/>
      <c r="RZZ206" s="106"/>
      <c r="SAA206" s="107"/>
      <c r="SAC206" s="105"/>
      <c r="SAD206" s="109"/>
      <c r="SAE206" s="109"/>
      <c r="SAF206" s="106"/>
      <c r="SAG206" s="106"/>
      <c r="SAH206" s="106"/>
      <c r="SAI206" s="107"/>
      <c r="SAK206" s="105"/>
      <c r="SAL206" s="109"/>
      <c r="SAM206" s="109"/>
      <c r="SAN206" s="106"/>
      <c r="SAO206" s="106"/>
      <c r="SAP206" s="106"/>
      <c r="SAQ206" s="107"/>
      <c r="SAS206" s="105"/>
      <c r="SAT206" s="109"/>
      <c r="SAU206" s="109"/>
      <c r="SAV206" s="106"/>
      <c r="SAW206" s="106"/>
      <c r="SAX206" s="106"/>
      <c r="SAY206" s="107"/>
      <c r="SBA206" s="105"/>
      <c r="SBB206" s="109"/>
      <c r="SBC206" s="109"/>
      <c r="SBD206" s="106"/>
      <c r="SBE206" s="106"/>
      <c r="SBF206" s="106"/>
      <c r="SBG206" s="107"/>
      <c r="SBI206" s="105"/>
      <c r="SBJ206" s="109"/>
      <c r="SBK206" s="109"/>
      <c r="SBL206" s="106"/>
      <c r="SBM206" s="106"/>
      <c r="SBN206" s="106"/>
      <c r="SBO206" s="107"/>
      <c r="SBQ206" s="105"/>
      <c r="SBR206" s="109"/>
      <c r="SBS206" s="109"/>
      <c r="SBT206" s="106"/>
      <c r="SBU206" s="106"/>
      <c r="SBV206" s="106"/>
      <c r="SBW206" s="107"/>
      <c r="SBY206" s="105"/>
      <c r="SBZ206" s="109"/>
      <c r="SCA206" s="109"/>
      <c r="SCB206" s="106"/>
      <c r="SCC206" s="106"/>
      <c r="SCD206" s="106"/>
      <c r="SCE206" s="107"/>
      <c r="SCG206" s="105"/>
      <c r="SCH206" s="109"/>
      <c r="SCI206" s="109"/>
      <c r="SCJ206" s="106"/>
      <c r="SCK206" s="106"/>
      <c r="SCL206" s="106"/>
      <c r="SCM206" s="107"/>
      <c r="SCO206" s="105"/>
      <c r="SCP206" s="109"/>
      <c r="SCQ206" s="109"/>
      <c r="SCR206" s="106"/>
      <c r="SCS206" s="106"/>
      <c r="SCT206" s="106"/>
      <c r="SCU206" s="107"/>
      <c r="SCW206" s="105"/>
      <c r="SCX206" s="109"/>
      <c r="SCY206" s="109"/>
      <c r="SCZ206" s="106"/>
      <c r="SDA206" s="106"/>
      <c r="SDB206" s="106"/>
      <c r="SDC206" s="107"/>
      <c r="SDE206" s="105"/>
      <c r="SDF206" s="109"/>
      <c r="SDG206" s="109"/>
      <c r="SDH206" s="106"/>
      <c r="SDI206" s="106"/>
      <c r="SDJ206" s="106"/>
      <c r="SDK206" s="107"/>
      <c r="SDM206" s="105"/>
      <c r="SDN206" s="109"/>
      <c r="SDO206" s="109"/>
      <c r="SDP206" s="106"/>
      <c r="SDQ206" s="106"/>
      <c r="SDR206" s="106"/>
      <c r="SDS206" s="107"/>
      <c r="SDU206" s="105"/>
      <c r="SDV206" s="109"/>
      <c r="SDW206" s="109"/>
      <c r="SDX206" s="106"/>
      <c r="SDY206" s="106"/>
      <c r="SDZ206" s="106"/>
      <c r="SEA206" s="107"/>
      <c r="SEC206" s="105"/>
      <c r="SED206" s="109"/>
      <c r="SEE206" s="109"/>
      <c r="SEF206" s="106"/>
      <c r="SEG206" s="106"/>
      <c r="SEH206" s="106"/>
      <c r="SEI206" s="107"/>
      <c r="SEK206" s="105"/>
      <c r="SEL206" s="109"/>
      <c r="SEM206" s="109"/>
      <c r="SEN206" s="106"/>
      <c r="SEO206" s="106"/>
      <c r="SEP206" s="106"/>
      <c r="SEQ206" s="107"/>
      <c r="SES206" s="105"/>
      <c r="SET206" s="109"/>
      <c r="SEU206" s="109"/>
      <c r="SEV206" s="106"/>
      <c r="SEW206" s="106"/>
      <c r="SEX206" s="106"/>
      <c r="SEY206" s="107"/>
      <c r="SFA206" s="105"/>
      <c r="SFB206" s="109"/>
      <c r="SFC206" s="109"/>
      <c r="SFD206" s="106"/>
      <c r="SFE206" s="106"/>
      <c r="SFF206" s="106"/>
      <c r="SFG206" s="107"/>
      <c r="SFI206" s="105"/>
      <c r="SFJ206" s="109"/>
      <c r="SFK206" s="109"/>
      <c r="SFL206" s="106"/>
      <c r="SFM206" s="106"/>
      <c r="SFN206" s="106"/>
      <c r="SFO206" s="107"/>
      <c r="SFQ206" s="105"/>
      <c r="SFR206" s="109"/>
      <c r="SFS206" s="109"/>
      <c r="SFT206" s="106"/>
      <c r="SFU206" s="106"/>
      <c r="SFV206" s="106"/>
      <c r="SFW206" s="107"/>
      <c r="SFY206" s="105"/>
      <c r="SFZ206" s="109"/>
      <c r="SGA206" s="109"/>
      <c r="SGB206" s="106"/>
      <c r="SGC206" s="106"/>
      <c r="SGD206" s="106"/>
      <c r="SGE206" s="107"/>
      <c r="SGG206" s="105"/>
      <c r="SGH206" s="109"/>
      <c r="SGI206" s="109"/>
      <c r="SGJ206" s="106"/>
      <c r="SGK206" s="106"/>
      <c r="SGL206" s="106"/>
      <c r="SGM206" s="107"/>
      <c r="SGO206" s="105"/>
      <c r="SGP206" s="109"/>
      <c r="SGQ206" s="109"/>
      <c r="SGR206" s="106"/>
      <c r="SGS206" s="106"/>
      <c r="SGT206" s="106"/>
      <c r="SGU206" s="107"/>
      <c r="SGW206" s="105"/>
      <c r="SGX206" s="109"/>
      <c r="SGY206" s="109"/>
      <c r="SGZ206" s="106"/>
      <c r="SHA206" s="106"/>
      <c r="SHB206" s="106"/>
      <c r="SHC206" s="107"/>
      <c r="SHE206" s="105"/>
      <c r="SHF206" s="109"/>
      <c r="SHG206" s="109"/>
      <c r="SHH206" s="106"/>
      <c r="SHI206" s="106"/>
      <c r="SHJ206" s="106"/>
      <c r="SHK206" s="107"/>
      <c r="SHM206" s="105"/>
      <c r="SHN206" s="109"/>
      <c r="SHO206" s="109"/>
      <c r="SHP206" s="106"/>
      <c r="SHQ206" s="106"/>
      <c r="SHR206" s="106"/>
      <c r="SHS206" s="107"/>
      <c r="SHU206" s="105"/>
      <c r="SHV206" s="109"/>
      <c r="SHW206" s="109"/>
      <c r="SHX206" s="106"/>
      <c r="SHY206" s="106"/>
      <c r="SHZ206" s="106"/>
      <c r="SIA206" s="107"/>
      <c r="SIC206" s="105"/>
      <c r="SID206" s="109"/>
      <c r="SIE206" s="109"/>
      <c r="SIF206" s="106"/>
      <c r="SIG206" s="106"/>
      <c r="SIH206" s="106"/>
      <c r="SII206" s="107"/>
      <c r="SIK206" s="105"/>
      <c r="SIL206" s="109"/>
      <c r="SIM206" s="109"/>
      <c r="SIN206" s="106"/>
      <c r="SIO206" s="106"/>
      <c r="SIP206" s="106"/>
      <c r="SIQ206" s="107"/>
      <c r="SIS206" s="105"/>
      <c r="SIT206" s="109"/>
      <c r="SIU206" s="109"/>
      <c r="SIV206" s="106"/>
      <c r="SIW206" s="106"/>
      <c r="SIX206" s="106"/>
      <c r="SIY206" s="107"/>
      <c r="SJA206" s="105"/>
      <c r="SJB206" s="109"/>
      <c r="SJC206" s="109"/>
      <c r="SJD206" s="106"/>
      <c r="SJE206" s="106"/>
      <c r="SJF206" s="106"/>
      <c r="SJG206" s="107"/>
      <c r="SJI206" s="105"/>
      <c r="SJJ206" s="109"/>
      <c r="SJK206" s="109"/>
      <c r="SJL206" s="106"/>
      <c r="SJM206" s="106"/>
      <c r="SJN206" s="106"/>
      <c r="SJO206" s="107"/>
      <c r="SJQ206" s="105"/>
      <c r="SJR206" s="109"/>
      <c r="SJS206" s="109"/>
      <c r="SJT206" s="106"/>
      <c r="SJU206" s="106"/>
      <c r="SJV206" s="106"/>
      <c r="SJW206" s="107"/>
      <c r="SJY206" s="105"/>
      <c r="SJZ206" s="109"/>
      <c r="SKA206" s="109"/>
      <c r="SKB206" s="106"/>
      <c r="SKC206" s="106"/>
      <c r="SKD206" s="106"/>
      <c r="SKE206" s="107"/>
      <c r="SKG206" s="105"/>
      <c r="SKH206" s="109"/>
      <c r="SKI206" s="109"/>
      <c r="SKJ206" s="106"/>
      <c r="SKK206" s="106"/>
      <c r="SKL206" s="106"/>
      <c r="SKM206" s="107"/>
      <c r="SKO206" s="105"/>
      <c r="SKP206" s="109"/>
      <c r="SKQ206" s="109"/>
      <c r="SKR206" s="106"/>
      <c r="SKS206" s="106"/>
      <c r="SKT206" s="106"/>
      <c r="SKU206" s="107"/>
      <c r="SKW206" s="105"/>
      <c r="SKX206" s="109"/>
      <c r="SKY206" s="109"/>
      <c r="SKZ206" s="106"/>
      <c r="SLA206" s="106"/>
      <c r="SLB206" s="106"/>
      <c r="SLC206" s="107"/>
      <c r="SLE206" s="105"/>
      <c r="SLF206" s="109"/>
      <c r="SLG206" s="109"/>
      <c r="SLH206" s="106"/>
      <c r="SLI206" s="106"/>
      <c r="SLJ206" s="106"/>
      <c r="SLK206" s="107"/>
      <c r="SLM206" s="105"/>
      <c r="SLN206" s="109"/>
      <c r="SLO206" s="109"/>
      <c r="SLP206" s="106"/>
      <c r="SLQ206" s="106"/>
      <c r="SLR206" s="106"/>
      <c r="SLS206" s="107"/>
      <c r="SLU206" s="105"/>
      <c r="SLV206" s="109"/>
      <c r="SLW206" s="109"/>
      <c r="SLX206" s="106"/>
      <c r="SLY206" s="106"/>
      <c r="SLZ206" s="106"/>
      <c r="SMA206" s="107"/>
      <c r="SMC206" s="105"/>
      <c r="SMD206" s="109"/>
      <c r="SME206" s="109"/>
      <c r="SMF206" s="106"/>
      <c r="SMG206" s="106"/>
      <c r="SMH206" s="106"/>
      <c r="SMI206" s="107"/>
      <c r="SMK206" s="105"/>
      <c r="SML206" s="109"/>
      <c r="SMM206" s="109"/>
      <c r="SMN206" s="106"/>
      <c r="SMO206" s="106"/>
      <c r="SMP206" s="106"/>
      <c r="SMQ206" s="107"/>
      <c r="SMS206" s="105"/>
      <c r="SMT206" s="109"/>
      <c r="SMU206" s="109"/>
      <c r="SMV206" s="106"/>
      <c r="SMW206" s="106"/>
      <c r="SMX206" s="106"/>
      <c r="SMY206" s="107"/>
      <c r="SNA206" s="105"/>
      <c r="SNB206" s="109"/>
      <c r="SNC206" s="109"/>
      <c r="SND206" s="106"/>
      <c r="SNE206" s="106"/>
      <c r="SNF206" s="106"/>
      <c r="SNG206" s="107"/>
      <c r="SNI206" s="105"/>
      <c r="SNJ206" s="109"/>
      <c r="SNK206" s="109"/>
      <c r="SNL206" s="106"/>
      <c r="SNM206" s="106"/>
      <c r="SNN206" s="106"/>
      <c r="SNO206" s="107"/>
      <c r="SNQ206" s="105"/>
      <c r="SNR206" s="109"/>
      <c r="SNS206" s="109"/>
      <c r="SNT206" s="106"/>
      <c r="SNU206" s="106"/>
      <c r="SNV206" s="106"/>
      <c r="SNW206" s="107"/>
      <c r="SNY206" s="105"/>
      <c r="SNZ206" s="109"/>
      <c r="SOA206" s="109"/>
      <c r="SOB206" s="106"/>
      <c r="SOC206" s="106"/>
      <c r="SOD206" s="106"/>
      <c r="SOE206" s="107"/>
      <c r="SOG206" s="105"/>
      <c r="SOH206" s="109"/>
      <c r="SOI206" s="109"/>
      <c r="SOJ206" s="106"/>
      <c r="SOK206" s="106"/>
      <c r="SOL206" s="106"/>
      <c r="SOM206" s="107"/>
      <c r="SOO206" s="105"/>
      <c r="SOP206" s="109"/>
      <c r="SOQ206" s="109"/>
      <c r="SOR206" s="106"/>
      <c r="SOS206" s="106"/>
      <c r="SOT206" s="106"/>
      <c r="SOU206" s="107"/>
      <c r="SOW206" s="105"/>
      <c r="SOX206" s="109"/>
      <c r="SOY206" s="109"/>
      <c r="SOZ206" s="106"/>
      <c r="SPA206" s="106"/>
      <c r="SPB206" s="106"/>
      <c r="SPC206" s="107"/>
      <c r="SPE206" s="105"/>
      <c r="SPF206" s="109"/>
      <c r="SPG206" s="109"/>
      <c r="SPH206" s="106"/>
      <c r="SPI206" s="106"/>
      <c r="SPJ206" s="106"/>
      <c r="SPK206" s="107"/>
      <c r="SPM206" s="105"/>
      <c r="SPN206" s="109"/>
      <c r="SPO206" s="109"/>
      <c r="SPP206" s="106"/>
      <c r="SPQ206" s="106"/>
      <c r="SPR206" s="106"/>
      <c r="SPS206" s="107"/>
      <c r="SPU206" s="105"/>
      <c r="SPV206" s="109"/>
      <c r="SPW206" s="109"/>
      <c r="SPX206" s="106"/>
      <c r="SPY206" s="106"/>
      <c r="SPZ206" s="106"/>
      <c r="SQA206" s="107"/>
      <c r="SQC206" s="105"/>
      <c r="SQD206" s="109"/>
      <c r="SQE206" s="109"/>
      <c r="SQF206" s="106"/>
      <c r="SQG206" s="106"/>
      <c r="SQH206" s="106"/>
      <c r="SQI206" s="107"/>
      <c r="SQK206" s="105"/>
      <c r="SQL206" s="109"/>
      <c r="SQM206" s="109"/>
      <c r="SQN206" s="106"/>
      <c r="SQO206" s="106"/>
      <c r="SQP206" s="106"/>
      <c r="SQQ206" s="107"/>
      <c r="SQS206" s="105"/>
      <c r="SQT206" s="109"/>
      <c r="SQU206" s="109"/>
      <c r="SQV206" s="106"/>
      <c r="SQW206" s="106"/>
      <c r="SQX206" s="106"/>
      <c r="SQY206" s="107"/>
      <c r="SRA206" s="105"/>
      <c r="SRB206" s="109"/>
      <c r="SRC206" s="109"/>
      <c r="SRD206" s="106"/>
      <c r="SRE206" s="106"/>
      <c r="SRF206" s="106"/>
      <c r="SRG206" s="107"/>
      <c r="SRI206" s="105"/>
      <c r="SRJ206" s="109"/>
      <c r="SRK206" s="109"/>
      <c r="SRL206" s="106"/>
      <c r="SRM206" s="106"/>
      <c r="SRN206" s="106"/>
      <c r="SRO206" s="107"/>
      <c r="SRQ206" s="105"/>
      <c r="SRR206" s="109"/>
      <c r="SRS206" s="109"/>
      <c r="SRT206" s="106"/>
      <c r="SRU206" s="106"/>
      <c r="SRV206" s="106"/>
      <c r="SRW206" s="107"/>
      <c r="SRY206" s="105"/>
      <c r="SRZ206" s="109"/>
      <c r="SSA206" s="109"/>
      <c r="SSB206" s="106"/>
      <c r="SSC206" s="106"/>
      <c r="SSD206" s="106"/>
      <c r="SSE206" s="107"/>
      <c r="SSG206" s="105"/>
      <c r="SSH206" s="109"/>
      <c r="SSI206" s="109"/>
      <c r="SSJ206" s="106"/>
      <c r="SSK206" s="106"/>
      <c r="SSL206" s="106"/>
      <c r="SSM206" s="107"/>
      <c r="SSO206" s="105"/>
      <c r="SSP206" s="109"/>
      <c r="SSQ206" s="109"/>
      <c r="SSR206" s="106"/>
      <c r="SSS206" s="106"/>
      <c r="SST206" s="106"/>
      <c r="SSU206" s="107"/>
      <c r="SSW206" s="105"/>
      <c r="SSX206" s="109"/>
      <c r="SSY206" s="109"/>
      <c r="SSZ206" s="106"/>
      <c r="STA206" s="106"/>
      <c r="STB206" s="106"/>
      <c r="STC206" s="107"/>
      <c r="STE206" s="105"/>
      <c r="STF206" s="109"/>
      <c r="STG206" s="109"/>
      <c r="STH206" s="106"/>
      <c r="STI206" s="106"/>
      <c r="STJ206" s="106"/>
      <c r="STK206" s="107"/>
      <c r="STM206" s="105"/>
      <c r="STN206" s="109"/>
      <c r="STO206" s="109"/>
      <c r="STP206" s="106"/>
      <c r="STQ206" s="106"/>
      <c r="STR206" s="106"/>
      <c r="STS206" s="107"/>
      <c r="STU206" s="105"/>
      <c r="STV206" s="109"/>
      <c r="STW206" s="109"/>
      <c r="STX206" s="106"/>
      <c r="STY206" s="106"/>
      <c r="STZ206" s="106"/>
      <c r="SUA206" s="107"/>
      <c r="SUC206" s="105"/>
      <c r="SUD206" s="109"/>
      <c r="SUE206" s="109"/>
      <c r="SUF206" s="106"/>
      <c r="SUG206" s="106"/>
      <c r="SUH206" s="106"/>
      <c r="SUI206" s="107"/>
      <c r="SUK206" s="105"/>
      <c r="SUL206" s="109"/>
      <c r="SUM206" s="109"/>
      <c r="SUN206" s="106"/>
      <c r="SUO206" s="106"/>
      <c r="SUP206" s="106"/>
      <c r="SUQ206" s="107"/>
      <c r="SUS206" s="105"/>
      <c r="SUT206" s="109"/>
      <c r="SUU206" s="109"/>
      <c r="SUV206" s="106"/>
      <c r="SUW206" s="106"/>
      <c r="SUX206" s="106"/>
      <c r="SUY206" s="107"/>
      <c r="SVA206" s="105"/>
      <c r="SVB206" s="109"/>
      <c r="SVC206" s="109"/>
      <c r="SVD206" s="106"/>
      <c r="SVE206" s="106"/>
      <c r="SVF206" s="106"/>
      <c r="SVG206" s="107"/>
      <c r="SVI206" s="105"/>
      <c r="SVJ206" s="109"/>
      <c r="SVK206" s="109"/>
      <c r="SVL206" s="106"/>
      <c r="SVM206" s="106"/>
      <c r="SVN206" s="106"/>
      <c r="SVO206" s="107"/>
      <c r="SVQ206" s="105"/>
      <c r="SVR206" s="109"/>
      <c r="SVS206" s="109"/>
      <c r="SVT206" s="106"/>
      <c r="SVU206" s="106"/>
      <c r="SVV206" s="106"/>
      <c r="SVW206" s="107"/>
      <c r="SVY206" s="105"/>
      <c r="SVZ206" s="109"/>
      <c r="SWA206" s="109"/>
      <c r="SWB206" s="106"/>
      <c r="SWC206" s="106"/>
      <c r="SWD206" s="106"/>
      <c r="SWE206" s="107"/>
      <c r="SWG206" s="105"/>
      <c r="SWH206" s="109"/>
      <c r="SWI206" s="109"/>
      <c r="SWJ206" s="106"/>
      <c r="SWK206" s="106"/>
      <c r="SWL206" s="106"/>
      <c r="SWM206" s="107"/>
      <c r="SWO206" s="105"/>
      <c r="SWP206" s="109"/>
      <c r="SWQ206" s="109"/>
      <c r="SWR206" s="106"/>
      <c r="SWS206" s="106"/>
      <c r="SWT206" s="106"/>
      <c r="SWU206" s="107"/>
      <c r="SWW206" s="105"/>
      <c r="SWX206" s="109"/>
      <c r="SWY206" s="109"/>
      <c r="SWZ206" s="106"/>
      <c r="SXA206" s="106"/>
      <c r="SXB206" s="106"/>
      <c r="SXC206" s="107"/>
      <c r="SXE206" s="105"/>
      <c r="SXF206" s="109"/>
      <c r="SXG206" s="109"/>
      <c r="SXH206" s="106"/>
      <c r="SXI206" s="106"/>
      <c r="SXJ206" s="106"/>
      <c r="SXK206" s="107"/>
      <c r="SXM206" s="105"/>
      <c r="SXN206" s="109"/>
      <c r="SXO206" s="109"/>
      <c r="SXP206" s="106"/>
      <c r="SXQ206" s="106"/>
      <c r="SXR206" s="106"/>
      <c r="SXS206" s="107"/>
      <c r="SXU206" s="105"/>
      <c r="SXV206" s="109"/>
      <c r="SXW206" s="109"/>
      <c r="SXX206" s="106"/>
      <c r="SXY206" s="106"/>
      <c r="SXZ206" s="106"/>
      <c r="SYA206" s="107"/>
      <c r="SYC206" s="105"/>
      <c r="SYD206" s="109"/>
      <c r="SYE206" s="109"/>
      <c r="SYF206" s="106"/>
      <c r="SYG206" s="106"/>
      <c r="SYH206" s="106"/>
      <c r="SYI206" s="107"/>
      <c r="SYK206" s="105"/>
      <c r="SYL206" s="109"/>
      <c r="SYM206" s="109"/>
      <c r="SYN206" s="106"/>
      <c r="SYO206" s="106"/>
      <c r="SYP206" s="106"/>
      <c r="SYQ206" s="107"/>
      <c r="SYS206" s="105"/>
      <c r="SYT206" s="109"/>
      <c r="SYU206" s="109"/>
      <c r="SYV206" s="106"/>
      <c r="SYW206" s="106"/>
      <c r="SYX206" s="106"/>
      <c r="SYY206" s="107"/>
      <c r="SZA206" s="105"/>
      <c r="SZB206" s="109"/>
      <c r="SZC206" s="109"/>
      <c r="SZD206" s="106"/>
      <c r="SZE206" s="106"/>
      <c r="SZF206" s="106"/>
      <c r="SZG206" s="107"/>
      <c r="SZI206" s="105"/>
      <c r="SZJ206" s="109"/>
      <c r="SZK206" s="109"/>
      <c r="SZL206" s="106"/>
      <c r="SZM206" s="106"/>
      <c r="SZN206" s="106"/>
      <c r="SZO206" s="107"/>
      <c r="SZQ206" s="105"/>
      <c r="SZR206" s="109"/>
      <c r="SZS206" s="109"/>
      <c r="SZT206" s="106"/>
      <c r="SZU206" s="106"/>
      <c r="SZV206" s="106"/>
      <c r="SZW206" s="107"/>
      <c r="SZY206" s="105"/>
      <c r="SZZ206" s="109"/>
      <c r="TAA206" s="109"/>
      <c r="TAB206" s="106"/>
      <c r="TAC206" s="106"/>
      <c r="TAD206" s="106"/>
      <c r="TAE206" s="107"/>
      <c r="TAG206" s="105"/>
      <c r="TAH206" s="109"/>
      <c r="TAI206" s="109"/>
      <c r="TAJ206" s="106"/>
      <c r="TAK206" s="106"/>
      <c r="TAL206" s="106"/>
      <c r="TAM206" s="107"/>
      <c r="TAO206" s="105"/>
      <c r="TAP206" s="109"/>
      <c r="TAQ206" s="109"/>
      <c r="TAR206" s="106"/>
      <c r="TAS206" s="106"/>
      <c r="TAT206" s="106"/>
      <c r="TAU206" s="107"/>
      <c r="TAW206" s="105"/>
      <c r="TAX206" s="109"/>
      <c r="TAY206" s="109"/>
      <c r="TAZ206" s="106"/>
      <c r="TBA206" s="106"/>
      <c r="TBB206" s="106"/>
      <c r="TBC206" s="107"/>
      <c r="TBE206" s="105"/>
      <c r="TBF206" s="109"/>
      <c r="TBG206" s="109"/>
      <c r="TBH206" s="106"/>
      <c r="TBI206" s="106"/>
      <c r="TBJ206" s="106"/>
      <c r="TBK206" s="107"/>
      <c r="TBM206" s="105"/>
      <c r="TBN206" s="109"/>
      <c r="TBO206" s="109"/>
      <c r="TBP206" s="106"/>
      <c r="TBQ206" s="106"/>
      <c r="TBR206" s="106"/>
      <c r="TBS206" s="107"/>
      <c r="TBU206" s="105"/>
      <c r="TBV206" s="109"/>
      <c r="TBW206" s="109"/>
      <c r="TBX206" s="106"/>
      <c r="TBY206" s="106"/>
      <c r="TBZ206" s="106"/>
      <c r="TCA206" s="107"/>
      <c r="TCC206" s="105"/>
      <c r="TCD206" s="109"/>
      <c r="TCE206" s="109"/>
      <c r="TCF206" s="106"/>
      <c r="TCG206" s="106"/>
      <c r="TCH206" s="106"/>
      <c r="TCI206" s="107"/>
      <c r="TCK206" s="105"/>
      <c r="TCL206" s="109"/>
      <c r="TCM206" s="109"/>
      <c r="TCN206" s="106"/>
      <c r="TCO206" s="106"/>
      <c r="TCP206" s="106"/>
      <c r="TCQ206" s="107"/>
      <c r="TCS206" s="105"/>
      <c r="TCT206" s="109"/>
      <c r="TCU206" s="109"/>
      <c r="TCV206" s="106"/>
      <c r="TCW206" s="106"/>
      <c r="TCX206" s="106"/>
      <c r="TCY206" s="107"/>
      <c r="TDA206" s="105"/>
      <c r="TDB206" s="109"/>
      <c r="TDC206" s="109"/>
      <c r="TDD206" s="106"/>
      <c r="TDE206" s="106"/>
      <c r="TDF206" s="106"/>
      <c r="TDG206" s="107"/>
      <c r="TDI206" s="105"/>
      <c r="TDJ206" s="109"/>
      <c r="TDK206" s="109"/>
      <c r="TDL206" s="106"/>
      <c r="TDM206" s="106"/>
      <c r="TDN206" s="106"/>
      <c r="TDO206" s="107"/>
      <c r="TDQ206" s="105"/>
      <c r="TDR206" s="109"/>
      <c r="TDS206" s="109"/>
      <c r="TDT206" s="106"/>
      <c r="TDU206" s="106"/>
      <c r="TDV206" s="106"/>
      <c r="TDW206" s="107"/>
      <c r="TDY206" s="105"/>
      <c r="TDZ206" s="109"/>
      <c r="TEA206" s="109"/>
      <c r="TEB206" s="106"/>
      <c r="TEC206" s="106"/>
      <c r="TED206" s="106"/>
      <c r="TEE206" s="107"/>
      <c r="TEG206" s="105"/>
      <c r="TEH206" s="109"/>
      <c r="TEI206" s="109"/>
      <c r="TEJ206" s="106"/>
      <c r="TEK206" s="106"/>
      <c r="TEL206" s="106"/>
      <c r="TEM206" s="107"/>
      <c r="TEO206" s="105"/>
      <c r="TEP206" s="109"/>
      <c r="TEQ206" s="109"/>
      <c r="TER206" s="106"/>
      <c r="TES206" s="106"/>
      <c r="TET206" s="106"/>
      <c r="TEU206" s="107"/>
      <c r="TEW206" s="105"/>
      <c r="TEX206" s="109"/>
      <c r="TEY206" s="109"/>
      <c r="TEZ206" s="106"/>
      <c r="TFA206" s="106"/>
      <c r="TFB206" s="106"/>
      <c r="TFC206" s="107"/>
      <c r="TFE206" s="105"/>
      <c r="TFF206" s="109"/>
      <c r="TFG206" s="109"/>
      <c r="TFH206" s="106"/>
      <c r="TFI206" s="106"/>
      <c r="TFJ206" s="106"/>
      <c r="TFK206" s="107"/>
      <c r="TFM206" s="105"/>
      <c r="TFN206" s="109"/>
      <c r="TFO206" s="109"/>
      <c r="TFP206" s="106"/>
      <c r="TFQ206" s="106"/>
      <c r="TFR206" s="106"/>
      <c r="TFS206" s="107"/>
      <c r="TFU206" s="105"/>
      <c r="TFV206" s="109"/>
      <c r="TFW206" s="109"/>
      <c r="TFX206" s="106"/>
      <c r="TFY206" s="106"/>
      <c r="TFZ206" s="106"/>
      <c r="TGA206" s="107"/>
      <c r="TGC206" s="105"/>
      <c r="TGD206" s="109"/>
      <c r="TGE206" s="109"/>
      <c r="TGF206" s="106"/>
      <c r="TGG206" s="106"/>
      <c r="TGH206" s="106"/>
      <c r="TGI206" s="107"/>
      <c r="TGK206" s="105"/>
      <c r="TGL206" s="109"/>
      <c r="TGM206" s="109"/>
      <c r="TGN206" s="106"/>
      <c r="TGO206" s="106"/>
      <c r="TGP206" s="106"/>
      <c r="TGQ206" s="107"/>
      <c r="TGS206" s="105"/>
      <c r="TGT206" s="109"/>
      <c r="TGU206" s="109"/>
      <c r="TGV206" s="106"/>
      <c r="TGW206" s="106"/>
      <c r="TGX206" s="106"/>
      <c r="TGY206" s="107"/>
      <c r="THA206" s="105"/>
      <c r="THB206" s="109"/>
      <c r="THC206" s="109"/>
      <c r="THD206" s="106"/>
      <c r="THE206" s="106"/>
      <c r="THF206" s="106"/>
      <c r="THG206" s="107"/>
      <c r="THI206" s="105"/>
      <c r="THJ206" s="109"/>
      <c r="THK206" s="109"/>
      <c r="THL206" s="106"/>
      <c r="THM206" s="106"/>
      <c r="THN206" s="106"/>
      <c r="THO206" s="107"/>
      <c r="THQ206" s="105"/>
      <c r="THR206" s="109"/>
      <c r="THS206" s="109"/>
      <c r="THT206" s="106"/>
      <c r="THU206" s="106"/>
      <c r="THV206" s="106"/>
      <c r="THW206" s="107"/>
      <c r="THY206" s="105"/>
      <c r="THZ206" s="109"/>
      <c r="TIA206" s="109"/>
      <c r="TIB206" s="106"/>
      <c r="TIC206" s="106"/>
      <c r="TID206" s="106"/>
      <c r="TIE206" s="107"/>
      <c r="TIG206" s="105"/>
      <c r="TIH206" s="109"/>
      <c r="TII206" s="109"/>
      <c r="TIJ206" s="106"/>
      <c r="TIK206" s="106"/>
      <c r="TIL206" s="106"/>
      <c r="TIM206" s="107"/>
      <c r="TIO206" s="105"/>
      <c r="TIP206" s="109"/>
      <c r="TIQ206" s="109"/>
      <c r="TIR206" s="106"/>
      <c r="TIS206" s="106"/>
      <c r="TIT206" s="106"/>
      <c r="TIU206" s="107"/>
      <c r="TIW206" s="105"/>
      <c r="TIX206" s="109"/>
      <c r="TIY206" s="109"/>
      <c r="TIZ206" s="106"/>
      <c r="TJA206" s="106"/>
      <c r="TJB206" s="106"/>
      <c r="TJC206" s="107"/>
      <c r="TJE206" s="105"/>
      <c r="TJF206" s="109"/>
      <c r="TJG206" s="109"/>
      <c r="TJH206" s="106"/>
      <c r="TJI206" s="106"/>
      <c r="TJJ206" s="106"/>
      <c r="TJK206" s="107"/>
      <c r="TJM206" s="105"/>
      <c r="TJN206" s="109"/>
      <c r="TJO206" s="109"/>
      <c r="TJP206" s="106"/>
      <c r="TJQ206" s="106"/>
      <c r="TJR206" s="106"/>
      <c r="TJS206" s="107"/>
      <c r="TJU206" s="105"/>
      <c r="TJV206" s="109"/>
      <c r="TJW206" s="109"/>
      <c r="TJX206" s="106"/>
      <c r="TJY206" s="106"/>
      <c r="TJZ206" s="106"/>
      <c r="TKA206" s="107"/>
      <c r="TKC206" s="105"/>
      <c r="TKD206" s="109"/>
      <c r="TKE206" s="109"/>
      <c r="TKF206" s="106"/>
      <c r="TKG206" s="106"/>
      <c r="TKH206" s="106"/>
      <c r="TKI206" s="107"/>
      <c r="TKK206" s="105"/>
      <c r="TKL206" s="109"/>
      <c r="TKM206" s="109"/>
      <c r="TKN206" s="106"/>
      <c r="TKO206" s="106"/>
      <c r="TKP206" s="106"/>
      <c r="TKQ206" s="107"/>
      <c r="TKS206" s="105"/>
      <c r="TKT206" s="109"/>
      <c r="TKU206" s="109"/>
      <c r="TKV206" s="106"/>
      <c r="TKW206" s="106"/>
      <c r="TKX206" s="106"/>
      <c r="TKY206" s="107"/>
      <c r="TLA206" s="105"/>
      <c r="TLB206" s="109"/>
      <c r="TLC206" s="109"/>
      <c r="TLD206" s="106"/>
      <c r="TLE206" s="106"/>
      <c r="TLF206" s="106"/>
      <c r="TLG206" s="107"/>
      <c r="TLI206" s="105"/>
      <c r="TLJ206" s="109"/>
      <c r="TLK206" s="109"/>
      <c r="TLL206" s="106"/>
      <c r="TLM206" s="106"/>
      <c r="TLN206" s="106"/>
      <c r="TLO206" s="107"/>
      <c r="TLQ206" s="105"/>
      <c r="TLR206" s="109"/>
      <c r="TLS206" s="109"/>
      <c r="TLT206" s="106"/>
      <c r="TLU206" s="106"/>
      <c r="TLV206" s="106"/>
      <c r="TLW206" s="107"/>
      <c r="TLY206" s="105"/>
      <c r="TLZ206" s="109"/>
      <c r="TMA206" s="109"/>
      <c r="TMB206" s="106"/>
      <c r="TMC206" s="106"/>
      <c r="TMD206" s="106"/>
      <c r="TME206" s="107"/>
      <c r="TMG206" s="105"/>
      <c r="TMH206" s="109"/>
      <c r="TMI206" s="109"/>
      <c r="TMJ206" s="106"/>
      <c r="TMK206" s="106"/>
      <c r="TML206" s="106"/>
      <c r="TMM206" s="107"/>
      <c r="TMO206" s="105"/>
      <c r="TMP206" s="109"/>
      <c r="TMQ206" s="109"/>
      <c r="TMR206" s="106"/>
      <c r="TMS206" s="106"/>
      <c r="TMT206" s="106"/>
      <c r="TMU206" s="107"/>
      <c r="TMW206" s="105"/>
      <c r="TMX206" s="109"/>
      <c r="TMY206" s="109"/>
      <c r="TMZ206" s="106"/>
      <c r="TNA206" s="106"/>
      <c r="TNB206" s="106"/>
      <c r="TNC206" s="107"/>
      <c r="TNE206" s="105"/>
      <c r="TNF206" s="109"/>
      <c r="TNG206" s="109"/>
      <c r="TNH206" s="106"/>
      <c r="TNI206" s="106"/>
      <c r="TNJ206" s="106"/>
      <c r="TNK206" s="107"/>
      <c r="TNM206" s="105"/>
      <c r="TNN206" s="109"/>
      <c r="TNO206" s="109"/>
      <c r="TNP206" s="106"/>
      <c r="TNQ206" s="106"/>
      <c r="TNR206" s="106"/>
      <c r="TNS206" s="107"/>
      <c r="TNU206" s="105"/>
      <c r="TNV206" s="109"/>
      <c r="TNW206" s="109"/>
      <c r="TNX206" s="106"/>
      <c r="TNY206" s="106"/>
      <c r="TNZ206" s="106"/>
      <c r="TOA206" s="107"/>
      <c r="TOC206" s="105"/>
      <c r="TOD206" s="109"/>
      <c r="TOE206" s="109"/>
      <c r="TOF206" s="106"/>
      <c r="TOG206" s="106"/>
      <c r="TOH206" s="106"/>
      <c r="TOI206" s="107"/>
      <c r="TOK206" s="105"/>
      <c r="TOL206" s="109"/>
      <c r="TOM206" s="109"/>
      <c r="TON206" s="106"/>
      <c r="TOO206" s="106"/>
      <c r="TOP206" s="106"/>
      <c r="TOQ206" s="107"/>
      <c r="TOS206" s="105"/>
      <c r="TOT206" s="109"/>
      <c r="TOU206" s="109"/>
      <c r="TOV206" s="106"/>
      <c r="TOW206" s="106"/>
      <c r="TOX206" s="106"/>
      <c r="TOY206" s="107"/>
      <c r="TPA206" s="105"/>
      <c r="TPB206" s="109"/>
      <c r="TPC206" s="109"/>
      <c r="TPD206" s="106"/>
      <c r="TPE206" s="106"/>
      <c r="TPF206" s="106"/>
      <c r="TPG206" s="107"/>
      <c r="TPI206" s="105"/>
      <c r="TPJ206" s="109"/>
      <c r="TPK206" s="109"/>
      <c r="TPL206" s="106"/>
      <c r="TPM206" s="106"/>
      <c r="TPN206" s="106"/>
      <c r="TPO206" s="107"/>
      <c r="TPQ206" s="105"/>
      <c r="TPR206" s="109"/>
      <c r="TPS206" s="109"/>
      <c r="TPT206" s="106"/>
      <c r="TPU206" s="106"/>
      <c r="TPV206" s="106"/>
      <c r="TPW206" s="107"/>
      <c r="TPY206" s="105"/>
      <c r="TPZ206" s="109"/>
      <c r="TQA206" s="109"/>
      <c r="TQB206" s="106"/>
      <c r="TQC206" s="106"/>
      <c r="TQD206" s="106"/>
      <c r="TQE206" s="107"/>
      <c r="TQG206" s="105"/>
      <c r="TQH206" s="109"/>
      <c r="TQI206" s="109"/>
      <c r="TQJ206" s="106"/>
      <c r="TQK206" s="106"/>
      <c r="TQL206" s="106"/>
      <c r="TQM206" s="107"/>
      <c r="TQO206" s="105"/>
      <c r="TQP206" s="109"/>
      <c r="TQQ206" s="109"/>
      <c r="TQR206" s="106"/>
      <c r="TQS206" s="106"/>
      <c r="TQT206" s="106"/>
      <c r="TQU206" s="107"/>
      <c r="TQW206" s="105"/>
      <c r="TQX206" s="109"/>
      <c r="TQY206" s="109"/>
      <c r="TQZ206" s="106"/>
      <c r="TRA206" s="106"/>
      <c r="TRB206" s="106"/>
      <c r="TRC206" s="107"/>
      <c r="TRE206" s="105"/>
      <c r="TRF206" s="109"/>
      <c r="TRG206" s="109"/>
      <c r="TRH206" s="106"/>
      <c r="TRI206" s="106"/>
      <c r="TRJ206" s="106"/>
      <c r="TRK206" s="107"/>
      <c r="TRM206" s="105"/>
      <c r="TRN206" s="109"/>
      <c r="TRO206" s="109"/>
      <c r="TRP206" s="106"/>
      <c r="TRQ206" s="106"/>
      <c r="TRR206" s="106"/>
      <c r="TRS206" s="107"/>
      <c r="TRU206" s="105"/>
      <c r="TRV206" s="109"/>
      <c r="TRW206" s="109"/>
      <c r="TRX206" s="106"/>
      <c r="TRY206" s="106"/>
      <c r="TRZ206" s="106"/>
      <c r="TSA206" s="107"/>
      <c r="TSC206" s="105"/>
      <c r="TSD206" s="109"/>
      <c r="TSE206" s="109"/>
      <c r="TSF206" s="106"/>
      <c r="TSG206" s="106"/>
      <c r="TSH206" s="106"/>
      <c r="TSI206" s="107"/>
      <c r="TSK206" s="105"/>
      <c r="TSL206" s="109"/>
      <c r="TSM206" s="109"/>
      <c r="TSN206" s="106"/>
      <c r="TSO206" s="106"/>
      <c r="TSP206" s="106"/>
      <c r="TSQ206" s="107"/>
      <c r="TSS206" s="105"/>
      <c r="TST206" s="109"/>
      <c r="TSU206" s="109"/>
      <c r="TSV206" s="106"/>
      <c r="TSW206" s="106"/>
      <c r="TSX206" s="106"/>
      <c r="TSY206" s="107"/>
      <c r="TTA206" s="105"/>
      <c r="TTB206" s="109"/>
      <c r="TTC206" s="109"/>
      <c r="TTD206" s="106"/>
      <c r="TTE206" s="106"/>
      <c r="TTF206" s="106"/>
      <c r="TTG206" s="107"/>
      <c r="TTI206" s="105"/>
      <c r="TTJ206" s="109"/>
      <c r="TTK206" s="109"/>
      <c r="TTL206" s="106"/>
      <c r="TTM206" s="106"/>
      <c r="TTN206" s="106"/>
      <c r="TTO206" s="107"/>
      <c r="TTQ206" s="105"/>
      <c r="TTR206" s="109"/>
      <c r="TTS206" s="109"/>
      <c r="TTT206" s="106"/>
      <c r="TTU206" s="106"/>
      <c r="TTV206" s="106"/>
      <c r="TTW206" s="107"/>
      <c r="TTY206" s="105"/>
      <c r="TTZ206" s="109"/>
      <c r="TUA206" s="109"/>
      <c r="TUB206" s="106"/>
      <c r="TUC206" s="106"/>
      <c r="TUD206" s="106"/>
      <c r="TUE206" s="107"/>
      <c r="TUG206" s="105"/>
      <c r="TUH206" s="109"/>
      <c r="TUI206" s="109"/>
      <c r="TUJ206" s="106"/>
      <c r="TUK206" s="106"/>
      <c r="TUL206" s="106"/>
      <c r="TUM206" s="107"/>
      <c r="TUO206" s="105"/>
      <c r="TUP206" s="109"/>
      <c r="TUQ206" s="109"/>
      <c r="TUR206" s="106"/>
      <c r="TUS206" s="106"/>
      <c r="TUT206" s="106"/>
      <c r="TUU206" s="107"/>
      <c r="TUW206" s="105"/>
      <c r="TUX206" s="109"/>
      <c r="TUY206" s="109"/>
      <c r="TUZ206" s="106"/>
      <c r="TVA206" s="106"/>
      <c r="TVB206" s="106"/>
      <c r="TVC206" s="107"/>
      <c r="TVE206" s="105"/>
      <c r="TVF206" s="109"/>
      <c r="TVG206" s="109"/>
      <c r="TVH206" s="106"/>
      <c r="TVI206" s="106"/>
      <c r="TVJ206" s="106"/>
      <c r="TVK206" s="107"/>
      <c r="TVM206" s="105"/>
      <c r="TVN206" s="109"/>
      <c r="TVO206" s="109"/>
      <c r="TVP206" s="106"/>
      <c r="TVQ206" s="106"/>
      <c r="TVR206" s="106"/>
      <c r="TVS206" s="107"/>
      <c r="TVU206" s="105"/>
      <c r="TVV206" s="109"/>
      <c r="TVW206" s="109"/>
      <c r="TVX206" s="106"/>
      <c r="TVY206" s="106"/>
      <c r="TVZ206" s="106"/>
      <c r="TWA206" s="107"/>
      <c r="TWC206" s="105"/>
      <c r="TWD206" s="109"/>
      <c r="TWE206" s="109"/>
      <c r="TWF206" s="106"/>
      <c r="TWG206" s="106"/>
      <c r="TWH206" s="106"/>
      <c r="TWI206" s="107"/>
      <c r="TWK206" s="105"/>
      <c r="TWL206" s="109"/>
      <c r="TWM206" s="109"/>
      <c r="TWN206" s="106"/>
      <c r="TWO206" s="106"/>
      <c r="TWP206" s="106"/>
      <c r="TWQ206" s="107"/>
      <c r="TWS206" s="105"/>
      <c r="TWT206" s="109"/>
      <c r="TWU206" s="109"/>
      <c r="TWV206" s="106"/>
      <c r="TWW206" s="106"/>
      <c r="TWX206" s="106"/>
      <c r="TWY206" s="107"/>
      <c r="TXA206" s="105"/>
      <c r="TXB206" s="109"/>
      <c r="TXC206" s="109"/>
      <c r="TXD206" s="106"/>
      <c r="TXE206" s="106"/>
      <c r="TXF206" s="106"/>
      <c r="TXG206" s="107"/>
      <c r="TXI206" s="105"/>
      <c r="TXJ206" s="109"/>
      <c r="TXK206" s="109"/>
      <c r="TXL206" s="106"/>
      <c r="TXM206" s="106"/>
      <c r="TXN206" s="106"/>
      <c r="TXO206" s="107"/>
      <c r="TXQ206" s="105"/>
      <c r="TXR206" s="109"/>
      <c r="TXS206" s="109"/>
      <c r="TXT206" s="106"/>
      <c r="TXU206" s="106"/>
      <c r="TXV206" s="106"/>
      <c r="TXW206" s="107"/>
      <c r="TXY206" s="105"/>
      <c r="TXZ206" s="109"/>
      <c r="TYA206" s="109"/>
      <c r="TYB206" s="106"/>
      <c r="TYC206" s="106"/>
      <c r="TYD206" s="106"/>
      <c r="TYE206" s="107"/>
      <c r="TYG206" s="105"/>
      <c r="TYH206" s="109"/>
      <c r="TYI206" s="109"/>
      <c r="TYJ206" s="106"/>
      <c r="TYK206" s="106"/>
      <c r="TYL206" s="106"/>
      <c r="TYM206" s="107"/>
      <c r="TYO206" s="105"/>
      <c r="TYP206" s="109"/>
      <c r="TYQ206" s="109"/>
      <c r="TYR206" s="106"/>
      <c r="TYS206" s="106"/>
      <c r="TYT206" s="106"/>
      <c r="TYU206" s="107"/>
      <c r="TYW206" s="105"/>
      <c r="TYX206" s="109"/>
      <c r="TYY206" s="109"/>
      <c r="TYZ206" s="106"/>
      <c r="TZA206" s="106"/>
      <c r="TZB206" s="106"/>
      <c r="TZC206" s="107"/>
      <c r="TZE206" s="105"/>
      <c r="TZF206" s="109"/>
      <c r="TZG206" s="109"/>
      <c r="TZH206" s="106"/>
      <c r="TZI206" s="106"/>
      <c r="TZJ206" s="106"/>
      <c r="TZK206" s="107"/>
      <c r="TZM206" s="105"/>
      <c r="TZN206" s="109"/>
      <c r="TZO206" s="109"/>
      <c r="TZP206" s="106"/>
      <c r="TZQ206" s="106"/>
      <c r="TZR206" s="106"/>
      <c r="TZS206" s="107"/>
      <c r="TZU206" s="105"/>
      <c r="TZV206" s="109"/>
      <c r="TZW206" s="109"/>
      <c r="TZX206" s="106"/>
      <c r="TZY206" s="106"/>
      <c r="TZZ206" s="106"/>
      <c r="UAA206" s="107"/>
      <c r="UAC206" s="105"/>
      <c r="UAD206" s="109"/>
      <c r="UAE206" s="109"/>
      <c r="UAF206" s="106"/>
      <c r="UAG206" s="106"/>
      <c r="UAH206" s="106"/>
      <c r="UAI206" s="107"/>
      <c r="UAK206" s="105"/>
      <c r="UAL206" s="109"/>
      <c r="UAM206" s="109"/>
      <c r="UAN206" s="106"/>
      <c r="UAO206" s="106"/>
      <c r="UAP206" s="106"/>
      <c r="UAQ206" s="107"/>
      <c r="UAS206" s="105"/>
      <c r="UAT206" s="109"/>
      <c r="UAU206" s="109"/>
      <c r="UAV206" s="106"/>
      <c r="UAW206" s="106"/>
      <c r="UAX206" s="106"/>
      <c r="UAY206" s="107"/>
      <c r="UBA206" s="105"/>
      <c r="UBB206" s="109"/>
      <c r="UBC206" s="109"/>
      <c r="UBD206" s="106"/>
      <c r="UBE206" s="106"/>
      <c r="UBF206" s="106"/>
      <c r="UBG206" s="107"/>
      <c r="UBI206" s="105"/>
      <c r="UBJ206" s="109"/>
      <c r="UBK206" s="109"/>
      <c r="UBL206" s="106"/>
      <c r="UBM206" s="106"/>
      <c r="UBN206" s="106"/>
      <c r="UBO206" s="107"/>
      <c r="UBQ206" s="105"/>
      <c r="UBR206" s="109"/>
      <c r="UBS206" s="109"/>
      <c r="UBT206" s="106"/>
      <c r="UBU206" s="106"/>
      <c r="UBV206" s="106"/>
      <c r="UBW206" s="107"/>
      <c r="UBY206" s="105"/>
      <c r="UBZ206" s="109"/>
      <c r="UCA206" s="109"/>
      <c r="UCB206" s="106"/>
      <c r="UCC206" s="106"/>
      <c r="UCD206" s="106"/>
      <c r="UCE206" s="107"/>
      <c r="UCG206" s="105"/>
      <c r="UCH206" s="109"/>
      <c r="UCI206" s="109"/>
      <c r="UCJ206" s="106"/>
      <c r="UCK206" s="106"/>
      <c r="UCL206" s="106"/>
      <c r="UCM206" s="107"/>
      <c r="UCO206" s="105"/>
      <c r="UCP206" s="109"/>
      <c r="UCQ206" s="109"/>
      <c r="UCR206" s="106"/>
      <c r="UCS206" s="106"/>
      <c r="UCT206" s="106"/>
      <c r="UCU206" s="107"/>
      <c r="UCW206" s="105"/>
      <c r="UCX206" s="109"/>
      <c r="UCY206" s="109"/>
      <c r="UCZ206" s="106"/>
      <c r="UDA206" s="106"/>
      <c r="UDB206" s="106"/>
      <c r="UDC206" s="107"/>
      <c r="UDE206" s="105"/>
      <c r="UDF206" s="109"/>
      <c r="UDG206" s="109"/>
      <c r="UDH206" s="106"/>
      <c r="UDI206" s="106"/>
      <c r="UDJ206" s="106"/>
      <c r="UDK206" s="107"/>
      <c r="UDM206" s="105"/>
      <c r="UDN206" s="109"/>
      <c r="UDO206" s="109"/>
      <c r="UDP206" s="106"/>
      <c r="UDQ206" s="106"/>
      <c r="UDR206" s="106"/>
      <c r="UDS206" s="107"/>
      <c r="UDU206" s="105"/>
      <c r="UDV206" s="109"/>
      <c r="UDW206" s="109"/>
      <c r="UDX206" s="106"/>
      <c r="UDY206" s="106"/>
      <c r="UDZ206" s="106"/>
      <c r="UEA206" s="107"/>
      <c r="UEC206" s="105"/>
      <c r="UED206" s="109"/>
      <c r="UEE206" s="109"/>
      <c r="UEF206" s="106"/>
      <c r="UEG206" s="106"/>
      <c r="UEH206" s="106"/>
      <c r="UEI206" s="107"/>
      <c r="UEK206" s="105"/>
      <c r="UEL206" s="109"/>
      <c r="UEM206" s="109"/>
      <c r="UEN206" s="106"/>
      <c r="UEO206" s="106"/>
      <c r="UEP206" s="106"/>
      <c r="UEQ206" s="107"/>
      <c r="UES206" s="105"/>
      <c r="UET206" s="109"/>
      <c r="UEU206" s="109"/>
      <c r="UEV206" s="106"/>
      <c r="UEW206" s="106"/>
      <c r="UEX206" s="106"/>
      <c r="UEY206" s="107"/>
      <c r="UFA206" s="105"/>
      <c r="UFB206" s="109"/>
      <c r="UFC206" s="109"/>
      <c r="UFD206" s="106"/>
      <c r="UFE206" s="106"/>
      <c r="UFF206" s="106"/>
      <c r="UFG206" s="107"/>
      <c r="UFI206" s="105"/>
      <c r="UFJ206" s="109"/>
      <c r="UFK206" s="109"/>
      <c r="UFL206" s="106"/>
      <c r="UFM206" s="106"/>
      <c r="UFN206" s="106"/>
      <c r="UFO206" s="107"/>
      <c r="UFQ206" s="105"/>
      <c r="UFR206" s="109"/>
      <c r="UFS206" s="109"/>
      <c r="UFT206" s="106"/>
      <c r="UFU206" s="106"/>
      <c r="UFV206" s="106"/>
      <c r="UFW206" s="107"/>
      <c r="UFY206" s="105"/>
      <c r="UFZ206" s="109"/>
      <c r="UGA206" s="109"/>
      <c r="UGB206" s="106"/>
      <c r="UGC206" s="106"/>
      <c r="UGD206" s="106"/>
      <c r="UGE206" s="107"/>
      <c r="UGG206" s="105"/>
      <c r="UGH206" s="109"/>
      <c r="UGI206" s="109"/>
      <c r="UGJ206" s="106"/>
      <c r="UGK206" s="106"/>
      <c r="UGL206" s="106"/>
      <c r="UGM206" s="107"/>
      <c r="UGO206" s="105"/>
      <c r="UGP206" s="109"/>
      <c r="UGQ206" s="109"/>
      <c r="UGR206" s="106"/>
      <c r="UGS206" s="106"/>
      <c r="UGT206" s="106"/>
      <c r="UGU206" s="107"/>
      <c r="UGW206" s="105"/>
      <c r="UGX206" s="109"/>
      <c r="UGY206" s="109"/>
      <c r="UGZ206" s="106"/>
      <c r="UHA206" s="106"/>
      <c r="UHB206" s="106"/>
      <c r="UHC206" s="107"/>
      <c r="UHE206" s="105"/>
      <c r="UHF206" s="109"/>
      <c r="UHG206" s="109"/>
      <c r="UHH206" s="106"/>
      <c r="UHI206" s="106"/>
      <c r="UHJ206" s="106"/>
      <c r="UHK206" s="107"/>
      <c r="UHM206" s="105"/>
      <c r="UHN206" s="109"/>
      <c r="UHO206" s="109"/>
      <c r="UHP206" s="106"/>
      <c r="UHQ206" s="106"/>
      <c r="UHR206" s="106"/>
      <c r="UHS206" s="107"/>
      <c r="UHU206" s="105"/>
      <c r="UHV206" s="109"/>
      <c r="UHW206" s="109"/>
      <c r="UHX206" s="106"/>
      <c r="UHY206" s="106"/>
      <c r="UHZ206" s="106"/>
      <c r="UIA206" s="107"/>
      <c r="UIC206" s="105"/>
      <c r="UID206" s="109"/>
      <c r="UIE206" s="109"/>
      <c r="UIF206" s="106"/>
      <c r="UIG206" s="106"/>
      <c r="UIH206" s="106"/>
      <c r="UII206" s="107"/>
      <c r="UIK206" s="105"/>
      <c r="UIL206" s="109"/>
      <c r="UIM206" s="109"/>
      <c r="UIN206" s="106"/>
      <c r="UIO206" s="106"/>
      <c r="UIP206" s="106"/>
      <c r="UIQ206" s="107"/>
      <c r="UIS206" s="105"/>
      <c r="UIT206" s="109"/>
      <c r="UIU206" s="109"/>
      <c r="UIV206" s="106"/>
      <c r="UIW206" s="106"/>
      <c r="UIX206" s="106"/>
      <c r="UIY206" s="107"/>
      <c r="UJA206" s="105"/>
      <c r="UJB206" s="109"/>
      <c r="UJC206" s="109"/>
      <c r="UJD206" s="106"/>
      <c r="UJE206" s="106"/>
      <c r="UJF206" s="106"/>
      <c r="UJG206" s="107"/>
      <c r="UJI206" s="105"/>
      <c r="UJJ206" s="109"/>
      <c r="UJK206" s="109"/>
      <c r="UJL206" s="106"/>
      <c r="UJM206" s="106"/>
      <c r="UJN206" s="106"/>
      <c r="UJO206" s="107"/>
      <c r="UJQ206" s="105"/>
      <c r="UJR206" s="109"/>
      <c r="UJS206" s="109"/>
      <c r="UJT206" s="106"/>
      <c r="UJU206" s="106"/>
      <c r="UJV206" s="106"/>
      <c r="UJW206" s="107"/>
      <c r="UJY206" s="105"/>
      <c r="UJZ206" s="109"/>
      <c r="UKA206" s="109"/>
      <c r="UKB206" s="106"/>
      <c r="UKC206" s="106"/>
      <c r="UKD206" s="106"/>
      <c r="UKE206" s="107"/>
      <c r="UKG206" s="105"/>
      <c r="UKH206" s="109"/>
      <c r="UKI206" s="109"/>
      <c r="UKJ206" s="106"/>
      <c r="UKK206" s="106"/>
      <c r="UKL206" s="106"/>
      <c r="UKM206" s="107"/>
      <c r="UKO206" s="105"/>
      <c r="UKP206" s="109"/>
      <c r="UKQ206" s="109"/>
      <c r="UKR206" s="106"/>
      <c r="UKS206" s="106"/>
      <c r="UKT206" s="106"/>
      <c r="UKU206" s="107"/>
      <c r="UKW206" s="105"/>
      <c r="UKX206" s="109"/>
      <c r="UKY206" s="109"/>
      <c r="UKZ206" s="106"/>
      <c r="ULA206" s="106"/>
      <c r="ULB206" s="106"/>
      <c r="ULC206" s="107"/>
      <c r="ULE206" s="105"/>
      <c r="ULF206" s="109"/>
      <c r="ULG206" s="109"/>
      <c r="ULH206" s="106"/>
      <c r="ULI206" s="106"/>
      <c r="ULJ206" s="106"/>
      <c r="ULK206" s="107"/>
      <c r="ULM206" s="105"/>
      <c r="ULN206" s="109"/>
      <c r="ULO206" s="109"/>
      <c r="ULP206" s="106"/>
      <c r="ULQ206" s="106"/>
      <c r="ULR206" s="106"/>
      <c r="ULS206" s="107"/>
      <c r="ULU206" s="105"/>
      <c r="ULV206" s="109"/>
      <c r="ULW206" s="109"/>
      <c r="ULX206" s="106"/>
      <c r="ULY206" s="106"/>
      <c r="ULZ206" s="106"/>
      <c r="UMA206" s="107"/>
      <c r="UMC206" s="105"/>
      <c r="UMD206" s="109"/>
      <c r="UME206" s="109"/>
      <c r="UMF206" s="106"/>
      <c r="UMG206" s="106"/>
      <c r="UMH206" s="106"/>
      <c r="UMI206" s="107"/>
      <c r="UMK206" s="105"/>
      <c r="UML206" s="109"/>
      <c r="UMM206" s="109"/>
      <c r="UMN206" s="106"/>
      <c r="UMO206" s="106"/>
      <c r="UMP206" s="106"/>
      <c r="UMQ206" s="107"/>
      <c r="UMS206" s="105"/>
      <c r="UMT206" s="109"/>
      <c r="UMU206" s="109"/>
      <c r="UMV206" s="106"/>
      <c r="UMW206" s="106"/>
      <c r="UMX206" s="106"/>
      <c r="UMY206" s="107"/>
      <c r="UNA206" s="105"/>
      <c r="UNB206" s="109"/>
      <c r="UNC206" s="109"/>
      <c r="UND206" s="106"/>
      <c r="UNE206" s="106"/>
      <c r="UNF206" s="106"/>
      <c r="UNG206" s="107"/>
      <c r="UNI206" s="105"/>
      <c r="UNJ206" s="109"/>
      <c r="UNK206" s="109"/>
      <c r="UNL206" s="106"/>
      <c r="UNM206" s="106"/>
      <c r="UNN206" s="106"/>
      <c r="UNO206" s="107"/>
      <c r="UNQ206" s="105"/>
      <c r="UNR206" s="109"/>
      <c r="UNS206" s="109"/>
      <c r="UNT206" s="106"/>
      <c r="UNU206" s="106"/>
      <c r="UNV206" s="106"/>
      <c r="UNW206" s="107"/>
      <c r="UNY206" s="105"/>
      <c r="UNZ206" s="109"/>
      <c r="UOA206" s="109"/>
      <c r="UOB206" s="106"/>
      <c r="UOC206" s="106"/>
      <c r="UOD206" s="106"/>
      <c r="UOE206" s="107"/>
      <c r="UOG206" s="105"/>
      <c r="UOH206" s="109"/>
      <c r="UOI206" s="109"/>
      <c r="UOJ206" s="106"/>
      <c r="UOK206" s="106"/>
      <c r="UOL206" s="106"/>
      <c r="UOM206" s="107"/>
      <c r="UOO206" s="105"/>
      <c r="UOP206" s="109"/>
      <c r="UOQ206" s="109"/>
      <c r="UOR206" s="106"/>
      <c r="UOS206" s="106"/>
      <c r="UOT206" s="106"/>
      <c r="UOU206" s="107"/>
      <c r="UOW206" s="105"/>
      <c r="UOX206" s="109"/>
      <c r="UOY206" s="109"/>
      <c r="UOZ206" s="106"/>
      <c r="UPA206" s="106"/>
      <c r="UPB206" s="106"/>
      <c r="UPC206" s="107"/>
      <c r="UPE206" s="105"/>
      <c r="UPF206" s="109"/>
      <c r="UPG206" s="109"/>
      <c r="UPH206" s="106"/>
      <c r="UPI206" s="106"/>
      <c r="UPJ206" s="106"/>
      <c r="UPK206" s="107"/>
      <c r="UPM206" s="105"/>
      <c r="UPN206" s="109"/>
      <c r="UPO206" s="109"/>
      <c r="UPP206" s="106"/>
      <c r="UPQ206" s="106"/>
      <c r="UPR206" s="106"/>
      <c r="UPS206" s="107"/>
      <c r="UPU206" s="105"/>
      <c r="UPV206" s="109"/>
      <c r="UPW206" s="109"/>
      <c r="UPX206" s="106"/>
      <c r="UPY206" s="106"/>
      <c r="UPZ206" s="106"/>
      <c r="UQA206" s="107"/>
      <c r="UQC206" s="105"/>
      <c r="UQD206" s="109"/>
      <c r="UQE206" s="109"/>
      <c r="UQF206" s="106"/>
      <c r="UQG206" s="106"/>
      <c r="UQH206" s="106"/>
      <c r="UQI206" s="107"/>
      <c r="UQK206" s="105"/>
      <c r="UQL206" s="109"/>
      <c r="UQM206" s="109"/>
      <c r="UQN206" s="106"/>
      <c r="UQO206" s="106"/>
      <c r="UQP206" s="106"/>
      <c r="UQQ206" s="107"/>
      <c r="UQS206" s="105"/>
      <c r="UQT206" s="109"/>
      <c r="UQU206" s="109"/>
      <c r="UQV206" s="106"/>
      <c r="UQW206" s="106"/>
      <c r="UQX206" s="106"/>
      <c r="UQY206" s="107"/>
      <c r="URA206" s="105"/>
      <c r="URB206" s="109"/>
      <c r="URC206" s="109"/>
      <c r="URD206" s="106"/>
      <c r="URE206" s="106"/>
      <c r="URF206" s="106"/>
      <c r="URG206" s="107"/>
      <c r="URI206" s="105"/>
      <c r="URJ206" s="109"/>
      <c r="URK206" s="109"/>
      <c r="URL206" s="106"/>
      <c r="URM206" s="106"/>
      <c r="URN206" s="106"/>
      <c r="URO206" s="107"/>
      <c r="URQ206" s="105"/>
      <c r="URR206" s="109"/>
      <c r="URS206" s="109"/>
      <c r="URT206" s="106"/>
      <c r="URU206" s="106"/>
      <c r="URV206" s="106"/>
      <c r="URW206" s="107"/>
      <c r="URY206" s="105"/>
      <c r="URZ206" s="109"/>
      <c r="USA206" s="109"/>
      <c r="USB206" s="106"/>
      <c r="USC206" s="106"/>
      <c r="USD206" s="106"/>
      <c r="USE206" s="107"/>
      <c r="USG206" s="105"/>
      <c r="USH206" s="109"/>
      <c r="USI206" s="109"/>
      <c r="USJ206" s="106"/>
      <c r="USK206" s="106"/>
      <c r="USL206" s="106"/>
      <c r="USM206" s="107"/>
      <c r="USO206" s="105"/>
      <c r="USP206" s="109"/>
      <c r="USQ206" s="109"/>
      <c r="USR206" s="106"/>
      <c r="USS206" s="106"/>
      <c r="UST206" s="106"/>
      <c r="USU206" s="107"/>
      <c r="USW206" s="105"/>
      <c r="USX206" s="109"/>
      <c r="USY206" s="109"/>
      <c r="USZ206" s="106"/>
      <c r="UTA206" s="106"/>
      <c r="UTB206" s="106"/>
      <c r="UTC206" s="107"/>
      <c r="UTE206" s="105"/>
      <c r="UTF206" s="109"/>
      <c r="UTG206" s="109"/>
      <c r="UTH206" s="106"/>
      <c r="UTI206" s="106"/>
      <c r="UTJ206" s="106"/>
      <c r="UTK206" s="107"/>
      <c r="UTM206" s="105"/>
      <c r="UTN206" s="109"/>
      <c r="UTO206" s="109"/>
      <c r="UTP206" s="106"/>
      <c r="UTQ206" s="106"/>
      <c r="UTR206" s="106"/>
      <c r="UTS206" s="107"/>
      <c r="UTU206" s="105"/>
      <c r="UTV206" s="109"/>
      <c r="UTW206" s="109"/>
      <c r="UTX206" s="106"/>
      <c r="UTY206" s="106"/>
      <c r="UTZ206" s="106"/>
      <c r="UUA206" s="107"/>
      <c r="UUC206" s="105"/>
      <c r="UUD206" s="109"/>
      <c r="UUE206" s="109"/>
      <c r="UUF206" s="106"/>
      <c r="UUG206" s="106"/>
      <c r="UUH206" s="106"/>
      <c r="UUI206" s="107"/>
      <c r="UUK206" s="105"/>
      <c r="UUL206" s="109"/>
      <c r="UUM206" s="109"/>
      <c r="UUN206" s="106"/>
      <c r="UUO206" s="106"/>
      <c r="UUP206" s="106"/>
      <c r="UUQ206" s="107"/>
      <c r="UUS206" s="105"/>
      <c r="UUT206" s="109"/>
      <c r="UUU206" s="109"/>
      <c r="UUV206" s="106"/>
      <c r="UUW206" s="106"/>
      <c r="UUX206" s="106"/>
      <c r="UUY206" s="107"/>
      <c r="UVA206" s="105"/>
      <c r="UVB206" s="109"/>
      <c r="UVC206" s="109"/>
      <c r="UVD206" s="106"/>
      <c r="UVE206" s="106"/>
      <c r="UVF206" s="106"/>
      <c r="UVG206" s="107"/>
      <c r="UVI206" s="105"/>
      <c r="UVJ206" s="109"/>
      <c r="UVK206" s="109"/>
      <c r="UVL206" s="106"/>
      <c r="UVM206" s="106"/>
      <c r="UVN206" s="106"/>
      <c r="UVO206" s="107"/>
      <c r="UVQ206" s="105"/>
      <c r="UVR206" s="109"/>
      <c r="UVS206" s="109"/>
      <c r="UVT206" s="106"/>
      <c r="UVU206" s="106"/>
      <c r="UVV206" s="106"/>
      <c r="UVW206" s="107"/>
      <c r="UVY206" s="105"/>
      <c r="UVZ206" s="109"/>
      <c r="UWA206" s="109"/>
      <c r="UWB206" s="106"/>
      <c r="UWC206" s="106"/>
      <c r="UWD206" s="106"/>
      <c r="UWE206" s="107"/>
      <c r="UWG206" s="105"/>
      <c r="UWH206" s="109"/>
      <c r="UWI206" s="109"/>
      <c r="UWJ206" s="106"/>
      <c r="UWK206" s="106"/>
      <c r="UWL206" s="106"/>
      <c r="UWM206" s="107"/>
      <c r="UWO206" s="105"/>
      <c r="UWP206" s="109"/>
      <c r="UWQ206" s="109"/>
      <c r="UWR206" s="106"/>
      <c r="UWS206" s="106"/>
      <c r="UWT206" s="106"/>
      <c r="UWU206" s="107"/>
      <c r="UWW206" s="105"/>
      <c r="UWX206" s="109"/>
      <c r="UWY206" s="109"/>
      <c r="UWZ206" s="106"/>
      <c r="UXA206" s="106"/>
      <c r="UXB206" s="106"/>
      <c r="UXC206" s="107"/>
      <c r="UXE206" s="105"/>
      <c r="UXF206" s="109"/>
      <c r="UXG206" s="109"/>
      <c r="UXH206" s="106"/>
      <c r="UXI206" s="106"/>
      <c r="UXJ206" s="106"/>
      <c r="UXK206" s="107"/>
      <c r="UXM206" s="105"/>
      <c r="UXN206" s="109"/>
      <c r="UXO206" s="109"/>
      <c r="UXP206" s="106"/>
      <c r="UXQ206" s="106"/>
      <c r="UXR206" s="106"/>
      <c r="UXS206" s="107"/>
      <c r="UXU206" s="105"/>
      <c r="UXV206" s="109"/>
      <c r="UXW206" s="109"/>
      <c r="UXX206" s="106"/>
      <c r="UXY206" s="106"/>
      <c r="UXZ206" s="106"/>
      <c r="UYA206" s="107"/>
      <c r="UYC206" s="105"/>
      <c r="UYD206" s="109"/>
      <c r="UYE206" s="109"/>
      <c r="UYF206" s="106"/>
      <c r="UYG206" s="106"/>
      <c r="UYH206" s="106"/>
      <c r="UYI206" s="107"/>
      <c r="UYK206" s="105"/>
      <c r="UYL206" s="109"/>
      <c r="UYM206" s="109"/>
      <c r="UYN206" s="106"/>
      <c r="UYO206" s="106"/>
      <c r="UYP206" s="106"/>
      <c r="UYQ206" s="107"/>
      <c r="UYS206" s="105"/>
      <c r="UYT206" s="109"/>
      <c r="UYU206" s="109"/>
      <c r="UYV206" s="106"/>
      <c r="UYW206" s="106"/>
      <c r="UYX206" s="106"/>
      <c r="UYY206" s="107"/>
      <c r="UZA206" s="105"/>
      <c r="UZB206" s="109"/>
      <c r="UZC206" s="109"/>
      <c r="UZD206" s="106"/>
      <c r="UZE206" s="106"/>
      <c r="UZF206" s="106"/>
      <c r="UZG206" s="107"/>
      <c r="UZI206" s="105"/>
      <c r="UZJ206" s="109"/>
      <c r="UZK206" s="109"/>
      <c r="UZL206" s="106"/>
      <c r="UZM206" s="106"/>
      <c r="UZN206" s="106"/>
      <c r="UZO206" s="107"/>
      <c r="UZQ206" s="105"/>
      <c r="UZR206" s="109"/>
      <c r="UZS206" s="109"/>
      <c r="UZT206" s="106"/>
      <c r="UZU206" s="106"/>
      <c r="UZV206" s="106"/>
      <c r="UZW206" s="107"/>
      <c r="UZY206" s="105"/>
      <c r="UZZ206" s="109"/>
      <c r="VAA206" s="109"/>
      <c r="VAB206" s="106"/>
      <c r="VAC206" s="106"/>
      <c r="VAD206" s="106"/>
      <c r="VAE206" s="107"/>
      <c r="VAG206" s="105"/>
      <c r="VAH206" s="109"/>
      <c r="VAI206" s="109"/>
      <c r="VAJ206" s="106"/>
      <c r="VAK206" s="106"/>
      <c r="VAL206" s="106"/>
      <c r="VAM206" s="107"/>
      <c r="VAO206" s="105"/>
      <c r="VAP206" s="109"/>
      <c r="VAQ206" s="109"/>
      <c r="VAR206" s="106"/>
      <c r="VAS206" s="106"/>
      <c r="VAT206" s="106"/>
      <c r="VAU206" s="107"/>
      <c r="VAW206" s="105"/>
      <c r="VAX206" s="109"/>
      <c r="VAY206" s="109"/>
      <c r="VAZ206" s="106"/>
      <c r="VBA206" s="106"/>
      <c r="VBB206" s="106"/>
      <c r="VBC206" s="107"/>
      <c r="VBE206" s="105"/>
      <c r="VBF206" s="109"/>
      <c r="VBG206" s="109"/>
      <c r="VBH206" s="106"/>
      <c r="VBI206" s="106"/>
      <c r="VBJ206" s="106"/>
      <c r="VBK206" s="107"/>
      <c r="VBM206" s="105"/>
      <c r="VBN206" s="109"/>
      <c r="VBO206" s="109"/>
      <c r="VBP206" s="106"/>
      <c r="VBQ206" s="106"/>
      <c r="VBR206" s="106"/>
      <c r="VBS206" s="107"/>
      <c r="VBU206" s="105"/>
      <c r="VBV206" s="109"/>
      <c r="VBW206" s="109"/>
      <c r="VBX206" s="106"/>
      <c r="VBY206" s="106"/>
      <c r="VBZ206" s="106"/>
      <c r="VCA206" s="107"/>
      <c r="VCC206" s="105"/>
      <c r="VCD206" s="109"/>
      <c r="VCE206" s="109"/>
      <c r="VCF206" s="106"/>
      <c r="VCG206" s="106"/>
      <c r="VCH206" s="106"/>
      <c r="VCI206" s="107"/>
      <c r="VCK206" s="105"/>
      <c r="VCL206" s="109"/>
      <c r="VCM206" s="109"/>
      <c r="VCN206" s="106"/>
      <c r="VCO206" s="106"/>
      <c r="VCP206" s="106"/>
      <c r="VCQ206" s="107"/>
      <c r="VCS206" s="105"/>
      <c r="VCT206" s="109"/>
      <c r="VCU206" s="109"/>
      <c r="VCV206" s="106"/>
      <c r="VCW206" s="106"/>
      <c r="VCX206" s="106"/>
      <c r="VCY206" s="107"/>
      <c r="VDA206" s="105"/>
      <c r="VDB206" s="109"/>
      <c r="VDC206" s="109"/>
      <c r="VDD206" s="106"/>
      <c r="VDE206" s="106"/>
      <c r="VDF206" s="106"/>
      <c r="VDG206" s="107"/>
      <c r="VDI206" s="105"/>
      <c r="VDJ206" s="109"/>
      <c r="VDK206" s="109"/>
      <c r="VDL206" s="106"/>
      <c r="VDM206" s="106"/>
      <c r="VDN206" s="106"/>
      <c r="VDO206" s="107"/>
      <c r="VDQ206" s="105"/>
      <c r="VDR206" s="109"/>
      <c r="VDS206" s="109"/>
      <c r="VDT206" s="106"/>
      <c r="VDU206" s="106"/>
      <c r="VDV206" s="106"/>
      <c r="VDW206" s="107"/>
      <c r="VDY206" s="105"/>
      <c r="VDZ206" s="109"/>
      <c r="VEA206" s="109"/>
      <c r="VEB206" s="106"/>
      <c r="VEC206" s="106"/>
      <c r="VED206" s="106"/>
      <c r="VEE206" s="107"/>
      <c r="VEG206" s="105"/>
      <c r="VEH206" s="109"/>
      <c r="VEI206" s="109"/>
      <c r="VEJ206" s="106"/>
      <c r="VEK206" s="106"/>
      <c r="VEL206" s="106"/>
      <c r="VEM206" s="107"/>
      <c r="VEO206" s="105"/>
      <c r="VEP206" s="109"/>
      <c r="VEQ206" s="109"/>
      <c r="VER206" s="106"/>
      <c r="VES206" s="106"/>
      <c r="VET206" s="106"/>
      <c r="VEU206" s="107"/>
      <c r="VEW206" s="105"/>
      <c r="VEX206" s="109"/>
      <c r="VEY206" s="109"/>
      <c r="VEZ206" s="106"/>
      <c r="VFA206" s="106"/>
      <c r="VFB206" s="106"/>
      <c r="VFC206" s="107"/>
      <c r="VFE206" s="105"/>
      <c r="VFF206" s="109"/>
      <c r="VFG206" s="109"/>
      <c r="VFH206" s="106"/>
      <c r="VFI206" s="106"/>
      <c r="VFJ206" s="106"/>
      <c r="VFK206" s="107"/>
      <c r="VFM206" s="105"/>
      <c r="VFN206" s="109"/>
      <c r="VFO206" s="109"/>
      <c r="VFP206" s="106"/>
      <c r="VFQ206" s="106"/>
      <c r="VFR206" s="106"/>
      <c r="VFS206" s="107"/>
      <c r="VFU206" s="105"/>
      <c r="VFV206" s="109"/>
      <c r="VFW206" s="109"/>
      <c r="VFX206" s="106"/>
      <c r="VFY206" s="106"/>
      <c r="VFZ206" s="106"/>
      <c r="VGA206" s="107"/>
      <c r="VGC206" s="105"/>
      <c r="VGD206" s="109"/>
      <c r="VGE206" s="109"/>
      <c r="VGF206" s="106"/>
      <c r="VGG206" s="106"/>
      <c r="VGH206" s="106"/>
      <c r="VGI206" s="107"/>
      <c r="VGK206" s="105"/>
      <c r="VGL206" s="109"/>
      <c r="VGM206" s="109"/>
      <c r="VGN206" s="106"/>
      <c r="VGO206" s="106"/>
      <c r="VGP206" s="106"/>
      <c r="VGQ206" s="107"/>
      <c r="VGS206" s="105"/>
      <c r="VGT206" s="109"/>
      <c r="VGU206" s="109"/>
      <c r="VGV206" s="106"/>
      <c r="VGW206" s="106"/>
      <c r="VGX206" s="106"/>
      <c r="VGY206" s="107"/>
      <c r="VHA206" s="105"/>
      <c r="VHB206" s="109"/>
      <c r="VHC206" s="109"/>
      <c r="VHD206" s="106"/>
      <c r="VHE206" s="106"/>
      <c r="VHF206" s="106"/>
      <c r="VHG206" s="107"/>
      <c r="VHI206" s="105"/>
      <c r="VHJ206" s="109"/>
      <c r="VHK206" s="109"/>
      <c r="VHL206" s="106"/>
      <c r="VHM206" s="106"/>
      <c r="VHN206" s="106"/>
      <c r="VHO206" s="107"/>
      <c r="VHQ206" s="105"/>
      <c r="VHR206" s="109"/>
      <c r="VHS206" s="109"/>
      <c r="VHT206" s="106"/>
      <c r="VHU206" s="106"/>
      <c r="VHV206" s="106"/>
      <c r="VHW206" s="107"/>
      <c r="VHY206" s="105"/>
      <c r="VHZ206" s="109"/>
      <c r="VIA206" s="109"/>
      <c r="VIB206" s="106"/>
      <c r="VIC206" s="106"/>
      <c r="VID206" s="106"/>
      <c r="VIE206" s="107"/>
      <c r="VIG206" s="105"/>
      <c r="VIH206" s="109"/>
      <c r="VII206" s="109"/>
      <c r="VIJ206" s="106"/>
      <c r="VIK206" s="106"/>
      <c r="VIL206" s="106"/>
      <c r="VIM206" s="107"/>
      <c r="VIO206" s="105"/>
      <c r="VIP206" s="109"/>
      <c r="VIQ206" s="109"/>
      <c r="VIR206" s="106"/>
      <c r="VIS206" s="106"/>
      <c r="VIT206" s="106"/>
      <c r="VIU206" s="107"/>
      <c r="VIW206" s="105"/>
      <c r="VIX206" s="109"/>
      <c r="VIY206" s="109"/>
      <c r="VIZ206" s="106"/>
      <c r="VJA206" s="106"/>
      <c r="VJB206" s="106"/>
      <c r="VJC206" s="107"/>
      <c r="VJE206" s="105"/>
      <c r="VJF206" s="109"/>
      <c r="VJG206" s="109"/>
      <c r="VJH206" s="106"/>
      <c r="VJI206" s="106"/>
      <c r="VJJ206" s="106"/>
      <c r="VJK206" s="107"/>
      <c r="VJM206" s="105"/>
      <c r="VJN206" s="109"/>
      <c r="VJO206" s="109"/>
      <c r="VJP206" s="106"/>
      <c r="VJQ206" s="106"/>
      <c r="VJR206" s="106"/>
      <c r="VJS206" s="107"/>
      <c r="VJU206" s="105"/>
      <c r="VJV206" s="109"/>
      <c r="VJW206" s="109"/>
      <c r="VJX206" s="106"/>
      <c r="VJY206" s="106"/>
      <c r="VJZ206" s="106"/>
      <c r="VKA206" s="107"/>
      <c r="VKC206" s="105"/>
      <c r="VKD206" s="109"/>
      <c r="VKE206" s="109"/>
      <c r="VKF206" s="106"/>
      <c r="VKG206" s="106"/>
      <c r="VKH206" s="106"/>
      <c r="VKI206" s="107"/>
      <c r="VKK206" s="105"/>
      <c r="VKL206" s="109"/>
      <c r="VKM206" s="109"/>
      <c r="VKN206" s="106"/>
      <c r="VKO206" s="106"/>
      <c r="VKP206" s="106"/>
      <c r="VKQ206" s="107"/>
      <c r="VKS206" s="105"/>
      <c r="VKT206" s="109"/>
      <c r="VKU206" s="109"/>
      <c r="VKV206" s="106"/>
      <c r="VKW206" s="106"/>
      <c r="VKX206" s="106"/>
      <c r="VKY206" s="107"/>
      <c r="VLA206" s="105"/>
      <c r="VLB206" s="109"/>
      <c r="VLC206" s="109"/>
      <c r="VLD206" s="106"/>
      <c r="VLE206" s="106"/>
      <c r="VLF206" s="106"/>
      <c r="VLG206" s="107"/>
      <c r="VLI206" s="105"/>
      <c r="VLJ206" s="109"/>
      <c r="VLK206" s="109"/>
      <c r="VLL206" s="106"/>
      <c r="VLM206" s="106"/>
      <c r="VLN206" s="106"/>
      <c r="VLO206" s="107"/>
      <c r="VLQ206" s="105"/>
      <c r="VLR206" s="109"/>
      <c r="VLS206" s="109"/>
      <c r="VLT206" s="106"/>
      <c r="VLU206" s="106"/>
      <c r="VLV206" s="106"/>
      <c r="VLW206" s="107"/>
      <c r="VLY206" s="105"/>
      <c r="VLZ206" s="109"/>
      <c r="VMA206" s="109"/>
      <c r="VMB206" s="106"/>
      <c r="VMC206" s="106"/>
      <c r="VMD206" s="106"/>
      <c r="VME206" s="107"/>
      <c r="VMG206" s="105"/>
      <c r="VMH206" s="109"/>
      <c r="VMI206" s="109"/>
      <c r="VMJ206" s="106"/>
      <c r="VMK206" s="106"/>
      <c r="VML206" s="106"/>
      <c r="VMM206" s="107"/>
      <c r="VMO206" s="105"/>
      <c r="VMP206" s="109"/>
      <c r="VMQ206" s="109"/>
      <c r="VMR206" s="106"/>
      <c r="VMS206" s="106"/>
      <c r="VMT206" s="106"/>
      <c r="VMU206" s="107"/>
      <c r="VMW206" s="105"/>
      <c r="VMX206" s="109"/>
      <c r="VMY206" s="109"/>
      <c r="VMZ206" s="106"/>
      <c r="VNA206" s="106"/>
      <c r="VNB206" s="106"/>
      <c r="VNC206" s="107"/>
      <c r="VNE206" s="105"/>
      <c r="VNF206" s="109"/>
      <c r="VNG206" s="109"/>
      <c r="VNH206" s="106"/>
      <c r="VNI206" s="106"/>
      <c r="VNJ206" s="106"/>
      <c r="VNK206" s="107"/>
      <c r="VNM206" s="105"/>
      <c r="VNN206" s="109"/>
      <c r="VNO206" s="109"/>
      <c r="VNP206" s="106"/>
      <c r="VNQ206" s="106"/>
      <c r="VNR206" s="106"/>
      <c r="VNS206" s="107"/>
      <c r="VNU206" s="105"/>
      <c r="VNV206" s="109"/>
      <c r="VNW206" s="109"/>
      <c r="VNX206" s="106"/>
      <c r="VNY206" s="106"/>
      <c r="VNZ206" s="106"/>
      <c r="VOA206" s="107"/>
      <c r="VOC206" s="105"/>
      <c r="VOD206" s="109"/>
      <c r="VOE206" s="109"/>
      <c r="VOF206" s="106"/>
      <c r="VOG206" s="106"/>
      <c r="VOH206" s="106"/>
      <c r="VOI206" s="107"/>
      <c r="VOK206" s="105"/>
      <c r="VOL206" s="109"/>
      <c r="VOM206" s="109"/>
      <c r="VON206" s="106"/>
      <c r="VOO206" s="106"/>
      <c r="VOP206" s="106"/>
      <c r="VOQ206" s="107"/>
      <c r="VOS206" s="105"/>
      <c r="VOT206" s="109"/>
      <c r="VOU206" s="109"/>
      <c r="VOV206" s="106"/>
      <c r="VOW206" s="106"/>
      <c r="VOX206" s="106"/>
      <c r="VOY206" s="107"/>
      <c r="VPA206" s="105"/>
      <c r="VPB206" s="109"/>
      <c r="VPC206" s="109"/>
      <c r="VPD206" s="106"/>
      <c r="VPE206" s="106"/>
      <c r="VPF206" s="106"/>
      <c r="VPG206" s="107"/>
      <c r="VPI206" s="105"/>
      <c r="VPJ206" s="109"/>
      <c r="VPK206" s="109"/>
      <c r="VPL206" s="106"/>
      <c r="VPM206" s="106"/>
      <c r="VPN206" s="106"/>
      <c r="VPO206" s="107"/>
      <c r="VPQ206" s="105"/>
      <c r="VPR206" s="109"/>
      <c r="VPS206" s="109"/>
      <c r="VPT206" s="106"/>
      <c r="VPU206" s="106"/>
      <c r="VPV206" s="106"/>
      <c r="VPW206" s="107"/>
      <c r="VPY206" s="105"/>
      <c r="VPZ206" s="109"/>
      <c r="VQA206" s="109"/>
      <c r="VQB206" s="106"/>
      <c r="VQC206" s="106"/>
      <c r="VQD206" s="106"/>
      <c r="VQE206" s="107"/>
      <c r="VQG206" s="105"/>
      <c r="VQH206" s="109"/>
      <c r="VQI206" s="109"/>
      <c r="VQJ206" s="106"/>
      <c r="VQK206" s="106"/>
      <c r="VQL206" s="106"/>
      <c r="VQM206" s="107"/>
      <c r="VQO206" s="105"/>
      <c r="VQP206" s="109"/>
      <c r="VQQ206" s="109"/>
      <c r="VQR206" s="106"/>
      <c r="VQS206" s="106"/>
      <c r="VQT206" s="106"/>
      <c r="VQU206" s="107"/>
      <c r="VQW206" s="105"/>
      <c r="VQX206" s="109"/>
      <c r="VQY206" s="109"/>
      <c r="VQZ206" s="106"/>
      <c r="VRA206" s="106"/>
      <c r="VRB206" s="106"/>
      <c r="VRC206" s="107"/>
      <c r="VRE206" s="105"/>
      <c r="VRF206" s="109"/>
      <c r="VRG206" s="109"/>
      <c r="VRH206" s="106"/>
      <c r="VRI206" s="106"/>
      <c r="VRJ206" s="106"/>
      <c r="VRK206" s="107"/>
      <c r="VRM206" s="105"/>
      <c r="VRN206" s="109"/>
      <c r="VRO206" s="109"/>
      <c r="VRP206" s="106"/>
      <c r="VRQ206" s="106"/>
      <c r="VRR206" s="106"/>
      <c r="VRS206" s="107"/>
      <c r="VRU206" s="105"/>
      <c r="VRV206" s="109"/>
      <c r="VRW206" s="109"/>
      <c r="VRX206" s="106"/>
      <c r="VRY206" s="106"/>
      <c r="VRZ206" s="106"/>
      <c r="VSA206" s="107"/>
      <c r="VSC206" s="105"/>
      <c r="VSD206" s="109"/>
      <c r="VSE206" s="109"/>
      <c r="VSF206" s="106"/>
      <c r="VSG206" s="106"/>
      <c r="VSH206" s="106"/>
      <c r="VSI206" s="107"/>
      <c r="VSK206" s="105"/>
      <c r="VSL206" s="109"/>
      <c r="VSM206" s="109"/>
      <c r="VSN206" s="106"/>
      <c r="VSO206" s="106"/>
      <c r="VSP206" s="106"/>
      <c r="VSQ206" s="107"/>
      <c r="VSS206" s="105"/>
      <c r="VST206" s="109"/>
      <c r="VSU206" s="109"/>
      <c r="VSV206" s="106"/>
      <c r="VSW206" s="106"/>
      <c r="VSX206" s="106"/>
      <c r="VSY206" s="107"/>
      <c r="VTA206" s="105"/>
      <c r="VTB206" s="109"/>
      <c r="VTC206" s="109"/>
      <c r="VTD206" s="106"/>
      <c r="VTE206" s="106"/>
      <c r="VTF206" s="106"/>
      <c r="VTG206" s="107"/>
      <c r="VTI206" s="105"/>
      <c r="VTJ206" s="109"/>
      <c r="VTK206" s="109"/>
      <c r="VTL206" s="106"/>
      <c r="VTM206" s="106"/>
      <c r="VTN206" s="106"/>
      <c r="VTO206" s="107"/>
      <c r="VTQ206" s="105"/>
      <c r="VTR206" s="109"/>
      <c r="VTS206" s="109"/>
      <c r="VTT206" s="106"/>
      <c r="VTU206" s="106"/>
      <c r="VTV206" s="106"/>
      <c r="VTW206" s="107"/>
      <c r="VTY206" s="105"/>
      <c r="VTZ206" s="109"/>
      <c r="VUA206" s="109"/>
      <c r="VUB206" s="106"/>
      <c r="VUC206" s="106"/>
      <c r="VUD206" s="106"/>
      <c r="VUE206" s="107"/>
      <c r="VUG206" s="105"/>
      <c r="VUH206" s="109"/>
      <c r="VUI206" s="109"/>
      <c r="VUJ206" s="106"/>
      <c r="VUK206" s="106"/>
      <c r="VUL206" s="106"/>
      <c r="VUM206" s="107"/>
      <c r="VUO206" s="105"/>
      <c r="VUP206" s="109"/>
      <c r="VUQ206" s="109"/>
      <c r="VUR206" s="106"/>
      <c r="VUS206" s="106"/>
      <c r="VUT206" s="106"/>
      <c r="VUU206" s="107"/>
      <c r="VUW206" s="105"/>
      <c r="VUX206" s="109"/>
      <c r="VUY206" s="109"/>
      <c r="VUZ206" s="106"/>
      <c r="VVA206" s="106"/>
      <c r="VVB206" s="106"/>
      <c r="VVC206" s="107"/>
      <c r="VVE206" s="105"/>
      <c r="VVF206" s="109"/>
      <c r="VVG206" s="109"/>
      <c r="VVH206" s="106"/>
      <c r="VVI206" s="106"/>
      <c r="VVJ206" s="106"/>
      <c r="VVK206" s="107"/>
      <c r="VVM206" s="105"/>
      <c r="VVN206" s="109"/>
      <c r="VVO206" s="109"/>
      <c r="VVP206" s="106"/>
      <c r="VVQ206" s="106"/>
      <c r="VVR206" s="106"/>
      <c r="VVS206" s="107"/>
      <c r="VVU206" s="105"/>
      <c r="VVV206" s="109"/>
      <c r="VVW206" s="109"/>
      <c r="VVX206" s="106"/>
      <c r="VVY206" s="106"/>
      <c r="VVZ206" s="106"/>
      <c r="VWA206" s="107"/>
      <c r="VWC206" s="105"/>
      <c r="VWD206" s="109"/>
      <c r="VWE206" s="109"/>
      <c r="VWF206" s="106"/>
      <c r="VWG206" s="106"/>
      <c r="VWH206" s="106"/>
      <c r="VWI206" s="107"/>
      <c r="VWK206" s="105"/>
      <c r="VWL206" s="109"/>
      <c r="VWM206" s="109"/>
      <c r="VWN206" s="106"/>
      <c r="VWO206" s="106"/>
      <c r="VWP206" s="106"/>
      <c r="VWQ206" s="107"/>
      <c r="VWS206" s="105"/>
      <c r="VWT206" s="109"/>
      <c r="VWU206" s="109"/>
      <c r="VWV206" s="106"/>
      <c r="VWW206" s="106"/>
      <c r="VWX206" s="106"/>
      <c r="VWY206" s="107"/>
      <c r="VXA206" s="105"/>
      <c r="VXB206" s="109"/>
      <c r="VXC206" s="109"/>
      <c r="VXD206" s="106"/>
      <c r="VXE206" s="106"/>
      <c r="VXF206" s="106"/>
      <c r="VXG206" s="107"/>
      <c r="VXI206" s="105"/>
      <c r="VXJ206" s="109"/>
      <c r="VXK206" s="109"/>
      <c r="VXL206" s="106"/>
      <c r="VXM206" s="106"/>
      <c r="VXN206" s="106"/>
      <c r="VXO206" s="107"/>
      <c r="VXQ206" s="105"/>
      <c r="VXR206" s="109"/>
      <c r="VXS206" s="109"/>
      <c r="VXT206" s="106"/>
      <c r="VXU206" s="106"/>
      <c r="VXV206" s="106"/>
      <c r="VXW206" s="107"/>
      <c r="VXY206" s="105"/>
      <c r="VXZ206" s="109"/>
      <c r="VYA206" s="109"/>
      <c r="VYB206" s="106"/>
      <c r="VYC206" s="106"/>
      <c r="VYD206" s="106"/>
      <c r="VYE206" s="107"/>
      <c r="VYG206" s="105"/>
      <c r="VYH206" s="109"/>
      <c r="VYI206" s="109"/>
      <c r="VYJ206" s="106"/>
      <c r="VYK206" s="106"/>
      <c r="VYL206" s="106"/>
      <c r="VYM206" s="107"/>
      <c r="VYO206" s="105"/>
      <c r="VYP206" s="109"/>
      <c r="VYQ206" s="109"/>
      <c r="VYR206" s="106"/>
      <c r="VYS206" s="106"/>
      <c r="VYT206" s="106"/>
      <c r="VYU206" s="107"/>
      <c r="VYW206" s="105"/>
      <c r="VYX206" s="109"/>
      <c r="VYY206" s="109"/>
      <c r="VYZ206" s="106"/>
      <c r="VZA206" s="106"/>
      <c r="VZB206" s="106"/>
      <c r="VZC206" s="107"/>
      <c r="VZE206" s="105"/>
      <c r="VZF206" s="109"/>
      <c r="VZG206" s="109"/>
      <c r="VZH206" s="106"/>
      <c r="VZI206" s="106"/>
      <c r="VZJ206" s="106"/>
      <c r="VZK206" s="107"/>
      <c r="VZM206" s="105"/>
      <c r="VZN206" s="109"/>
      <c r="VZO206" s="109"/>
      <c r="VZP206" s="106"/>
      <c r="VZQ206" s="106"/>
      <c r="VZR206" s="106"/>
      <c r="VZS206" s="107"/>
      <c r="VZU206" s="105"/>
      <c r="VZV206" s="109"/>
      <c r="VZW206" s="109"/>
      <c r="VZX206" s="106"/>
      <c r="VZY206" s="106"/>
      <c r="VZZ206" s="106"/>
      <c r="WAA206" s="107"/>
      <c r="WAC206" s="105"/>
      <c r="WAD206" s="109"/>
      <c r="WAE206" s="109"/>
      <c r="WAF206" s="106"/>
      <c r="WAG206" s="106"/>
      <c r="WAH206" s="106"/>
      <c r="WAI206" s="107"/>
      <c r="WAK206" s="105"/>
      <c r="WAL206" s="109"/>
      <c r="WAM206" s="109"/>
      <c r="WAN206" s="106"/>
      <c r="WAO206" s="106"/>
      <c r="WAP206" s="106"/>
      <c r="WAQ206" s="107"/>
      <c r="WAS206" s="105"/>
      <c r="WAT206" s="109"/>
      <c r="WAU206" s="109"/>
      <c r="WAV206" s="106"/>
      <c r="WAW206" s="106"/>
      <c r="WAX206" s="106"/>
      <c r="WAY206" s="107"/>
      <c r="WBA206" s="105"/>
      <c r="WBB206" s="109"/>
      <c r="WBC206" s="109"/>
      <c r="WBD206" s="106"/>
      <c r="WBE206" s="106"/>
      <c r="WBF206" s="106"/>
      <c r="WBG206" s="107"/>
      <c r="WBI206" s="105"/>
      <c r="WBJ206" s="109"/>
      <c r="WBK206" s="109"/>
      <c r="WBL206" s="106"/>
      <c r="WBM206" s="106"/>
      <c r="WBN206" s="106"/>
      <c r="WBO206" s="107"/>
      <c r="WBQ206" s="105"/>
      <c r="WBR206" s="109"/>
      <c r="WBS206" s="109"/>
      <c r="WBT206" s="106"/>
      <c r="WBU206" s="106"/>
      <c r="WBV206" s="106"/>
      <c r="WBW206" s="107"/>
      <c r="WBY206" s="105"/>
      <c r="WBZ206" s="109"/>
      <c r="WCA206" s="109"/>
      <c r="WCB206" s="106"/>
      <c r="WCC206" s="106"/>
      <c r="WCD206" s="106"/>
      <c r="WCE206" s="107"/>
      <c r="WCG206" s="105"/>
      <c r="WCH206" s="109"/>
      <c r="WCI206" s="109"/>
      <c r="WCJ206" s="106"/>
      <c r="WCK206" s="106"/>
      <c r="WCL206" s="106"/>
      <c r="WCM206" s="107"/>
      <c r="WCO206" s="105"/>
      <c r="WCP206" s="109"/>
      <c r="WCQ206" s="109"/>
      <c r="WCR206" s="106"/>
      <c r="WCS206" s="106"/>
      <c r="WCT206" s="106"/>
      <c r="WCU206" s="107"/>
      <c r="WCW206" s="105"/>
      <c r="WCX206" s="109"/>
      <c r="WCY206" s="109"/>
      <c r="WCZ206" s="106"/>
      <c r="WDA206" s="106"/>
      <c r="WDB206" s="106"/>
      <c r="WDC206" s="107"/>
      <c r="WDE206" s="105"/>
      <c r="WDF206" s="109"/>
      <c r="WDG206" s="109"/>
      <c r="WDH206" s="106"/>
      <c r="WDI206" s="106"/>
      <c r="WDJ206" s="106"/>
      <c r="WDK206" s="107"/>
      <c r="WDM206" s="105"/>
      <c r="WDN206" s="109"/>
      <c r="WDO206" s="109"/>
      <c r="WDP206" s="106"/>
      <c r="WDQ206" s="106"/>
      <c r="WDR206" s="106"/>
      <c r="WDS206" s="107"/>
      <c r="WDU206" s="105"/>
      <c r="WDV206" s="109"/>
      <c r="WDW206" s="109"/>
      <c r="WDX206" s="106"/>
      <c r="WDY206" s="106"/>
      <c r="WDZ206" s="106"/>
      <c r="WEA206" s="107"/>
      <c r="WEC206" s="105"/>
      <c r="WED206" s="109"/>
      <c r="WEE206" s="109"/>
      <c r="WEF206" s="106"/>
      <c r="WEG206" s="106"/>
      <c r="WEH206" s="106"/>
      <c r="WEI206" s="107"/>
      <c r="WEK206" s="105"/>
      <c r="WEL206" s="109"/>
      <c r="WEM206" s="109"/>
      <c r="WEN206" s="106"/>
      <c r="WEO206" s="106"/>
      <c r="WEP206" s="106"/>
      <c r="WEQ206" s="107"/>
      <c r="WES206" s="105"/>
      <c r="WET206" s="109"/>
      <c r="WEU206" s="109"/>
      <c r="WEV206" s="106"/>
      <c r="WEW206" s="106"/>
      <c r="WEX206" s="106"/>
      <c r="WEY206" s="107"/>
      <c r="WFA206" s="105"/>
      <c r="WFB206" s="109"/>
      <c r="WFC206" s="109"/>
      <c r="WFD206" s="106"/>
      <c r="WFE206" s="106"/>
      <c r="WFF206" s="106"/>
      <c r="WFG206" s="107"/>
      <c r="WFI206" s="105"/>
      <c r="WFJ206" s="109"/>
      <c r="WFK206" s="109"/>
      <c r="WFL206" s="106"/>
      <c r="WFM206" s="106"/>
      <c r="WFN206" s="106"/>
      <c r="WFO206" s="107"/>
      <c r="WFQ206" s="105"/>
      <c r="WFR206" s="109"/>
      <c r="WFS206" s="109"/>
      <c r="WFT206" s="106"/>
      <c r="WFU206" s="106"/>
      <c r="WFV206" s="106"/>
      <c r="WFW206" s="107"/>
      <c r="WFY206" s="105"/>
      <c r="WFZ206" s="109"/>
      <c r="WGA206" s="109"/>
      <c r="WGB206" s="106"/>
      <c r="WGC206" s="106"/>
      <c r="WGD206" s="106"/>
      <c r="WGE206" s="107"/>
      <c r="WGG206" s="105"/>
      <c r="WGH206" s="109"/>
      <c r="WGI206" s="109"/>
      <c r="WGJ206" s="106"/>
      <c r="WGK206" s="106"/>
      <c r="WGL206" s="106"/>
      <c r="WGM206" s="107"/>
      <c r="WGO206" s="105"/>
      <c r="WGP206" s="109"/>
      <c r="WGQ206" s="109"/>
      <c r="WGR206" s="106"/>
      <c r="WGS206" s="106"/>
      <c r="WGT206" s="106"/>
      <c r="WGU206" s="107"/>
      <c r="WGW206" s="105"/>
      <c r="WGX206" s="109"/>
      <c r="WGY206" s="109"/>
      <c r="WGZ206" s="106"/>
      <c r="WHA206" s="106"/>
      <c r="WHB206" s="106"/>
      <c r="WHC206" s="107"/>
      <c r="WHE206" s="105"/>
      <c r="WHF206" s="109"/>
      <c r="WHG206" s="109"/>
      <c r="WHH206" s="106"/>
      <c r="WHI206" s="106"/>
      <c r="WHJ206" s="106"/>
      <c r="WHK206" s="107"/>
      <c r="WHM206" s="105"/>
      <c r="WHN206" s="109"/>
      <c r="WHO206" s="109"/>
      <c r="WHP206" s="106"/>
      <c r="WHQ206" s="106"/>
      <c r="WHR206" s="106"/>
      <c r="WHS206" s="107"/>
      <c r="WHU206" s="105"/>
      <c r="WHV206" s="109"/>
      <c r="WHW206" s="109"/>
      <c r="WHX206" s="106"/>
      <c r="WHY206" s="106"/>
      <c r="WHZ206" s="106"/>
      <c r="WIA206" s="107"/>
      <c r="WIC206" s="105"/>
      <c r="WID206" s="109"/>
      <c r="WIE206" s="109"/>
      <c r="WIF206" s="106"/>
      <c r="WIG206" s="106"/>
      <c r="WIH206" s="106"/>
      <c r="WII206" s="107"/>
      <c r="WIK206" s="105"/>
      <c r="WIL206" s="109"/>
      <c r="WIM206" s="109"/>
      <c r="WIN206" s="106"/>
      <c r="WIO206" s="106"/>
      <c r="WIP206" s="106"/>
      <c r="WIQ206" s="107"/>
      <c r="WIS206" s="105"/>
      <c r="WIT206" s="109"/>
      <c r="WIU206" s="109"/>
      <c r="WIV206" s="106"/>
      <c r="WIW206" s="106"/>
      <c r="WIX206" s="106"/>
      <c r="WIY206" s="107"/>
      <c r="WJA206" s="105"/>
      <c r="WJB206" s="109"/>
      <c r="WJC206" s="109"/>
      <c r="WJD206" s="106"/>
      <c r="WJE206" s="106"/>
      <c r="WJF206" s="106"/>
      <c r="WJG206" s="107"/>
      <c r="WJI206" s="105"/>
      <c r="WJJ206" s="109"/>
      <c r="WJK206" s="109"/>
      <c r="WJL206" s="106"/>
      <c r="WJM206" s="106"/>
      <c r="WJN206" s="106"/>
      <c r="WJO206" s="107"/>
      <c r="WJQ206" s="105"/>
      <c r="WJR206" s="109"/>
      <c r="WJS206" s="109"/>
      <c r="WJT206" s="106"/>
      <c r="WJU206" s="106"/>
      <c r="WJV206" s="106"/>
      <c r="WJW206" s="107"/>
      <c r="WJY206" s="105"/>
      <c r="WJZ206" s="109"/>
      <c r="WKA206" s="109"/>
      <c r="WKB206" s="106"/>
      <c r="WKC206" s="106"/>
      <c r="WKD206" s="106"/>
      <c r="WKE206" s="107"/>
      <c r="WKG206" s="105"/>
      <c r="WKH206" s="109"/>
      <c r="WKI206" s="109"/>
      <c r="WKJ206" s="106"/>
      <c r="WKK206" s="106"/>
      <c r="WKL206" s="106"/>
      <c r="WKM206" s="107"/>
      <c r="WKO206" s="105"/>
      <c r="WKP206" s="109"/>
      <c r="WKQ206" s="109"/>
      <c r="WKR206" s="106"/>
      <c r="WKS206" s="106"/>
      <c r="WKT206" s="106"/>
      <c r="WKU206" s="107"/>
      <c r="WKW206" s="105"/>
      <c r="WKX206" s="109"/>
      <c r="WKY206" s="109"/>
      <c r="WKZ206" s="106"/>
      <c r="WLA206" s="106"/>
      <c r="WLB206" s="106"/>
      <c r="WLC206" s="107"/>
      <c r="WLE206" s="105"/>
      <c r="WLF206" s="109"/>
      <c r="WLG206" s="109"/>
      <c r="WLH206" s="106"/>
      <c r="WLI206" s="106"/>
      <c r="WLJ206" s="106"/>
      <c r="WLK206" s="107"/>
      <c r="WLM206" s="105"/>
      <c r="WLN206" s="109"/>
      <c r="WLO206" s="109"/>
      <c r="WLP206" s="106"/>
      <c r="WLQ206" s="106"/>
      <c r="WLR206" s="106"/>
      <c r="WLS206" s="107"/>
      <c r="WLU206" s="105"/>
      <c r="WLV206" s="109"/>
      <c r="WLW206" s="109"/>
      <c r="WLX206" s="106"/>
      <c r="WLY206" s="106"/>
      <c r="WLZ206" s="106"/>
      <c r="WMA206" s="107"/>
      <c r="WMC206" s="105"/>
      <c r="WMD206" s="109"/>
      <c r="WME206" s="109"/>
      <c r="WMF206" s="106"/>
      <c r="WMG206" s="106"/>
      <c r="WMH206" s="106"/>
      <c r="WMI206" s="107"/>
      <c r="WMK206" s="105"/>
      <c r="WML206" s="109"/>
      <c r="WMM206" s="109"/>
      <c r="WMN206" s="106"/>
      <c r="WMO206" s="106"/>
      <c r="WMP206" s="106"/>
      <c r="WMQ206" s="107"/>
      <c r="WMS206" s="105"/>
      <c r="WMT206" s="109"/>
      <c r="WMU206" s="109"/>
      <c r="WMV206" s="106"/>
      <c r="WMW206" s="106"/>
      <c r="WMX206" s="106"/>
      <c r="WMY206" s="107"/>
      <c r="WNA206" s="105"/>
      <c r="WNB206" s="109"/>
      <c r="WNC206" s="109"/>
      <c r="WND206" s="106"/>
      <c r="WNE206" s="106"/>
      <c r="WNF206" s="106"/>
      <c r="WNG206" s="107"/>
      <c r="WNI206" s="105"/>
      <c r="WNJ206" s="109"/>
      <c r="WNK206" s="109"/>
      <c r="WNL206" s="106"/>
      <c r="WNM206" s="106"/>
      <c r="WNN206" s="106"/>
      <c r="WNO206" s="107"/>
      <c r="WNQ206" s="105"/>
      <c r="WNR206" s="109"/>
      <c r="WNS206" s="109"/>
      <c r="WNT206" s="106"/>
      <c r="WNU206" s="106"/>
      <c r="WNV206" s="106"/>
      <c r="WNW206" s="107"/>
      <c r="WNY206" s="105"/>
      <c r="WNZ206" s="109"/>
      <c r="WOA206" s="109"/>
      <c r="WOB206" s="106"/>
      <c r="WOC206" s="106"/>
      <c r="WOD206" s="106"/>
      <c r="WOE206" s="107"/>
      <c r="WOG206" s="105"/>
      <c r="WOH206" s="109"/>
      <c r="WOI206" s="109"/>
      <c r="WOJ206" s="106"/>
      <c r="WOK206" s="106"/>
      <c r="WOL206" s="106"/>
      <c r="WOM206" s="107"/>
      <c r="WOO206" s="105"/>
      <c r="WOP206" s="109"/>
      <c r="WOQ206" s="109"/>
      <c r="WOR206" s="106"/>
      <c r="WOS206" s="106"/>
      <c r="WOT206" s="106"/>
      <c r="WOU206" s="107"/>
      <c r="WOW206" s="105"/>
      <c r="WOX206" s="109"/>
      <c r="WOY206" s="109"/>
      <c r="WOZ206" s="106"/>
      <c r="WPA206" s="106"/>
      <c r="WPB206" s="106"/>
      <c r="WPC206" s="107"/>
      <c r="WPE206" s="105"/>
      <c r="WPF206" s="109"/>
      <c r="WPG206" s="109"/>
      <c r="WPH206" s="106"/>
      <c r="WPI206" s="106"/>
      <c r="WPJ206" s="106"/>
      <c r="WPK206" s="107"/>
      <c r="WPM206" s="105"/>
      <c r="WPN206" s="109"/>
      <c r="WPO206" s="109"/>
      <c r="WPP206" s="106"/>
      <c r="WPQ206" s="106"/>
      <c r="WPR206" s="106"/>
      <c r="WPS206" s="107"/>
      <c r="WPU206" s="105"/>
      <c r="WPV206" s="109"/>
      <c r="WPW206" s="109"/>
      <c r="WPX206" s="106"/>
      <c r="WPY206" s="106"/>
      <c r="WPZ206" s="106"/>
      <c r="WQA206" s="107"/>
      <c r="WQC206" s="105"/>
      <c r="WQD206" s="109"/>
      <c r="WQE206" s="109"/>
      <c r="WQF206" s="106"/>
      <c r="WQG206" s="106"/>
      <c r="WQH206" s="106"/>
      <c r="WQI206" s="107"/>
      <c r="WQK206" s="105"/>
      <c r="WQL206" s="109"/>
      <c r="WQM206" s="109"/>
      <c r="WQN206" s="106"/>
      <c r="WQO206" s="106"/>
      <c r="WQP206" s="106"/>
      <c r="WQQ206" s="107"/>
      <c r="WQS206" s="105"/>
      <c r="WQT206" s="109"/>
      <c r="WQU206" s="109"/>
      <c r="WQV206" s="106"/>
      <c r="WQW206" s="106"/>
      <c r="WQX206" s="106"/>
      <c r="WQY206" s="107"/>
      <c r="WRA206" s="105"/>
      <c r="WRB206" s="109"/>
      <c r="WRC206" s="109"/>
      <c r="WRD206" s="106"/>
      <c r="WRE206" s="106"/>
      <c r="WRF206" s="106"/>
      <c r="WRG206" s="107"/>
      <c r="WRI206" s="105"/>
      <c r="WRJ206" s="109"/>
      <c r="WRK206" s="109"/>
      <c r="WRL206" s="106"/>
      <c r="WRM206" s="106"/>
      <c r="WRN206" s="106"/>
      <c r="WRO206" s="107"/>
      <c r="WRQ206" s="105"/>
      <c r="WRR206" s="109"/>
      <c r="WRS206" s="109"/>
      <c r="WRT206" s="106"/>
      <c r="WRU206" s="106"/>
      <c r="WRV206" s="106"/>
      <c r="WRW206" s="107"/>
      <c r="WRY206" s="105"/>
      <c r="WRZ206" s="109"/>
      <c r="WSA206" s="109"/>
      <c r="WSB206" s="106"/>
      <c r="WSC206" s="106"/>
      <c r="WSD206" s="106"/>
      <c r="WSE206" s="107"/>
      <c r="WSG206" s="105"/>
      <c r="WSH206" s="109"/>
      <c r="WSI206" s="109"/>
      <c r="WSJ206" s="106"/>
      <c r="WSK206" s="106"/>
      <c r="WSL206" s="106"/>
      <c r="WSM206" s="107"/>
      <c r="WSO206" s="105"/>
      <c r="WSP206" s="109"/>
      <c r="WSQ206" s="109"/>
      <c r="WSR206" s="106"/>
      <c r="WSS206" s="106"/>
      <c r="WST206" s="106"/>
      <c r="WSU206" s="107"/>
      <c r="WSW206" s="105"/>
      <c r="WSX206" s="109"/>
      <c r="WSY206" s="109"/>
      <c r="WSZ206" s="106"/>
      <c r="WTA206" s="106"/>
      <c r="WTB206" s="106"/>
      <c r="WTC206" s="107"/>
      <c r="WTE206" s="105"/>
      <c r="WTF206" s="109"/>
      <c r="WTG206" s="109"/>
      <c r="WTH206" s="106"/>
      <c r="WTI206" s="106"/>
      <c r="WTJ206" s="106"/>
      <c r="WTK206" s="107"/>
      <c r="WTM206" s="105"/>
      <c r="WTN206" s="109"/>
      <c r="WTO206" s="109"/>
      <c r="WTP206" s="106"/>
      <c r="WTQ206" s="106"/>
      <c r="WTR206" s="106"/>
      <c r="WTS206" s="107"/>
      <c r="WTU206" s="105"/>
      <c r="WTV206" s="109"/>
      <c r="WTW206" s="109"/>
      <c r="WTX206" s="106"/>
      <c r="WTY206" s="106"/>
      <c r="WTZ206" s="106"/>
      <c r="WUA206" s="107"/>
      <c r="WUC206" s="105"/>
      <c r="WUD206" s="109"/>
      <c r="WUE206" s="109"/>
      <c r="WUF206" s="106"/>
      <c r="WUG206" s="106"/>
      <c r="WUH206" s="106"/>
      <c r="WUI206" s="107"/>
      <c r="WUK206" s="105"/>
      <c r="WUL206" s="109"/>
      <c r="WUM206" s="109"/>
      <c r="WUN206" s="106"/>
      <c r="WUO206" s="106"/>
      <c r="WUP206" s="106"/>
      <c r="WUQ206" s="107"/>
      <c r="WUS206" s="105"/>
      <c r="WUT206" s="109"/>
      <c r="WUU206" s="109"/>
      <c r="WUV206" s="106"/>
      <c r="WUW206" s="106"/>
      <c r="WUX206" s="106"/>
      <c r="WUY206" s="107"/>
      <c r="WVA206" s="105"/>
      <c r="WVB206" s="109"/>
      <c r="WVC206" s="109"/>
      <c r="WVD206" s="106"/>
      <c r="WVE206" s="106"/>
      <c r="WVF206" s="106"/>
      <c r="WVG206" s="107"/>
      <c r="WVI206" s="105"/>
      <c r="WVJ206" s="109"/>
      <c r="WVK206" s="109"/>
      <c r="WVL206" s="106"/>
      <c r="WVM206" s="106"/>
      <c r="WVN206" s="106"/>
      <c r="WVO206" s="107"/>
      <c r="WVQ206" s="105"/>
      <c r="WVR206" s="109"/>
      <c r="WVS206" s="109"/>
      <c r="WVT206" s="106"/>
      <c r="WVU206" s="106"/>
      <c r="WVV206" s="106"/>
      <c r="WVW206" s="107"/>
      <c r="WVY206" s="105"/>
      <c r="WVZ206" s="109"/>
      <c r="WWA206" s="109"/>
      <c r="WWB206" s="106"/>
      <c r="WWC206" s="106"/>
      <c r="WWD206" s="106"/>
      <c r="WWE206" s="107"/>
      <c r="WWG206" s="105"/>
      <c r="WWH206" s="109"/>
      <c r="WWI206" s="109"/>
      <c r="WWJ206" s="106"/>
      <c r="WWK206" s="106"/>
      <c r="WWL206" s="106"/>
      <c r="WWM206" s="107"/>
      <c r="WWO206" s="105"/>
      <c r="WWP206" s="109"/>
      <c r="WWQ206" s="109"/>
      <c r="WWR206" s="106"/>
      <c r="WWS206" s="106"/>
      <c r="WWT206" s="106"/>
      <c r="WWU206" s="107"/>
      <c r="WWW206" s="105"/>
      <c r="WWX206" s="109"/>
      <c r="WWY206" s="109"/>
      <c r="WWZ206" s="106"/>
      <c r="WXA206" s="106"/>
      <c r="WXB206" s="106"/>
      <c r="WXC206" s="107"/>
      <c r="WXE206" s="105"/>
      <c r="WXF206" s="109"/>
      <c r="WXG206" s="109"/>
      <c r="WXH206" s="106"/>
      <c r="WXI206" s="106"/>
      <c r="WXJ206" s="106"/>
      <c r="WXK206" s="107"/>
      <c r="WXM206" s="105"/>
      <c r="WXN206" s="109"/>
      <c r="WXO206" s="109"/>
      <c r="WXP206" s="106"/>
      <c r="WXQ206" s="106"/>
      <c r="WXR206" s="106"/>
      <c r="WXS206" s="107"/>
      <c r="WXU206" s="105"/>
      <c r="WXV206" s="109"/>
      <c r="WXW206" s="109"/>
      <c r="WXX206" s="106"/>
      <c r="WXY206" s="106"/>
      <c r="WXZ206" s="106"/>
      <c r="WYA206" s="107"/>
      <c r="WYC206" s="105"/>
      <c r="WYD206" s="109"/>
      <c r="WYE206" s="109"/>
      <c r="WYF206" s="106"/>
      <c r="WYG206" s="106"/>
      <c r="WYH206" s="106"/>
      <c r="WYI206" s="107"/>
      <c r="WYK206" s="105"/>
      <c r="WYL206" s="109"/>
      <c r="WYM206" s="109"/>
      <c r="WYN206" s="106"/>
      <c r="WYO206" s="106"/>
      <c r="WYP206" s="106"/>
      <c r="WYQ206" s="107"/>
      <c r="WYS206" s="105"/>
      <c r="WYT206" s="109"/>
      <c r="WYU206" s="109"/>
      <c r="WYV206" s="106"/>
      <c r="WYW206" s="106"/>
      <c r="WYX206" s="106"/>
      <c r="WYY206" s="107"/>
      <c r="WZA206" s="105"/>
      <c r="WZB206" s="109"/>
      <c r="WZC206" s="109"/>
      <c r="WZD206" s="106"/>
      <c r="WZE206" s="106"/>
      <c r="WZF206" s="106"/>
      <c r="WZG206" s="107"/>
      <c r="WZI206" s="105"/>
      <c r="WZJ206" s="109"/>
      <c r="WZK206" s="109"/>
      <c r="WZL206" s="106"/>
      <c r="WZM206" s="106"/>
      <c r="WZN206" s="106"/>
      <c r="WZO206" s="107"/>
      <c r="WZQ206" s="105"/>
      <c r="WZR206" s="109"/>
      <c r="WZS206" s="109"/>
      <c r="WZT206" s="106"/>
      <c r="WZU206" s="106"/>
      <c r="WZV206" s="106"/>
      <c r="WZW206" s="107"/>
      <c r="WZY206" s="105"/>
      <c r="WZZ206" s="109"/>
      <c r="XAA206" s="109"/>
      <c r="XAB206" s="106"/>
      <c r="XAC206" s="106"/>
      <c r="XAD206" s="106"/>
      <c r="XAE206" s="107"/>
      <c r="XAG206" s="105"/>
      <c r="XAH206" s="109"/>
      <c r="XAI206" s="109"/>
      <c r="XAJ206" s="106"/>
      <c r="XAK206" s="106"/>
      <c r="XAL206" s="106"/>
      <c r="XAM206" s="107"/>
      <c r="XAO206" s="105"/>
      <c r="XAP206" s="109"/>
      <c r="XAQ206" s="109"/>
      <c r="XAR206" s="106"/>
      <c r="XAS206" s="106"/>
      <c r="XAT206" s="106"/>
      <c r="XAU206" s="107"/>
      <c r="XAW206" s="105"/>
      <c r="XAX206" s="109"/>
      <c r="XAY206" s="109"/>
      <c r="XAZ206" s="106"/>
      <c r="XBA206" s="106"/>
      <c r="XBB206" s="106"/>
      <c r="XBC206" s="107"/>
      <c r="XBE206" s="105"/>
      <c r="XBF206" s="109"/>
      <c r="XBG206" s="109"/>
      <c r="XBH206" s="106"/>
      <c r="XBI206" s="106"/>
      <c r="XBJ206" s="106"/>
      <c r="XBK206" s="107"/>
      <c r="XBM206" s="105"/>
      <c r="XBN206" s="109"/>
      <c r="XBO206" s="109"/>
      <c r="XBP206" s="106"/>
      <c r="XBQ206" s="106"/>
      <c r="XBR206" s="106"/>
      <c r="XBS206" s="107"/>
      <c r="XBU206" s="105"/>
      <c r="XBV206" s="109"/>
      <c r="XBW206" s="109"/>
      <c r="XBX206" s="106"/>
      <c r="XBY206" s="106"/>
      <c r="XBZ206" s="106"/>
      <c r="XCA206" s="107"/>
      <c r="XCC206" s="105"/>
      <c r="XCD206" s="109"/>
      <c r="XCE206" s="109"/>
      <c r="XCF206" s="106"/>
      <c r="XCG206" s="106"/>
      <c r="XCH206" s="106"/>
      <c r="XCI206" s="107"/>
      <c r="XCK206" s="105"/>
      <c r="XCL206" s="109"/>
      <c r="XCM206" s="109"/>
      <c r="XCN206" s="106"/>
      <c r="XCO206" s="106"/>
      <c r="XCP206" s="106"/>
      <c r="XCQ206" s="107"/>
      <c r="XCS206" s="105"/>
      <c r="XCT206" s="109"/>
      <c r="XCU206" s="109"/>
      <c r="XCV206" s="106"/>
      <c r="XCW206" s="106"/>
      <c r="XCX206" s="106"/>
      <c r="XCY206" s="107"/>
      <c r="XDA206" s="105"/>
      <c r="XDB206" s="109"/>
      <c r="XDC206" s="109"/>
      <c r="XDD206" s="106"/>
      <c r="XDE206" s="106"/>
      <c r="XDF206" s="106"/>
      <c r="XDG206" s="107"/>
      <c r="XDI206" s="105"/>
      <c r="XDJ206" s="109"/>
      <c r="XDK206" s="109"/>
      <c r="XDL206" s="106"/>
      <c r="XDM206" s="106"/>
      <c r="XDN206" s="106"/>
      <c r="XDO206" s="107"/>
      <c r="XDQ206" s="105"/>
      <c r="XDR206" s="109"/>
      <c r="XDS206" s="109"/>
      <c r="XDT206" s="106"/>
      <c r="XDU206" s="106"/>
      <c r="XDV206" s="106"/>
      <c r="XDW206" s="107"/>
      <c r="XDY206" s="105"/>
      <c r="XDZ206" s="109"/>
      <c r="XEA206" s="109"/>
      <c r="XEB206" s="106"/>
      <c r="XEC206" s="106"/>
      <c r="XED206" s="106"/>
      <c r="XEE206" s="107"/>
      <c r="XEG206" s="105"/>
      <c r="XEH206" s="109"/>
      <c r="XEI206" s="109"/>
      <c r="XEJ206" s="106"/>
      <c r="XEK206" s="106"/>
      <c r="XEL206" s="106"/>
      <c r="XEM206" s="107"/>
      <c r="XEO206" s="105"/>
      <c r="XEP206" s="109"/>
      <c r="XEQ206" s="109"/>
      <c r="XER206" s="106"/>
      <c r="XES206" s="106"/>
      <c r="XET206" s="106"/>
      <c r="XEU206" s="107"/>
      <c r="XEW206" s="105"/>
      <c r="XEX206" s="109"/>
      <c r="XEY206" s="109"/>
      <c r="XEZ206" s="106"/>
      <c r="XFA206" s="106"/>
    </row>
  </sheetData>
  <mergeCells count="2283">
    <mergeCell ref="G160:G161"/>
    <mergeCell ref="G176:G177"/>
    <mergeCell ref="D177:F177"/>
    <mergeCell ref="D178:F178"/>
    <mergeCell ref="C205:F205"/>
    <mergeCell ref="B206:F206"/>
    <mergeCell ref="C196:F196"/>
    <mergeCell ref="C197:C204"/>
    <mergeCell ref="D197:F197"/>
    <mergeCell ref="D198:F198"/>
    <mergeCell ref="D199:F199"/>
    <mergeCell ref="D200:F200"/>
    <mergeCell ref="D201:F201"/>
    <mergeCell ref="D202:F202"/>
    <mergeCell ref="D203:F203"/>
    <mergeCell ref="D204:F204"/>
    <mergeCell ref="D188:F188"/>
    <mergeCell ref="D189:F189"/>
    <mergeCell ref="D190:F190"/>
    <mergeCell ref="C191:F191"/>
    <mergeCell ref="C192:C195"/>
    <mergeCell ref="D192:F192"/>
    <mergeCell ref="D193:F193"/>
    <mergeCell ref="D194:F194"/>
    <mergeCell ref="D195:F195"/>
    <mergeCell ref="D158:F158"/>
    <mergeCell ref="C159:F159"/>
    <mergeCell ref="C160:C162"/>
    <mergeCell ref="D160:F160"/>
    <mergeCell ref="C179:F179"/>
    <mergeCell ref="C180:C190"/>
    <mergeCell ref="D180:F180"/>
    <mergeCell ref="D181:F181"/>
    <mergeCell ref="D182:F182"/>
    <mergeCell ref="D183:F183"/>
    <mergeCell ref="D184:F184"/>
    <mergeCell ref="D185:F185"/>
    <mergeCell ref="D186:F186"/>
    <mergeCell ref="D187:F187"/>
    <mergeCell ref="C174:F174"/>
    <mergeCell ref="C175:C178"/>
    <mergeCell ref="D175:F175"/>
    <mergeCell ref="D176:F176"/>
    <mergeCell ref="H160:H162"/>
    <mergeCell ref="D161:F161"/>
    <mergeCell ref="D162:F162"/>
    <mergeCell ref="D152:F152"/>
    <mergeCell ref="D153:F153"/>
    <mergeCell ref="D154:F154"/>
    <mergeCell ref="D155:F155"/>
    <mergeCell ref="D156:F156"/>
    <mergeCell ref="D157:F157"/>
    <mergeCell ref="B145:F145"/>
    <mergeCell ref="B146:B205"/>
    <mergeCell ref="C146:F146"/>
    <mergeCell ref="C147:C158"/>
    <mergeCell ref="D147:F147"/>
    <mergeCell ref="H147:H158"/>
    <mergeCell ref="D148:F148"/>
    <mergeCell ref="D149:F149"/>
    <mergeCell ref="D150:F150"/>
    <mergeCell ref="D151:F151"/>
    <mergeCell ref="C169:F169"/>
    <mergeCell ref="C170:C172"/>
    <mergeCell ref="D170:F170"/>
    <mergeCell ref="D171:F171"/>
    <mergeCell ref="D172:F172"/>
    <mergeCell ref="C173:F173"/>
    <mergeCell ref="C163:F163"/>
    <mergeCell ref="C164:C168"/>
    <mergeCell ref="D164:F164"/>
    <mergeCell ref="D165:F165"/>
    <mergeCell ref="D166:F166"/>
    <mergeCell ref="D167:F167"/>
    <mergeCell ref="D168:F168"/>
    <mergeCell ref="C140:F140"/>
    <mergeCell ref="C141:C143"/>
    <mergeCell ref="D141:F141"/>
    <mergeCell ref="D142:F142"/>
    <mergeCell ref="D143:F143"/>
    <mergeCell ref="C144:F144"/>
    <mergeCell ref="E131:F131"/>
    <mergeCell ref="D132:F132"/>
    <mergeCell ref="D133:D139"/>
    <mergeCell ref="E133:F133"/>
    <mergeCell ref="E134:F134"/>
    <mergeCell ref="E135:F135"/>
    <mergeCell ref="E136:F136"/>
    <mergeCell ref="E137:F137"/>
    <mergeCell ref="E138:F138"/>
    <mergeCell ref="E139:F139"/>
    <mergeCell ref="C123:F123"/>
    <mergeCell ref="C124:C139"/>
    <mergeCell ref="D124:F124"/>
    <mergeCell ref="D125:D131"/>
    <mergeCell ref="E125:F125"/>
    <mergeCell ref="E126:F126"/>
    <mergeCell ref="E127:F127"/>
    <mergeCell ref="E128:F128"/>
    <mergeCell ref="E129:F129"/>
    <mergeCell ref="E130:F130"/>
    <mergeCell ref="C118:F118"/>
    <mergeCell ref="C119:C122"/>
    <mergeCell ref="D119:F119"/>
    <mergeCell ref="D120:F120"/>
    <mergeCell ref="D121:F121"/>
    <mergeCell ref="D122:F122"/>
    <mergeCell ref="G107:G109"/>
    <mergeCell ref="H107:H109"/>
    <mergeCell ref="E111:F111"/>
    <mergeCell ref="E112:F112"/>
    <mergeCell ref="C113:F113"/>
    <mergeCell ref="C114:C117"/>
    <mergeCell ref="D114:E115"/>
    <mergeCell ref="D116:F116"/>
    <mergeCell ref="D117:F117"/>
    <mergeCell ref="E102:E103"/>
    <mergeCell ref="E104:F104"/>
    <mergeCell ref="E105:F105"/>
    <mergeCell ref="D106:F106"/>
    <mergeCell ref="D107:D112"/>
    <mergeCell ref="E107:E110"/>
    <mergeCell ref="D92:F92"/>
    <mergeCell ref="D93:F93"/>
    <mergeCell ref="C94:F94"/>
    <mergeCell ref="C95:C112"/>
    <mergeCell ref="D95:F95"/>
    <mergeCell ref="D96:D105"/>
    <mergeCell ref="E96:F96"/>
    <mergeCell ref="E97:F97"/>
    <mergeCell ref="E98:E99"/>
    <mergeCell ref="E100:E101"/>
    <mergeCell ref="C83:F83"/>
    <mergeCell ref="C84:F84"/>
    <mergeCell ref="C85:C93"/>
    <mergeCell ref="D85:F85"/>
    <mergeCell ref="G85:G87"/>
    <mergeCell ref="H85:H87"/>
    <mergeCell ref="D86:F86"/>
    <mergeCell ref="D87:E88"/>
    <mergeCell ref="D89:F89"/>
    <mergeCell ref="D90:E91"/>
    <mergeCell ref="C78:F78"/>
    <mergeCell ref="C79:C82"/>
    <mergeCell ref="D79:F79"/>
    <mergeCell ref="D80:F80"/>
    <mergeCell ref="H80:H82"/>
    <mergeCell ref="D81:F81"/>
    <mergeCell ref="D82:F82"/>
    <mergeCell ref="XEP73:XEQ73"/>
    <mergeCell ref="XEX73:XEY73"/>
    <mergeCell ref="C74:C77"/>
    <mergeCell ref="D74:F74"/>
    <mergeCell ref="D75:F75"/>
    <mergeCell ref="D76:F76"/>
    <mergeCell ref="D77:F77"/>
    <mergeCell ref="XCT73:XCU73"/>
    <mergeCell ref="XDB73:XDC73"/>
    <mergeCell ref="XDJ73:XDK73"/>
    <mergeCell ref="XDR73:XDS73"/>
    <mergeCell ref="XDZ73:XEA73"/>
    <mergeCell ref="XEH73:XEI73"/>
    <mergeCell ref="XAX73:XAY73"/>
    <mergeCell ref="XBF73:XBG73"/>
    <mergeCell ref="XBN73:XBO73"/>
    <mergeCell ref="XBV73:XBW73"/>
    <mergeCell ref="XCD73:XCE73"/>
    <mergeCell ref="XCL73:XCM73"/>
    <mergeCell ref="WZB73:WZC73"/>
    <mergeCell ref="WZJ73:WZK73"/>
    <mergeCell ref="WZR73:WZS73"/>
    <mergeCell ref="WZZ73:XAA73"/>
    <mergeCell ref="XAH73:XAI73"/>
    <mergeCell ref="XAP73:XAQ73"/>
    <mergeCell ref="WXF73:WXG73"/>
    <mergeCell ref="WXN73:WXO73"/>
    <mergeCell ref="WXV73:WXW73"/>
    <mergeCell ref="WYD73:WYE73"/>
    <mergeCell ref="WYL73:WYM73"/>
    <mergeCell ref="WYT73:WYU73"/>
    <mergeCell ref="WVJ73:WVK73"/>
    <mergeCell ref="WVR73:WVS73"/>
    <mergeCell ref="WVZ73:WWA73"/>
    <mergeCell ref="WWH73:WWI73"/>
    <mergeCell ref="WWP73:WWQ73"/>
    <mergeCell ref="WWX73:WWY73"/>
    <mergeCell ref="WTN73:WTO73"/>
    <mergeCell ref="WTV73:WTW73"/>
    <mergeCell ref="WUD73:WUE73"/>
    <mergeCell ref="WUL73:WUM73"/>
    <mergeCell ref="WUT73:WUU73"/>
    <mergeCell ref="WVB73:WVC73"/>
    <mergeCell ref="WRR73:WRS73"/>
    <mergeCell ref="WRZ73:WSA73"/>
    <mergeCell ref="WSH73:WSI73"/>
    <mergeCell ref="WSP73:WSQ73"/>
    <mergeCell ref="WSX73:WSY73"/>
    <mergeCell ref="WTF73:WTG73"/>
    <mergeCell ref="WPV73:WPW73"/>
    <mergeCell ref="WQD73:WQE73"/>
    <mergeCell ref="WQL73:WQM73"/>
    <mergeCell ref="WQT73:WQU73"/>
    <mergeCell ref="WRB73:WRC73"/>
    <mergeCell ref="WRJ73:WRK73"/>
    <mergeCell ref="WNZ73:WOA73"/>
    <mergeCell ref="WOH73:WOI73"/>
    <mergeCell ref="WOP73:WOQ73"/>
    <mergeCell ref="WOX73:WOY73"/>
    <mergeCell ref="WPF73:WPG73"/>
    <mergeCell ref="WPN73:WPO73"/>
    <mergeCell ref="WMD73:WME73"/>
    <mergeCell ref="WML73:WMM73"/>
    <mergeCell ref="WMT73:WMU73"/>
    <mergeCell ref="WNB73:WNC73"/>
    <mergeCell ref="WNJ73:WNK73"/>
    <mergeCell ref="WNR73:WNS73"/>
    <mergeCell ref="WKH73:WKI73"/>
    <mergeCell ref="WKP73:WKQ73"/>
    <mergeCell ref="WKX73:WKY73"/>
    <mergeCell ref="WLF73:WLG73"/>
    <mergeCell ref="WLN73:WLO73"/>
    <mergeCell ref="WLV73:WLW73"/>
    <mergeCell ref="WIL73:WIM73"/>
    <mergeCell ref="WIT73:WIU73"/>
    <mergeCell ref="WJB73:WJC73"/>
    <mergeCell ref="WJJ73:WJK73"/>
    <mergeCell ref="WJR73:WJS73"/>
    <mergeCell ref="WJZ73:WKA73"/>
    <mergeCell ref="WGP73:WGQ73"/>
    <mergeCell ref="WGX73:WGY73"/>
    <mergeCell ref="WHF73:WHG73"/>
    <mergeCell ref="WHN73:WHO73"/>
    <mergeCell ref="WHV73:WHW73"/>
    <mergeCell ref="WID73:WIE73"/>
    <mergeCell ref="WET73:WEU73"/>
    <mergeCell ref="WFB73:WFC73"/>
    <mergeCell ref="WFJ73:WFK73"/>
    <mergeCell ref="WFR73:WFS73"/>
    <mergeCell ref="WFZ73:WGA73"/>
    <mergeCell ref="WGH73:WGI73"/>
    <mergeCell ref="WCX73:WCY73"/>
    <mergeCell ref="WDF73:WDG73"/>
    <mergeCell ref="WDN73:WDO73"/>
    <mergeCell ref="WDV73:WDW73"/>
    <mergeCell ref="WED73:WEE73"/>
    <mergeCell ref="WEL73:WEM73"/>
    <mergeCell ref="WBB73:WBC73"/>
    <mergeCell ref="WBJ73:WBK73"/>
    <mergeCell ref="WBR73:WBS73"/>
    <mergeCell ref="WBZ73:WCA73"/>
    <mergeCell ref="WCH73:WCI73"/>
    <mergeCell ref="WCP73:WCQ73"/>
    <mergeCell ref="VZF73:VZG73"/>
    <mergeCell ref="VZN73:VZO73"/>
    <mergeCell ref="VZV73:VZW73"/>
    <mergeCell ref="WAD73:WAE73"/>
    <mergeCell ref="WAL73:WAM73"/>
    <mergeCell ref="WAT73:WAU73"/>
    <mergeCell ref="VXJ73:VXK73"/>
    <mergeCell ref="VXR73:VXS73"/>
    <mergeCell ref="VXZ73:VYA73"/>
    <mergeCell ref="VYH73:VYI73"/>
    <mergeCell ref="VYP73:VYQ73"/>
    <mergeCell ref="VYX73:VYY73"/>
    <mergeCell ref="VVN73:VVO73"/>
    <mergeCell ref="VVV73:VVW73"/>
    <mergeCell ref="VWD73:VWE73"/>
    <mergeCell ref="VWL73:VWM73"/>
    <mergeCell ref="VWT73:VWU73"/>
    <mergeCell ref="VXB73:VXC73"/>
    <mergeCell ref="VTR73:VTS73"/>
    <mergeCell ref="VTZ73:VUA73"/>
    <mergeCell ref="VUH73:VUI73"/>
    <mergeCell ref="VUP73:VUQ73"/>
    <mergeCell ref="VUX73:VUY73"/>
    <mergeCell ref="VVF73:VVG73"/>
    <mergeCell ref="VRV73:VRW73"/>
    <mergeCell ref="VSD73:VSE73"/>
    <mergeCell ref="VSL73:VSM73"/>
    <mergeCell ref="VST73:VSU73"/>
    <mergeCell ref="VTB73:VTC73"/>
    <mergeCell ref="VTJ73:VTK73"/>
    <mergeCell ref="VPZ73:VQA73"/>
    <mergeCell ref="VQH73:VQI73"/>
    <mergeCell ref="VQP73:VQQ73"/>
    <mergeCell ref="VQX73:VQY73"/>
    <mergeCell ref="VRF73:VRG73"/>
    <mergeCell ref="VRN73:VRO73"/>
    <mergeCell ref="VOD73:VOE73"/>
    <mergeCell ref="VOL73:VOM73"/>
    <mergeCell ref="VOT73:VOU73"/>
    <mergeCell ref="VPB73:VPC73"/>
    <mergeCell ref="VPJ73:VPK73"/>
    <mergeCell ref="VPR73:VPS73"/>
    <mergeCell ref="VMH73:VMI73"/>
    <mergeCell ref="VMP73:VMQ73"/>
    <mergeCell ref="VMX73:VMY73"/>
    <mergeCell ref="VNF73:VNG73"/>
    <mergeCell ref="VNN73:VNO73"/>
    <mergeCell ref="VNV73:VNW73"/>
    <mergeCell ref="VKL73:VKM73"/>
    <mergeCell ref="VKT73:VKU73"/>
    <mergeCell ref="VLB73:VLC73"/>
    <mergeCell ref="VLJ73:VLK73"/>
    <mergeCell ref="VLR73:VLS73"/>
    <mergeCell ref="VLZ73:VMA73"/>
    <mergeCell ref="VIP73:VIQ73"/>
    <mergeCell ref="VIX73:VIY73"/>
    <mergeCell ref="VJF73:VJG73"/>
    <mergeCell ref="VJN73:VJO73"/>
    <mergeCell ref="VJV73:VJW73"/>
    <mergeCell ref="VKD73:VKE73"/>
    <mergeCell ref="VGT73:VGU73"/>
    <mergeCell ref="VHB73:VHC73"/>
    <mergeCell ref="VHJ73:VHK73"/>
    <mergeCell ref="VHR73:VHS73"/>
    <mergeCell ref="VHZ73:VIA73"/>
    <mergeCell ref="VIH73:VII73"/>
    <mergeCell ref="VEX73:VEY73"/>
    <mergeCell ref="VFF73:VFG73"/>
    <mergeCell ref="VFN73:VFO73"/>
    <mergeCell ref="VFV73:VFW73"/>
    <mergeCell ref="VGD73:VGE73"/>
    <mergeCell ref="VGL73:VGM73"/>
    <mergeCell ref="VDB73:VDC73"/>
    <mergeCell ref="VDJ73:VDK73"/>
    <mergeCell ref="VDR73:VDS73"/>
    <mergeCell ref="VDZ73:VEA73"/>
    <mergeCell ref="VEH73:VEI73"/>
    <mergeCell ref="VEP73:VEQ73"/>
    <mergeCell ref="VBF73:VBG73"/>
    <mergeCell ref="VBN73:VBO73"/>
    <mergeCell ref="VBV73:VBW73"/>
    <mergeCell ref="VCD73:VCE73"/>
    <mergeCell ref="VCL73:VCM73"/>
    <mergeCell ref="VCT73:VCU73"/>
    <mergeCell ref="UZJ73:UZK73"/>
    <mergeCell ref="UZR73:UZS73"/>
    <mergeCell ref="UZZ73:VAA73"/>
    <mergeCell ref="VAH73:VAI73"/>
    <mergeCell ref="VAP73:VAQ73"/>
    <mergeCell ref="VAX73:VAY73"/>
    <mergeCell ref="UXN73:UXO73"/>
    <mergeCell ref="UXV73:UXW73"/>
    <mergeCell ref="UYD73:UYE73"/>
    <mergeCell ref="UYL73:UYM73"/>
    <mergeCell ref="UYT73:UYU73"/>
    <mergeCell ref="UZB73:UZC73"/>
    <mergeCell ref="UVR73:UVS73"/>
    <mergeCell ref="UVZ73:UWA73"/>
    <mergeCell ref="UWH73:UWI73"/>
    <mergeCell ref="UWP73:UWQ73"/>
    <mergeCell ref="UWX73:UWY73"/>
    <mergeCell ref="UXF73:UXG73"/>
    <mergeCell ref="UTV73:UTW73"/>
    <mergeCell ref="UUD73:UUE73"/>
    <mergeCell ref="UUL73:UUM73"/>
    <mergeCell ref="UUT73:UUU73"/>
    <mergeCell ref="UVB73:UVC73"/>
    <mergeCell ref="UVJ73:UVK73"/>
    <mergeCell ref="URZ73:USA73"/>
    <mergeCell ref="USH73:USI73"/>
    <mergeCell ref="USP73:USQ73"/>
    <mergeCell ref="USX73:USY73"/>
    <mergeCell ref="UTF73:UTG73"/>
    <mergeCell ref="UTN73:UTO73"/>
    <mergeCell ref="UQD73:UQE73"/>
    <mergeCell ref="UQL73:UQM73"/>
    <mergeCell ref="UQT73:UQU73"/>
    <mergeCell ref="URB73:URC73"/>
    <mergeCell ref="URJ73:URK73"/>
    <mergeCell ref="URR73:URS73"/>
    <mergeCell ref="UOH73:UOI73"/>
    <mergeCell ref="UOP73:UOQ73"/>
    <mergeCell ref="UOX73:UOY73"/>
    <mergeCell ref="UPF73:UPG73"/>
    <mergeCell ref="UPN73:UPO73"/>
    <mergeCell ref="UPV73:UPW73"/>
    <mergeCell ref="UML73:UMM73"/>
    <mergeCell ref="UMT73:UMU73"/>
    <mergeCell ref="UNB73:UNC73"/>
    <mergeCell ref="UNJ73:UNK73"/>
    <mergeCell ref="UNR73:UNS73"/>
    <mergeCell ref="UNZ73:UOA73"/>
    <mergeCell ref="UKP73:UKQ73"/>
    <mergeCell ref="UKX73:UKY73"/>
    <mergeCell ref="ULF73:ULG73"/>
    <mergeCell ref="ULN73:ULO73"/>
    <mergeCell ref="ULV73:ULW73"/>
    <mergeCell ref="UMD73:UME73"/>
    <mergeCell ref="UIT73:UIU73"/>
    <mergeCell ref="UJB73:UJC73"/>
    <mergeCell ref="UJJ73:UJK73"/>
    <mergeCell ref="UJR73:UJS73"/>
    <mergeCell ref="UJZ73:UKA73"/>
    <mergeCell ref="UKH73:UKI73"/>
    <mergeCell ref="UGX73:UGY73"/>
    <mergeCell ref="UHF73:UHG73"/>
    <mergeCell ref="UHN73:UHO73"/>
    <mergeCell ref="UHV73:UHW73"/>
    <mergeCell ref="UID73:UIE73"/>
    <mergeCell ref="UIL73:UIM73"/>
    <mergeCell ref="UFB73:UFC73"/>
    <mergeCell ref="UFJ73:UFK73"/>
    <mergeCell ref="UFR73:UFS73"/>
    <mergeCell ref="UFZ73:UGA73"/>
    <mergeCell ref="UGH73:UGI73"/>
    <mergeCell ref="UGP73:UGQ73"/>
    <mergeCell ref="UDF73:UDG73"/>
    <mergeCell ref="UDN73:UDO73"/>
    <mergeCell ref="UDV73:UDW73"/>
    <mergeCell ref="UED73:UEE73"/>
    <mergeCell ref="UEL73:UEM73"/>
    <mergeCell ref="UET73:UEU73"/>
    <mergeCell ref="UBJ73:UBK73"/>
    <mergeCell ref="UBR73:UBS73"/>
    <mergeCell ref="UBZ73:UCA73"/>
    <mergeCell ref="UCH73:UCI73"/>
    <mergeCell ref="UCP73:UCQ73"/>
    <mergeCell ref="UCX73:UCY73"/>
    <mergeCell ref="TZN73:TZO73"/>
    <mergeCell ref="TZV73:TZW73"/>
    <mergeCell ref="UAD73:UAE73"/>
    <mergeCell ref="UAL73:UAM73"/>
    <mergeCell ref="UAT73:UAU73"/>
    <mergeCell ref="UBB73:UBC73"/>
    <mergeCell ref="TXR73:TXS73"/>
    <mergeCell ref="TXZ73:TYA73"/>
    <mergeCell ref="TYH73:TYI73"/>
    <mergeCell ref="TYP73:TYQ73"/>
    <mergeCell ref="TYX73:TYY73"/>
    <mergeCell ref="TZF73:TZG73"/>
    <mergeCell ref="TVV73:TVW73"/>
    <mergeCell ref="TWD73:TWE73"/>
    <mergeCell ref="TWL73:TWM73"/>
    <mergeCell ref="TWT73:TWU73"/>
    <mergeCell ref="TXB73:TXC73"/>
    <mergeCell ref="TXJ73:TXK73"/>
    <mergeCell ref="TTZ73:TUA73"/>
    <mergeCell ref="TUH73:TUI73"/>
    <mergeCell ref="TUP73:TUQ73"/>
    <mergeCell ref="TUX73:TUY73"/>
    <mergeCell ref="TVF73:TVG73"/>
    <mergeCell ref="TVN73:TVO73"/>
    <mergeCell ref="TSD73:TSE73"/>
    <mergeCell ref="TSL73:TSM73"/>
    <mergeCell ref="TST73:TSU73"/>
    <mergeCell ref="TTB73:TTC73"/>
    <mergeCell ref="TTJ73:TTK73"/>
    <mergeCell ref="TTR73:TTS73"/>
    <mergeCell ref="TQH73:TQI73"/>
    <mergeCell ref="TQP73:TQQ73"/>
    <mergeCell ref="TQX73:TQY73"/>
    <mergeCell ref="TRF73:TRG73"/>
    <mergeCell ref="TRN73:TRO73"/>
    <mergeCell ref="TRV73:TRW73"/>
    <mergeCell ref="TOL73:TOM73"/>
    <mergeCell ref="TOT73:TOU73"/>
    <mergeCell ref="TPB73:TPC73"/>
    <mergeCell ref="TPJ73:TPK73"/>
    <mergeCell ref="TPR73:TPS73"/>
    <mergeCell ref="TPZ73:TQA73"/>
    <mergeCell ref="TMP73:TMQ73"/>
    <mergeCell ref="TMX73:TMY73"/>
    <mergeCell ref="TNF73:TNG73"/>
    <mergeCell ref="TNN73:TNO73"/>
    <mergeCell ref="TNV73:TNW73"/>
    <mergeCell ref="TOD73:TOE73"/>
    <mergeCell ref="TKT73:TKU73"/>
    <mergeCell ref="TLB73:TLC73"/>
    <mergeCell ref="TLJ73:TLK73"/>
    <mergeCell ref="TLR73:TLS73"/>
    <mergeCell ref="TLZ73:TMA73"/>
    <mergeCell ref="TMH73:TMI73"/>
    <mergeCell ref="TIX73:TIY73"/>
    <mergeCell ref="TJF73:TJG73"/>
    <mergeCell ref="TJN73:TJO73"/>
    <mergeCell ref="TJV73:TJW73"/>
    <mergeCell ref="TKD73:TKE73"/>
    <mergeCell ref="TKL73:TKM73"/>
    <mergeCell ref="THB73:THC73"/>
    <mergeCell ref="THJ73:THK73"/>
    <mergeCell ref="THR73:THS73"/>
    <mergeCell ref="THZ73:TIA73"/>
    <mergeCell ref="TIH73:TII73"/>
    <mergeCell ref="TIP73:TIQ73"/>
    <mergeCell ref="TFF73:TFG73"/>
    <mergeCell ref="TFN73:TFO73"/>
    <mergeCell ref="TFV73:TFW73"/>
    <mergeCell ref="TGD73:TGE73"/>
    <mergeCell ref="TGL73:TGM73"/>
    <mergeCell ref="TGT73:TGU73"/>
    <mergeCell ref="TDJ73:TDK73"/>
    <mergeCell ref="TDR73:TDS73"/>
    <mergeCell ref="TDZ73:TEA73"/>
    <mergeCell ref="TEH73:TEI73"/>
    <mergeCell ref="TEP73:TEQ73"/>
    <mergeCell ref="TEX73:TEY73"/>
    <mergeCell ref="TBN73:TBO73"/>
    <mergeCell ref="TBV73:TBW73"/>
    <mergeCell ref="TCD73:TCE73"/>
    <mergeCell ref="TCL73:TCM73"/>
    <mergeCell ref="TCT73:TCU73"/>
    <mergeCell ref="TDB73:TDC73"/>
    <mergeCell ref="SZR73:SZS73"/>
    <mergeCell ref="SZZ73:TAA73"/>
    <mergeCell ref="TAH73:TAI73"/>
    <mergeCell ref="TAP73:TAQ73"/>
    <mergeCell ref="TAX73:TAY73"/>
    <mergeCell ref="TBF73:TBG73"/>
    <mergeCell ref="SXV73:SXW73"/>
    <mergeCell ref="SYD73:SYE73"/>
    <mergeCell ref="SYL73:SYM73"/>
    <mergeCell ref="SYT73:SYU73"/>
    <mergeCell ref="SZB73:SZC73"/>
    <mergeCell ref="SZJ73:SZK73"/>
    <mergeCell ref="SVZ73:SWA73"/>
    <mergeCell ref="SWH73:SWI73"/>
    <mergeCell ref="SWP73:SWQ73"/>
    <mergeCell ref="SWX73:SWY73"/>
    <mergeCell ref="SXF73:SXG73"/>
    <mergeCell ref="SXN73:SXO73"/>
    <mergeCell ref="SUD73:SUE73"/>
    <mergeCell ref="SUL73:SUM73"/>
    <mergeCell ref="SUT73:SUU73"/>
    <mergeCell ref="SVB73:SVC73"/>
    <mergeCell ref="SVJ73:SVK73"/>
    <mergeCell ref="SVR73:SVS73"/>
    <mergeCell ref="SSH73:SSI73"/>
    <mergeCell ref="SSP73:SSQ73"/>
    <mergeCell ref="SSX73:SSY73"/>
    <mergeCell ref="STF73:STG73"/>
    <mergeCell ref="STN73:STO73"/>
    <mergeCell ref="STV73:STW73"/>
    <mergeCell ref="SQL73:SQM73"/>
    <mergeCell ref="SQT73:SQU73"/>
    <mergeCell ref="SRB73:SRC73"/>
    <mergeCell ref="SRJ73:SRK73"/>
    <mergeCell ref="SRR73:SRS73"/>
    <mergeCell ref="SRZ73:SSA73"/>
    <mergeCell ref="SOP73:SOQ73"/>
    <mergeCell ref="SOX73:SOY73"/>
    <mergeCell ref="SPF73:SPG73"/>
    <mergeCell ref="SPN73:SPO73"/>
    <mergeCell ref="SPV73:SPW73"/>
    <mergeCell ref="SQD73:SQE73"/>
    <mergeCell ref="SMT73:SMU73"/>
    <mergeCell ref="SNB73:SNC73"/>
    <mergeCell ref="SNJ73:SNK73"/>
    <mergeCell ref="SNR73:SNS73"/>
    <mergeCell ref="SNZ73:SOA73"/>
    <mergeCell ref="SOH73:SOI73"/>
    <mergeCell ref="SKX73:SKY73"/>
    <mergeCell ref="SLF73:SLG73"/>
    <mergeCell ref="SLN73:SLO73"/>
    <mergeCell ref="SLV73:SLW73"/>
    <mergeCell ref="SMD73:SME73"/>
    <mergeCell ref="SML73:SMM73"/>
    <mergeCell ref="SJB73:SJC73"/>
    <mergeCell ref="SJJ73:SJK73"/>
    <mergeCell ref="SJR73:SJS73"/>
    <mergeCell ref="SJZ73:SKA73"/>
    <mergeCell ref="SKH73:SKI73"/>
    <mergeCell ref="SKP73:SKQ73"/>
    <mergeCell ref="SHF73:SHG73"/>
    <mergeCell ref="SHN73:SHO73"/>
    <mergeCell ref="SHV73:SHW73"/>
    <mergeCell ref="SID73:SIE73"/>
    <mergeCell ref="SIL73:SIM73"/>
    <mergeCell ref="SIT73:SIU73"/>
    <mergeCell ref="SFJ73:SFK73"/>
    <mergeCell ref="SFR73:SFS73"/>
    <mergeCell ref="SFZ73:SGA73"/>
    <mergeCell ref="SGH73:SGI73"/>
    <mergeCell ref="SGP73:SGQ73"/>
    <mergeCell ref="SGX73:SGY73"/>
    <mergeCell ref="SDN73:SDO73"/>
    <mergeCell ref="SDV73:SDW73"/>
    <mergeCell ref="SED73:SEE73"/>
    <mergeCell ref="SEL73:SEM73"/>
    <mergeCell ref="SET73:SEU73"/>
    <mergeCell ref="SFB73:SFC73"/>
    <mergeCell ref="SBR73:SBS73"/>
    <mergeCell ref="SBZ73:SCA73"/>
    <mergeCell ref="SCH73:SCI73"/>
    <mergeCell ref="SCP73:SCQ73"/>
    <mergeCell ref="SCX73:SCY73"/>
    <mergeCell ref="SDF73:SDG73"/>
    <mergeCell ref="RZV73:RZW73"/>
    <mergeCell ref="SAD73:SAE73"/>
    <mergeCell ref="SAL73:SAM73"/>
    <mergeCell ref="SAT73:SAU73"/>
    <mergeCell ref="SBB73:SBC73"/>
    <mergeCell ref="SBJ73:SBK73"/>
    <mergeCell ref="RXZ73:RYA73"/>
    <mergeCell ref="RYH73:RYI73"/>
    <mergeCell ref="RYP73:RYQ73"/>
    <mergeCell ref="RYX73:RYY73"/>
    <mergeCell ref="RZF73:RZG73"/>
    <mergeCell ref="RZN73:RZO73"/>
    <mergeCell ref="RWD73:RWE73"/>
    <mergeCell ref="RWL73:RWM73"/>
    <mergeCell ref="RWT73:RWU73"/>
    <mergeCell ref="RXB73:RXC73"/>
    <mergeCell ref="RXJ73:RXK73"/>
    <mergeCell ref="RXR73:RXS73"/>
    <mergeCell ref="RUH73:RUI73"/>
    <mergeCell ref="RUP73:RUQ73"/>
    <mergeCell ref="RUX73:RUY73"/>
    <mergeCell ref="RVF73:RVG73"/>
    <mergeCell ref="RVN73:RVO73"/>
    <mergeCell ref="RVV73:RVW73"/>
    <mergeCell ref="RSL73:RSM73"/>
    <mergeCell ref="RST73:RSU73"/>
    <mergeCell ref="RTB73:RTC73"/>
    <mergeCell ref="RTJ73:RTK73"/>
    <mergeCell ref="RTR73:RTS73"/>
    <mergeCell ref="RTZ73:RUA73"/>
    <mergeCell ref="RQP73:RQQ73"/>
    <mergeCell ref="RQX73:RQY73"/>
    <mergeCell ref="RRF73:RRG73"/>
    <mergeCell ref="RRN73:RRO73"/>
    <mergeCell ref="RRV73:RRW73"/>
    <mergeCell ref="RSD73:RSE73"/>
    <mergeCell ref="ROT73:ROU73"/>
    <mergeCell ref="RPB73:RPC73"/>
    <mergeCell ref="RPJ73:RPK73"/>
    <mergeCell ref="RPR73:RPS73"/>
    <mergeCell ref="RPZ73:RQA73"/>
    <mergeCell ref="RQH73:RQI73"/>
    <mergeCell ref="RMX73:RMY73"/>
    <mergeCell ref="RNF73:RNG73"/>
    <mergeCell ref="RNN73:RNO73"/>
    <mergeCell ref="RNV73:RNW73"/>
    <mergeCell ref="ROD73:ROE73"/>
    <mergeCell ref="ROL73:ROM73"/>
    <mergeCell ref="RLB73:RLC73"/>
    <mergeCell ref="RLJ73:RLK73"/>
    <mergeCell ref="RLR73:RLS73"/>
    <mergeCell ref="RLZ73:RMA73"/>
    <mergeCell ref="RMH73:RMI73"/>
    <mergeCell ref="RMP73:RMQ73"/>
    <mergeCell ref="RJF73:RJG73"/>
    <mergeCell ref="RJN73:RJO73"/>
    <mergeCell ref="RJV73:RJW73"/>
    <mergeCell ref="RKD73:RKE73"/>
    <mergeCell ref="RKL73:RKM73"/>
    <mergeCell ref="RKT73:RKU73"/>
    <mergeCell ref="RHJ73:RHK73"/>
    <mergeCell ref="RHR73:RHS73"/>
    <mergeCell ref="RHZ73:RIA73"/>
    <mergeCell ref="RIH73:RII73"/>
    <mergeCell ref="RIP73:RIQ73"/>
    <mergeCell ref="RIX73:RIY73"/>
    <mergeCell ref="RFN73:RFO73"/>
    <mergeCell ref="RFV73:RFW73"/>
    <mergeCell ref="RGD73:RGE73"/>
    <mergeCell ref="RGL73:RGM73"/>
    <mergeCell ref="RGT73:RGU73"/>
    <mergeCell ref="RHB73:RHC73"/>
    <mergeCell ref="RDR73:RDS73"/>
    <mergeCell ref="RDZ73:REA73"/>
    <mergeCell ref="REH73:REI73"/>
    <mergeCell ref="REP73:REQ73"/>
    <mergeCell ref="REX73:REY73"/>
    <mergeCell ref="RFF73:RFG73"/>
    <mergeCell ref="RBV73:RBW73"/>
    <mergeCell ref="RCD73:RCE73"/>
    <mergeCell ref="RCL73:RCM73"/>
    <mergeCell ref="RCT73:RCU73"/>
    <mergeCell ref="RDB73:RDC73"/>
    <mergeCell ref="RDJ73:RDK73"/>
    <mergeCell ref="QZZ73:RAA73"/>
    <mergeCell ref="RAH73:RAI73"/>
    <mergeCell ref="RAP73:RAQ73"/>
    <mergeCell ref="RAX73:RAY73"/>
    <mergeCell ref="RBF73:RBG73"/>
    <mergeCell ref="RBN73:RBO73"/>
    <mergeCell ref="QYD73:QYE73"/>
    <mergeCell ref="QYL73:QYM73"/>
    <mergeCell ref="QYT73:QYU73"/>
    <mergeCell ref="QZB73:QZC73"/>
    <mergeCell ref="QZJ73:QZK73"/>
    <mergeCell ref="QZR73:QZS73"/>
    <mergeCell ref="QWH73:QWI73"/>
    <mergeCell ref="QWP73:QWQ73"/>
    <mergeCell ref="QWX73:QWY73"/>
    <mergeCell ref="QXF73:QXG73"/>
    <mergeCell ref="QXN73:QXO73"/>
    <mergeCell ref="QXV73:QXW73"/>
    <mergeCell ref="QUL73:QUM73"/>
    <mergeCell ref="QUT73:QUU73"/>
    <mergeCell ref="QVB73:QVC73"/>
    <mergeCell ref="QVJ73:QVK73"/>
    <mergeCell ref="QVR73:QVS73"/>
    <mergeCell ref="QVZ73:QWA73"/>
    <mergeCell ref="QSP73:QSQ73"/>
    <mergeCell ref="QSX73:QSY73"/>
    <mergeCell ref="QTF73:QTG73"/>
    <mergeCell ref="QTN73:QTO73"/>
    <mergeCell ref="QTV73:QTW73"/>
    <mergeCell ref="QUD73:QUE73"/>
    <mergeCell ref="QQT73:QQU73"/>
    <mergeCell ref="QRB73:QRC73"/>
    <mergeCell ref="QRJ73:QRK73"/>
    <mergeCell ref="QRR73:QRS73"/>
    <mergeCell ref="QRZ73:QSA73"/>
    <mergeCell ref="QSH73:QSI73"/>
    <mergeCell ref="QOX73:QOY73"/>
    <mergeCell ref="QPF73:QPG73"/>
    <mergeCell ref="QPN73:QPO73"/>
    <mergeCell ref="QPV73:QPW73"/>
    <mergeCell ref="QQD73:QQE73"/>
    <mergeCell ref="QQL73:QQM73"/>
    <mergeCell ref="QNB73:QNC73"/>
    <mergeCell ref="QNJ73:QNK73"/>
    <mergeCell ref="QNR73:QNS73"/>
    <mergeCell ref="QNZ73:QOA73"/>
    <mergeCell ref="QOH73:QOI73"/>
    <mergeCell ref="QOP73:QOQ73"/>
    <mergeCell ref="QLF73:QLG73"/>
    <mergeCell ref="QLN73:QLO73"/>
    <mergeCell ref="QLV73:QLW73"/>
    <mergeCell ref="QMD73:QME73"/>
    <mergeCell ref="QML73:QMM73"/>
    <mergeCell ref="QMT73:QMU73"/>
    <mergeCell ref="QJJ73:QJK73"/>
    <mergeCell ref="QJR73:QJS73"/>
    <mergeCell ref="QJZ73:QKA73"/>
    <mergeCell ref="QKH73:QKI73"/>
    <mergeCell ref="QKP73:QKQ73"/>
    <mergeCell ref="QKX73:QKY73"/>
    <mergeCell ref="QHN73:QHO73"/>
    <mergeCell ref="QHV73:QHW73"/>
    <mergeCell ref="QID73:QIE73"/>
    <mergeCell ref="QIL73:QIM73"/>
    <mergeCell ref="QIT73:QIU73"/>
    <mergeCell ref="QJB73:QJC73"/>
    <mergeCell ref="QFR73:QFS73"/>
    <mergeCell ref="QFZ73:QGA73"/>
    <mergeCell ref="QGH73:QGI73"/>
    <mergeCell ref="QGP73:QGQ73"/>
    <mergeCell ref="QGX73:QGY73"/>
    <mergeCell ref="QHF73:QHG73"/>
    <mergeCell ref="QDV73:QDW73"/>
    <mergeCell ref="QED73:QEE73"/>
    <mergeCell ref="QEL73:QEM73"/>
    <mergeCell ref="QET73:QEU73"/>
    <mergeCell ref="QFB73:QFC73"/>
    <mergeCell ref="QFJ73:QFK73"/>
    <mergeCell ref="QBZ73:QCA73"/>
    <mergeCell ref="QCH73:QCI73"/>
    <mergeCell ref="QCP73:QCQ73"/>
    <mergeCell ref="QCX73:QCY73"/>
    <mergeCell ref="QDF73:QDG73"/>
    <mergeCell ref="QDN73:QDO73"/>
    <mergeCell ref="QAD73:QAE73"/>
    <mergeCell ref="QAL73:QAM73"/>
    <mergeCell ref="QAT73:QAU73"/>
    <mergeCell ref="QBB73:QBC73"/>
    <mergeCell ref="QBJ73:QBK73"/>
    <mergeCell ref="QBR73:QBS73"/>
    <mergeCell ref="PYH73:PYI73"/>
    <mergeCell ref="PYP73:PYQ73"/>
    <mergeCell ref="PYX73:PYY73"/>
    <mergeCell ref="PZF73:PZG73"/>
    <mergeCell ref="PZN73:PZO73"/>
    <mergeCell ref="PZV73:PZW73"/>
    <mergeCell ref="PWL73:PWM73"/>
    <mergeCell ref="PWT73:PWU73"/>
    <mergeCell ref="PXB73:PXC73"/>
    <mergeCell ref="PXJ73:PXK73"/>
    <mergeCell ref="PXR73:PXS73"/>
    <mergeCell ref="PXZ73:PYA73"/>
    <mergeCell ref="PUP73:PUQ73"/>
    <mergeCell ref="PUX73:PUY73"/>
    <mergeCell ref="PVF73:PVG73"/>
    <mergeCell ref="PVN73:PVO73"/>
    <mergeCell ref="PVV73:PVW73"/>
    <mergeCell ref="PWD73:PWE73"/>
    <mergeCell ref="PST73:PSU73"/>
    <mergeCell ref="PTB73:PTC73"/>
    <mergeCell ref="PTJ73:PTK73"/>
    <mergeCell ref="PTR73:PTS73"/>
    <mergeCell ref="PTZ73:PUA73"/>
    <mergeCell ref="PUH73:PUI73"/>
    <mergeCell ref="PQX73:PQY73"/>
    <mergeCell ref="PRF73:PRG73"/>
    <mergeCell ref="PRN73:PRO73"/>
    <mergeCell ref="PRV73:PRW73"/>
    <mergeCell ref="PSD73:PSE73"/>
    <mergeCell ref="PSL73:PSM73"/>
    <mergeCell ref="PPB73:PPC73"/>
    <mergeCell ref="PPJ73:PPK73"/>
    <mergeCell ref="PPR73:PPS73"/>
    <mergeCell ref="PPZ73:PQA73"/>
    <mergeCell ref="PQH73:PQI73"/>
    <mergeCell ref="PQP73:PQQ73"/>
    <mergeCell ref="PNF73:PNG73"/>
    <mergeCell ref="PNN73:PNO73"/>
    <mergeCell ref="PNV73:PNW73"/>
    <mergeCell ref="POD73:POE73"/>
    <mergeCell ref="POL73:POM73"/>
    <mergeCell ref="POT73:POU73"/>
    <mergeCell ref="PLJ73:PLK73"/>
    <mergeCell ref="PLR73:PLS73"/>
    <mergeCell ref="PLZ73:PMA73"/>
    <mergeCell ref="PMH73:PMI73"/>
    <mergeCell ref="PMP73:PMQ73"/>
    <mergeCell ref="PMX73:PMY73"/>
    <mergeCell ref="PJN73:PJO73"/>
    <mergeCell ref="PJV73:PJW73"/>
    <mergeCell ref="PKD73:PKE73"/>
    <mergeCell ref="PKL73:PKM73"/>
    <mergeCell ref="PKT73:PKU73"/>
    <mergeCell ref="PLB73:PLC73"/>
    <mergeCell ref="PHR73:PHS73"/>
    <mergeCell ref="PHZ73:PIA73"/>
    <mergeCell ref="PIH73:PII73"/>
    <mergeCell ref="PIP73:PIQ73"/>
    <mergeCell ref="PIX73:PIY73"/>
    <mergeCell ref="PJF73:PJG73"/>
    <mergeCell ref="PFV73:PFW73"/>
    <mergeCell ref="PGD73:PGE73"/>
    <mergeCell ref="PGL73:PGM73"/>
    <mergeCell ref="PGT73:PGU73"/>
    <mergeCell ref="PHB73:PHC73"/>
    <mergeCell ref="PHJ73:PHK73"/>
    <mergeCell ref="PDZ73:PEA73"/>
    <mergeCell ref="PEH73:PEI73"/>
    <mergeCell ref="PEP73:PEQ73"/>
    <mergeCell ref="PEX73:PEY73"/>
    <mergeCell ref="PFF73:PFG73"/>
    <mergeCell ref="PFN73:PFO73"/>
    <mergeCell ref="PCD73:PCE73"/>
    <mergeCell ref="PCL73:PCM73"/>
    <mergeCell ref="PCT73:PCU73"/>
    <mergeCell ref="PDB73:PDC73"/>
    <mergeCell ref="PDJ73:PDK73"/>
    <mergeCell ref="PDR73:PDS73"/>
    <mergeCell ref="PAH73:PAI73"/>
    <mergeCell ref="PAP73:PAQ73"/>
    <mergeCell ref="PAX73:PAY73"/>
    <mergeCell ref="PBF73:PBG73"/>
    <mergeCell ref="PBN73:PBO73"/>
    <mergeCell ref="PBV73:PBW73"/>
    <mergeCell ref="OYL73:OYM73"/>
    <mergeCell ref="OYT73:OYU73"/>
    <mergeCell ref="OZB73:OZC73"/>
    <mergeCell ref="OZJ73:OZK73"/>
    <mergeCell ref="OZR73:OZS73"/>
    <mergeCell ref="OZZ73:PAA73"/>
    <mergeCell ref="OWP73:OWQ73"/>
    <mergeCell ref="OWX73:OWY73"/>
    <mergeCell ref="OXF73:OXG73"/>
    <mergeCell ref="OXN73:OXO73"/>
    <mergeCell ref="OXV73:OXW73"/>
    <mergeCell ref="OYD73:OYE73"/>
    <mergeCell ref="OUT73:OUU73"/>
    <mergeCell ref="OVB73:OVC73"/>
    <mergeCell ref="OVJ73:OVK73"/>
    <mergeCell ref="OVR73:OVS73"/>
    <mergeCell ref="OVZ73:OWA73"/>
    <mergeCell ref="OWH73:OWI73"/>
    <mergeCell ref="OSX73:OSY73"/>
    <mergeCell ref="OTF73:OTG73"/>
    <mergeCell ref="OTN73:OTO73"/>
    <mergeCell ref="OTV73:OTW73"/>
    <mergeCell ref="OUD73:OUE73"/>
    <mergeCell ref="OUL73:OUM73"/>
    <mergeCell ref="ORB73:ORC73"/>
    <mergeCell ref="ORJ73:ORK73"/>
    <mergeCell ref="ORR73:ORS73"/>
    <mergeCell ref="ORZ73:OSA73"/>
    <mergeCell ref="OSH73:OSI73"/>
    <mergeCell ref="OSP73:OSQ73"/>
    <mergeCell ref="OPF73:OPG73"/>
    <mergeCell ref="OPN73:OPO73"/>
    <mergeCell ref="OPV73:OPW73"/>
    <mergeCell ref="OQD73:OQE73"/>
    <mergeCell ref="OQL73:OQM73"/>
    <mergeCell ref="OQT73:OQU73"/>
    <mergeCell ref="ONJ73:ONK73"/>
    <mergeCell ref="ONR73:ONS73"/>
    <mergeCell ref="ONZ73:OOA73"/>
    <mergeCell ref="OOH73:OOI73"/>
    <mergeCell ref="OOP73:OOQ73"/>
    <mergeCell ref="OOX73:OOY73"/>
    <mergeCell ref="OLN73:OLO73"/>
    <mergeCell ref="OLV73:OLW73"/>
    <mergeCell ref="OMD73:OME73"/>
    <mergeCell ref="OML73:OMM73"/>
    <mergeCell ref="OMT73:OMU73"/>
    <mergeCell ref="ONB73:ONC73"/>
    <mergeCell ref="OJR73:OJS73"/>
    <mergeCell ref="OJZ73:OKA73"/>
    <mergeCell ref="OKH73:OKI73"/>
    <mergeCell ref="OKP73:OKQ73"/>
    <mergeCell ref="OKX73:OKY73"/>
    <mergeCell ref="OLF73:OLG73"/>
    <mergeCell ref="OHV73:OHW73"/>
    <mergeCell ref="OID73:OIE73"/>
    <mergeCell ref="OIL73:OIM73"/>
    <mergeCell ref="OIT73:OIU73"/>
    <mergeCell ref="OJB73:OJC73"/>
    <mergeCell ref="OJJ73:OJK73"/>
    <mergeCell ref="OFZ73:OGA73"/>
    <mergeCell ref="OGH73:OGI73"/>
    <mergeCell ref="OGP73:OGQ73"/>
    <mergeCell ref="OGX73:OGY73"/>
    <mergeCell ref="OHF73:OHG73"/>
    <mergeCell ref="OHN73:OHO73"/>
    <mergeCell ref="OED73:OEE73"/>
    <mergeCell ref="OEL73:OEM73"/>
    <mergeCell ref="OET73:OEU73"/>
    <mergeCell ref="OFB73:OFC73"/>
    <mergeCell ref="OFJ73:OFK73"/>
    <mergeCell ref="OFR73:OFS73"/>
    <mergeCell ref="OCH73:OCI73"/>
    <mergeCell ref="OCP73:OCQ73"/>
    <mergeCell ref="OCX73:OCY73"/>
    <mergeCell ref="ODF73:ODG73"/>
    <mergeCell ref="ODN73:ODO73"/>
    <mergeCell ref="ODV73:ODW73"/>
    <mergeCell ref="OAL73:OAM73"/>
    <mergeCell ref="OAT73:OAU73"/>
    <mergeCell ref="OBB73:OBC73"/>
    <mergeCell ref="OBJ73:OBK73"/>
    <mergeCell ref="OBR73:OBS73"/>
    <mergeCell ref="OBZ73:OCA73"/>
    <mergeCell ref="NYP73:NYQ73"/>
    <mergeCell ref="NYX73:NYY73"/>
    <mergeCell ref="NZF73:NZG73"/>
    <mergeCell ref="NZN73:NZO73"/>
    <mergeCell ref="NZV73:NZW73"/>
    <mergeCell ref="OAD73:OAE73"/>
    <mergeCell ref="NWT73:NWU73"/>
    <mergeCell ref="NXB73:NXC73"/>
    <mergeCell ref="NXJ73:NXK73"/>
    <mergeCell ref="NXR73:NXS73"/>
    <mergeCell ref="NXZ73:NYA73"/>
    <mergeCell ref="NYH73:NYI73"/>
    <mergeCell ref="NUX73:NUY73"/>
    <mergeCell ref="NVF73:NVG73"/>
    <mergeCell ref="NVN73:NVO73"/>
    <mergeCell ref="NVV73:NVW73"/>
    <mergeCell ref="NWD73:NWE73"/>
    <mergeCell ref="NWL73:NWM73"/>
    <mergeCell ref="NTB73:NTC73"/>
    <mergeCell ref="NTJ73:NTK73"/>
    <mergeCell ref="NTR73:NTS73"/>
    <mergeCell ref="NTZ73:NUA73"/>
    <mergeCell ref="NUH73:NUI73"/>
    <mergeCell ref="NUP73:NUQ73"/>
    <mergeCell ref="NRF73:NRG73"/>
    <mergeCell ref="NRN73:NRO73"/>
    <mergeCell ref="NRV73:NRW73"/>
    <mergeCell ref="NSD73:NSE73"/>
    <mergeCell ref="NSL73:NSM73"/>
    <mergeCell ref="NST73:NSU73"/>
    <mergeCell ref="NPJ73:NPK73"/>
    <mergeCell ref="NPR73:NPS73"/>
    <mergeCell ref="NPZ73:NQA73"/>
    <mergeCell ref="NQH73:NQI73"/>
    <mergeCell ref="NQP73:NQQ73"/>
    <mergeCell ref="NQX73:NQY73"/>
    <mergeCell ref="NNN73:NNO73"/>
    <mergeCell ref="NNV73:NNW73"/>
    <mergeCell ref="NOD73:NOE73"/>
    <mergeCell ref="NOL73:NOM73"/>
    <mergeCell ref="NOT73:NOU73"/>
    <mergeCell ref="NPB73:NPC73"/>
    <mergeCell ref="NLR73:NLS73"/>
    <mergeCell ref="NLZ73:NMA73"/>
    <mergeCell ref="NMH73:NMI73"/>
    <mergeCell ref="NMP73:NMQ73"/>
    <mergeCell ref="NMX73:NMY73"/>
    <mergeCell ref="NNF73:NNG73"/>
    <mergeCell ref="NJV73:NJW73"/>
    <mergeCell ref="NKD73:NKE73"/>
    <mergeCell ref="NKL73:NKM73"/>
    <mergeCell ref="NKT73:NKU73"/>
    <mergeCell ref="NLB73:NLC73"/>
    <mergeCell ref="NLJ73:NLK73"/>
    <mergeCell ref="NHZ73:NIA73"/>
    <mergeCell ref="NIH73:NII73"/>
    <mergeCell ref="NIP73:NIQ73"/>
    <mergeCell ref="NIX73:NIY73"/>
    <mergeCell ref="NJF73:NJG73"/>
    <mergeCell ref="NJN73:NJO73"/>
    <mergeCell ref="NGD73:NGE73"/>
    <mergeCell ref="NGL73:NGM73"/>
    <mergeCell ref="NGT73:NGU73"/>
    <mergeCell ref="NHB73:NHC73"/>
    <mergeCell ref="NHJ73:NHK73"/>
    <mergeCell ref="NHR73:NHS73"/>
    <mergeCell ref="NEH73:NEI73"/>
    <mergeCell ref="NEP73:NEQ73"/>
    <mergeCell ref="NEX73:NEY73"/>
    <mergeCell ref="NFF73:NFG73"/>
    <mergeCell ref="NFN73:NFO73"/>
    <mergeCell ref="NFV73:NFW73"/>
    <mergeCell ref="NCL73:NCM73"/>
    <mergeCell ref="NCT73:NCU73"/>
    <mergeCell ref="NDB73:NDC73"/>
    <mergeCell ref="NDJ73:NDK73"/>
    <mergeCell ref="NDR73:NDS73"/>
    <mergeCell ref="NDZ73:NEA73"/>
    <mergeCell ref="NAP73:NAQ73"/>
    <mergeCell ref="NAX73:NAY73"/>
    <mergeCell ref="NBF73:NBG73"/>
    <mergeCell ref="NBN73:NBO73"/>
    <mergeCell ref="NBV73:NBW73"/>
    <mergeCell ref="NCD73:NCE73"/>
    <mergeCell ref="MYT73:MYU73"/>
    <mergeCell ref="MZB73:MZC73"/>
    <mergeCell ref="MZJ73:MZK73"/>
    <mergeCell ref="MZR73:MZS73"/>
    <mergeCell ref="MZZ73:NAA73"/>
    <mergeCell ref="NAH73:NAI73"/>
    <mergeCell ref="MWX73:MWY73"/>
    <mergeCell ref="MXF73:MXG73"/>
    <mergeCell ref="MXN73:MXO73"/>
    <mergeCell ref="MXV73:MXW73"/>
    <mergeCell ref="MYD73:MYE73"/>
    <mergeCell ref="MYL73:MYM73"/>
    <mergeCell ref="MVB73:MVC73"/>
    <mergeCell ref="MVJ73:MVK73"/>
    <mergeCell ref="MVR73:MVS73"/>
    <mergeCell ref="MVZ73:MWA73"/>
    <mergeCell ref="MWH73:MWI73"/>
    <mergeCell ref="MWP73:MWQ73"/>
    <mergeCell ref="MTF73:MTG73"/>
    <mergeCell ref="MTN73:MTO73"/>
    <mergeCell ref="MTV73:MTW73"/>
    <mergeCell ref="MUD73:MUE73"/>
    <mergeCell ref="MUL73:MUM73"/>
    <mergeCell ref="MUT73:MUU73"/>
    <mergeCell ref="MRJ73:MRK73"/>
    <mergeCell ref="MRR73:MRS73"/>
    <mergeCell ref="MRZ73:MSA73"/>
    <mergeCell ref="MSH73:MSI73"/>
    <mergeCell ref="MSP73:MSQ73"/>
    <mergeCell ref="MSX73:MSY73"/>
    <mergeCell ref="MPN73:MPO73"/>
    <mergeCell ref="MPV73:MPW73"/>
    <mergeCell ref="MQD73:MQE73"/>
    <mergeCell ref="MQL73:MQM73"/>
    <mergeCell ref="MQT73:MQU73"/>
    <mergeCell ref="MRB73:MRC73"/>
    <mergeCell ref="MNR73:MNS73"/>
    <mergeCell ref="MNZ73:MOA73"/>
    <mergeCell ref="MOH73:MOI73"/>
    <mergeCell ref="MOP73:MOQ73"/>
    <mergeCell ref="MOX73:MOY73"/>
    <mergeCell ref="MPF73:MPG73"/>
    <mergeCell ref="MLV73:MLW73"/>
    <mergeCell ref="MMD73:MME73"/>
    <mergeCell ref="MML73:MMM73"/>
    <mergeCell ref="MMT73:MMU73"/>
    <mergeCell ref="MNB73:MNC73"/>
    <mergeCell ref="MNJ73:MNK73"/>
    <mergeCell ref="MJZ73:MKA73"/>
    <mergeCell ref="MKH73:MKI73"/>
    <mergeCell ref="MKP73:MKQ73"/>
    <mergeCell ref="MKX73:MKY73"/>
    <mergeCell ref="MLF73:MLG73"/>
    <mergeCell ref="MLN73:MLO73"/>
    <mergeCell ref="MID73:MIE73"/>
    <mergeCell ref="MIL73:MIM73"/>
    <mergeCell ref="MIT73:MIU73"/>
    <mergeCell ref="MJB73:MJC73"/>
    <mergeCell ref="MJJ73:MJK73"/>
    <mergeCell ref="MJR73:MJS73"/>
    <mergeCell ref="MGH73:MGI73"/>
    <mergeCell ref="MGP73:MGQ73"/>
    <mergeCell ref="MGX73:MGY73"/>
    <mergeCell ref="MHF73:MHG73"/>
    <mergeCell ref="MHN73:MHO73"/>
    <mergeCell ref="MHV73:MHW73"/>
    <mergeCell ref="MEL73:MEM73"/>
    <mergeCell ref="MET73:MEU73"/>
    <mergeCell ref="MFB73:MFC73"/>
    <mergeCell ref="MFJ73:MFK73"/>
    <mergeCell ref="MFR73:MFS73"/>
    <mergeCell ref="MFZ73:MGA73"/>
    <mergeCell ref="MCP73:MCQ73"/>
    <mergeCell ref="MCX73:MCY73"/>
    <mergeCell ref="MDF73:MDG73"/>
    <mergeCell ref="MDN73:MDO73"/>
    <mergeCell ref="MDV73:MDW73"/>
    <mergeCell ref="MED73:MEE73"/>
    <mergeCell ref="MAT73:MAU73"/>
    <mergeCell ref="MBB73:MBC73"/>
    <mergeCell ref="MBJ73:MBK73"/>
    <mergeCell ref="MBR73:MBS73"/>
    <mergeCell ref="MBZ73:MCA73"/>
    <mergeCell ref="MCH73:MCI73"/>
    <mergeCell ref="LYX73:LYY73"/>
    <mergeCell ref="LZF73:LZG73"/>
    <mergeCell ref="LZN73:LZO73"/>
    <mergeCell ref="LZV73:LZW73"/>
    <mergeCell ref="MAD73:MAE73"/>
    <mergeCell ref="MAL73:MAM73"/>
    <mergeCell ref="LXB73:LXC73"/>
    <mergeCell ref="LXJ73:LXK73"/>
    <mergeCell ref="LXR73:LXS73"/>
    <mergeCell ref="LXZ73:LYA73"/>
    <mergeCell ref="LYH73:LYI73"/>
    <mergeCell ref="LYP73:LYQ73"/>
    <mergeCell ref="LVF73:LVG73"/>
    <mergeCell ref="LVN73:LVO73"/>
    <mergeCell ref="LVV73:LVW73"/>
    <mergeCell ref="LWD73:LWE73"/>
    <mergeCell ref="LWL73:LWM73"/>
    <mergeCell ref="LWT73:LWU73"/>
    <mergeCell ref="LTJ73:LTK73"/>
    <mergeCell ref="LTR73:LTS73"/>
    <mergeCell ref="LTZ73:LUA73"/>
    <mergeCell ref="LUH73:LUI73"/>
    <mergeCell ref="LUP73:LUQ73"/>
    <mergeCell ref="LUX73:LUY73"/>
    <mergeCell ref="LRN73:LRO73"/>
    <mergeCell ref="LRV73:LRW73"/>
    <mergeCell ref="LSD73:LSE73"/>
    <mergeCell ref="LSL73:LSM73"/>
    <mergeCell ref="LST73:LSU73"/>
    <mergeCell ref="LTB73:LTC73"/>
    <mergeCell ref="LPR73:LPS73"/>
    <mergeCell ref="LPZ73:LQA73"/>
    <mergeCell ref="LQH73:LQI73"/>
    <mergeCell ref="LQP73:LQQ73"/>
    <mergeCell ref="LQX73:LQY73"/>
    <mergeCell ref="LRF73:LRG73"/>
    <mergeCell ref="LNV73:LNW73"/>
    <mergeCell ref="LOD73:LOE73"/>
    <mergeCell ref="LOL73:LOM73"/>
    <mergeCell ref="LOT73:LOU73"/>
    <mergeCell ref="LPB73:LPC73"/>
    <mergeCell ref="LPJ73:LPK73"/>
    <mergeCell ref="LLZ73:LMA73"/>
    <mergeCell ref="LMH73:LMI73"/>
    <mergeCell ref="LMP73:LMQ73"/>
    <mergeCell ref="LMX73:LMY73"/>
    <mergeCell ref="LNF73:LNG73"/>
    <mergeCell ref="LNN73:LNO73"/>
    <mergeCell ref="LKD73:LKE73"/>
    <mergeCell ref="LKL73:LKM73"/>
    <mergeCell ref="LKT73:LKU73"/>
    <mergeCell ref="LLB73:LLC73"/>
    <mergeCell ref="LLJ73:LLK73"/>
    <mergeCell ref="LLR73:LLS73"/>
    <mergeCell ref="LIH73:LII73"/>
    <mergeCell ref="LIP73:LIQ73"/>
    <mergeCell ref="LIX73:LIY73"/>
    <mergeCell ref="LJF73:LJG73"/>
    <mergeCell ref="LJN73:LJO73"/>
    <mergeCell ref="LJV73:LJW73"/>
    <mergeCell ref="LGL73:LGM73"/>
    <mergeCell ref="LGT73:LGU73"/>
    <mergeCell ref="LHB73:LHC73"/>
    <mergeCell ref="LHJ73:LHK73"/>
    <mergeCell ref="LHR73:LHS73"/>
    <mergeCell ref="LHZ73:LIA73"/>
    <mergeCell ref="LEP73:LEQ73"/>
    <mergeCell ref="LEX73:LEY73"/>
    <mergeCell ref="LFF73:LFG73"/>
    <mergeCell ref="LFN73:LFO73"/>
    <mergeCell ref="LFV73:LFW73"/>
    <mergeCell ref="LGD73:LGE73"/>
    <mergeCell ref="LCT73:LCU73"/>
    <mergeCell ref="LDB73:LDC73"/>
    <mergeCell ref="LDJ73:LDK73"/>
    <mergeCell ref="LDR73:LDS73"/>
    <mergeCell ref="LDZ73:LEA73"/>
    <mergeCell ref="LEH73:LEI73"/>
    <mergeCell ref="LAX73:LAY73"/>
    <mergeCell ref="LBF73:LBG73"/>
    <mergeCell ref="LBN73:LBO73"/>
    <mergeCell ref="LBV73:LBW73"/>
    <mergeCell ref="LCD73:LCE73"/>
    <mergeCell ref="LCL73:LCM73"/>
    <mergeCell ref="KZB73:KZC73"/>
    <mergeCell ref="KZJ73:KZK73"/>
    <mergeCell ref="KZR73:KZS73"/>
    <mergeCell ref="KZZ73:LAA73"/>
    <mergeCell ref="LAH73:LAI73"/>
    <mergeCell ref="LAP73:LAQ73"/>
    <mergeCell ref="KXF73:KXG73"/>
    <mergeCell ref="KXN73:KXO73"/>
    <mergeCell ref="KXV73:KXW73"/>
    <mergeCell ref="KYD73:KYE73"/>
    <mergeCell ref="KYL73:KYM73"/>
    <mergeCell ref="KYT73:KYU73"/>
    <mergeCell ref="KVJ73:KVK73"/>
    <mergeCell ref="KVR73:KVS73"/>
    <mergeCell ref="KVZ73:KWA73"/>
    <mergeCell ref="KWH73:KWI73"/>
    <mergeCell ref="KWP73:KWQ73"/>
    <mergeCell ref="KWX73:KWY73"/>
    <mergeCell ref="KTN73:KTO73"/>
    <mergeCell ref="KTV73:KTW73"/>
    <mergeCell ref="KUD73:KUE73"/>
    <mergeCell ref="KUL73:KUM73"/>
    <mergeCell ref="KUT73:KUU73"/>
    <mergeCell ref="KVB73:KVC73"/>
    <mergeCell ref="KRR73:KRS73"/>
    <mergeCell ref="KRZ73:KSA73"/>
    <mergeCell ref="KSH73:KSI73"/>
    <mergeCell ref="KSP73:KSQ73"/>
    <mergeCell ref="KSX73:KSY73"/>
    <mergeCell ref="KTF73:KTG73"/>
    <mergeCell ref="KPV73:KPW73"/>
    <mergeCell ref="KQD73:KQE73"/>
    <mergeCell ref="KQL73:KQM73"/>
    <mergeCell ref="KQT73:KQU73"/>
    <mergeCell ref="KRB73:KRC73"/>
    <mergeCell ref="KRJ73:KRK73"/>
    <mergeCell ref="KNZ73:KOA73"/>
    <mergeCell ref="KOH73:KOI73"/>
    <mergeCell ref="KOP73:KOQ73"/>
    <mergeCell ref="KOX73:KOY73"/>
    <mergeCell ref="KPF73:KPG73"/>
    <mergeCell ref="KPN73:KPO73"/>
    <mergeCell ref="KMD73:KME73"/>
    <mergeCell ref="KML73:KMM73"/>
    <mergeCell ref="KMT73:KMU73"/>
    <mergeCell ref="KNB73:KNC73"/>
    <mergeCell ref="KNJ73:KNK73"/>
    <mergeCell ref="KNR73:KNS73"/>
    <mergeCell ref="KKH73:KKI73"/>
    <mergeCell ref="KKP73:KKQ73"/>
    <mergeCell ref="KKX73:KKY73"/>
    <mergeCell ref="KLF73:KLG73"/>
    <mergeCell ref="KLN73:KLO73"/>
    <mergeCell ref="KLV73:KLW73"/>
    <mergeCell ref="KIL73:KIM73"/>
    <mergeCell ref="KIT73:KIU73"/>
    <mergeCell ref="KJB73:KJC73"/>
    <mergeCell ref="KJJ73:KJK73"/>
    <mergeCell ref="KJR73:KJS73"/>
    <mergeCell ref="KJZ73:KKA73"/>
    <mergeCell ref="KGP73:KGQ73"/>
    <mergeCell ref="KGX73:KGY73"/>
    <mergeCell ref="KHF73:KHG73"/>
    <mergeCell ref="KHN73:KHO73"/>
    <mergeCell ref="KHV73:KHW73"/>
    <mergeCell ref="KID73:KIE73"/>
    <mergeCell ref="KET73:KEU73"/>
    <mergeCell ref="KFB73:KFC73"/>
    <mergeCell ref="KFJ73:KFK73"/>
    <mergeCell ref="KFR73:KFS73"/>
    <mergeCell ref="KFZ73:KGA73"/>
    <mergeCell ref="KGH73:KGI73"/>
    <mergeCell ref="KCX73:KCY73"/>
    <mergeCell ref="KDF73:KDG73"/>
    <mergeCell ref="KDN73:KDO73"/>
    <mergeCell ref="KDV73:KDW73"/>
    <mergeCell ref="KED73:KEE73"/>
    <mergeCell ref="KEL73:KEM73"/>
    <mergeCell ref="KBB73:KBC73"/>
    <mergeCell ref="KBJ73:KBK73"/>
    <mergeCell ref="KBR73:KBS73"/>
    <mergeCell ref="KBZ73:KCA73"/>
    <mergeCell ref="KCH73:KCI73"/>
    <mergeCell ref="KCP73:KCQ73"/>
    <mergeCell ref="JZF73:JZG73"/>
    <mergeCell ref="JZN73:JZO73"/>
    <mergeCell ref="JZV73:JZW73"/>
    <mergeCell ref="KAD73:KAE73"/>
    <mergeCell ref="KAL73:KAM73"/>
    <mergeCell ref="KAT73:KAU73"/>
    <mergeCell ref="JXJ73:JXK73"/>
    <mergeCell ref="JXR73:JXS73"/>
    <mergeCell ref="JXZ73:JYA73"/>
    <mergeCell ref="JYH73:JYI73"/>
    <mergeCell ref="JYP73:JYQ73"/>
    <mergeCell ref="JYX73:JYY73"/>
    <mergeCell ref="JVN73:JVO73"/>
    <mergeCell ref="JVV73:JVW73"/>
    <mergeCell ref="JWD73:JWE73"/>
    <mergeCell ref="JWL73:JWM73"/>
    <mergeCell ref="JWT73:JWU73"/>
    <mergeCell ref="JXB73:JXC73"/>
    <mergeCell ref="JTR73:JTS73"/>
    <mergeCell ref="JTZ73:JUA73"/>
    <mergeCell ref="JUH73:JUI73"/>
    <mergeCell ref="JUP73:JUQ73"/>
    <mergeCell ref="JUX73:JUY73"/>
    <mergeCell ref="JVF73:JVG73"/>
    <mergeCell ref="JRV73:JRW73"/>
    <mergeCell ref="JSD73:JSE73"/>
    <mergeCell ref="JSL73:JSM73"/>
    <mergeCell ref="JST73:JSU73"/>
    <mergeCell ref="JTB73:JTC73"/>
    <mergeCell ref="JTJ73:JTK73"/>
    <mergeCell ref="JPZ73:JQA73"/>
    <mergeCell ref="JQH73:JQI73"/>
    <mergeCell ref="JQP73:JQQ73"/>
    <mergeCell ref="JQX73:JQY73"/>
    <mergeCell ref="JRF73:JRG73"/>
    <mergeCell ref="JRN73:JRO73"/>
    <mergeCell ref="JOD73:JOE73"/>
    <mergeCell ref="JOL73:JOM73"/>
    <mergeCell ref="JOT73:JOU73"/>
    <mergeCell ref="JPB73:JPC73"/>
    <mergeCell ref="JPJ73:JPK73"/>
    <mergeCell ref="JPR73:JPS73"/>
    <mergeCell ref="JMH73:JMI73"/>
    <mergeCell ref="JMP73:JMQ73"/>
    <mergeCell ref="JMX73:JMY73"/>
    <mergeCell ref="JNF73:JNG73"/>
    <mergeCell ref="JNN73:JNO73"/>
    <mergeCell ref="JNV73:JNW73"/>
    <mergeCell ref="JKL73:JKM73"/>
    <mergeCell ref="JKT73:JKU73"/>
    <mergeCell ref="JLB73:JLC73"/>
    <mergeCell ref="JLJ73:JLK73"/>
    <mergeCell ref="JLR73:JLS73"/>
    <mergeCell ref="JLZ73:JMA73"/>
    <mergeCell ref="JIP73:JIQ73"/>
    <mergeCell ref="JIX73:JIY73"/>
    <mergeCell ref="JJF73:JJG73"/>
    <mergeCell ref="JJN73:JJO73"/>
    <mergeCell ref="JJV73:JJW73"/>
    <mergeCell ref="JKD73:JKE73"/>
    <mergeCell ref="JGT73:JGU73"/>
    <mergeCell ref="JHB73:JHC73"/>
    <mergeCell ref="JHJ73:JHK73"/>
    <mergeCell ref="JHR73:JHS73"/>
    <mergeCell ref="JHZ73:JIA73"/>
    <mergeCell ref="JIH73:JII73"/>
    <mergeCell ref="JEX73:JEY73"/>
    <mergeCell ref="JFF73:JFG73"/>
    <mergeCell ref="JFN73:JFO73"/>
    <mergeCell ref="JFV73:JFW73"/>
    <mergeCell ref="JGD73:JGE73"/>
    <mergeCell ref="JGL73:JGM73"/>
    <mergeCell ref="JDB73:JDC73"/>
    <mergeCell ref="JDJ73:JDK73"/>
    <mergeCell ref="JDR73:JDS73"/>
    <mergeCell ref="JDZ73:JEA73"/>
    <mergeCell ref="JEH73:JEI73"/>
    <mergeCell ref="JEP73:JEQ73"/>
    <mergeCell ref="JBF73:JBG73"/>
    <mergeCell ref="JBN73:JBO73"/>
    <mergeCell ref="JBV73:JBW73"/>
    <mergeCell ref="JCD73:JCE73"/>
    <mergeCell ref="JCL73:JCM73"/>
    <mergeCell ref="JCT73:JCU73"/>
    <mergeCell ref="IZJ73:IZK73"/>
    <mergeCell ref="IZR73:IZS73"/>
    <mergeCell ref="IZZ73:JAA73"/>
    <mergeCell ref="JAH73:JAI73"/>
    <mergeCell ref="JAP73:JAQ73"/>
    <mergeCell ref="JAX73:JAY73"/>
    <mergeCell ref="IXN73:IXO73"/>
    <mergeCell ref="IXV73:IXW73"/>
    <mergeCell ref="IYD73:IYE73"/>
    <mergeCell ref="IYL73:IYM73"/>
    <mergeCell ref="IYT73:IYU73"/>
    <mergeCell ref="IZB73:IZC73"/>
    <mergeCell ref="IVR73:IVS73"/>
    <mergeCell ref="IVZ73:IWA73"/>
    <mergeCell ref="IWH73:IWI73"/>
    <mergeCell ref="IWP73:IWQ73"/>
    <mergeCell ref="IWX73:IWY73"/>
    <mergeCell ref="IXF73:IXG73"/>
    <mergeCell ref="ITV73:ITW73"/>
    <mergeCell ref="IUD73:IUE73"/>
    <mergeCell ref="IUL73:IUM73"/>
    <mergeCell ref="IUT73:IUU73"/>
    <mergeCell ref="IVB73:IVC73"/>
    <mergeCell ref="IVJ73:IVK73"/>
    <mergeCell ref="IRZ73:ISA73"/>
    <mergeCell ref="ISH73:ISI73"/>
    <mergeCell ref="ISP73:ISQ73"/>
    <mergeCell ref="ISX73:ISY73"/>
    <mergeCell ref="ITF73:ITG73"/>
    <mergeCell ref="ITN73:ITO73"/>
    <mergeCell ref="IQD73:IQE73"/>
    <mergeCell ref="IQL73:IQM73"/>
    <mergeCell ref="IQT73:IQU73"/>
    <mergeCell ref="IRB73:IRC73"/>
    <mergeCell ref="IRJ73:IRK73"/>
    <mergeCell ref="IRR73:IRS73"/>
    <mergeCell ref="IOH73:IOI73"/>
    <mergeCell ref="IOP73:IOQ73"/>
    <mergeCell ref="IOX73:IOY73"/>
    <mergeCell ref="IPF73:IPG73"/>
    <mergeCell ref="IPN73:IPO73"/>
    <mergeCell ref="IPV73:IPW73"/>
    <mergeCell ref="IML73:IMM73"/>
    <mergeCell ref="IMT73:IMU73"/>
    <mergeCell ref="INB73:INC73"/>
    <mergeCell ref="INJ73:INK73"/>
    <mergeCell ref="INR73:INS73"/>
    <mergeCell ref="INZ73:IOA73"/>
    <mergeCell ref="IKP73:IKQ73"/>
    <mergeCell ref="IKX73:IKY73"/>
    <mergeCell ref="ILF73:ILG73"/>
    <mergeCell ref="ILN73:ILO73"/>
    <mergeCell ref="ILV73:ILW73"/>
    <mergeCell ref="IMD73:IME73"/>
    <mergeCell ref="IIT73:IIU73"/>
    <mergeCell ref="IJB73:IJC73"/>
    <mergeCell ref="IJJ73:IJK73"/>
    <mergeCell ref="IJR73:IJS73"/>
    <mergeCell ref="IJZ73:IKA73"/>
    <mergeCell ref="IKH73:IKI73"/>
    <mergeCell ref="IGX73:IGY73"/>
    <mergeCell ref="IHF73:IHG73"/>
    <mergeCell ref="IHN73:IHO73"/>
    <mergeCell ref="IHV73:IHW73"/>
    <mergeCell ref="IID73:IIE73"/>
    <mergeCell ref="IIL73:IIM73"/>
    <mergeCell ref="IFB73:IFC73"/>
    <mergeCell ref="IFJ73:IFK73"/>
    <mergeCell ref="IFR73:IFS73"/>
    <mergeCell ref="IFZ73:IGA73"/>
    <mergeCell ref="IGH73:IGI73"/>
    <mergeCell ref="IGP73:IGQ73"/>
    <mergeCell ref="IDF73:IDG73"/>
    <mergeCell ref="IDN73:IDO73"/>
    <mergeCell ref="IDV73:IDW73"/>
    <mergeCell ref="IED73:IEE73"/>
    <mergeCell ref="IEL73:IEM73"/>
    <mergeCell ref="IET73:IEU73"/>
    <mergeCell ref="IBJ73:IBK73"/>
    <mergeCell ref="IBR73:IBS73"/>
    <mergeCell ref="IBZ73:ICA73"/>
    <mergeCell ref="ICH73:ICI73"/>
    <mergeCell ref="ICP73:ICQ73"/>
    <mergeCell ref="ICX73:ICY73"/>
    <mergeCell ref="HZN73:HZO73"/>
    <mergeCell ref="HZV73:HZW73"/>
    <mergeCell ref="IAD73:IAE73"/>
    <mergeCell ref="IAL73:IAM73"/>
    <mergeCell ref="IAT73:IAU73"/>
    <mergeCell ref="IBB73:IBC73"/>
    <mergeCell ref="HXR73:HXS73"/>
    <mergeCell ref="HXZ73:HYA73"/>
    <mergeCell ref="HYH73:HYI73"/>
    <mergeCell ref="HYP73:HYQ73"/>
    <mergeCell ref="HYX73:HYY73"/>
    <mergeCell ref="HZF73:HZG73"/>
    <mergeCell ref="HVV73:HVW73"/>
    <mergeCell ref="HWD73:HWE73"/>
    <mergeCell ref="HWL73:HWM73"/>
    <mergeCell ref="HWT73:HWU73"/>
    <mergeCell ref="HXB73:HXC73"/>
    <mergeCell ref="HXJ73:HXK73"/>
    <mergeCell ref="HTZ73:HUA73"/>
    <mergeCell ref="HUH73:HUI73"/>
    <mergeCell ref="HUP73:HUQ73"/>
    <mergeCell ref="HUX73:HUY73"/>
    <mergeCell ref="HVF73:HVG73"/>
    <mergeCell ref="HVN73:HVO73"/>
    <mergeCell ref="HSD73:HSE73"/>
    <mergeCell ref="HSL73:HSM73"/>
    <mergeCell ref="HST73:HSU73"/>
    <mergeCell ref="HTB73:HTC73"/>
    <mergeCell ref="HTJ73:HTK73"/>
    <mergeCell ref="HTR73:HTS73"/>
    <mergeCell ref="HQH73:HQI73"/>
    <mergeCell ref="HQP73:HQQ73"/>
    <mergeCell ref="HQX73:HQY73"/>
    <mergeCell ref="HRF73:HRG73"/>
    <mergeCell ref="HRN73:HRO73"/>
    <mergeCell ref="HRV73:HRW73"/>
    <mergeCell ref="HOL73:HOM73"/>
    <mergeCell ref="HOT73:HOU73"/>
    <mergeCell ref="HPB73:HPC73"/>
    <mergeCell ref="HPJ73:HPK73"/>
    <mergeCell ref="HPR73:HPS73"/>
    <mergeCell ref="HPZ73:HQA73"/>
    <mergeCell ref="HMP73:HMQ73"/>
    <mergeCell ref="HMX73:HMY73"/>
    <mergeCell ref="HNF73:HNG73"/>
    <mergeCell ref="HNN73:HNO73"/>
    <mergeCell ref="HNV73:HNW73"/>
    <mergeCell ref="HOD73:HOE73"/>
    <mergeCell ref="HKT73:HKU73"/>
    <mergeCell ref="HLB73:HLC73"/>
    <mergeCell ref="HLJ73:HLK73"/>
    <mergeCell ref="HLR73:HLS73"/>
    <mergeCell ref="HLZ73:HMA73"/>
    <mergeCell ref="HMH73:HMI73"/>
    <mergeCell ref="HIX73:HIY73"/>
    <mergeCell ref="HJF73:HJG73"/>
    <mergeCell ref="HJN73:HJO73"/>
    <mergeCell ref="HJV73:HJW73"/>
    <mergeCell ref="HKD73:HKE73"/>
    <mergeCell ref="HKL73:HKM73"/>
    <mergeCell ref="HHB73:HHC73"/>
    <mergeCell ref="HHJ73:HHK73"/>
    <mergeCell ref="HHR73:HHS73"/>
    <mergeCell ref="HHZ73:HIA73"/>
    <mergeCell ref="HIH73:HII73"/>
    <mergeCell ref="HIP73:HIQ73"/>
    <mergeCell ref="HFF73:HFG73"/>
    <mergeCell ref="HFN73:HFO73"/>
    <mergeCell ref="HFV73:HFW73"/>
    <mergeCell ref="HGD73:HGE73"/>
    <mergeCell ref="HGL73:HGM73"/>
    <mergeCell ref="HGT73:HGU73"/>
    <mergeCell ref="HDJ73:HDK73"/>
    <mergeCell ref="HDR73:HDS73"/>
    <mergeCell ref="HDZ73:HEA73"/>
    <mergeCell ref="HEH73:HEI73"/>
    <mergeCell ref="HEP73:HEQ73"/>
    <mergeCell ref="HEX73:HEY73"/>
    <mergeCell ref="HBN73:HBO73"/>
    <mergeCell ref="HBV73:HBW73"/>
    <mergeCell ref="HCD73:HCE73"/>
    <mergeCell ref="HCL73:HCM73"/>
    <mergeCell ref="HCT73:HCU73"/>
    <mergeCell ref="HDB73:HDC73"/>
    <mergeCell ref="GZR73:GZS73"/>
    <mergeCell ref="GZZ73:HAA73"/>
    <mergeCell ref="HAH73:HAI73"/>
    <mergeCell ref="HAP73:HAQ73"/>
    <mergeCell ref="HAX73:HAY73"/>
    <mergeCell ref="HBF73:HBG73"/>
    <mergeCell ref="GXV73:GXW73"/>
    <mergeCell ref="GYD73:GYE73"/>
    <mergeCell ref="GYL73:GYM73"/>
    <mergeCell ref="GYT73:GYU73"/>
    <mergeCell ref="GZB73:GZC73"/>
    <mergeCell ref="GZJ73:GZK73"/>
    <mergeCell ref="GVZ73:GWA73"/>
    <mergeCell ref="GWH73:GWI73"/>
    <mergeCell ref="GWP73:GWQ73"/>
    <mergeCell ref="GWX73:GWY73"/>
    <mergeCell ref="GXF73:GXG73"/>
    <mergeCell ref="GXN73:GXO73"/>
    <mergeCell ref="GUD73:GUE73"/>
    <mergeCell ref="GUL73:GUM73"/>
    <mergeCell ref="GUT73:GUU73"/>
    <mergeCell ref="GVB73:GVC73"/>
    <mergeCell ref="GVJ73:GVK73"/>
    <mergeCell ref="GVR73:GVS73"/>
    <mergeCell ref="GSH73:GSI73"/>
    <mergeCell ref="GSP73:GSQ73"/>
    <mergeCell ref="GSX73:GSY73"/>
    <mergeCell ref="GTF73:GTG73"/>
    <mergeCell ref="GTN73:GTO73"/>
    <mergeCell ref="GTV73:GTW73"/>
    <mergeCell ref="GQL73:GQM73"/>
    <mergeCell ref="GQT73:GQU73"/>
    <mergeCell ref="GRB73:GRC73"/>
    <mergeCell ref="GRJ73:GRK73"/>
    <mergeCell ref="GRR73:GRS73"/>
    <mergeCell ref="GRZ73:GSA73"/>
    <mergeCell ref="GOP73:GOQ73"/>
    <mergeCell ref="GOX73:GOY73"/>
    <mergeCell ref="GPF73:GPG73"/>
    <mergeCell ref="GPN73:GPO73"/>
    <mergeCell ref="GPV73:GPW73"/>
    <mergeCell ref="GQD73:GQE73"/>
    <mergeCell ref="GMT73:GMU73"/>
    <mergeCell ref="GNB73:GNC73"/>
    <mergeCell ref="GNJ73:GNK73"/>
    <mergeCell ref="GNR73:GNS73"/>
    <mergeCell ref="GNZ73:GOA73"/>
    <mergeCell ref="GOH73:GOI73"/>
    <mergeCell ref="GKX73:GKY73"/>
    <mergeCell ref="GLF73:GLG73"/>
    <mergeCell ref="GLN73:GLO73"/>
    <mergeCell ref="GLV73:GLW73"/>
    <mergeCell ref="GMD73:GME73"/>
    <mergeCell ref="GML73:GMM73"/>
    <mergeCell ref="GJB73:GJC73"/>
    <mergeCell ref="GJJ73:GJK73"/>
    <mergeCell ref="GJR73:GJS73"/>
    <mergeCell ref="GJZ73:GKA73"/>
    <mergeCell ref="GKH73:GKI73"/>
    <mergeCell ref="GKP73:GKQ73"/>
    <mergeCell ref="GHF73:GHG73"/>
    <mergeCell ref="GHN73:GHO73"/>
    <mergeCell ref="GHV73:GHW73"/>
    <mergeCell ref="GID73:GIE73"/>
    <mergeCell ref="GIL73:GIM73"/>
    <mergeCell ref="GIT73:GIU73"/>
    <mergeCell ref="GFJ73:GFK73"/>
    <mergeCell ref="GFR73:GFS73"/>
    <mergeCell ref="GFZ73:GGA73"/>
    <mergeCell ref="GGH73:GGI73"/>
    <mergeCell ref="GGP73:GGQ73"/>
    <mergeCell ref="GGX73:GGY73"/>
    <mergeCell ref="GDN73:GDO73"/>
    <mergeCell ref="GDV73:GDW73"/>
    <mergeCell ref="GED73:GEE73"/>
    <mergeCell ref="GEL73:GEM73"/>
    <mergeCell ref="GET73:GEU73"/>
    <mergeCell ref="GFB73:GFC73"/>
    <mergeCell ref="GBR73:GBS73"/>
    <mergeCell ref="GBZ73:GCA73"/>
    <mergeCell ref="GCH73:GCI73"/>
    <mergeCell ref="GCP73:GCQ73"/>
    <mergeCell ref="GCX73:GCY73"/>
    <mergeCell ref="GDF73:GDG73"/>
    <mergeCell ref="FZV73:FZW73"/>
    <mergeCell ref="GAD73:GAE73"/>
    <mergeCell ref="GAL73:GAM73"/>
    <mergeCell ref="GAT73:GAU73"/>
    <mergeCell ref="GBB73:GBC73"/>
    <mergeCell ref="GBJ73:GBK73"/>
    <mergeCell ref="FXZ73:FYA73"/>
    <mergeCell ref="FYH73:FYI73"/>
    <mergeCell ref="FYP73:FYQ73"/>
    <mergeCell ref="FYX73:FYY73"/>
    <mergeCell ref="FZF73:FZG73"/>
    <mergeCell ref="FZN73:FZO73"/>
    <mergeCell ref="FWD73:FWE73"/>
    <mergeCell ref="FWL73:FWM73"/>
    <mergeCell ref="FWT73:FWU73"/>
    <mergeCell ref="FXB73:FXC73"/>
    <mergeCell ref="FXJ73:FXK73"/>
    <mergeCell ref="FXR73:FXS73"/>
    <mergeCell ref="FUH73:FUI73"/>
    <mergeCell ref="FUP73:FUQ73"/>
    <mergeCell ref="FUX73:FUY73"/>
    <mergeCell ref="FVF73:FVG73"/>
    <mergeCell ref="FVN73:FVO73"/>
    <mergeCell ref="FVV73:FVW73"/>
    <mergeCell ref="FSL73:FSM73"/>
    <mergeCell ref="FST73:FSU73"/>
    <mergeCell ref="FTB73:FTC73"/>
    <mergeCell ref="FTJ73:FTK73"/>
    <mergeCell ref="FTR73:FTS73"/>
    <mergeCell ref="FTZ73:FUA73"/>
    <mergeCell ref="FQP73:FQQ73"/>
    <mergeCell ref="FQX73:FQY73"/>
    <mergeCell ref="FRF73:FRG73"/>
    <mergeCell ref="FRN73:FRO73"/>
    <mergeCell ref="FRV73:FRW73"/>
    <mergeCell ref="FSD73:FSE73"/>
    <mergeCell ref="FOT73:FOU73"/>
    <mergeCell ref="FPB73:FPC73"/>
    <mergeCell ref="FPJ73:FPK73"/>
    <mergeCell ref="FPR73:FPS73"/>
    <mergeCell ref="FPZ73:FQA73"/>
    <mergeCell ref="FQH73:FQI73"/>
    <mergeCell ref="FMX73:FMY73"/>
    <mergeCell ref="FNF73:FNG73"/>
    <mergeCell ref="FNN73:FNO73"/>
    <mergeCell ref="FNV73:FNW73"/>
    <mergeCell ref="FOD73:FOE73"/>
    <mergeCell ref="FOL73:FOM73"/>
    <mergeCell ref="FLB73:FLC73"/>
    <mergeCell ref="FLJ73:FLK73"/>
    <mergeCell ref="FLR73:FLS73"/>
    <mergeCell ref="FLZ73:FMA73"/>
    <mergeCell ref="FMH73:FMI73"/>
    <mergeCell ref="FMP73:FMQ73"/>
    <mergeCell ref="FJF73:FJG73"/>
    <mergeCell ref="FJN73:FJO73"/>
    <mergeCell ref="FJV73:FJW73"/>
    <mergeCell ref="FKD73:FKE73"/>
    <mergeCell ref="FKL73:FKM73"/>
    <mergeCell ref="FKT73:FKU73"/>
    <mergeCell ref="FHJ73:FHK73"/>
    <mergeCell ref="FHR73:FHS73"/>
    <mergeCell ref="FHZ73:FIA73"/>
    <mergeCell ref="FIH73:FII73"/>
    <mergeCell ref="FIP73:FIQ73"/>
    <mergeCell ref="FIX73:FIY73"/>
    <mergeCell ref="FFN73:FFO73"/>
    <mergeCell ref="FFV73:FFW73"/>
    <mergeCell ref="FGD73:FGE73"/>
    <mergeCell ref="FGL73:FGM73"/>
    <mergeCell ref="FGT73:FGU73"/>
    <mergeCell ref="FHB73:FHC73"/>
    <mergeCell ref="FDR73:FDS73"/>
    <mergeCell ref="FDZ73:FEA73"/>
    <mergeCell ref="FEH73:FEI73"/>
    <mergeCell ref="FEP73:FEQ73"/>
    <mergeCell ref="FEX73:FEY73"/>
    <mergeCell ref="FFF73:FFG73"/>
    <mergeCell ref="FBV73:FBW73"/>
    <mergeCell ref="FCD73:FCE73"/>
    <mergeCell ref="FCL73:FCM73"/>
    <mergeCell ref="FCT73:FCU73"/>
    <mergeCell ref="FDB73:FDC73"/>
    <mergeCell ref="FDJ73:FDK73"/>
    <mergeCell ref="EZZ73:FAA73"/>
    <mergeCell ref="FAH73:FAI73"/>
    <mergeCell ref="FAP73:FAQ73"/>
    <mergeCell ref="FAX73:FAY73"/>
    <mergeCell ref="FBF73:FBG73"/>
    <mergeCell ref="FBN73:FBO73"/>
    <mergeCell ref="EYD73:EYE73"/>
    <mergeCell ref="EYL73:EYM73"/>
    <mergeCell ref="EYT73:EYU73"/>
    <mergeCell ref="EZB73:EZC73"/>
    <mergeCell ref="EZJ73:EZK73"/>
    <mergeCell ref="EZR73:EZS73"/>
    <mergeCell ref="EWH73:EWI73"/>
    <mergeCell ref="EWP73:EWQ73"/>
    <mergeCell ref="EWX73:EWY73"/>
    <mergeCell ref="EXF73:EXG73"/>
    <mergeCell ref="EXN73:EXO73"/>
    <mergeCell ref="EXV73:EXW73"/>
    <mergeCell ref="EUL73:EUM73"/>
    <mergeCell ref="EUT73:EUU73"/>
    <mergeCell ref="EVB73:EVC73"/>
    <mergeCell ref="EVJ73:EVK73"/>
    <mergeCell ref="EVR73:EVS73"/>
    <mergeCell ref="EVZ73:EWA73"/>
    <mergeCell ref="ESP73:ESQ73"/>
    <mergeCell ref="ESX73:ESY73"/>
    <mergeCell ref="ETF73:ETG73"/>
    <mergeCell ref="ETN73:ETO73"/>
    <mergeCell ref="ETV73:ETW73"/>
    <mergeCell ref="EUD73:EUE73"/>
    <mergeCell ref="EQT73:EQU73"/>
    <mergeCell ref="ERB73:ERC73"/>
    <mergeCell ref="ERJ73:ERK73"/>
    <mergeCell ref="ERR73:ERS73"/>
    <mergeCell ref="ERZ73:ESA73"/>
    <mergeCell ref="ESH73:ESI73"/>
    <mergeCell ref="EOX73:EOY73"/>
    <mergeCell ref="EPF73:EPG73"/>
    <mergeCell ref="EPN73:EPO73"/>
    <mergeCell ref="EPV73:EPW73"/>
    <mergeCell ref="EQD73:EQE73"/>
    <mergeCell ref="EQL73:EQM73"/>
    <mergeCell ref="ENB73:ENC73"/>
    <mergeCell ref="ENJ73:ENK73"/>
    <mergeCell ref="ENR73:ENS73"/>
    <mergeCell ref="ENZ73:EOA73"/>
    <mergeCell ref="EOH73:EOI73"/>
    <mergeCell ref="EOP73:EOQ73"/>
    <mergeCell ref="ELF73:ELG73"/>
    <mergeCell ref="ELN73:ELO73"/>
    <mergeCell ref="ELV73:ELW73"/>
    <mergeCell ref="EMD73:EME73"/>
    <mergeCell ref="EML73:EMM73"/>
    <mergeCell ref="EMT73:EMU73"/>
    <mergeCell ref="EJJ73:EJK73"/>
    <mergeCell ref="EJR73:EJS73"/>
    <mergeCell ref="EJZ73:EKA73"/>
    <mergeCell ref="EKH73:EKI73"/>
    <mergeCell ref="EKP73:EKQ73"/>
    <mergeCell ref="EKX73:EKY73"/>
    <mergeCell ref="EHN73:EHO73"/>
    <mergeCell ref="EHV73:EHW73"/>
    <mergeCell ref="EID73:EIE73"/>
    <mergeCell ref="EIL73:EIM73"/>
    <mergeCell ref="EIT73:EIU73"/>
    <mergeCell ref="EJB73:EJC73"/>
    <mergeCell ref="EFR73:EFS73"/>
    <mergeCell ref="EFZ73:EGA73"/>
    <mergeCell ref="EGH73:EGI73"/>
    <mergeCell ref="EGP73:EGQ73"/>
    <mergeCell ref="EGX73:EGY73"/>
    <mergeCell ref="EHF73:EHG73"/>
    <mergeCell ref="EDV73:EDW73"/>
    <mergeCell ref="EED73:EEE73"/>
    <mergeCell ref="EEL73:EEM73"/>
    <mergeCell ref="EET73:EEU73"/>
    <mergeCell ref="EFB73:EFC73"/>
    <mergeCell ref="EFJ73:EFK73"/>
    <mergeCell ref="EBZ73:ECA73"/>
    <mergeCell ref="ECH73:ECI73"/>
    <mergeCell ref="ECP73:ECQ73"/>
    <mergeCell ref="ECX73:ECY73"/>
    <mergeCell ref="EDF73:EDG73"/>
    <mergeCell ref="EDN73:EDO73"/>
    <mergeCell ref="EAD73:EAE73"/>
    <mergeCell ref="EAL73:EAM73"/>
    <mergeCell ref="EAT73:EAU73"/>
    <mergeCell ref="EBB73:EBC73"/>
    <mergeCell ref="EBJ73:EBK73"/>
    <mergeCell ref="EBR73:EBS73"/>
    <mergeCell ref="DYH73:DYI73"/>
    <mergeCell ref="DYP73:DYQ73"/>
    <mergeCell ref="DYX73:DYY73"/>
    <mergeCell ref="DZF73:DZG73"/>
    <mergeCell ref="DZN73:DZO73"/>
    <mergeCell ref="DZV73:DZW73"/>
    <mergeCell ref="DWL73:DWM73"/>
    <mergeCell ref="DWT73:DWU73"/>
    <mergeCell ref="DXB73:DXC73"/>
    <mergeCell ref="DXJ73:DXK73"/>
    <mergeCell ref="DXR73:DXS73"/>
    <mergeCell ref="DXZ73:DYA73"/>
    <mergeCell ref="DUP73:DUQ73"/>
    <mergeCell ref="DUX73:DUY73"/>
    <mergeCell ref="DVF73:DVG73"/>
    <mergeCell ref="DVN73:DVO73"/>
    <mergeCell ref="DVV73:DVW73"/>
    <mergeCell ref="DWD73:DWE73"/>
    <mergeCell ref="DST73:DSU73"/>
    <mergeCell ref="DTB73:DTC73"/>
    <mergeCell ref="DTJ73:DTK73"/>
    <mergeCell ref="DTR73:DTS73"/>
    <mergeCell ref="DTZ73:DUA73"/>
    <mergeCell ref="DUH73:DUI73"/>
    <mergeCell ref="DQX73:DQY73"/>
    <mergeCell ref="DRF73:DRG73"/>
    <mergeCell ref="DRN73:DRO73"/>
    <mergeCell ref="DRV73:DRW73"/>
    <mergeCell ref="DSD73:DSE73"/>
    <mergeCell ref="DSL73:DSM73"/>
    <mergeCell ref="DPB73:DPC73"/>
    <mergeCell ref="DPJ73:DPK73"/>
    <mergeCell ref="DPR73:DPS73"/>
    <mergeCell ref="DPZ73:DQA73"/>
    <mergeCell ref="DQH73:DQI73"/>
    <mergeCell ref="DQP73:DQQ73"/>
    <mergeCell ref="DNF73:DNG73"/>
    <mergeCell ref="DNN73:DNO73"/>
    <mergeCell ref="DNV73:DNW73"/>
    <mergeCell ref="DOD73:DOE73"/>
    <mergeCell ref="DOL73:DOM73"/>
    <mergeCell ref="DOT73:DOU73"/>
    <mergeCell ref="DLJ73:DLK73"/>
    <mergeCell ref="DLR73:DLS73"/>
    <mergeCell ref="DLZ73:DMA73"/>
    <mergeCell ref="DMH73:DMI73"/>
    <mergeCell ref="DMP73:DMQ73"/>
    <mergeCell ref="DMX73:DMY73"/>
    <mergeCell ref="DJN73:DJO73"/>
    <mergeCell ref="DJV73:DJW73"/>
    <mergeCell ref="DKD73:DKE73"/>
    <mergeCell ref="DKL73:DKM73"/>
    <mergeCell ref="DKT73:DKU73"/>
    <mergeCell ref="DLB73:DLC73"/>
    <mergeCell ref="DHR73:DHS73"/>
    <mergeCell ref="DHZ73:DIA73"/>
    <mergeCell ref="DIH73:DII73"/>
    <mergeCell ref="DIP73:DIQ73"/>
    <mergeCell ref="DIX73:DIY73"/>
    <mergeCell ref="DJF73:DJG73"/>
    <mergeCell ref="DFV73:DFW73"/>
    <mergeCell ref="DGD73:DGE73"/>
    <mergeCell ref="DGL73:DGM73"/>
    <mergeCell ref="DGT73:DGU73"/>
    <mergeCell ref="DHB73:DHC73"/>
    <mergeCell ref="DHJ73:DHK73"/>
    <mergeCell ref="DDZ73:DEA73"/>
    <mergeCell ref="DEH73:DEI73"/>
    <mergeCell ref="DEP73:DEQ73"/>
    <mergeCell ref="DEX73:DEY73"/>
    <mergeCell ref="DFF73:DFG73"/>
    <mergeCell ref="DFN73:DFO73"/>
    <mergeCell ref="DCD73:DCE73"/>
    <mergeCell ref="DCL73:DCM73"/>
    <mergeCell ref="DCT73:DCU73"/>
    <mergeCell ref="DDB73:DDC73"/>
    <mergeCell ref="DDJ73:DDK73"/>
    <mergeCell ref="DDR73:DDS73"/>
    <mergeCell ref="DAH73:DAI73"/>
    <mergeCell ref="DAP73:DAQ73"/>
    <mergeCell ref="DAX73:DAY73"/>
    <mergeCell ref="DBF73:DBG73"/>
    <mergeCell ref="DBN73:DBO73"/>
    <mergeCell ref="DBV73:DBW73"/>
    <mergeCell ref="CYL73:CYM73"/>
    <mergeCell ref="CYT73:CYU73"/>
    <mergeCell ref="CZB73:CZC73"/>
    <mergeCell ref="CZJ73:CZK73"/>
    <mergeCell ref="CZR73:CZS73"/>
    <mergeCell ref="CZZ73:DAA73"/>
    <mergeCell ref="CWP73:CWQ73"/>
    <mergeCell ref="CWX73:CWY73"/>
    <mergeCell ref="CXF73:CXG73"/>
    <mergeCell ref="CXN73:CXO73"/>
    <mergeCell ref="CXV73:CXW73"/>
    <mergeCell ref="CYD73:CYE73"/>
    <mergeCell ref="CUT73:CUU73"/>
    <mergeCell ref="CVB73:CVC73"/>
    <mergeCell ref="CVJ73:CVK73"/>
    <mergeCell ref="CVR73:CVS73"/>
    <mergeCell ref="CVZ73:CWA73"/>
    <mergeCell ref="CWH73:CWI73"/>
    <mergeCell ref="CSX73:CSY73"/>
    <mergeCell ref="CTF73:CTG73"/>
    <mergeCell ref="CTN73:CTO73"/>
    <mergeCell ref="CTV73:CTW73"/>
    <mergeCell ref="CUD73:CUE73"/>
    <mergeCell ref="CUL73:CUM73"/>
    <mergeCell ref="CRB73:CRC73"/>
    <mergeCell ref="CRJ73:CRK73"/>
    <mergeCell ref="CRR73:CRS73"/>
    <mergeCell ref="CRZ73:CSA73"/>
    <mergeCell ref="CSH73:CSI73"/>
    <mergeCell ref="CSP73:CSQ73"/>
    <mergeCell ref="CPF73:CPG73"/>
    <mergeCell ref="CPN73:CPO73"/>
    <mergeCell ref="CPV73:CPW73"/>
    <mergeCell ref="CQD73:CQE73"/>
    <mergeCell ref="CQL73:CQM73"/>
    <mergeCell ref="CQT73:CQU73"/>
    <mergeCell ref="CNJ73:CNK73"/>
    <mergeCell ref="CNR73:CNS73"/>
    <mergeCell ref="CNZ73:COA73"/>
    <mergeCell ref="COH73:COI73"/>
    <mergeCell ref="COP73:COQ73"/>
    <mergeCell ref="COX73:COY73"/>
    <mergeCell ref="CLN73:CLO73"/>
    <mergeCell ref="CLV73:CLW73"/>
    <mergeCell ref="CMD73:CME73"/>
    <mergeCell ref="CML73:CMM73"/>
    <mergeCell ref="CMT73:CMU73"/>
    <mergeCell ref="CNB73:CNC73"/>
    <mergeCell ref="CJR73:CJS73"/>
    <mergeCell ref="CJZ73:CKA73"/>
    <mergeCell ref="CKH73:CKI73"/>
    <mergeCell ref="CKP73:CKQ73"/>
    <mergeCell ref="CKX73:CKY73"/>
    <mergeCell ref="CLF73:CLG73"/>
    <mergeCell ref="CHV73:CHW73"/>
    <mergeCell ref="CID73:CIE73"/>
    <mergeCell ref="CIL73:CIM73"/>
    <mergeCell ref="CIT73:CIU73"/>
    <mergeCell ref="CJB73:CJC73"/>
    <mergeCell ref="CJJ73:CJK73"/>
    <mergeCell ref="CFZ73:CGA73"/>
    <mergeCell ref="CGH73:CGI73"/>
    <mergeCell ref="CGP73:CGQ73"/>
    <mergeCell ref="CGX73:CGY73"/>
    <mergeCell ref="CHF73:CHG73"/>
    <mergeCell ref="CHN73:CHO73"/>
    <mergeCell ref="CED73:CEE73"/>
    <mergeCell ref="CEL73:CEM73"/>
    <mergeCell ref="CET73:CEU73"/>
    <mergeCell ref="CFB73:CFC73"/>
    <mergeCell ref="CFJ73:CFK73"/>
    <mergeCell ref="CFR73:CFS73"/>
    <mergeCell ref="CCH73:CCI73"/>
    <mergeCell ref="CCP73:CCQ73"/>
    <mergeCell ref="CCX73:CCY73"/>
    <mergeCell ref="CDF73:CDG73"/>
    <mergeCell ref="CDN73:CDO73"/>
    <mergeCell ref="CDV73:CDW73"/>
    <mergeCell ref="CAL73:CAM73"/>
    <mergeCell ref="CAT73:CAU73"/>
    <mergeCell ref="CBB73:CBC73"/>
    <mergeCell ref="CBJ73:CBK73"/>
    <mergeCell ref="CBR73:CBS73"/>
    <mergeCell ref="CBZ73:CCA73"/>
    <mergeCell ref="BYP73:BYQ73"/>
    <mergeCell ref="BYX73:BYY73"/>
    <mergeCell ref="BZF73:BZG73"/>
    <mergeCell ref="BZN73:BZO73"/>
    <mergeCell ref="BZV73:BZW73"/>
    <mergeCell ref="CAD73:CAE73"/>
    <mergeCell ref="BWT73:BWU73"/>
    <mergeCell ref="BXB73:BXC73"/>
    <mergeCell ref="BXJ73:BXK73"/>
    <mergeCell ref="BXR73:BXS73"/>
    <mergeCell ref="BXZ73:BYA73"/>
    <mergeCell ref="BYH73:BYI73"/>
    <mergeCell ref="BUX73:BUY73"/>
    <mergeCell ref="BVF73:BVG73"/>
    <mergeCell ref="BVN73:BVO73"/>
    <mergeCell ref="BVV73:BVW73"/>
    <mergeCell ref="BWD73:BWE73"/>
    <mergeCell ref="BWL73:BWM73"/>
    <mergeCell ref="BTB73:BTC73"/>
    <mergeCell ref="BTJ73:BTK73"/>
    <mergeCell ref="BTR73:BTS73"/>
    <mergeCell ref="BTZ73:BUA73"/>
    <mergeCell ref="BUH73:BUI73"/>
    <mergeCell ref="BUP73:BUQ73"/>
    <mergeCell ref="BRF73:BRG73"/>
    <mergeCell ref="BRN73:BRO73"/>
    <mergeCell ref="BRV73:BRW73"/>
    <mergeCell ref="BSD73:BSE73"/>
    <mergeCell ref="BSL73:BSM73"/>
    <mergeCell ref="BST73:BSU73"/>
    <mergeCell ref="BPJ73:BPK73"/>
    <mergeCell ref="BPR73:BPS73"/>
    <mergeCell ref="BPZ73:BQA73"/>
    <mergeCell ref="BQH73:BQI73"/>
    <mergeCell ref="BQP73:BQQ73"/>
    <mergeCell ref="BQX73:BQY73"/>
    <mergeCell ref="BNN73:BNO73"/>
    <mergeCell ref="BNV73:BNW73"/>
    <mergeCell ref="BOD73:BOE73"/>
    <mergeCell ref="BOL73:BOM73"/>
    <mergeCell ref="BOT73:BOU73"/>
    <mergeCell ref="BPB73:BPC73"/>
    <mergeCell ref="BLR73:BLS73"/>
    <mergeCell ref="BLZ73:BMA73"/>
    <mergeCell ref="BMH73:BMI73"/>
    <mergeCell ref="BMP73:BMQ73"/>
    <mergeCell ref="BMX73:BMY73"/>
    <mergeCell ref="BNF73:BNG73"/>
    <mergeCell ref="BJV73:BJW73"/>
    <mergeCell ref="BKD73:BKE73"/>
    <mergeCell ref="BKL73:BKM73"/>
    <mergeCell ref="BKT73:BKU73"/>
    <mergeCell ref="BLB73:BLC73"/>
    <mergeCell ref="BLJ73:BLK73"/>
    <mergeCell ref="BHZ73:BIA73"/>
    <mergeCell ref="BIH73:BII73"/>
    <mergeCell ref="BIP73:BIQ73"/>
    <mergeCell ref="BIX73:BIY73"/>
    <mergeCell ref="BJF73:BJG73"/>
    <mergeCell ref="BJN73:BJO73"/>
    <mergeCell ref="BGD73:BGE73"/>
    <mergeCell ref="BGL73:BGM73"/>
    <mergeCell ref="BGT73:BGU73"/>
    <mergeCell ref="BHB73:BHC73"/>
    <mergeCell ref="BHJ73:BHK73"/>
    <mergeCell ref="BHR73:BHS73"/>
    <mergeCell ref="BEH73:BEI73"/>
    <mergeCell ref="BEP73:BEQ73"/>
    <mergeCell ref="BEX73:BEY73"/>
    <mergeCell ref="BFF73:BFG73"/>
    <mergeCell ref="BFN73:BFO73"/>
    <mergeCell ref="BFV73:BFW73"/>
    <mergeCell ref="BCL73:BCM73"/>
    <mergeCell ref="BCT73:BCU73"/>
    <mergeCell ref="BDB73:BDC73"/>
    <mergeCell ref="BDJ73:BDK73"/>
    <mergeCell ref="BDR73:BDS73"/>
    <mergeCell ref="BDZ73:BEA73"/>
    <mergeCell ref="BAP73:BAQ73"/>
    <mergeCell ref="BAX73:BAY73"/>
    <mergeCell ref="BBF73:BBG73"/>
    <mergeCell ref="BBN73:BBO73"/>
    <mergeCell ref="BBV73:BBW73"/>
    <mergeCell ref="BCD73:BCE73"/>
    <mergeCell ref="AYT73:AYU73"/>
    <mergeCell ref="AZB73:AZC73"/>
    <mergeCell ref="AZJ73:AZK73"/>
    <mergeCell ref="AZR73:AZS73"/>
    <mergeCell ref="AZZ73:BAA73"/>
    <mergeCell ref="BAH73:BAI73"/>
    <mergeCell ref="AWX73:AWY73"/>
    <mergeCell ref="AXF73:AXG73"/>
    <mergeCell ref="AXN73:AXO73"/>
    <mergeCell ref="AXV73:AXW73"/>
    <mergeCell ref="AYD73:AYE73"/>
    <mergeCell ref="AYL73:AYM73"/>
    <mergeCell ref="AVB73:AVC73"/>
    <mergeCell ref="AVJ73:AVK73"/>
    <mergeCell ref="AVR73:AVS73"/>
    <mergeCell ref="AVZ73:AWA73"/>
    <mergeCell ref="AWH73:AWI73"/>
    <mergeCell ref="AWP73:AWQ73"/>
    <mergeCell ref="ATF73:ATG73"/>
    <mergeCell ref="ATN73:ATO73"/>
    <mergeCell ref="ATV73:ATW73"/>
    <mergeCell ref="AUD73:AUE73"/>
    <mergeCell ref="AUL73:AUM73"/>
    <mergeCell ref="AUT73:AUU73"/>
    <mergeCell ref="ARJ73:ARK73"/>
    <mergeCell ref="ARR73:ARS73"/>
    <mergeCell ref="ARZ73:ASA73"/>
    <mergeCell ref="ASH73:ASI73"/>
    <mergeCell ref="ASP73:ASQ73"/>
    <mergeCell ref="ASX73:ASY73"/>
    <mergeCell ref="APN73:APO73"/>
    <mergeCell ref="APV73:APW73"/>
    <mergeCell ref="AQD73:AQE73"/>
    <mergeCell ref="AQL73:AQM73"/>
    <mergeCell ref="AQT73:AQU73"/>
    <mergeCell ref="ARB73:ARC73"/>
    <mergeCell ref="ANR73:ANS73"/>
    <mergeCell ref="ANZ73:AOA73"/>
    <mergeCell ref="AOH73:AOI73"/>
    <mergeCell ref="AOP73:AOQ73"/>
    <mergeCell ref="AOX73:AOY73"/>
    <mergeCell ref="APF73:APG73"/>
    <mergeCell ref="ALV73:ALW73"/>
    <mergeCell ref="AMD73:AME73"/>
    <mergeCell ref="AML73:AMM73"/>
    <mergeCell ref="AMT73:AMU73"/>
    <mergeCell ref="ANB73:ANC73"/>
    <mergeCell ref="ANJ73:ANK73"/>
    <mergeCell ref="AJZ73:AKA73"/>
    <mergeCell ref="AKH73:AKI73"/>
    <mergeCell ref="AKP73:AKQ73"/>
    <mergeCell ref="AKX73:AKY73"/>
    <mergeCell ref="ALF73:ALG73"/>
    <mergeCell ref="ALN73:ALO73"/>
    <mergeCell ref="AID73:AIE73"/>
    <mergeCell ref="AIL73:AIM73"/>
    <mergeCell ref="AIT73:AIU73"/>
    <mergeCell ref="AJB73:AJC73"/>
    <mergeCell ref="AJJ73:AJK73"/>
    <mergeCell ref="AJR73:AJS73"/>
    <mergeCell ref="AGH73:AGI73"/>
    <mergeCell ref="AGP73:AGQ73"/>
    <mergeCell ref="AGX73:AGY73"/>
    <mergeCell ref="AHF73:AHG73"/>
    <mergeCell ref="AHN73:AHO73"/>
    <mergeCell ref="AHV73:AHW73"/>
    <mergeCell ref="AEL73:AEM73"/>
    <mergeCell ref="AET73:AEU73"/>
    <mergeCell ref="AFB73:AFC73"/>
    <mergeCell ref="AFJ73:AFK73"/>
    <mergeCell ref="AFR73:AFS73"/>
    <mergeCell ref="AFZ73:AGA73"/>
    <mergeCell ref="ACP73:ACQ73"/>
    <mergeCell ref="ACX73:ACY73"/>
    <mergeCell ref="ADF73:ADG73"/>
    <mergeCell ref="ADN73:ADO73"/>
    <mergeCell ref="ADV73:ADW73"/>
    <mergeCell ref="AED73:AEE73"/>
    <mergeCell ref="AAT73:AAU73"/>
    <mergeCell ref="ABB73:ABC73"/>
    <mergeCell ref="ABJ73:ABK73"/>
    <mergeCell ref="ABR73:ABS73"/>
    <mergeCell ref="ABZ73:ACA73"/>
    <mergeCell ref="ACH73:ACI73"/>
    <mergeCell ref="YX73:YY73"/>
    <mergeCell ref="ZF73:ZG73"/>
    <mergeCell ref="ZN73:ZO73"/>
    <mergeCell ref="ZV73:ZW73"/>
    <mergeCell ref="AAD73:AAE73"/>
    <mergeCell ref="AAL73:AAM73"/>
    <mergeCell ref="XB73:XC73"/>
    <mergeCell ref="XJ73:XK73"/>
    <mergeCell ref="XR73:XS73"/>
    <mergeCell ref="XZ73:YA73"/>
    <mergeCell ref="YH73:YI73"/>
    <mergeCell ref="YP73:YQ73"/>
    <mergeCell ref="VF73:VG73"/>
    <mergeCell ref="VN73:VO73"/>
    <mergeCell ref="VV73:VW73"/>
    <mergeCell ref="WD73:WE73"/>
    <mergeCell ref="WL73:WM73"/>
    <mergeCell ref="WT73:WU73"/>
    <mergeCell ref="TJ73:TK73"/>
    <mergeCell ref="TR73:TS73"/>
    <mergeCell ref="TZ73:UA73"/>
    <mergeCell ref="UH73:UI73"/>
    <mergeCell ref="UP73:UQ73"/>
    <mergeCell ref="UX73:UY73"/>
    <mergeCell ref="RN73:RO73"/>
    <mergeCell ref="RV73:RW73"/>
    <mergeCell ref="SD73:SE73"/>
    <mergeCell ref="SL73:SM73"/>
    <mergeCell ref="ST73:SU73"/>
    <mergeCell ref="TB73:TC73"/>
    <mergeCell ref="PR73:PS73"/>
    <mergeCell ref="PZ73:QA73"/>
    <mergeCell ref="QH73:QI73"/>
    <mergeCell ref="QP73:QQ73"/>
    <mergeCell ref="QX73:QY73"/>
    <mergeCell ref="RF73:RG73"/>
    <mergeCell ref="NV73:NW73"/>
    <mergeCell ref="OD73:OE73"/>
    <mergeCell ref="OL73:OM73"/>
    <mergeCell ref="OT73:OU73"/>
    <mergeCell ref="PB73:PC73"/>
    <mergeCell ref="PJ73:PK73"/>
    <mergeCell ref="LZ73:MA73"/>
    <mergeCell ref="MH73:MI73"/>
    <mergeCell ref="MP73:MQ73"/>
    <mergeCell ref="MX73:MY73"/>
    <mergeCell ref="NF73:NG73"/>
    <mergeCell ref="NN73:NO73"/>
    <mergeCell ref="KD73:KE73"/>
    <mergeCell ref="KL73:KM73"/>
    <mergeCell ref="KT73:KU73"/>
    <mergeCell ref="LB73:LC73"/>
    <mergeCell ref="LJ73:LK73"/>
    <mergeCell ref="LR73:LS73"/>
    <mergeCell ref="IH73:II73"/>
    <mergeCell ref="IP73:IQ73"/>
    <mergeCell ref="IX73:IY73"/>
    <mergeCell ref="JF73:JG73"/>
    <mergeCell ref="JN73:JO73"/>
    <mergeCell ref="JV73:JW73"/>
    <mergeCell ref="GL73:GM73"/>
    <mergeCell ref="GT73:GU73"/>
    <mergeCell ref="HB73:HC73"/>
    <mergeCell ref="HJ73:HK73"/>
    <mergeCell ref="HR73:HS73"/>
    <mergeCell ref="HZ73:IA73"/>
    <mergeCell ref="EP73:EQ73"/>
    <mergeCell ref="EX73:EY73"/>
    <mergeCell ref="FF73:FG73"/>
    <mergeCell ref="FN73:FO73"/>
    <mergeCell ref="FV73:FW73"/>
    <mergeCell ref="GD73:GE73"/>
    <mergeCell ref="CT73:CU73"/>
    <mergeCell ref="DB73:DC73"/>
    <mergeCell ref="DJ73:DK73"/>
    <mergeCell ref="DR73:DS73"/>
    <mergeCell ref="DZ73:EA73"/>
    <mergeCell ref="EH73:EI73"/>
    <mergeCell ref="AX73:AY73"/>
    <mergeCell ref="BF73:BG73"/>
    <mergeCell ref="BN73:BO73"/>
    <mergeCell ref="BV73:BW73"/>
    <mergeCell ref="CD73:CE73"/>
    <mergeCell ref="CL73:CM73"/>
    <mergeCell ref="C73:F73"/>
    <mergeCell ref="J73:K73"/>
    <mergeCell ref="R73:S73"/>
    <mergeCell ref="Z73:AA73"/>
    <mergeCell ref="AH73:AI73"/>
    <mergeCell ref="AP73:AQ73"/>
    <mergeCell ref="H63:H69"/>
    <mergeCell ref="D64:F64"/>
    <mergeCell ref="D66:F66"/>
    <mergeCell ref="D67:F67"/>
    <mergeCell ref="D68:F68"/>
    <mergeCell ref="D69:F69"/>
    <mergeCell ref="C61:F61"/>
    <mergeCell ref="C62:C72"/>
    <mergeCell ref="D62:F62"/>
    <mergeCell ref="D63:F63"/>
    <mergeCell ref="G63:G69"/>
    <mergeCell ref="D70:F70"/>
    <mergeCell ref="D71:F71"/>
    <mergeCell ref="D72:F72"/>
    <mergeCell ref="E51:F51"/>
    <mergeCell ref="D52:F52"/>
    <mergeCell ref="D53:D60"/>
    <mergeCell ref="E53:F53"/>
    <mergeCell ref="E54:F54"/>
    <mergeCell ref="E55:F55"/>
    <mergeCell ref="E56:F56"/>
    <mergeCell ref="E57:F57"/>
    <mergeCell ref="E58:F58"/>
    <mergeCell ref="E59:F59"/>
    <mergeCell ref="D65:F65"/>
    <mergeCell ref="E45:F45"/>
    <mergeCell ref="E46:F46"/>
    <mergeCell ref="E47:F47"/>
    <mergeCell ref="E48:F48"/>
    <mergeCell ref="E49:F49"/>
    <mergeCell ref="E50:F50"/>
    <mergeCell ref="C38:F38"/>
    <mergeCell ref="C39:C60"/>
    <mergeCell ref="D39:F39"/>
    <mergeCell ref="D40:D51"/>
    <mergeCell ref="E40:F40"/>
    <mergeCell ref="H40:H49"/>
    <mergeCell ref="E41:F41"/>
    <mergeCell ref="E42:F42"/>
    <mergeCell ref="E43:F43"/>
    <mergeCell ref="E44:F44"/>
    <mergeCell ref="D31:D37"/>
    <mergeCell ref="E31:F31"/>
    <mergeCell ref="E32:E33"/>
    <mergeCell ref="E34:F34"/>
    <mergeCell ref="E35:F35"/>
    <mergeCell ref="E36:F36"/>
    <mergeCell ref="E37:F37"/>
    <mergeCell ref="E60:F60"/>
    <mergeCell ref="B12:B144"/>
    <mergeCell ref="C12:C14"/>
    <mergeCell ref="D12:F12"/>
    <mergeCell ref="D13:F13"/>
    <mergeCell ref="G13:G14"/>
    <mergeCell ref="E27:F27"/>
    <mergeCell ref="E28:F28"/>
    <mergeCell ref="E29:F29"/>
    <mergeCell ref="D30:F30"/>
    <mergeCell ref="F4:H6"/>
    <mergeCell ref="A8:A9"/>
    <mergeCell ref="B8:F9"/>
    <mergeCell ref="G8:G9"/>
    <mergeCell ref="H8:H9"/>
    <mergeCell ref="B10:F10"/>
    <mergeCell ref="J18:J25"/>
    <mergeCell ref="E22:F22"/>
    <mergeCell ref="E23:F23"/>
    <mergeCell ref="E24:F24"/>
    <mergeCell ref="E25:F25"/>
    <mergeCell ref="E26:F26"/>
    <mergeCell ref="H13:H14"/>
    <mergeCell ref="D14:F14"/>
    <mergeCell ref="C15:F15"/>
    <mergeCell ref="C16:C37"/>
    <mergeCell ref="D16:F16"/>
    <mergeCell ref="D17:D29"/>
    <mergeCell ref="E17:F17"/>
    <mergeCell ref="E18:E21"/>
    <mergeCell ref="G18:G25"/>
    <mergeCell ref="H18:H25"/>
    <mergeCell ref="C11:F11"/>
  </mergeCells>
  <pageMargins left="0.70866141732283472" right="0.51181102362204722" top="0.74803149606299213" bottom="0.55118110236220474" header="0.31496062992125984" footer="0.31496062992125984"/>
  <pageSetup scale="72" orientation="portrait" r:id="rId1"/>
  <headerFooter>
    <oddFooter>&amp;R&amp;P</oddFooter>
  </headerFooter>
  <rowBreaks count="4" manualBreakCount="4">
    <brk id="49" max="7" man="1"/>
    <brk id="89" max="7" man="1"/>
    <brk id="116" max="7" man="1"/>
    <brk id="156" max="7"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tint="0.79998168889431442"/>
  </sheetPr>
  <dimension ref="A1:K343"/>
  <sheetViews>
    <sheetView showGridLines="0" view="pageBreakPreview" topLeftCell="A226" zoomScale="89" zoomScaleNormal="100" zoomScaleSheetLayoutView="89" workbookViewId="0">
      <selection activeCell="D56" sqref="D56:G56"/>
    </sheetView>
  </sheetViews>
  <sheetFormatPr baseColWidth="10" defaultColWidth="11.453125" defaultRowHeight="15.5"/>
  <cols>
    <col min="1" max="1" width="6.54296875" style="46" customWidth="1"/>
    <col min="2" max="2" width="2.90625" style="26" customWidth="1"/>
    <col min="3" max="3" width="3.36328125" style="26" customWidth="1"/>
    <col min="4" max="4" width="4" style="26" customWidth="1"/>
    <col min="5" max="5" width="8.6328125" style="47" customWidth="1"/>
    <col min="6" max="6" width="13" style="48" customWidth="1"/>
    <col min="7" max="7" width="44.54296875" style="48" customWidth="1"/>
    <col min="8" max="8" width="23" style="49" customWidth="1"/>
    <col min="9" max="9" width="21.453125" style="26" customWidth="1"/>
    <col min="10" max="10" width="21.453125" style="232" hidden="1" customWidth="1"/>
    <col min="11" max="16384" width="11.453125" style="26"/>
  </cols>
  <sheetData>
    <row r="1" spans="1:10" s="5" customFormat="1" ht="28">
      <c r="A1" s="1"/>
      <c r="B1" s="2"/>
      <c r="C1" s="2"/>
      <c r="D1" s="2"/>
      <c r="E1" s="3"/>
      <c r="F1" s="4"/>
      <c r="G1" s="461" t="s">
        <v>4</v>
      </c>
      <c r="H1" s="462"/>
      <c r="I1" s="462"/>
      <c r="J1" s="209"/>
    </row>
    <row r="2" spans="1:10" s="5" customFormat="1" ht="28">
      <c r="A2" s="6"/>
      <c r="E2" s="7"/>
      <c r="F2" s="8"/>
      <c r="G2" s="464"/>
      <c r="H2" s="465"/>
      <c r="I2" s="465"/>
      <c r="J2" s="209"/>
    </row>
    <row r="3" spans="1:10" s="5" customFormat="1" ht="28">
      <c r="A3" s="6"/>
      <c r="E3" s="7"/>
      <c r="F3" s="8"/>
      <c r="G3" s="464"/>
      <c r="H3" s="465"/>
      <c r="I3" s="465"/>
      <c r="J3" s="209"/>
    </row>
    <row r="4" spans="1:10" s="5" customFormat="1" ht="28">
      <c r="A4" s="6"/>
      <c r="E4" s="7"/>
      <c r="F4" s="8"/>
      <c r="G4" s="464"/>
      <c r="H4" s="465"/>
      <c r="I4" s="465"/>
      <c r="J4" s="209"/>
    </row>
    <row r="5" spans="1:10" s="10" customFormat="1" ht="18.75" customHeight="1">
      <c r="A5" s="9"/>
      <c r="F5" s="11"/>
      <c r="G5" s="464"/>
      <c r="H5" s="465"/>
      <c r="I5" s="465"/>
      <c r="J5" s="209"/>
    </row>
    <row r="6" spans="1:10" s="5" customFormat="1" ht="15" customHeight="1" thickBot="1">
      <c r="A6" s="12"/>
      <c r="B6" s="13"/>
      <c r="C6" s="13"/>
      <c r="D6" s="13"/>
      <c r="E6" s="14"/>
      <c r="F6" s="15"/>
      <c r="G6" s="467"/>
      <c r="H6" s="468"/>
      <c r="I6" s="468"/>
      <c r="J6" s="209"/>
    </row>
    <row r="7" spans="1:10" s="5" customFormat="1" ht="15.9" customHeight="1">
      <c r="A7" s="16"/>
      <c r="E7" s="17"/>
      <c r="F7" s="18"/>
      <c r="G7" s="18"/>
      <c r="H7" s="19"/>
      <c r="J7" s="210"/>
    </row>
    <row r="8" spans="1:10" ht="85.5" customHeight="1">
      <c r="A8" s="254" t="s">
        <v>5</v>
      </c>
      <c r="B8" s="622" t="s">
        <v>6</v>
      </c>
      <c r="C8" s="623"/>
      <c r="D8" s="623"/>
      <c r="E8" s="623"/>
      <c r="F8" s="623"/>
      <c r="G8" s="624"/>
      <c r="H8" s="255" t="s">
        <v>639</v>
      </c>
      <c r="I8" s="256" t="s">
        <v>640</v>
      </c>
      <c r="J8" s="211" t="s">
        <v>623</v>
      </c>
    </row>
    <row r="9" spans="1:10" ht="27.75" customHeight="1">
      <c r="A9" s="20">
        <v>10</v>
      </c>
      <c r="B9" s="625" t="s">
        <v>7</v>
      </c>
      <c r="C9" s="626"/>
      <c r="D9" s="626"/>
      <c r="E9" s="626"/>
      <c r="F9" s="626"/>
      <c r="G9" s="627"/>
      <c r="H9" s="21"/>
      <c r="I9" s="21"/>
      <c r="J9" s="212"/>
    </row>
    <row r="10" spans="1:10" ht="23.4" customHeight="1">
      <c r="A10" s="22">
        <f>A9+1</f>
        <v>11</v>
      </c>
      <c r="B10" s="628"/>
      <c r="C10" s="631" t="s">
        <v>8</v>
      </c>
      <c r="D10" s="632"/>
      <c r="E10" s="632"/>
      <c r="F10" s="632"/>
      <c r="G10" s="632"/>
      <c r="H10" s="23"/>
      <c r="I10" s="23"/>
      <c r="J10" s="213"/>
    </row>
    <row r="11" spans="1:10" ht="18" customHeight="1">
      <c r="A11" s="22">
        <f t="shared" ref="A11:A78" si="0">A10+1</f>
        <v>12</v>
      </c>
      <c r="B11" s="629"/>
      <c r="C11" s="449"/>
      <c r="D11" s="631" t="s">
        <v>9</v>
      </c>
      <c r="E11" s="632"/>
      <c r="F11" s="632"/>
      <c r="G11" s="632"/>
      <c r="H11" s="24"/>
      <c r="I11" s="24"/>
      <c r="J11" s="214"/>
    </row>
    <row r="12" spans="1:10" ht="18" customHeight="1">
      <c r="A12" s="22">
        <f t="shared" si="0"/>
        <v>13</v>
      </c>
      <c r="B12" s="629"/>
      <c r="C12" s="633"/>
      <c r="D12" s="634"/>
      <c r="E12" s="635" t="s">
        <v>10</v>
      </c>
      <c r="F12" s="636"/>
      <c r="G12" s="50" t="s">
        <v>11</v>
      </c>
      <c r="H12" s="565" t="s">
        <v>290</v>
      </c>
      <c r="I12" s="637" t="s">
        <v>316</v>
      </c>
      <c r="J12" s="714" t="s">
        <v>571</v>
      </c>
    </row>
    <row r="13" spans="1:10" ht="18" customHeight="1">
      <c r="A13" s="22">
        <f t="shared" si="0"/>
        <v>14</v>
      </c>
      <c r="B13" s="629"/>
      <c r="C13" s="633"/>
      <c r="D13" s="633"/>
      <c r="E13" s="636"/>
      <c r="F13" s="636"/>
      <c r="G13" s="50" t="s">
        <v>12</v>
      </c>
      <c r="H13" s="718"/>
      <c r="I13" s="720"/>
      <c r="J13" s="715"/>
    </row>
    <row r="14" spans="1:10" ht="18" customHeight="1">
      <c r="A14" s="22">
        <f t="shared" si="0"/>
        <v>15</v>
      </c>
      <c r="B14" s="629"/>
      <c r="C14" s="633"/>
      <c r="D14" s="633"/>
      <c r="E14" s="636"/>
      <c r="F14" s="636"/>
      <c r="G14" s="50" t="s">
        <v>13</v>
      </c>
      <c r="H14" s="718"/>
      <c r="I14" s="720"/>
      <c r="J14" s="715"/>
    </row>
    <row r="15" spans="1:10" ht="18" customHeight="1">
      <c r="A15" s="22">
        <f t="shared" si="0"/>
        <v>16</v>
      </c>
      <c r="B15" s="629"/>
      <c r="C15" s="633"/>
      <c r="D15" s="633"/>
      <c r="E15" s="636"/>
      <c r="F15" s="636"/>
      <c r="G15" s="50" t="s">
        <v>14</v>
      </c>
      <c r="H15" s="718"/>
      <c r="I15" s="720"/>
      <c r="J15" s="715"/>
    </row>
    <row r="16" spans="1:10" ht="54.75" customHeight="1">
      <c r="A16" s="22">
        <f t="shared" si="0"/>
        <v>17</v>
      </c>
      <c r="B16" s="629"/>
      <c r="C16" s="633"/>
      <c r="D16" s="633"/>
      <c r="E16" s="636"/>
      <c r="F16" s="636"/>
      <c r="G16" s="50" t="s">
        <v>15</v>
      </c>
      <c r="H16" s="718"/>
      <c r="I16" s="720"/>
      <c r="J16" s="715"/>
    </row>
    <row r="17" spans="1:10" ht="51.9" customHeight="1">
      <c r="A17" s="22">
        <f t="shared" si="0"/>
        <v>18</v>
      </c>
      <c r="B17" s="629"/>
      <c r="C17" s="633"/>
      <c r="D17" s="633"/>
      <c r="E17" s="636"/>
      <c r="F17" s="636"/>
      <c r="G17" s="50" t="s">
        <v>16</v>
      </c>
      <c r="H17" s="719"/>
      <c r="I17" s="721"/>
      <c r="J17" s="716"/>
    </row>
    <row r="18" spans="1:10" ht="18" customHeight="1">
      <c r="A18" s="22">
        <f t="shared" si="0"/>
        <v>19</v>
      </c>
      <c r="B18" s="629"/>
      <c r="C18" s="633"/>
      <c r="D18" s="633"/>
      <c r="E18" s="635" t="s">
        <v>17</v>
      </c>
      <c r="F18" s="636"/>
      <c r="G18" s="50" t="s">
        <v>11</v>
      </c>
      <c r="H18" s="722"/>
      <c r="I18" s="723" t="s">
        <v>291</v>
      </c>
      <c r="J18" s="714" t="s">
        <v>572</v>
      </c>
    </row>
    <row r="19" spans="1:10" ht="18" customHeight="1">
      <c r="A19" s="22">
        <f t="shared" si="0"/>
        <v>20</v>
      </c>
      <c r="B19" s="629"/>
      <c r="C19" s="633"/>
      <c r="D19" s="633"/>
      <c r="E19" s="636"/>
      <c r="F19" s="636"/>
      <c r="G19" s="50" t="s">
        <v>12</v>
      </c>
      <c r="H19" s="569"/>
      <c r="I19" s="724"/>
      <c r="J19" s="715"/>
    </row>
    <row r="20" spans="1:10" ht="18" customHeight="1">
      <c r="A20" s="22">
        <f t="shared" si="0"/>
        <v>21</v>
      </c>
      <c r="B20" s="629"/>
      <c r="C20" s="633"/>
      <c r="D20" s="633"/>
      <c r="E20" s="636"/>
      <c r="F20" s="636"/>
      <c r="G20" s="50" t="s">
        <v>13</v>
      </c>
      <c r="H20" s="569"/>
      <c r="I20" s="724"/>
      <c r="J20" s="715"/>
    </row>
    <row r="21" spans="1:10" ht="18" customHeight="1">
      <c r="A21" s="22">
        <f t="shared" si="0"/>
        <v>22</v>
      </c>
      <c r="B21" s="629"/>
      <c r="C21" s="633"/>
      <c r="D21" s="633"/>
      <c r="E21" s="636"/>
      <c r="F21" s="636"/>
      <c r="G21" s="50" t="s">
        <v>14</v>
      </c>
      <c r="H21" s="569"/>
      <c r="I21" s="724"/>
      <c r="J21" s="715"/>
    </row>
    <row r="22" spans="1:10" ht="31.5" customHeight="1">
      <c r="A22" s="22">
        <f t="shared" si="0"/>
        <v>23</v>
      </c>
      <c r="B22" s="629"/>
      <c r="C22" s="633"/>
      <c r="D22" s="633"/>
      <c r="E22" s="636"/>
      <c r="F22" s="636"/>
      <c r="G22" s="50" t="s">
        <v>15</v>
      </c>
      <c r="H22" s="569"/>
      <c r="I22" s="724"/>
      <c r="J22" s="715"/>
    </row>
    <row r="23" spans="1:10" ht="29.25" customHeight="1">
      <c r="A23" s="22">
        <f t="shared" si="0"/>
        <v>24</v>
      </c>
      <c r="B23" s="629"/>
      <c r="C23" s="633"/>
      <c r="D23" s="633"/>
      <c r="E23" s="636"/>
      <c r="F23" s="636"/>
      <c r="G23" s="50" t="s">
        <v>16</v>
      </c>
      <c r="H23" s="570"/>
      <c r="I23" s="725"/>
      <c r="J23" s="716"/>
    </row>
    <row r="24" spans="1:10" ht="45.15" customHeight="1">
      <c r="A24" s="22">
        <f t="shared" si="0"/>
        <v>25</v>
      </c>
      <c r="B24" s="629"/>
      <c r="C24" s="633"/>
      <c r="D24" s="633"/>
      <c r="E24" s="607" t="s">
        <v>18</v>
      </c>
      <c r="F24" s="608"/>
      <c r="G24" s="609"/>
      <c r="H24" s="54" t="s">
        <v>298</v>
      </c>
      <c r="I24" s="54" t="s">
        <v>298</v>
      </c>
      <c r="J24" s="215" t="s">
        <v>572</v>
      </c>
    </row>
    <row r="25" spans="1:10" ht="44.25" customHeight="1">
      <c r="A25" s="22">
        <f t="shared" si="0"/>
        <v>26</v>
      </c>
      <c r="B25" s="629"/>
      <c r="C25" s="633"/>
      <c r="D25" s="633"/>
      <c r="E25" s="607" t="s">
        <v>19</v>
      </c>
      <c r="F25" s="608"/>
      <c r="G25" s="609"/>
      <c r="H25" s="54" t="s">
        <v>299</v>
      </c>
      <c r="I25" s="54" t="s">
        <v>299</v>
      </c>
      <c r="J25" s="215">
        <v>409</v>
      </c>
    </row>
    <row r="26" spans="1:10" ht="18" customHeight="1">
      <c r="A26" s="22">
        <f t="shared" si="0"/>
        <v>27</v>
      </c>
      <c r="B26" s="629"/>
      <c r="C26" s="633"/>
      <c r="D26" s="633"/>
      <c r="E26" s="607" t="s">
        <v>20</v>
      </c>
      <c r="F26" s="608"/>
      <c r="G26" s="609"/>
      <c r="H26" s="59"/>
      <c r="I26" s="59"/>
      <c r="J26" s="216"/>
    </row>
    <row r="27" spans="1:10" ht="18" customHeight="1">
      <c r="A27" s="22">
        <f t="shared" si="0"/>
        <v>28</v>
      </c>
      <c r="B27" s="629"/>
      <c r="C27" s="633"/>
      <c r="D27" s="633"/>
      <c r="E27" s="607" t="s">
        <v>21</v>
      </c>
      <c r="F27" s="608"/>
      <c r="G27" s="609"/>
      <c r="H27" s="59"/>
      <c r="I27" s="59"/>
      <c r="J27" s="216"/>
    </row>
    <row r="28" spans="1:10" ht="27.15" customHeight="1">
      <c r="A28" s="22">
        <f t="shared" si="0"/>
        <v>29</v>
      </c>
      <c r="B28" s="629"/>
      <c r="C28" s="633"/>
      <c r="D28" s="633"/>
      <c r="E28" s="607" t="s">
        <v>22</v>
      </c>
      <c r="F28" s="608"/>
      <c r="G28" s="609"/>
      <c r="H28" s="25"/>
      <c r="I28" s="25"/>
      <c r="J28" s="215" t="s">
        <v>572</v>
      </c>
    </row>
    <row r="29" spans="1:10" ht="18" customHeight="1">
      <c r="A29" s="22">
        <f t="shared" si="0"/>
        <v>30</v>
      </c>
      <c r="B29" s="629"/>
      <c r="C29" s="633"/>
      <c r="D29" s="633"/>
      <c r="E29" s="607" t="s">
        <v>23</v>
      </c>
      <c r="F29" s="608"/>
      <c r="G29" s="609"/>
      <c r="H29" s="25"/>
      <c r="I29" s="25"/>
      <c r="J29" s="215"/>
    </row>
    <row r="30" spans="1:10" ht="18" customHeight="1">
      <c r="A30" s="22">
        <f t="shared" si="0"/>
        <v>31</v>
      </c>
      <c r="B30" s="629"/>
      <c r="C30" s="633"/>
      <c r="D30" s="633"/>
      <c r="E30" s="607" t="s">
        <v>24</v>
      </c>
      <c r="F30" s="608"/>
      <c r="G30" s="609"/>
      <c r="H30" s="25"/>
      <c r="I30" s="25"/>
      <c r="J30" s="215"/>
    </row>
    <row r="31" spans="1:10" ht="18" customHeight="1">
      <c r="A31" s="22">
        <f t="shared" si="0"/>
        <v>32</v>
      </c>
      <c r="B31" s="629"/>
      <c r="C31" s="633"/>
      <c r="D31" s="633"/>
      <c r="E31" s="607" t="s">
        <v>25</v>
      </c>
      <c r="F31" s="608"/>
      <c r="G31" s="609"/>
      <c r="H31" s="25"/>
      <c r="I31" s="25"/>
      <c r="J31" s="215"/>
    </row>
    <row r="32" spans="1:10" ht="42.75" customHeight="1">
      <c r="A32" s="22">
        <f t="shared" si="0"/>
        <v>33</v>
      </c>
      <c r="B32" s="629"/>
      <c r="C32" s="633"/>
      <c r="D32" s="633"/>
      <c r="E32" s="607" t="s">
        <v>26</v>
      </c>
      <c r="F32" s="608"/>
      <c r="G32" s="609"/>
      <c r="H32" s="54" t="s">
        <v>292</v>
      </c>
      <c r="I32" s="55" t="s">
        <v>292</v>
      </c>
      <c r="J32" s="215"/>
    </row>
    <row r="33" spans="1:10" ht="18" customHeight="1">
      <c r="A33" s="22">
        <f t="shared" si="0"/>
        <v>34</v>
      </c>
      <c r="B33" s="629"/>
      <c r="C33" s="633"/>
      <c r="D33" s="633"/>
      <c r="E33" s="607" t="s">
        <v>27</v>
      </c>
      <c r="F33" s="608"/>
      <c r="G33" s="609"/>
      <c r="H33" s="25"/>
      <c r="I33" s="25"/>
      <c r="J33" s="215"/>
    </row>
    <row r="34" spans="1:10" ht="18" customHeight="1">
      <c r="A34" s="22">
        <f t="shared" si="0"/>
        <v>35</v>
      </c>
      <c r="B34" s="629"/>
      <c r="C34" s="633"/>
      <c r="D34" s="643" t="s">
        <v>28</v>
      </c>
      <c r="E34" s="644"/>
      <c r="F34" s="644"/>
      <c r="G34" s="644"/>
      <c r="H34" s="23"/>
      <c r="I34" s="23"/>
      <c r="J34" s="213"/>
    </row>
    <row r="35" spans="1:10" ht="18" customHeight="1">
      <c r="A35" s="22">
        <f t="shared" si="0"/>
        <v>36</v>
      </c>
      <c r="B35" s="629"/>
      <c r="C35" s="633"/>
      <c r="D35" s="634"/>
      <c r="E35" s="607" t="s">
        <v>29</v>
      </c>
      <c r="F35" s="645"/>
      <c r="G35" s="646"/>
      <c r="H35" s="726" t="s">
        <v>293</v>
      </c>
      <c r="I35" s="568" t="s">
        <v>294</v>
      </c>
      <c r="J35" s="714" t="s">
        <v>573</v>
      </c>
    </row>
    <row r="36" spans="1:10" ht="18" customHeight="1">
      <c r="A36" s="22">
        <f t="shared" si="0"/>
        <v>37</v>
      </c>
      <c r="B36" s="629"/>
      <c r="C36" s="633"/>
      <c r="D36" s="633"/>
      <c r="E36" s="607" t="s">
        <v>30</v>
      </c>
      <c r="F36" s="645"/>
      <c r="G36" s="646"/>
      <c r="H36" s="727"/>
      <c r="I36" s="729"/>
      <c r="J36" s="715"/>
    </row>
    <row r="37" spans="1:10" ht="31.5" customHeight="1">
      <c r="A37" s="22">
        <f t="shared" si="0"/>
        <v>38</v>
      </c>
      <c r="B37" s="629"/>
      <c r="C37" s="633"/>
      <c r="D37" s="633"/>
      <c r="E37" s="607" t="s">
        <v>31</v>
      </c>
      <c r="F37" s="645"/>
      <c r="G37" s="646"/>
      <c r="H37" s="728"/>
      <c r="I37" s="730"/>
      <c r="J37" s="716"/>
    </row>
    <row r="38" spans="1:10" ht="19.649999999999999" customHeight="1">
      <c r="A38" s="22">
        <f t="shared" si="0"/>
        <v>39</v>
      </c>
      <c r="B38" s="629"/>
      <c r="C38" s="585" t="s">
        <v>32</v>
      </c>
      <c r="D38" s="586"/>
      <c r="E38" s="647"/>
      <c r="F38" s="647"/>
      <c r="G38" s="648"/>
      <c r="H38" s="27"/>
      <c r="I38" s="27"/>
      <c r="J38" s="214"/>
    </row>
    <row r="39" spans="1:10" ht="51" customHeight="1">
      <c r="A39" s="22">
        <f t="shared" si="0"/>
        <v>40</v>
      </c>
      <c r="B39" s="629"/>
      <c r="C39" s="448"/>
      <c r="D39" s="610" t="s">
        <v>33</v>
      </c>
      <c r="E39" s="611"/>
      <c r="F39" s="611"/>
      <c r="G39" s="612"/>
      <c r="H39" s="57" t="s">
        <v>297</v>
      </c>
      <c r="I39" s="57" t="s">
        <v>297</v>
      </c>
      <c r="J39" s="215"/>
    </row>
    <row r="40" spans="1:10" ht="18.75" customHeight="1">
      <c r="A40" s="22">
        <f t="shared" si="0"/>
        <v>41</v>
      </c>
      <c r="B40" s="629"/>
      <c r="C40" s="448"/>
      <c r="D40" s="610" t="s">
        <v>34</v>
      </c>
      <c r="E40" s="611"/>
      <c r="F40" s="611"/>
      <c r="G40" s="612"/>
      <c r="H40" s="25"/>
      <c r="I40" s="25"/>
      <c r="J40" s="215"/>
    </row>
    <row r="41" spans="1:10" ht="21.75" customHeight="1">
      <c r="A41" s="22">
        <f t="shared" si="0"/>
        <v>42</v>
      </c>
      <c r="B41" s="629"/>
      <c r="C41" s="448"/>
      <c r="D41" s="610" t="s">
        <v>35</v>
      </c>
      <c r="E41" s="611"/>
      <c r="F41" s="611"/>
      <c r="G41" s="612"/>
      <c r="H41" s="25"/>
      <c r="I41" s="25"/>
      <c r="J41" s="215"/>
    </row>
    <row r="42" spans="1:10" ht="27.75" customHeight="1">
      <c r="A42" s="22">
        <f t="shared" si="0"/>
        <v>43</v>
      </c>
      <c r="B42" s="629"/>
      <c r="C42" s="448"/>
      <c r="D42" s="613" t="s">
        <v>36</v>
      </c>
      <c r="E42" s="451"/>
      <c r="F42" s="451"/>
      <c r="G42" s="452"/>
      <c r="H42" s="59"/>
      <c r="I42" s="59"/>
      <c r="J42" s="216" t="s">
        <v>574</v>
      </c>
    </row>
    <row r="43" spans="1:10" ht="28.5" customHeight="1">
      <c r="A43" s="22">
        <f t="shared" si="0"/>
        <v>44</v>
      </c>
      <c r="B43" s="629"/>
      <c r="C43" s="448"/>
      <c r="D43" s="610" t="s">
        <v>37</v>
      </c>
      <c r="E43" s="611"/>
      <c r="F43" s="611"/>
      <c r="G43" s="612"/>
      <c r="H43" s="58" t="s">
        <v>289</v>
      </c>
      <c r="I43" s="53"/>
      <c r="J43" s="215" t="s">
        <v>624</v>
      </c>
    </row>
    <row r="44" spans="1:10" ht="51" customHeight="1">
      <c r="A44" s="22">
        <f t="shared" si="0"/>
        <v>45</v>
      </c>
      <c r="B44" s="629"/>
      <c r="C44" s="448"/>
      <c r="D44" s="610" t="s">
        <v>38</v>
      </c>
      <c r="E44" s="611"/>
      <c r="F44" s="611"/>
      <c r="G44" s="612"/>
      <c r="H44" s="62" t="s">
        <v>300</v>
      </c>
      <c r="I44" s="62" t="s">
        <v>300</v>
      </c>
      <c r="J44" s="217">
        <v>429</v>
      </c>
    </row>
    <row r="45" spans="1:10" ht="18.75" customHeight="1">
      <c r="A45" s="22">
        <f t="shared" si="0"/>
        <v>46</v>
      </c>
      <c r="B45" s="629"/>
      <c r="C45" s="449"/>
      <c r="D45" s="610" t="s">
        <v>39</v>
      </c>
      <c r="E45" s="611"/>
      <c r="F45" s="611"/>
      <c r="G45" s="612"/>
      <c r="H45" s="25"/>
      <c r="I45" s="25"/>
      <c r="J45" s="215"/>
    </row>
    <row r="46" spans="1:10" ht="33" customHeight="1">
      <c r="A46" s="22">
        <f t="shared" si="0"/>
        <v>47</v>
      </c>
      <c r="B46" s="629"/>
      <c r="C46" s="585" t="s">
        <v>40</v>
      </c>
      <c r="D46" s="586"/>
      <c r="E46" s="647"/>
      <c r="F46" s="647"/>
      <c r="G46" s="648"/>
      <c r="H46" s="24"/>
      <c r="I46" s="24"/>
      <c r="J46" s="214"/>
    </row>
    <row r="47" spans="1:10" ht="20.25" customHeight="1">
      <c r="A47" s="22">
        <f t="shared" si="0"/>
        <v>48</v>
      </c>
      <c r="B47" s="629"/>
      <c r="C47" s="448"/>
      <c r="D47" s="610" t="s">
        <v>41</v>
      </c>
      <c r="E47" s="611"/>
      <c r="F47" s="611"/>
      <c r="G47" s="612"/>
      <c r="H47" s="58" t="s">
        <v>289</v>
      </c>
      <c r="I47" s="25"/>
      <c r="J47" s="215">
        <v>336</v>
      </c>
    </row>
    <row r="48" spans="1:10" ht="20.25" customHeight="1">
      <c r="A48" s="22">
        <f t="shared" si="0"/>
        <v>49</v>
      </c>
      <c r="B48" s="629"/>
      <c r="C48" s="448"/>
      <c r="D48" s="610" t="s">
        <v>42</v>
      </c>
      <c r="E48" s="611"/>
      <c r="F48" s="611"/>
      <c r="G48" s="612"/>
      <c r="H48" s="58" t="s">
        <v>289</v>
      </c>
      <c r="I48" s="25"/>
      <c r="J48" s="215"/>
    </row>
    <row r="49" spans="1:10" ht="42" customHeight="1">
      <c r="A49" s="22">
        <f t="shared" si="0"/>
        <v>50</v>
      </c>
      <c r="B49" s="629"/>
      <c r="C49" s="448"/>
      <c r="D49" s="653" t="s">
        <v>853</v>
      </c>
      <c r="E49" s="654"/>
      <c r="F49" s="654"/>
      <c r="G49" s="655"/>
      <c r="H49" s="25"/>
      <c r="I49" s="571" t="s">
        <v>312</v>
      </c>
      <c r="J49" s="714">
        <v>370</v>
      </c>
    </row>
    <row r="50" spans="1:10" ht="32.65" customHeight="1">
      <c r="A50" s="22">
        <f t="shared" si="0"/>
        <v>51</v>
      </c>
      <c r="B50" s="629"/>
      <c r="C50" s="448"/>
      <c r="D50" s="653" t="s">
        <v>854</v>
      </c>
      <c r="E50" s="654"/>
      <c r="F50" s="654"/>
      <c r="G50" s="655"/>
      <c r="H50" s="25"/>
      <c r="I50" s="717"/>
      <c r="J50" s="715"/>
    </row>
    <row r="51" spans="1:10" ht="32" customHeight="1">
      <c r="A51" s="22">
        <f t="shared" si="0"/>
        <v>52</v>
      </c>
      <c r="B51" s="629"/>
      <c r="C51" s="448"/>
      <c r="D51" s="653" t="s">
        <v>855</v>
      </c>
      <c r="E51" s="654"/>
      <c r="F51" s="654"/>
      <c r="G51" s="655"/>
      <c r="H51" s="25"/>
      <c r="I51" s="717"/>
      <c r="J51" s="715"/>
    </row>
    <row r="52" spans="1:10" ht="33.9" customHeight="1">
      <c r="A52" s="22">
        <f t="shared" si="0"/>
        <v>53</v>
      </c>
      <c r="B52" s="629"/>
      <c r="C52" s="448"/>
      <c r="D52" s="653" t="s">
        <v>856</v>
      </c>
      <c r="E52" s="654"/>
      <c r="F52" s="654"/>
      <c r="G52" s="655"/>
      <c r="H52" s="25"/>
      <c r="I52" s="717"/>
      <c r="J52" s="715"/>
    </row>
    <row r="53" spans="1:10" ht="37" customHeight="1">
      <c r="A53" s="22">
        <f t="shared" si="0"/>
        <v>54</v>
      </c>
      <c r="B53" s="629"/>
      <c r="C53" s="448"/>
      <c r="D53" s="653" t="s">
        <v>857</v>
      </c>
      <c r="E53" s="654"/>
      <c r="F53" s="654"/>
      <c r="G53" s="655"/>
      <c r="H53" s="25"/>
      <c r="I53" s="717"/>
      <c r="J53" s="715"/>
    </row>
    <row r="54" spans="1:10" ht="25.5" customHeight="1">
      <c r="A54" s="22">
        <f t="shared" si="0"/>
        <v>55</v>
      </c>
      <c r="B54" s="629"/>
      <c r="C54" s="448"/>
      <c r="D54" s="653" t="s">
        <v>858</v>
      </c>
      <c r="E54" s="654"/>
      <c r="F54" s="654"/>
      <c r="G54" s="655"/>
      <c r="H54" s="25"/>
      <c r="I54" s="717"/>
      <c r="J54" s="715"/>
    </row>
    <row r="55" spans="1:10" ht="32.25" customHeight="1">
      <c r="A55" s="22">
        <f t="shared" si="0"/>
        <v>56</v>
      </c>
      <c r="B55" s="629"/>
      <c r="C55" s="448"/>
      <c r="D55" s="653" t="s">
        <v>859</v>
      </c>
      <c r="E55" s="654"/>
      <c r="F55" s="654"/>
      <c r="G55" s="655"/>
      <c r="H55" s="25"/>
      <c r="I55" s="717"/>
      <c r="J55" s="715"/>
    </row>
    <row r="56" spans="1:10" ht="46.5" customHeight="1">
      <c r="A56" s="22">
        <f t="shared" si="0"/>
        <v>57</v>
      </c>
      <c r="B56" s="629"/>
      <c r="C56" s="449"/>
      <c r="D56" s="653" t="s">
        <v>860</v>
      </c>
      <c r="E56" s="654"/>
      <c r="F56" s="654"/>
      <c r="G56" s="655"/>
      <c r="H56" s="25"/>
      <c r="I56" s="574"/>
      <c r="J56" s="716"/>
    </row>
    <row r="57" spans="1:10" ht="15.9" customHeight="1">
      <c r="A57" s="22">
        <f t="shared" si="0"/>
        <v>58</v>
      </c>
      <c r="B57" s="629"/>
      <c r="C57" s="614" t="s">
        <v>47</v>
      </c>
      <c r="D57" s="615"/>
      <c r="E57" s="615"/>
      <c r="F57" s="615"/>
      <c r="G57" s="616"/>
      <c r="H57" s="28"/>
      <c r="I57" s="28"/>
      <c r="J57" s="218"/>
    </row>
    <row r="58" spans="1:10" ht="18.75" customHeight="1">
      <c r="A58" s="22">
        <f t="shared" si="0"/>
        <v>59</v>
      </c>
      <c r="B58" s="629"/>
      <c r="C58" s="448"/>
      <c r="D58" s="610" t="s">
        <v>48</v>
      </c>
      <c r="E58" s="611"/>
      <c r="F58" s="611"/>
      <c r="G58" s="612"/>
      <c r="H58" s="60" t="s">
        <v>289</v>
      </c>
      <c r="I58" s="30"/>
      <c r="J58" s="219">
        <v>437</v>
      </c>
    </row>
    <row r="59" spans="1:10" ht="18.75" customHeight="1">
      <c r="A59" s="22">
        <f t="shared" si="0"/>
        <v>60</v>
      </c>
      <c r="B59" s="629"/>
      <c r="C59" s="617"/>
      <c r="D59" s="610" t="s">
        <v>49</v>
      </c>
      <c r="E59" s="618"/>
      <c r="F59" s="618"/>
      <c r="G59" s="619"/>
      <c r="H59" s="60" t="s">
        <v>289</v>
      </c>
      <c r="I59" s="30"/>
      <c r="J59" s="219">
        <v>426</v>
      </c>
    </row>
    <row r="60" spans="1:10" ht="34.5" customHeight="1">
      <c r="A60" s="22">
        <f t="shared" si="0"/>
        <v>61</v>
      </c>
      <c r="B60" s="629"/>
      <c r="C60" s="617"/>
      <c r="D60" s="613" t="s">
        <v>50</v>
      </c>
      <c r="E60" s="620"/>
      <c r="F60" s="620"/>
      <c r="G60" s="621"/>
      <c r="H60" s="60" t="s">
        <v>289</v>
      </c>
      <c r="I60" s="30"/>
      <c r="J60" s="219" t="s">
        <v>575</v>
      </c>
    </row>
    <row r="61" spans="1:10" ht="18.75" customHeight="1">
      <c r="A61" s="22">
        <f t="shared" si="0"/>
        <v>62</v>
      </c>
      <c r="B61" s="629"/>
      <c r="C61" s="617"/>
      <c r="D61" s="610" t="s">
        <v>51</v>
      </c>
      <c r="E61" s="618"/>
      <c r="F61" s="618"/>
      <c r="G61" s="619"/>
      <c r="H61" s="60" t="s">
        <v>289</v>
      </c>
      <c r="I61" s="30"/>
      <c r="J61" s="219">
        <v>427</v>
      </c>
    </row>
    <row r="62" spans="1:10" ht="18.75" customHeight="1">
      <c r="A62" s="22">
        <f t="shared" si="0"/>
        <v>63</v>
      </c>
      <c r="B62" s="629"/>
      <c r="C62" s="617"/>
      <c r="D62" s="610" t="s">
        <v>52</v>
      </c>
      <c r="E62" s="618"/>
      <c r="F62" s="618"/>
      <c r="G62" s="619"/>
      <c r="H62" s="60" t="s">
        <v>289</v>
      </c>
      <c r="I62" s="30"/>
      <c r="J62" s="219">
        <v>427</v>
      </c>
    </row>
    <row r="63" spans="1:10" ht="30" customHeight="1">
      <c r="A63" s="22">
        <f t="shared" si="0"/>
        <v>64</v>
      </c>
      <c r="B63" s="629"/>
      <c r="C63" s="649" t="s">
        <v>53</v>
      </c>
      <c r="D63" s="650"/>
      <c r="E63" s="651"/>
      <c r="F63" s="651"/>
      <c r="G63" s="652"/>
      <c r="H63" s="28"/>
      <c r="I63" s="28"/>
      <c r="J63" s="218"/>
    </row>
    <row r="64" spans="1:10" ht="51.9" customHeight="1">
      <c r="A64" s="22">
        <f t="shared" si="0"/>
        <v>65</v>
      </c>
      <c r="B64" s="629"/>
      <c r="C64" s="448"/>
      <c r="D64" s="613" t="s">
        <v>54</v>
      </c>
      <c r="E64" s="620"/>
      <c r="F64" s="620"/>
      <c r="G64" s="621"/>
      <c r="H64" s="56" t="s">
        <v>296</v>
      </c>
      <c r="I64" s="56" t="s">
        <v>295</v>
      </c>
      <c r="J64" s="235" t="s">
        <v>576</v>
      </c>
    </row>
    <row r="65" spans="1:10" ht="75" customHeight="1">
      <c r="A65" s="22">
        <f t="shared" si="0"/>
        <v>66</v>
      </c>
      <c r="B65" s="629"/>
      <c r="C65" s="617"/>
      <c r="D65" s="613" t="s">
        <v>55</v>
      </c>
      <c r="E65" s="620"/>
      <c r="F65" s="620"/>
      <c r="G65" s="621"/>
      <c r="H65" s="56" t="s">
        <v>301</v>
      </c>
      <c r="I65" s="56" t="s">
        <v>302</v>
      </c>
      <c r="J65" s="235" t="s">
        <v>577</v>
      </c>
    </row>
    <row r="66" spans="1:10" ht="49.5" customHeight="1">
      <c r="A66" s="22">
        <f t="shared" si="0"/>
        <v>67</v>
      </c>
      <c r="B66" s="629"/>
      <c r="C66" s="617"/>
      <c r="D66" s="613" t="s">
        <v>56</v>
      </c>
      <c r="E66" s="451"/>
      <c r="F66" s="451"/>
      <c r="G66" s="452"/>
      <c r="H66" s="61" t="s">
        <v>303</v>
      </c>
      <c r="I66" s="61" t="s">
        <v>303</v>
      </c>
      <c r="J66" s="235" t="s">
        <v>578</v>
      </c>
    </row>
    <row r="67" spans="1:10" ht="51" customHeight="1">
      <c r="A67" s="22">
        <f t="shared" si="0"/>
        <v>68</v>
      </c>
      <c r="B67" s="629"/>
      <c r="C67" s="617"/>
      <c r="D67" s="613" t="s">
        <v>57</v>
      </c>
      <c r="E67" s="620"/>
      <c r="F67" s="620"/>
      <c r="G67" s="621"/>
      <c r="H67" s="61" t="s">
        <v>304</v>
      </c>
      <c r="I67" s="61" t="s">
        <v>304</v>
      </c>
      <c r="J67" s="235" t="s">
        <v>579</v>
      </c>
    </row>
    <row r="68" spans="1:10" ht="65.25" customHeight="1">
      <c r="A68" s="22">
        <f t="shared" si="0"/>
        <v>69</v>
      </c>
      <c r="B68" s="629"/>
      <c r="C68" s="617"/>
      <c r="D68" s="613" t="s">
        <v>58</v>
      </c>
      <c r="E68" s="620"/>
      <c r="F68" s="620"/>
      <c r="G68" s="621"/>
      <c r="H68" s="61" t="s">
        <v>305</v>
      </c>
      <c r="I68" s="61" t="s">
        <v>305</v>
      </c>
      <c r="J68" s="235" t="s">
        <v>580</v>
      </c>
    </row>
    <row r="69" spans="1:10" ht="37.65" customHeight="1">
      <c r="A69" s="22">
        <f t="shared" si="0"/>
        <v>70</v>
      </c>
      <c r="B69" s="629"/>
      <c r="C69" s="617"/>
      <c r="D69" s="613" t="s">
        <v>59</v>
      </c>
      <c r="E69" s="620"/>
      <c r="F69" s="620"/>
      <c r="G69" s="621"/>
      <c r="H69" s="61" t="s">
        <v>306</v>
      </c>
      <c r="I69" s="61" t="s">
        <v>306</v>
      </c>
      <c r="J69" s="235"/>
    </row>
    <row r="70" spans="1:10" ht="40.5" customHeight="1">
      <c r="A70" s="22">
        <f t="shared" si="0"/>
        <v>71</v>
      </c>
      <c r="B70" s="629"/>
      <c r="C70" s="617"/>
      <c r="D70" s="613" t="s">
        <v>60</v>
      </c>
      <c r="E70" s="620"/>
      <c r="F70" s="620"/>
      <c r="G70" s="621"/>
      <c r="H70" s="61" t="s">
        <v>307</v>
      </c>
      <c r="I70" s="61" t="s">
        <v>307</v>
      </c>
      <c r="J70" s="235"/>
    </row>
    <row r="71" spans="1:10" ht="31.5" customHeight="1">
      <c r="A71" s="22">
        <f t="shared" si="0"/>
        <v>72</v>
      </c>
      <c r="B71" s="629"/>
      <c r="C71" s="617"/>
      <c r="D71" s="613" t="s">
        <v>52</v>
      </c>
      <c r="E71" s="620"/>
      <c r="F71" s="620"/>
      <c r="G71" s="621"/>
      <c r="H71" s="29"/>
      <c r="I71" s="29"/>
      <c r="J71" s="235" t="s">
        <v>581</v>
      </c>
    </row>
    <row r="72" spans="1:10" ht="30.75" customHeight="1">
      <c r="A72" s="22">
        <f t="shared" si="0"/>
        <v>73</v>
      </c>
      <c r="B72" s="629"/>
      <c r="C72" s="649" t="s">
        <v>61</v>
      </c>
      <c r="D72" s="650"/>
      <c r="E72" s="651"/>
      <c r="F72" s="651"/>
      <c r="G72" s="652"/>
      <c r="H72" s="28"/>
      <c r="I72" s="28"/>
      <c r="J72" s="236"/>
    </row>
    <row r="73" spans="1:10" ht="51.9" customHeight="1">
      <c r="A73" s="22">
        <f t="shared" si="0"/>
        <v>74</v>
      </c>
      <c r="B73" s="629"/>
      <c r="C73" s="656"/>
      <c r="D73" s="657" t="s">
        <v>54</v>
      </c>
      <c r="E73" s="657"/>
      <c r="F73" s="657"/>
      <c r="G73" s="657"/>
      <c r="H73" s="56" t="s">
        <v>296</v>
      </c>
      <c r="I73" s="640" t="s">
        <v>313</v>
      </c>
      <c r="J73" s="737" t="s">
        <v>576</v>
      </c>
    </row>
    <row r="74" spans="1:10" ht="53.25" customHeight="1">
      <c r="A74" s="22">
        <f t="shared" si="0"/>
        <v>75</v>
      </c>
      <c r="B74" s="629"/>
      <c r="C74" s="656"/>
      <c r="D74" s="657" t="s">
        <v>55</v>
      </c>
      <c r="E74" s="657"/>
      <c r="F74" s="657"/>
      <c r="G74" s="657"/>
      <c r="H74" s="56" t="s">
        <v>296</v>
      </c>
      <c r="I74" s="641"/>
      <c r="J74" s="738" t="s">
        <v>577</v>
      </c>
    </row>
    <row r="75" spans="1:10" ht="42" customHeight="1">
      <c r="A75" s="22">
        <f t="shared" si="0"/>
        <v>76</v>
      </c>
      <c r="B75" s="629"/>
      <c r="C75" s="656"/>
      <c r="D75" s="613" t="s">
        <v>56</v>
      </c>
      <c r="E75" s="451"/>
      <c r="F75" s="451"/>
      <c r="G75" s="452"/>
      <c r="H75" s="61" t="s">
        <v>303</v>
      </c>
      <c r="I75" s="641"/>
      <c r="J75" s="738" t="s">
        <v>578</v>
      </c>
    </row>
    <row r="76" spans="1:10" ht="46.5" customHeight="1">
      <c r="A76" s="22">
        <f t="shared" si="0"/>
        <v>77</v>
      </c>
      <c r="B76" s="629"/>
      <c r="C76" s="656"/>
      <c r="D76" s="657" t="s">
        <v>57</v>
      </c>
      <c r="E76" s="657"/>
      <c r="F76" s="657"/>
      <c r="G76" s="657"/>
      <c r="H76" s="61" t="s">
        <v>304</v>
      </c>
      <c r="I76" s="641"/>
      <c r="J76" s="738" t="s">
        <v>579</v>
      </c>
    </row>
    <row r="77" spans="1:10" ht="48" customHeight="1">
      <c r="A77" s="22">
        <f t="shared" si="0"/>
        <v>78</v>
      </c>
      <c r="B77" s="629"/>
      <c r="C77" s="656"/>
      <c r="D77" s="657" t="s">
        <v>58</v>
      </c>
      <c r="E77" s="657"/>
      <c r="F77" s="657"/>
      <c r="G77" s="657"/>
      <c r="H77" s="61" t="s">
        <v>305</v>
      </c>
      <c r="I77" s="641"/>
      <c r="J77" s="738" t="s">
        <v>580</v>
      </c>
    </row>
    <row r="78" spans="1:10" ht="30" customHeight="1">
      <c r="A78" s="22">
        <f t="shared" si="0"/>
        <v>79</v>
      </c>
      <c r="B78" s="629"/>
      <c r="C78" s="656"/>
      <c r="D78" s="657" t="s">
        <v>59</v>
      </c>
      <c r="E78" s="657"/>
      <c r="F78" s="657"/>
      <c r="G78" s="657"/>
      <c r="H78" s="61" t="s">
        <v>306</v>
      </c>
      <c r="I78" s="641"/>
      <c r="J78" s="738"/>
    </row>
    <row r="79" spans="1:10" ht="26.25" customHeight="1">
      <c r="A79" s="22">
        <f t="shared" ref="A79:A142" si="1">A78+1</f>
        <v>80</v>
      </c>
      <c r="B79" s="629"/>
      <c r="C79" s="656"/>
      <c r="D79" s="657" t="s">
        <v>60</v>
      </c>
      <c r="E79" s="657"/>
      <c r="F79" s="657"/>
      <c r="G79" s="657"/>
      <c r="H79" s="61" t="s">
        <v>307</v>
      </c>
      <c r="I79" s="642"/>
      <c r="J79" s="739"/>
    </row>
    <row r="80" spans="1:10" ht="18" customHeight="1">
      <c r="A80" s="22">
        <f t="shared" si="1"/>
        <v>81</v>
      </c>
      <c r="B80" s="629"/>
      <c r="C80" s="656"/>
      <c r="D80" s="657" t="s">
        <v>52</v>
      </c>
      <c r="E80" s="657"/>
      <c r="F80" s="657"/>
      <c r="G80" s="657"/>
      <c r="H80" s="29"/>
      <c r="I80" s="29"/>
      <c r="J80" s="235" t="s">
        <v>581</v>
      </c>
    </row>
    <row r="81" spans="1:11">
      <c r="A81" s="22">
        <f t="shared" si="1"/>
        <v>82</v>
      </c>
      <c r="B81" s="629"/>
      <c r="C81" s="649" t="s">
        <v>62</v>
      </c>
      <c r="D81" s="650"/>
      <c r="E81" s="651"/>
      <c r="F81" s="651"/>
      <c r="G81" s="652"/>
      <c r="H81" s="28"/>
      <c r="I81" s="28"/>
      <c r="J81" s="218"/>
    </row>
    <row r="82" spans="1:11" ht="20.25" customHeight="1">
      <c r="A82" s="22">
        <f t="shared" si="1"/>
        <v>83</v>
      </c>
      <c r="B82" s="629"/>
      <c r="C82" s="448"/>
      <c r="D82" s="657" t="s">
        <v>63</v>
      </c>
      <c r="E82" s="657"/>
      <c r="F82" s="657"/>
      <c r="G82" s="657"/>
      <c r="H82" s="65" t="s">
        <v>309</v>
      </c>
      <c r="I82" s="31"/>
      <c r="J82" s="220">
        <v>380</v>
      </c>
      <c r="K82" s="237" t="s">
        <v>625</v>
      </c>
    </row>
    <row r="83" spans="1:11" ht="33.9" customHeight="1">
      <c r="A83" s="22">
        <f t="shared" si="1"/>
        <v>84</v>
      </c>
      <c r="B83" s="629"/>
      <c r="C83" s="617"/>
      <c r="D83" s="657" t="s">
        <v>54</v>
      </c>
      <c r="E83" s="657"/>
      <c r="F83" s="657"/>
      <c r="G83" s="657"/>
      <c r="H83" s="575" t="s">
        <v>308</v>
      </c>
      <c r="I83" s="31"/>
      <c r="J83" s="220">
        <v>381</v>
      </c>
    </row>
    <row r="84" spans="1:11" ht="29.25" customHeight="1">
      <c r="A84" s="22">
        <f t="shared" si="1"/>
        <v>85</v>
      </c>
      <c r="B84" s="629"/>
      <c r="C84" s="617"/>
      <c r="D84" s="657" t="s">
        <v>64</v>
      </c>
      <c r="E84" s="657"/>
      <c r="F84" s="657"/>
      <c r="G84" s="657"/>
      <c r="H84" s="576"/>
      <c r="I84" s="31"/>
      <c r="J84" s="220">
        <v>382</v>
      </c>
    </row>
    <row r="85" spans="1:11" ht="20.25" customHeight="1">
      <c r="A85" s="22">
        <f t="shared" si="1"/>
        <v>86</v>
      </c>
      <c r="B85" s="629"/>
      <c r="C85" s="617"/>
      <c r="D85" s="657" t="s">
        <v>65</v>
      </c>
      <c r="E85" s="657"/>
      <c r="F85" s="657"/>
      <c r="G85" s="657"/>
      <c r="H85" s="576"/>
      <c r="I85" s="32"/>
      <c r="J85" s="221">
        <v>383</v>
      </c>
    </row>
    <row r="86" spans="1:11" ht="20.25" customHeight="1">
      <c r="A86" s="22">
        <f t="shared" si="1"/>
        <v>87</v>
      </c>
      <c r="B86" s="629"/>
      <c r="C86" s="617"/>
      <c r="D86" s="657" t="s">
        <v>66</v>
      </c>
      <c r="E86" s="657"/>
      <c r="F86" s="657"/>
      <c r="G86" s="657"/>
      <c r="H86" s="577"/>
      <c r="I86" s="32"/>
      <c r="J86" s="221">
        <v>384</v>
      </c>
    </row>
    <row r="87" spans="1:11" ht="31.5" customHeight="1">
      <c r="A87" s="22">
        <f t="shared" si="1"/>
        <v>88</v>
      </c>
      <c r="B87" s="629"/>
      <c r="C87" s="617"/>
      <c r="D87" s="657" t="s">
        <v>57</v>
      </c>
      <c r="E87" s="657"/>
      <c r="F87" s="657"/>
      <c r="G87" s="657"/>
      <c r="H87" s="63" t="s">
        <v>289</v>
      </c>
      <c r="I87" s="32"/>
      <c r="J87" s="221">
        <v>385</v>
      </c>
    </row>
    <row r="88" spans="1:11" ht="66.75" customHeight="1">
      <c r="A88" s="22">
        <f t="shared" si="1"/>
        <v>89</v>
      </c>
      <c r="B88" s="629"/>
      <c r="C88" s="617"/>
      <c r="D88" s="657" t="s">
        <v>67</v>
      </c>
      <c r="E88" s="657"/>
      <c r="F88" s="657"/>
      <c r="G88" s="657"/>
      <c r="H88" s="64" t="s">
        <v>308</v>
      </c>
      <c r="I88" s="29"/>
      <c r="J88" s="219">
        <v>386</v>
      </c>
    </row>
    <row r="89" spans="1:11" ht="20.25" customHeight="1">
      <c r="A89" s="22">
        <f t="shared" si="1"/>
        <v>90</v>
      </c>
      <c r="B89" s="629"/>
      <c r="C89" s="617"/>
      <c r="D89" s="657" t="s">
        <v>68</v>
      </c>
      <c r="E89" s="657"/>
      <c r="F89" s="657"/>
      <c r="G89" s="657"/>
      <c r="H89" s="60" t="s">
        <v>289</v>
      </c>
      <c r="I89" s="29"/>
      <c r="J89" s="219">
        <v>387</v>
      </c>
    </row>
    <row r="90" spans="1:11" ht="29.25" customHeight="1">
      <c r="A90" s="22">
        <f t="shared" si="1"/>
        <v>91</v>
      </c>
      <c r="B90" s="629"/>
      <c r="C90" s="617"/>
      <c r="D90" s="657" t="s">
        <v>69</v>
      </c>
      <c r="E90" s="657"/>
      <c r="F90" s="657"/>
      <c r="G90" s="657"/>
      <c r="H90" s="60" t="s">
        <v>289</v>
      </c>
      <c r="I90" s="29"/>
      <c r="J90" s="219">
        <v>388</v>
      </c>
    </row>
    <row r="91" spans="1:11" ht="20.25" customHeight="1">
      <c r="A91" s="22">
        <f t="shared" si="1"/>
        <v>92</v>
      </c>
      <c r="B91" s="629"/>
      <c r="C91" s="617"/>
      <c r="D91" s="657" t="s">
        <v>70</v>
      </c>
      <c r="E91" s="657"/>
      <c r="F91" s="657"/>
      <c r="G91" s="657"/>
      <c r="H91" s="60" t="s">
        <v>289</v>
      </c>
      <c r="I91" s="29"/>
      <c r="J91" s="219">
        <v>389</v>
      </c>
    </row>
    <row r="92" spans="1:11" ht="20.25" customHeight="1">
      <c r="A92" s="22">
        <f t="shared" si="1"/>
        <v>93</v>
      </c>
      <c r="B92" s="629"/>
      <c r="C92" s="617"/>
      <c r="D92" s="657" t="s">
        <v>71</v>
      </c>
      <c r="E92" s="657"/>
      <c r="F92" s="657"/>
      <c r="G92" s="657"/>
      <c r="H92" s="60" t="s">
        <v>289</v>
      </c>
      <c r="I92" s="29"/>
      <c r="J92" s="219">
        <v>390</v>
      </c>
    </row>
    <row r="93" spans="1:11" ht="20.25" customHeight="1">
      <c r="A93" s="22">
        <f t="shared" si="1"/>
        <v>94</v>
      </c>
      <c r="B93" s="629"/>
      <c r="C93" s="617"/>
      <c r="D93" s="657" t="s">
        <v>72</v>
      </c>
      <c r="E93" s="657"/>
      <c r="F93" s="657"/>
      <c r="G93" s="657"/>
      <c r="H93" s="25"/>
      <c r="I93" s="25"/>
      <c r="J93" s="215">
        <v>391</v>
      </c>
    </row>
    <row r="94" spans="1:11" ht="30" customHeight="1">
      <c r="A94" s="22">
        <f t="shared" si="1"/>
        <v>95</v>
      </c>
      <c r="B94" s="629"/>
      <c r="C94" s="649" t="s">
        <v>73</v>
      </c>
      <c r="D94" s="650"/>
      <c r="E94" s="651"/>
      <c r="F94" s="651"/>
      <c r="G94" s="652"/>
      <c r="H94" s="28"/>
      <c r="I94" s="28"/>
      <c r="J94" s="218"/>
    </row>
    <row r="95" spans="1:11" ht="21" customHeight="1">
      <c r="A95" s="22">
        <f t="shared" si="1"/>
        <v>96</v>
      </c>
      <c r="B95" s="629"/>
      <c r="C95" s="448"/>
      <c r="D95" s="657" t="s">
        <v>74</v>
      </c>
      <c r="E95" s="657"/>
      <c r="F95" s="657"/>
      <c r="G95" s="657"/>
      <c r="H95" s="58" t="s">
        <v>289</v>
      </c>
      <c r="I95" s="25"/>
      <c r="J95" s="215" t="s">
        <v>582</v>
      </c>
    </row>
    <row r="96" spans="1:11" ht="21" customHeight="1">
      <c r="A96" s="22">
        <f t="shared" si="1"/>
        <v>97</v>
      </c>
      <c r="B96" s="629"/>
      <c r="C96" s="617"/>
      <c r="D96" s="657" t="s">
        <v>75</v>
      </c>
      <c r="E96" s="657"/>
      <c r="F96" s="657"/>
      <c r="G96" s="657"/>
      <c r="H96" s="58" t="s">
        <v>289</v>
      </c>
      <c r="I96" s="25"/>
      <c r="J96" s="215"/>
    </row>
    <row r="97" spans="1:10" ht="21" customHeight="1">
      <c r="A97" s="22">
        <f t="shared" si="1"/>
        <v>98</v>
      </c>
      <c r="B97" s="629"/>
      <c r="C97" s="617"/>
      <c r="D97" s="657" t="s">
        <v>76</v>
      </c>
      <c r="E97" s="657"/>
      <c r="F97" s="657"/>
      <c r="G97" s="657"/>
      <c r="H97" s="58" t="s">
        <v>289</v>
      </c>
      <c r="I97" s="25"/>
      <c r="J97" s="215"/>
    </row>
    <row r="98" spans="1:10" ht="21" customHeight="1">
      <c r="A98" s="22">
        <f t="shared" si="1"/>
        <v>99</v>
      </c>
      <c r="B98" s="629"/>
      <c r="C98" s="617"/>
      <c r="D98" s="657" t="s">
        <v>77</v>
      </c>
      <c r="E98" s="657"/>
      <c r="F98" s="657"/>
      <c r="G98" s="657"/>
      <c r="H98" s="58" t="s">
        <v>289</v>
      </c>
      <c r="I98" s="25"/>
      <c r="J98" s="215"/>
    </row>
    <row r="99" spans="1:10" ht="21" customHeight="1">
      <c r="A99" s="22">
        <f t="shared" si="1"/>
        <v>100</v>
      </c>
      <c r="B99" s="629"/>
      <c r="C99" s="617"/>
      <c r="D99" s="657" t="s">
        <v>78</v>
      </c>
      <c r="E99" s="657"/>
      <c r="F99" s="657"/>
      <c r="G99" s="657"/>
      <c r="H99" s="58" t="s">
        <v>289</v>
      </c>
      <c r="I99" s="25"/>
      <c r="J99" s="215"/>
    </row>
    <row r="100" spans="1:10" ht="21" customHeight="1">
      <c r="A100" s="22">
        <f t="shared" si="1"/>
        <v>101</v>
      </c>
      <c r="B100" s="629"/>
      <c r="C100" s="617"/>
      <c r="D100" s="657" t="s">
        <v>79</v>
      </c>
      <c r="E100" s="657"/>
      <c r="F100" s="657"/>
      <c r="G100" s="657"/>
      <c r="H100" s="58" t="s">
        <v>289</v>
      </c>
      <c r="I100" s="25"/>
      <c r="J100" s="215"/>
    </row>
    <row r="101" spans="1:10" ht="21" customHeight="1">
      <c r="A101" s="22">
        <f t="shared" si="1"/>
        <v>102</v>
      </c>
      <c r="B101" s="629"/>
      <c r="C101" s="617"/>
      <c r="D101" s="657" t="s">
        <v>52</v>
      </c>
      <c r="E101" s="657"/>
      <c r="F101" s="657"/>
      <c r="G101" s="657"/>
      <c r="H101" s="25"/>
      <c r="I101" s="25"/>
      <c r="J101" s="215"/>
    </row>
    <row r="102" spans="1:10" ht="30.75" customHeight="1">
      <c r="A102" s="22">
        <f t="shared" si="1"/>
        <v>103</v>
      </c>
      <c r="B102" s="629"/>
      <c r="C102" s="649" t="s">
        <v>80</v>
      </c>
      <c r="D102" s="650"/>
      <c r="E102" s="651"/>
      <c r="F102" s="651"/>
      <c r="G102" s="652"/>
      <c r="H102" s="33"/>
      <c r="I102" s="33"/>
      <c r="J102" s="222"/>
    </row>
    <row r="103" spans="1:10" ht="18.75" customHeight="1">
      <c r="A103" s="22">
        <f t="shared" si="1"/>
        <v>104</v>
      </c>
      <c r="B103" s="629"/>
      <c r="C103" s="448"/>
      <c r="D103" s="657" t="s">
        <v>81</v>
      </c>
      <c r="E103" s="657"/>
      <c r="F103" s="657"/>
      <c r="G103" s="657"/>
      <c r="H103" s="637" t="s">
        <v>310</v>
      </c>
      <c r="I103" s="25"/>
      <c r="J103" s="215">
        <v>405</v>
      </c>
    </row>
    <row r="104" spans="1:10" ht="18.75" customHeight="1">
      <c r="A104" s="22">
        <f t="shared" si="1"/>
        <v>105</v>
      </c>
      <c r="B104" s="629"/>
      <c r="C104" s="617"/>
      <c r="D104" s="657" t="s">
        <v>82</v>
      </c>
      <c r="E104" s="657"/>
      <c r="F104" s="657"/>
      <c r="G104" s="657"/>
      <c r="H104" s="638"/>
      <c r="I104" s="25"/>
      <c r="J104" s="215"/>
    </row>
    <row r="105" spans="1:10" ht="18.75" customHeight="1">
      <c r="A105" s="22">
        <f t="shared" si="1"/>
        <v>106</v>
      </c>
      <c r="B105" s="629"/>
      <c r="C105" s="617"/>
      <c r="D105" s="657" t="s">
        <v>83</v>
      </c>
      <c r="E105" s="657"/>
      <c r="F105" s="657"/>
      <c r="G105" s="657"/>
      <c r="H105" s="639"/>
      <c r="I105" s="25"/>
      <c r="J105" s="215"/>
    </row>
    <row r="106" spans="1:10" ht="32.25" customHeight="1">
      <c r="A106" s="22">
        <f t="shared" si="1"/>
        <v>107</v>
      </c>
      <c r="B106" s="629"/>
      <c r="C106" s="617"/>
      <c r="D106" s="657" t="s">
        <v>84</v>
      </c>
      <c r="E106" s="657"/>
      <c r="F106" s="657"/>
      <c r="G106" s="657"/>
      <c r="H106" s="54" t="s">
        <v>311</v>
      </c>
      <c r="I106" s="54" t="s">
        <v>311</v>
      </c>
      <c r="J106" s="215"/>
    </row>
    <row r="107" spans="1:10" ht="21" customHeight="1">
      <c r="A107" s="22">
        <f t="shared" si="1"/>
        <v>108</v>
      </c>
      <c r="B107" s="629"/>
      <c r="C107" s="649" t="s">
        <v>27</v>
      </c>
      <c r="D107" s="650"/>
      <c r="E107" s="651"/>
      <c r="F107" s="651"/>
      <c r="G107" s="652"/>
      <c r="H107" s="33"/>
      <c r="I107" s="33"/>
      <c r="J107" s="222"/>
    </row>
    <row r="108" spans="1:10" ht="18.75" customHeight="1">
      <c r="A108" s="22">
        <f t="shared" si="1"/>
        <v>109</v>
      </c>
      <c r="B108" s="629"/>
      <c r="C108" s="448"/>
      <c r="D108" s="657" t="s">
        <v>85</v>
      </c>
      <c r="E108" s="657"/>
      <c r="F108" s="657"/>
      <c r="G108" s="657"/>
      <c r="H108" s="25"/>
      <c r="I108" s="25"/>
      <c r="J108" s="215"/>
    </row>
    <row r="109" spans="1:10" ht="63.75" customHeight="1">
      <c r="A109" s="22">
        <f t="shared" si="1"/>
        <v>110</v>
      </c>
      <c r="B109" s="629"/>
      <c r="C109" s="617"/>
      <c r="D109" s="657" t="s">
        <v>86</v>
      </c>
      <c r="E109" s="657"/>
      <c r="F109" s="657"/>
      <c r="G109" s="657"/>
      <c r="H109" s="66" t="s">
        <v>314</v>
      </c>
      <c r="I109" s="54" t="s">
        <v>315</v>
      </c>
      <c r="J109" s="215"/>
    </row>
    <row r="110" spans="1:10" ht="18.75" customHeight="1">
      <c r="A110" s="22">
        <f t="shared" si="1"/>
        <v>111</v>
      </c>
      <c r="B110" s="629"/>
      <c r="C110" s="617"/>
      <c r="D110" s="657" t="s">
        <v>87</v>
      </c>
      <c r="E110" s="657"/>
      <c r="F110" s="657"/>
      <c r="G110" s="657"/>
      <c r="H110" s="25"/>
      <c r="I110" s="25"/>
      <c r="J110" s="215"/>
    </row>
    <row r="111" spans="1:10" ht="18.75" customHeight="1">
      <c r="A111" s="22">
        <f t="shared" si="1"/>
        <v>112</v>
      </c>
      <c r="B111" s="629"/>
      <c r="C111" s="617"/>
      <c r="D111" s="657" t="s">
        <v>88</v>
      </c>
      <c r="E111" s="657"/>
      <c r="F111" s="657"/>
      <c r="G111" s="657"/>
      <c r="H111" s="25"/>
      <c r="I111" s="25"/>
      <c r="J111" s="215"/>
    </row>
    <row r="112" spans="1:10" ht="18.75" customHeight="1">
      <c r="A112" s="22">
        <f t="shared" si="1"/>
        <v>113</v>
      </c>
      <c r="B112" s="629"/>
      <c r="C112" s="617"/>
      <c r="D112" s="657" t="s">
        <v>89</v>
      </c>
      <c r="E112" s="657"/>
      <c r="F112" s="657"/>
      <c r="G112" s="657"/>
      <c r="H112" s="25"/>
      <c r="I112" s="25"/>
      <c r="J112" s="215"/>
    </row>
    <row r="113" spans="1:10" ht="18.75" customHeight="1">
      <c r="A113" s="22">
        <f t="shared" si="1"/>
        <v>114</v>
      </c>
      <c r="B113" s="629"/>
      <c r="C113" s="658"/>
      <c r="D113" s="657" t="s">
        <v>52</v>
      </c>
      <c r="E113" s="657"/>
      <c r="F113" s="657"/>
      <c r="G113" s="657"/>
      <c r="H113" s="25"/>
      <c r="I113" s="25"/>
      <c r="J113" s="215"/>
    </row>
    <row r="114" spans="1:10" ht="18.75" customHeight="1">
      <c r="A114" s="22">
        <f t="shared" si="1"/>
        <v>115</v>
      </c>
      <c r="B114" s="629"/>
      <c r="C114" s="659" t="s">
        <v>90</v>
      </c>
      <c r="D114" s="660"/>
      <c r="E114" s="608"/>
      <c r="F114" s="608"/>
      <c r="G114" s="609"/>
      <c r="H114" s="29"/>
      <c r="I114" s="34"/>
      <c r="J114" s="223"/>
    </row>
    <row r="115" spans="1:10" ht="21.75" customHeight="1">
      <c r="A115" s="22">
        <f t="shared" si="1"/>
        <v>116</v>
      </c>
      <c r="B115" s="629"/>
      <c r="C115" s="585" t="s">
        <v>91</v>
      </c>
      <c r="D115" s="661"/>
      <c r="E115" s="661"/>
      <c r="F115" s="661"/>
      <c r="G115" s="662"/>
      <c r="H115" s="24"/>
      <c r="I115" s="24"/>
      <c r="J115" s="214"/>
    </row>
    <row r="116" spans="1:10" ht="21.75" customHeight="1">
      <c r="A116" s="22">
        <f t="shared" si="1"/>
        <v>117</v>
      </c>
      <c r="B116" s="629"/>
      <c r="C116" s="448"/>
      <c r="D116" s="585" t="s">
        <v>92</v>
      </c>
      <c r="E116" s="663"/>
      <c r="F116" s="663"/>
      <c r="G116" s="664"/>
      <c r="H116" s="24"/>
      <c r="I116" s="24"/>
      <c r="J116" s="214"/>
    </row>
    <row r="117" spans="1:10" ht="72" customHeight="1">
      <c r="A117" s="22">
        <f t="shared" si="1"/>
        <v>118</v>
      </c>
      <c r="B117" s="629"/>
      <c r="C117" s="617"/>
      <c r="D117" s="592"/>
      <c r="E117" s="635" t="s">
        <v>93</v>
      </c>
      <c r="F117" s="657"/>
      <c r="G117" s="657"/>
      <c r="H117" s="35"/>
      <c r="I117" s="57" t="s">
        <v>317</v>
      </c>
      <c r="J117" s="215">
        <v>374</v>
      </c>
    </row>
    <row r="118" spans="1:10" ht="21.75" customHeight="1">
      <c r="A118" s="22">
        <f t="shared" si="1"/>
        <v>119</v>
      </c>
      <c r="B118" s="629"/>
      <c r="C118" s="617"/>
      <c r="D118" s="617"/>
      <c r="E118" s="635" t="s">
        <v>94</v>
      </c>
      <c r="F118" s="657"/>
      <c r="G118" s="657"/>
      <c r="H118" s="35"/>
      <c r="I118" s="25"/>
      <c r="J118" s="215">
        <v>376</v>
      </c>
    </row>
    <row r="119" spans="1:10" ht="30" customHeight="1">
      <c r="A119" s="22">
        <f t="shared" si="1"/>
        <v>120</v>
      </c>
      <c r="B119" s="629"/>
      <c r="C119" s="617"/>
      <c r="D119" s="617"/>
      <c r="E119" s="635" t="s">
        <v>95</v>
      </c>
      <c r="F119" s="657"/>
      <c r="G119" s="657"/>
      <c r="H119" s="35"/>
      <c r="I119" s="25"/>
      <c r="J119" s="215">
        <v>375</v>
      </c>
    </row>
    <row r="120" spans="1:10" ht="43.5" customHeight="1">
      <c r="A120" s="22">
        <f t="shared" si="1"/>
        <v>121</v>
      </c>
      <c r="B120" s="629"/>
      <c r="C120" s="617"/>
      <c r="D120" s="617"/>
      <c r="E120" s="635" t="s">
        <v>96</v>
      </c>
      <c r="F120" s="657"/>
      <c r="G120" s="657"/>
      <c r="H120" s="35"/>
      <c r="I120" s="57" t="s">
        <v>318</v>
      </c>
      <c r="J120" s="215">
        <v>372</v>
      </c>
    </row>
    <row r="121" spans="1:10" ht="21" customHeight="1">
      <c r="A121" s="22"/>
      <c r="B121" s="629"/>
      <c r="C121" s="658"/>
      <c r="D121" s="658"/>
      <c r="E121" s="635" t="s">
        <v>97</v>
      </c>
      <c r="F121" s="657"/>
      <c r="G121" s="657"/>
      <c r="H121" s="35"/>
      <c r="I121" s="25"/>
      <c r="J121" s="215">
        <v>376</v>
      </c>
    </row>
    <row r="122" spans="1:10" ht="90.75" customHeight="1">
      <c r="A122" s="22">
        <f>A120+1</f>
        <v>122</v>
      </c>
      <c r="B122" s="629"/>
      <c r="C122" s="676" t="s">
        <v>98</v>
      </c>
      <c r="D122" s="677"/>
      <c r="E122" s="677"/>
      <c r="F122" s="677"/>
      <c r="G122" s="678"/>
      <c r="H122" s="35"/>
      <c r="I122" s="57" t="s">
        <v>319</v>
      </c>
      <c r="J122" s="215"/>
    </row>
    <row r="123" spans="1:10" ht="33.9" customHeight="1">
      <c r="A123" s="22">
        <f t="shared" si="1"/>
        <v>123</v>
      </c>
      <c r="B123" s="630"/>
      <c r="C123" s="538" t="s">
        <v>99</v>
      </c>
      <c r="D123" s="538"/>
      <c r="E123" s="679"/>
      <c r="F123" s="679"/>
      <c r="G123" s="680"/>
      <c r="H123" s="36"/>
      <c r="I123" s="36"/>
      <c r="J123" s="224"/>
    </row>
    <row r="124" spans="1:10" ht="24" customHeight="1">
      <c r="A124" s="22">
        <f t="shared" si="1"/>
        <v>124</v>
      </c>
      <c r="B124" s="681" t="s">
        <v>100</v>
      </c>
      <c r="C124" s="459"/>
      <c r="D124" s="459"/>
      <c r="E124" s="459"/>
      <c r="F124" s="459"/>
      <c r="G124" s="460"/>
      <c r="H124" s="37"/>
      <c r="I124" s="37"/>
      <c r="J124" s="225"/>
    </row>
    <row r="125" spans="1:10" ht="30" customHeight="1">
      <c r="A125" s="22">
        <f t="shared" si="1"/>
        <v>125</v>
      </c>
      <c r="B125" s="682"/>
      <c r="C125" s="685" t="s">
        <v>101</v>
      </c>
      <c r="D125" s="685"/>
      <c r="E125" s="686"/>
      <c r="F125" s="686"/>
      <c r="G125" s="686"/>
      <c r="H125" s="24"/>
      <c r="I125" s="24"/>
      <c r="J125" s="214"/>
    </row>
    <row r="126" spans="1:10" ht="30" customHeight="1">
      <c r="A126" s="22">
        <f t="shared" si="1"/>
        <v>126</v>
      </c>
      <c r="B126" s="683"/>
      <c r="C126" s="592"/>
      <c r="D126" s="613" t="s">
        <v>102</v>
      </c>
      <c r="E126" s="451"/>
      <c r="F126" s="451"/>
      <c r="G126" s="452"/>
      <c r="H126" s="38"/>
      <c r="I126" s="38"/>
      <c r="J126" s="226">
        <v>380</v>
      </c>
    </row>
    <row r="127" spans="1:10" ht="18.75" customHeight="1">
      <c r="A127" s="22">
        <f t="shared" si="1"/>
        <v>127</v>
      </c>
      <c r="B127" s="683"/>
      <c r="C127" s="448"/>
      <c r="D127" s="665" t="s">
        <v>103</v>
      </c>
      <c r="E127" s="480"/>
      <c r="F127" s="485"/>
      <c r="G127" s="50" t="s">
        <v>104</v>
      </c>
      <c r="H127" s="25"/>
      <c r="I127" s="25"/>
      <c r="J127" s="215"/>
    </row>
    <row r="128" spans="1:10" ht="18.75" customHeight="1">
      <c r="A128" s="22">
        <f t="shared" si="1"/>
        <v>128</v>
      </c>
      <c r="B128" s="683"/>
      <c r="C128" s="448"/>
      <c r="D128" s="687"/>
      <c r="E128" s="688"/>
      <c r="F128" s="689"/>
      <c r="G128" s="50" t="s">
        <v>105</v>
      </c>
      <c r="H128" s="25"/>
      <c r="I128" s="25"/>
      <c r="J128" s="215"/>
    </row>
    <row r="129" spans="1:10" ht="18.75" customHeight="1">
      <c r="A129" s="22">
        <f t="shared" si="1"/>
        <v>129</v>
      </c>
      <c r="B129" s="683"/>
      <c r="C129" s="448"/>
      <c r="D129" s="687"/>
      <c r="E129" s="688"/>
      <c r="F129" s="689"/>
      <c r="G129" s="50" t="s">
        <v>106</v>
      </c>
      <c r="H129" s="25"/>
      <c r="I129" s="25"/>
      <c r="J129" s="215"/>
    </row>
    <row r="130" spans="1:10" ht="18.75" customHeight="1">
      <c r="A130" s="22">
        <f t="shared" si="1"/>
        <v>130</v>
      </c>
      <c r="B130" s="683"/>
      <c r="C130" s="448"/>
      <c r="D130" s="528"/>
      <c r="E130" s="666"/>
      <c r="F130" s="529"/>
      <c r="G130" s="50" t="s">
        <v>107</v>
      </c>
      <c r="H130" s="25"/>
      <c r="I130" s="25"/>
      <c r="J130" s="215"/>
    </row>
    <row r="131" spans="1:10" ht="18.75" customHeight="1">
      <c r="A131" s="22">
        <f t="shared" si="1"/>
        <v>131</v>
      </c>
      <c r="B131" s="683"/>
      <c r="C131" s="448"/>
      <c r="D131" s="665" t="s">
        <v>108</v>
      </c>
      <c r="E131" s="480"/>
      <c r="F131" s="485"/>
      <c r="G131" s="50" t="s">
        <v>104</v>
      </c>
      <c r="H131" s="25"/>
      <c r="I131" s="25"/>
      <c r="J131" s="215"/>
    </row>
    <row r="132" spans="1:10" ht="18.75" customHeight="1">
      <c r="A132" s="22">
        <f t="shared" si="1"/>
        <v>132</v>
      </c>
      <c r="B132" s="683"/>
      <c r="C132" s="448"/>
      <c r="D132" s="687"/>
      <c r="E132" s="688"/>
      <c r="F132" s="689"/>
      <c r="G132" s="50" t="s">
        <v>105</v>
      </c>
      <c r="H132" s="25"/>
      <c r="I132" s="25"/>
      <c r="J132" s="215"/>
    </row>
    <row r="133" spans="1:10" ht="18.75" customHeight="1">
      <c r="A133" s="22">
        <f t="shared" si="1"/>
        <v>133</v>
      </c>
      <c r="B133" s="683"/>
      <c r="C133" s="448"/>
      <c r="D133" s="687"/>
      <c r="E133" s="688"/>
      <c r="F133" s="689"/>
      <c r="G133" s="50" t="s">
        <v>106</v>
      </c>
      <c r="H133" s="25"/>
      <c r="I133" s="25"/>
      <c r="J133" s="215"/>
    </row>
    <row r="134" spans="1:10" ht="28.5" customHeight="1">
      <c r="A134" s="22">
        <f t="shared" si="1"/>
        <v>134</v>
      </c>
      <c r="B134" s="683"/>
      <c r="C134" s="448"/>
      <c r="D134" s="528"/>
      <c r="E134" s="666"/>
      <c r="F134" s="529"/>
      <c r="G134" s="50" t="s">
        <v>107</v>
      </c>
      <c r="H134" s="25"/>
      <c r="I134" s="25"/>
      <c r="J134" s="215"/>
    </row>
    <row r="135" spans="1:10" ht="18.75" customHeight="1">
      <c r="A135" s="22">
        <f t="shared" si="1"/>
        <v>135</v>
      </c>
      <c r="B135" s="683"/>
      <c r="C135" s="448"/>
      <c r="D135" s="665" t="s">
        <v>109</v>
      </c>
      <c r="E135" s="480"/>
      <c r="F135" s="485"/>
      <c r="G135" s="50" t="s">
        <v>104</v>
      </c>
      <c r="H135" s="25"/>
      <c r="I135" s="25"/>
      <c r="J135" s="215"/>
    </row>
    <row r="136" spans="1:10" ht="18.75" customHeight="1">
      <c r="A136" s="22">
        <f t="shared" si="1"/>
        <v>136</v>
      </c>
      <c r="B136" s="683"/>
      <c r="C136" s="448"/>
      <c r="D136" s="528"/>
      <c r="E136" s="666"/>
      <c r="F136" s="529"/>
      <c r="G136" s="50" t="s">
        <v>107</v>
      </c>
      <c r="H136" s="25"/>
      <c r="I136" s="25"/>
      <c r="J136" s="215"/>
    </row>
    <row r="137" spans="1:10" ht="18.75" customHeight="1">
      <c r="A137" s="22">
        <f t="shared" si="1"/>
        <v>137</v>
      </c>
      <c r="B137" s="683"/>
      <c r="C137" s="448"/>
      <c r="D137" s="665" t="s">
        <v>110</v>
      </c>
      <c r="E137" s="480"/>
      <c r="F137" s="485"/>
      <c r="G137" s="50" t="s">
        <v>104</v>
      </c>
      <c r="H137" s="25"/>
      <c r="I137" s="25"/>
      <c r="J137" s="215"/>
    </row>
    <row r="138" spans="1:10" ht="18.75" customHeight="1">
      <c r="A138" s="22">
        <f t="shared" si="1"/>
        <v>138</v>
      </c>
      <c r="B138" s="683"/>
      <c r="C138" s="448"/>
      <c r="D138" s="528"/>
      <c r="E138" s="666"/>
      <c r="F138" s="529"/>
      <c r="G138" s="50" t="s">
        <v>107</v>
      </c>
      <c r="H138" s="25"/>
      <c r="I138" s="25"/>
      <c r="J138" s="215"/>
    </row>
    <row r="139" spans="1:10" ht="24" customHeight="1">
      <c r="A139" s="22">
        <f t="shared" si="1"/>
        <v>139</v>
      </c>
      <c r="B139" s="683"/>
      <c r="C139" s="448"/>
      <c r="D139" s="613" t="s">
        <v>111</v>
      </c>
      <c r="E139" s="451"/>
      <c r="F139" s="451"/>
      <c r="G139" s="452"/>
      <c r="H139" s="25"/>
      <c r="I139" s="25"/>
      <c r="J139" s="215"/>
    </row>
    <row r="140" spans="1:10" ht="24" customHeight="1">
      <c r="A140" s="22">
        <f t="shared" si="1"/>
        <v>140</v>
      </c>
      <c r="B140" s="683"/>
      <c r="C140" s="448"/>
      <c r="D140" s="613" t="s">
        <v>112</v>
      </c>
      <c r="E140" s="451"/>
      <c r="F140" s="451"/>
      <c r="G140" s="452"/>
      <c r="H140" s="25"/>
      <c r="I140" s="25"/>
      <c r="J140" s="215"/>
    </row>
    <row r="141" spans="1:10" ht="18.75" customHeight="1">
      <c r="A141" s="22">
        <f t="shared" si="1"/>
        <v>141</v>
      </c>
      <c r="B141" s="683"/>
      <c r="C141" s="449"/>
      <c r="D141" s="613" t="s">
        <v>113</v>
      </c>
      <c r="E141" s="451"/>
      <c r="F141" s="451"/>
      <c r="G141" s="452"/>
      <c r="H141" s="25"/>
      <c r="I141" s="25"/>
      <c r="J141" s="215"/>
    </row>
    <row r="142" spans="1:10" ht="23.4" customHeight="1">
      <c r="A142" s="22">
        <f t="shared" si="1"/>
        <v>142</v>
      </c>
      <c r="B142" s="683"/>
      <c r="C142" s="585" t="s">
        <v>114</v>
      </c>
      <c r="D142" s="586"/>
      <c r="E142" s="459"/>
      <c r="F142" s="459"/>
      <c r="G142" s="460"/>
      <c r="H142" s="24"/>
      <c r="I142" s="24"/>
      <c r="J142" s="214"/>
    </row>
    <row r="143" spans="1:10" ht="19.649999999999999" customHeight="1">
      <c r="A143" s="22">
        <f t="shared" ref="A143:A207" si="2">A142+1</f>
        <v>143</v>
      </c>
      <c r="B143" s="683"/>
      <c r="C143" s="592"/>
      <c r="D143" s="667" t="s">
        <v>115</v>
      </c>
      <c r="E143" s="668"/>
      <c r="F143" s="669"/>
      <c r="G143" s="51" t="s">
        <v>116</v>
      </c>
      <c r="H143" s="29"/>
      <c r="I143" s="29"/>
      <c r="J143" s="219" t="s">
        <v>583</v>
      </c>
    </row>
    <row r="144" spans="1:10" ht="86.25" customHeight="1">
      <c r="A144" s="22">
        <f t="shared" si="2"/>
        <v>144</v>
      </c>
      <c r="B144" s="683"/>
      <c r="C144" s="448"/>
      <c r="D144" s="670"/>
      <c r="E144" s="671"/>
      <c r="F144" s="672"/>
      <c r="G144" s="51" t="s">
        <v>117</v>
      </c>
      <c r="H144" s="54" t="s">
        <v>321</v>
      </c>
      <c r="I144" s="25"/>
      <c r="J144" s="215" t="s">
        <v>584</v>
      </c>
    </row>
    <row r="145" spans="1:10" ht="19.649999999999999" customHeight="1">
      <c r="A145" s="22">
        <f t="shared" si="2"/>
        <v>145</v>
      </c>
      <c r="B145" s="683"/>
      <c r="C145" s="448"/>
      <c r="D145" s="670"/>
      <c r="E145" s="671"/>
      <c r="F145" s="672"/>
      <c r="G145" s="51" t="s">
        <v>118</v>
      </c>
      <c r="H145" s="25"/>
      <c r="I145" s="25"/>
      <c r="J145" s="215"/>
    </row>
    <row r="146" spans="1:10" ht="48.75" customHeight="1">
      <c r="A146" s="22">
        <f t="shared" si="2"/>
        <v>146</v>
      </c>
      <c r="B146" s="683"/>
      <c r="C146" s="448"/>
      <c r="D146" s="673"/>
      <c r="E146" s="674"/>
      <c r="F146" s="675"/>
      <c r="G146" s="51" t="s">
        <v>119</v>
      </c>
      <c r="H146" s="68" t="s">
        <v>320</v>
      </c>
      <c r="I146" s="68" t="s">
        <v>320</v>
      </c>
      <c r="J146" s="217"/>
    </row>
    <row r="147" spans="1:10" ht="25.5" customHeight="1">
      <c r="A147" s="22">
        <f t="shared" si="2"/>
        <v>147</v>
      </c>
      <c r="B147" s="683"/>
      <c r="C147" s="585" t="s">
        <v>120</v>
      </c>
      <c r="D147" s="586"/>
      <c r="E147" s="459"/>
      <c r="F147" s="459"/>
      <c r="G147" s="460"/>
      <c r="H147" s="24"/>
      <c r="I147" s="24"/>
      <c r="J147" s="214"/>
    </row>
    <row r="148" spans="1:10" ht="30" customHeight="1">
      <c r="A148" s="22">
        <f t="shared" si="2"/>
        <v>148</v>
      </c>
      <c r="B148" s="683"/>
      <c r="C148" s="592"/>
      <c r="D148" s="657" t="s">
        <v>121</v>
      </c>
      <c r="E148" s="657"/>
      <c r="F148" s="657"/>
      <c r="G148" s="52" t="s">
        <v>122</v>
      </c>
      <c r="H148" s="568" t="s">
        <v>322</v>
      </c>
      <c r="I148" s="571" t="s">
        <v>323</v>
      </c>
      <c r="J148" s="714" t="s">
        <v>585</v>
      </c>
    </row>
    <row r="149" spans="1:10" ht="30" customHeight="1">
      <c r="A149" s="22">
        <f t="shared" si="2"/>
        <v>149</v>
      </c>
      <c r="B149" s="683"/>
      <c r="C149" s="448"/>
      <c r="D149" s="657"/>
      <c r="E149" s="657"/>
      <c r="F149" s="657"/>
      <c r="G149" s="52" t="s">
        <v>123</v>
      </c>
      <c r="H149" s="569"/>
      <c r="I149" s="572"/>
      <c r="J149" s="715" t="s">
        <v>586</v>
      </c>
    </row>
    <row r="150" spans="1:10" ht="30" customHeight="1">
      <c r="A150" s="22">
        <f t="shared" si="2"/>
        <v>150</v>
      </c>
      <c r="B150" s="683"/>
      <c r="C150" s="448"/>
      <c r="D150" s="665" t="s">
        <v>124</v>
      </c>
      <c r="E150" s="690"/>
      <c r="F150" s="691"/>
      <c r="G150" s="52" t="s">
        <v>125</v>
      </c>
      <c r="H150" s="569"/>
      <c r="I150" s="572"/>
      <c r="J150" s="715" t="s">
        <v>587</v>
      </c>
    </row>
    <row r="151" spans="1:10" ht="30" customHeight="1">
      <c r="A151" s="22">
        <f t="shared" si="2"/>
        <v>151</v>
      </c>
      <c r="B151" s="683"/>
      <c r="C151" s="448"/>
      <c r="D151" s="692"/>
      <c r="E151" s="693"/>
      <c r="F151" s="694"/>
      <c r="G151" s="52" t="s">
        <v>123</v>
      </c>
      <c r="H151" s="569"/>
      <c r="I151" s="572"/>
      <c r="J151" s="715" t="s">
        <v>588</v>
      </c>
    </row>
    <row r="152" spans="1:10" ht="30" customHeight="1">
      <c r="A152" s="22">
        <f t="shared" si="2"/>
        <v>152</v>
      </c>
      <c r="B152" s="683"/>
      <c r="C152" s="448"/>
      <c r="D152" s="665" t="s">
        <v>126</v>
      </c>
      <c r="E152" s="690"/>
      <c r="F152" s="691"/>
      <c r="G152" s="52" t="s">
        <v>125</v>
      </c>
      <c r="H152" s="569"/>
      <c r="I152" s="572"/>
      <c r="J152" s="715" t="s">
        <v>589</v>
      </c>
    </row>
    <row r="153" spans="1:10" ht="30" customHeight="1">
      <c r="A153" s="22">
        <f t="shared" si="2"/>
        <v>153</v>
      </c>
      <c r="B153" s="683"/>
      <c r="C153" s="448"/>
      <c r="D153" s="692"/>
      <c r="E153" s="693"/>
      <c r="F153" s="694"/>
      <c r="G153" s="52" t="s">
        <v>123</v>
      </c>
      <c r="H153" s="569"/>
      <c r="I153" s="572"/>
      <c r="J153" s="715" t="s">
        <v>588</v>
      </c>
    </row>
    <row r="154" spans="1:10" ht="30" customHeight="1">
      <c r="A154" s="22">
        <f t="shared" si="2"/>
        <v>154</v>
      </c>
      <c r="B154" s="683"/>
      <c r="C154" s="448"/>
      <c r="D154" s="665" t="s">
        <v>127</v>
      </c>
      <c r="E154" s="690"/>
      <c r="F154" s="691"/>
      <c r="G154" s="52" t="s">
        <v>125</v>
      </c>
      <c r="H154" s="569"/>
      <c r="I154" s="572"/>
      <c r="J154" s="715" t="s">
        <v>590</v>
      </c>
    </row>
    <row r="155" spans="1:10" ht="30" customHeight="1">
      <c r="A155" s="22">
        <f t="shared" si="2"/>
        <v>155</v>
      </c>
      <c r="B155" s="683"/>
      <c r="C155" s="448"/>
      <c r="D155" s="692"/>
      <c r="E155" s="693"/>
      <c r="F155" s="694"/>
      <c r="G155" s="52" t="s">
        <v>123</v>
      </c>
      <c r="H155" s="570"/>
      <c r="I155" s="573"/>
      <c r="J155" s="716" t="s">
        <v>591</v>
      </c>
    </row>
    <row r="156" spans="1:10" ht="28.5" customHeight="1">
      <c r="A156" s="22">
        <f t="shared" si="2"/>
        <v>156</v>
      </c>
      <c r="B156" s="683"/>
      <c r="C156" s="448"/>
      <c r="D156" s="613" t="s">
        <v>128</v>
      </c>
      <c r="E156" s="620"/>
      <c r="F156" s="620"/>
      <c r="G156" s="621"/>
      <c r="H156" s="67" t="s">
        <v>289</v>
      </c>
      <c r="I156" s="25"/>
      <c r="J156" s="215" t="s">
        <v>592</v>
      </c>
    </row>
    <row r="157" spans="1:10" ht="30.75" customHeight="1">
      <c r="A157" s="22">
        <f t="shared" si="2"/>
        <v>157</v>
      </c>
      <c r="B157" s="683"/>
      <c r="C157" s="448"/>
      <c r="D157" s="665" t="s">
        <v>129</v>
      </c>
      <c r="E157" s="690"/>
      <c r="F157" s="691"/>
      <c r="G157" s="52" t="s">
        <v>125</v>
      </c>
      <c r="H157" s="571" t="s">
        <v>324</v>
      </c>
      <c r="I157" s="571" t="s">
        <v>330</v>
      </c>
      <c r="J157" s="714" t="s">
        <v>593</v>
      </c>
    </row>
    <row r="158" spans="1:10" ht="43.5" customHeight="1">
      <c r="A158" s="22">
        <f t="shared" si="2"/>
        <v>158</v>
      </c>
      <c r="B158" s="683"/>
      <c r="C158" s="448"/>
      <c r="D158" s="692"/>
      <c r="E158" s="693"/>
      <c r="F158" s="694"/>
      <c r="G158" s="52" t="s">
        <v>123</v>
      </c>
      <c r="H158" s="574"/>
      <c r="I158" s="574"/>
      <c r="J158" s="716" t="s">
        <v>594</v>
      </c>
    </row>
    <row r="159" spans="1:10" ht="25.5" customHeight="1">
      <c r="A159" s="22">
        <f t="shared" si="2"/>
        <v>159</v>
      </c>
      <c r="B159" s="683"/>
      <c r="C159" s="448"/>
      <c r="D159" s="695" t="s">
        <v>130</v>
      </c>
      <c r="E159" s="696"/>
      <c r="F159" s="657" t="s">
        <v>63</v>
      </c>
      <c r="G159" s="657"/>
      <c r="H159" s="65" t="s">
        <v>325</v>
      </c>
      <c r="I159" s="25"/>
      <c r="J159" s="215">
        <v>380</v>
      </c>
    </row>
    <row r="160" spans="1:10" ht="23.4" customHeight="1">
      <c r="A160" s="22">
        <f t="shared" si="2"/>
        <v>160</v>
      </c>
      <c r="B160" s="683"/>
      <c r="C160" s="448"/>
      <c r="D160" s="697"/>
      <c r="E160" s="698"/>
      <c r="F160" s="657" t="s">
        <v>54</v>
      </c>
      <c r="G160" s="657"/>
      <c r="H160" s="575" t="s">
        <v>308</v>
      </c>
      <c r="I160" s="25"/>
      <c r="J160" s="215">
        <v>381</v>
      </c>
    </row>
    <row r="161" spans="1:10" ht="23.4" customHeight="1">
      <c r="A161" s="22">
        <f t="shared" si="2"/>
        <v>161</v>
      </c>
      <c r="B161" s="683"/>
      <c r="C161" s="448"/>
      <c r="D161" s="697"/>
      <c r="E161" s="698"/>
      <c r="F161" s="657" t="s">
        <v>64</v>
      </c>
      <c r="G161" s="657"/>
      <c r="H161" s="576"/>
      <c r="I161" s="25"/>
      <c r="J161" s="215">
        <v>382</v>
      </c>
    </row>
    <row r="162" spans="1:10" ht="30.75" customHeight="1">
      <c r="A162" s="22">
        <f t="shared" si="2"/>
        <v>162</v>
      </c>
      <c r="B162" s="683"/>
      <c r="C162" s="448"/>
      <c r="D162" s="697"/>
      <c r="E162" s="698"/>
      <c r="F162" s="657" t="s">
        <v>65</v>
      </c>
      <c r="G162" s="657"/>
      <c r="H162" s="576"/>
      <c r="I162" s="25"/>
      <c r="J162" s="215">
        <v>383</v>
      </c>
    </row>
    <row r="163" spans="1:10" ht="30.75" customHeight="1">
      <c r="A163" s="22">
        <f t="shared" si="2"/>
        <v>163</v>
      </c>
      <c r="B163" s="683"/>
      <c r="C163" s="448"/>
      <c r="D163" s="697"/>
      <c r="E163" s="698"/>
      <c r="F163" s="657" t="s">
        <v>66</v>
      </c>
      <c r="G163" s="657"/>
      <c r="H163" s="577"/>
      <c r="I163" s="25"/>
      <c r="J163" s="215">
        <v>384</v>
      </c>
    </row>
    <row r="164" spans="1:10" ht="30.75" customHeight="1">
      <c r="A164" s="22">
        <f t="shared" si="2"/>
        <v>164</v>
      </c>
      <c r="B164" s="683"/>
      <c r="C164" s="448"/>
      <c r="D164" s="697"/>
      <c r="E164" s="698"/>
      <c r="F164" s="657" t="s">
        <v>131</v>
      </c>
      <c r="G164" s="657"/>
      <c r="H164" s="63" t="s">
        <v>289</v>
      </c>
      <c r="I164" s="25"/>
      <c r="J164" s="215">
        <v>385</v>
      </c>
    </row>
    <row r="165" spans="1:10" ht="68.25" customHeight="1">
      <c r="A165" s="22">
        <f t="shared" si="2"/>
        <v>165</v>
      </c>
      <c r="B165" s="683"/>
      <c r="C165" s="448"/>
      <c r="D165" s="697"/>
      <c r="E165" s="698"/>
      <c r="F165" s="657" t="s">
        <v>67</v>
      </c>
      <c r="G165" s="657"/>
      <c r="H165" s="64" t="s">
        <v>308</v>
      </c>
      <c r="I165" s="25"/>
      <c r="J165" s="215">
        <v>386</v>
      </c>
    </row>
    <row r="166" spans="1:10" ht="30.75" customHeight="1">
      <c r="A166" s="22">
        <f t="shared" si="2"/>
        <v>166</v>
      </c>
      <c r="B166" s="683"/>
      <c r="C166" s="448"/>
      <c r="D166" s="697"/>
      <c r="E166" s="698"/>
      <c r="F166" s="657" t="s">
        <v>132</v>
      </c>
      <c r="G166" s="657"/>
      <c r="H166" s="60" t="s">
        <v>289</v>
      </c>
      <c r="I166" s="25"/>
      <c r="J166" s="215">
        <v>387</v>
      </c>
    </row>
    <row r="167" spans="1:10" ht="30.75" customHeight="1">
      <c r="A167" s="22">
        <f t="shared" si="2"/>
        <v>167</v>
      </c>
      <c r="B167" s="683"/>
      <c r="C167" s="448"/>
      <c r="D167" s="697"/>
      <c r="E167" s="698"/>
      <c r="F167" s="657" t="s">
        <v>69</v>
      </c>
      <c r="G167" s="657"/>
      <c r="H167" s="60" t="s">
        <v>289</v>
      </c>
      <c r="I167" s="25"/>
      <c r="J167" s="215" t="s">
        <v>595</v>
      </c>
    </row>
    <row r="168" spans="1:10" ht="30.75" customHeight="1">
      <c r="A168" s="22">
        <f t="shared" si="2"/>
        <v>168</v>
      </c>
      <c r="B168" s="683"/>
      <c r="C168" s="448"/>
      <c r="D168" s="697"/>
      <c r="E168" s="698"/>
      <c r="F168" s="657" t="s">
        <v>70</v>
      </c>
      <c r="G168" s="657"/>
      <c r="H168" s="60" t="s">
        <v>289</v>
      </c>
      <c r="I168" s="25"/>
      <c r="J168" s="215">
        <v>389</v>
      </c>
    </row>
    <row r="169" spans="1:10" ht="30.75" customHeight="1">
      <c r="A169" s="22">
        <f t="shared" si="2"/>
        <v>169</v>
      </c>
      <c r="B169" s="683"/>
      <c r="C169" s="448"/>
      <c r="D169" s="697"/>
      <c r="E169" s="698"/>
      <c r="F169" s="657" t="s">
        <v>133</v>
      </c>
      <c r="G169" s="657"/>
      <c r="H169" s="60" t="s">
        <v>289</v>
      </c>
      <c r="I169" s="25"/>
      <c r="J169" s="215" t="s">
        <v>596</v>
      </c>
    </row>
    <row r="170" spans="1:10" ht="30.75" customHeight="1">
      <c r="A170" s="22">
        <f t="shared" si="2"/>
        <v>170</v>
      </c>
      <c r="B170" s="683"/>
      <c r="C170" s="448"/>
      <c r="D170" s="697"/>
      <c r="E170" s="698"/>
      <c r="F170" s="657" t="s">
        <v>134</v>
      </c>
      <c r="G170" s="657"/>
      <c r="H170" s="67" t="s">
        <v>289</v>
      </c>
      <c r="I170" s="25"/>
      <c r="J170" s="215">
        <v>391</v>
      </c>
    </row>
    <row r="171" spans="1:10" ht="30.75" customHeight="1">
      <c r="A171" s="22">
        <f t="shared" si="2"/>
        <v>171</v>
      </c>
      <c r="B171" s="683"/>
      <c r="C171" s="449"/>
      <c r="D171" s="699"/>
      <c r="E171" s="700"/>
      <c r="F171" s="657" t="s">
        <v>72</v>
      </c>
      <c r="G171" s="657"/>
      <c r="H171" s="25"/>
      <c r="I171" s="25"/>
      <c r="J171" s="215">
        <v>391</v>
      </c>
    </row>
    <row r="172" spans="1:10" s="40" customFormat="1" ht="30" customHeight="1">
      <c r="A172" s="22">
        <f t="shared" si="2"/>
        <v>172</v>
      </c>
      <c r="B172" s="683"/>
      <c r="C172" s="585" t="s">
        <v>135</v>
      </c>
      <c r="D172" s="586"/>
      <c r="E172" s="459"/>
      <c r="F172" s="459"/>
      <c r="G172" s="460"/>
      <c r="H172" s="39"/>
      <c r="I172" s="39"/>
      <c r="J172" s="227"/>
    </row>
    <row r="173" spans="1:10" ht="24.75" customHeight="1">
      <c r="A173" s="22">
        <f t="shared" si="2"/>
        <v>173</v>
      </c>
      <c r="B173" s="683"/>
      <c r="C173" s="592"/>
      <c r="D173" s="657" t="s">
        <v>136</v>
      </c>
      <c r="E173" s="657"/>
      <c r="F173" s="657"/>
      <c r="G173" s="657"/>
      <c r="H173" s="25"/>
      <c r="I173" s="25"/>
      <c r="J173" s="215"/>
    </row>
    <row r="174" spans="1:10" ht="22.5" customHeight="1">
      <c r="A174" s="22">
        <f t="shared" si="2"/>
        <v>174</v>
      </c>
      <c r="B174" s="683"/>
      <c r="C174" s="448"/>
      <c r="D174" s="657" t="s">
        <v>137</v>
      </c>
      <c r="E174" s="657"/>
      <c r="F174" s="657"/>
      <c r="G174" s="657"/>
      <c r="H174" s="25"/>
      <c r="I174" s="25"/>
      <c r="J174" s="215"/>
    </row>
    <row r="175" spans="1:10" ht="21" customHeight="1">
      <c r="A175" s="22">
        <f t="shared" si="2"/>
        <v>175</v>
      </c>
      <c r="B175" s="683"/>
      <c r="C175" s="448"/>
      <c r="D175" s="657" t="s">
        <v>138</v>
      </c>
      <c r="E175" s="657"/>
      <c r="F175" s="657"/>
      <c r="G175" s="657"/>
      <c r="H175" s="25"/>
      <c r="I175" s="25"/>
      <c r="J175" s="215"/>
    </row>
    <row r="176" spans="1:10" ht="21" customHeight="1">
      <c r="A176" s="22">
        <f t="shared" si="2"/>
        <v>176</v>
      </c>
      <c r="B176" s="683"/>
      <c r="C176" s="448"/>
      <c r="D176" s="665" t="s">
        <v>139</v>
      </c>
      <c r="E176" s="690"/>
      <c r="F176" s="690"/>
      <c r="G176" s="691"/>
      <c r="H176" s="25"/>
      <c r="I176" s="25"/>
      <c r="J176" s="215"/>
    </row>
    <row r="177" spans="1:10" ht="24.75" customHeight="1">
      <c r="A177" s="22">
        <f t="shared" si="2"/>
        <v>177</v>
      </c>
      <c r="B177" s="683"/>
      <c r="C177" s="448"/>
      <c r="D177" s="665" t="s">
        <v>140</v>
      </c>
      <c r="E177" s="485"/>
      <c r="F177" s="657" t="s">
        <v>141</v>
      </c>
      <c r="G177" s="657"/>
      <c r="H177" s="565" t="s">
        <v>327</v>
      </c>
      <c r="I177" s="25"/>
      <c r="J177" s="215"/>
    </row>
    <row r="178" spans="1:10" ht="30" customHeight="1">
      <c r="A178" s="22">
        <f t="shared" si="2"/>
        <v>178</v>
      </c>
      <c r="B178" s="683"/>
      <c r="C178" s="448"/>
      <c r="D178" s="687"/>
      <c r="E178" s="689"/>
      <c r="F178" s="657" t="s">
        <v>15</v>
      </c>
      <c r="G178" s="657"/>
      <c r="H178" s="566"/>
      <c r="I178" s="25"/>
      <c r="J178" s="215">
        <v>348</v>
      </c>
    </row>
    <row r="179" spans="1:10" ht="24.75" customHeight="1">
      <c r="A179" s="22">
        <f t="shared" si="2"/>
        <v>179</v>
      </c>
      <c r="B179" s="683"/>
      <c r="C179" s="448"/>
      <c r="D179" s="528"/>
      <c r="E179" s="529"/>
      <c r="F179" s="657" t="s">
        <v>142</v>
      </c>
      <c r="G179" s="657"/>
      <c r="H179" s="567"/>
      <c r="I179" s="25"/>
      <c r="J179" s="215"/>
    </row>
    <row r="180" spans="1:10" ht="21.75" customHeight="1">
      <c r="A180" s="22">
        <f t="shared" si="2"/>
        <v>180</v>
      </c>
      <c r="B180" s="683"/>
      <c r="C180" s="448"/>
      <c r="D180" s="665" t="s">
        <v>143</v>
      </c>
      <c r="E180" s="485"/>
      <c r="F180" s="657" t="s">
        <v>141</v>
      </c>
      <c r="G180" s="657"/>
      <c r="H180" s="565" t="s">
        <v>327</v>
      </c>
      <c r="I180" s="25"/>
      <c r="J180" s="215"/>
    </row>
    <row r="181" spans="1:10" ht="34.5" customHeight="1">
      <c r="A181" s="22">
        <f t="shared" si="2"/>
        <v>181</v>
      </c>
      <c r="B181" s="683"/>
      <c r="C181" s="448"/>
      <c r="D181" s="687"/>
      <c r="E181" s="689"/>
      <c r="F181" s="657" t="s">
        <v>15</v>
      </c>
      <c r="G181" s="657"/>
      <c r="H181" s="566"/>
      <c r="I181" s="25"/>
      <c r="J181" s="215">
        <v>348</v>
      </c>
    </row>
    <row r="182" spans="1:10" ht="21.75" customHeight="1">
      <c r="A182" s="22">
        <f t="shared" si="2"/>
        <v>182</v>
      </c>
      <c r="B182" s="683"/>
      <c r="C182" s="448"/>
      <c r="D182" s="528"/>
      <c r="E182" s="529"/>
      <c r="F182" s="657" t="s">
        <v>142</v>
      </c>
      <c r="G182" s="657"/>
      <c r="H182" s="567"/>
      <c r="I182" s="25"/>
      <c r="J182" s="215"/>
    </row>
    <row r="183" spans="1:10" ht="31.5" customHeight="1">
      <c r="A183" s="22">
        <f t="shared" si="2"/>
        <v>183</v>
      </c>
      <c r="B183" s="683"/>
      <c r="C183" s="448"/>
      <c r="D183" s="657" t="s">
        <v>144</v>
      </c>
      <c r="E183" s="657"/>
      <c r="F183" s="657"/>
      <c r="G183" s="657"/>
      <c r="H183" s="57"/>
      <c r="I183" s="25"/>
      <c r="J183" s="215" t="s">
        <v>597</v>
      </c>
    </row>
    <row r="184" spans="1:10" ht="30" customHeight="1">
      <c r="A184" s="22">
        <f>A183+1</f>
        <v>184</v>
      </c>
      <c r="B184" s="683"/>
      <c r="C184" s="449"/>
      <c r="D184" s="657" t="s">
        <v>145</v>
      </c>
      <c r="E184" s="657"/>
      <c r="F184" s="657"/>
      <c r="G184" s="657"/>
      <c r="H184" s="35"/>
      <c r="I184" s="57" t="s">
        <v>326</v>
      </c>
      <c r="J184" s="215">
        <v>339</v>
      </c>
    </row>
    <row r="185" spans="1:10" ht="30" customHeight="1">
      <c r="A185" s="22">
        <f t="shared" ref="A185:A186" si="3">A184+1</f>
        <v>185</v>
      </c>
      <c r="B185" s="684"/>
      <c r="C185" s="563" t="s">
        <v>633</v>
      </c>
      <c r="D185" s="563"/>
      <c r="E185" s="563"/>
      <c r="F185" s="563"/>
      <c r="G185" s="564"/>
      <c r="H185" s="35"/>
      <c r="I185" s="57"/>
      <c r="J185" s="215"/>
    </row>
    <row r="186" spans="1:10" ht="26.25" customHeight="1">
      <c r="A186" s="22">
        <f t="shared" si="3"/>
        <v>186</v>
      </c>
      <c r="B186" s="684"/>
      <c r="C186" s="578" t="s">
        <v>146</v>
      </c>
      <c r="D186" s="579"/>
      <c r="E186" s="579"/>
      <c r="F186" s="579"/>
      <c r="G186" s="579"/>
      <c r="H186" s="41"/>
      <c r="I186" s="41"/>
      <c r="J186" s="228"/>
    </row>
    <row r="187" spans="1:10" ht="24" customHeight="1">
      <c r="A187" s="22">
        <f t="shared" si="2"/>
        <v>187</v>
      </c>
      <c r="B187" s="580" t="s">
        <v>147</v>
      </c>
      <c r="C187" s="459"/>
      <c r="D187" s="459"/>
      <c r="E187" s="459"/>
      <c r="F187" s="459"/>
      <c r="G187" s="460"/>
      <c r="H187" s="42"/>
      <c r="I187" s="42"/>
      <c r="J187" s="229"/>
    </row>
    <row r="188" spans="1:10" ht="24" customHeight="1">
      <c r="A188" s="22">
        <f t="shared" si="2"/>
        <v>188</v>
      </c>
      <c r="B188" s="581"/>
      <c r="C188" s="585" t="s">
        <v>148</v>
      </c>
      <c r="D188" s="586"/>
      <c r="E188" s="587"/>
      <c r="F188" s="587"/>
      <c r="G188" s="588"/>
      <c r="H188" s="24"/>
      <c r="I188" s="24"/>
      <c r="J188" s="214"/>
    </row>
    <row r="189" spans="1:10" ht="24" customHeight="1">
      <c r="A189" s="22">
        <f t="shared" si="2"/>
        <v>189</v>
      </c>
      <c r="B189" s="582"/>
      <c r="C189" s="589"/>
      <c r="D189" s="585" t="s">
        <v>114</v>
      </c>
      <c r="E189" s="590"/>
      <c r="F189" s="590"/>
      <c r="G189" s="591"/>
      <c r="H189" s="24"/>
      <c r="I189" s="24"/>
      <c r="J189" s="214"/>
    </row>
    <row r="190" spans="1:10" ht="21.75" customHeight="1">
      <c r="A190" s="22">
        <f t="shared" si="2"/>
        <v>190</v>
      </c>
      <c r="B190" s="583"/>
      <c r="C190" s="448"/>
      <c r="D190" s="592"/>
      <c r="E190" s="593" t="s">
        <v>115</v>
      </c>
      <c r="F190" s="594"/>
      <c r="G190" s="50" t="s">
        <v>116</v>
      </c>
      <c r="H190" s="25"/>
      <c r="I190" s="25"/>
      <c r="J190" s="215" t="s">
        <v>598</v>
      </c>
    </row>
    <row r="191" spans="1:10" ht="95.4" customHeight="1">
      <c r="A191" s="22">
        <f t="shared" si="2"/>
        <v>191</v>
      </c>
      <c r="B191" s="583"/>
      <c r="C191" s="448"/>
      <c r="D191" s="448"/>
      <c r="E191" s="594"/>
      <c r="F191" s="594"/>
      <c r="G191" s="50" t="s">
        <v>117</v>
      </c>
      <c r="H191" s="54" t="s">
        <v>321</v>
      </c>
      <c r="I191" s="25"/>
      <c r="J191" s="215" t="s">
        <v>599</v>
      </c>
    </row>
    <row r="192" spans="1:10" ht="21.75" customHeight="1">
      <c r="A192" s="22">
        <f t="shared" si="2"/>
        <v>192</v>
      </c>
      <c r="B192" s="583"/>
      <c r="C192" s="448"/>
      <c r="D192" s="448"/>
      <c r="E192" s="594"/>
      <c r="F192" s="594"/>
      <c r="G192" s="50" t="s">
        <v>118</v>
      </c>
      <c r="H192" s="25"/>
      <c r="I192" s="25"/>
      <c r="J192" s="215"/>
    </row>
    <row r="193" spans="1:10" ht="57.75" customHeight="1">
      <c r="A193" s="22">
        <f t="shared" si="2"/>
        <v>193</v>
      </c>
      <c r="B193" s="583"/>
      <c r="C193" s="448"/>
      <c r="D193" s="448"/>
      <c r="E193" s="594"/>
      <c r="F193" s="594"/>
      <c r="G193" s="50" t="s">
        <v>119</v>
      </c>
      <c r="H193" s="68" t="s">
        <v>320</v>
      </c>
      <c r="I193" s="68" t="s">
        <v>320</v>
      </c>
      <c r="J193" s="217"/>
    </row>
    <row r="194" spans="1:10" ht="21.75" customHeight="1">
      <c r="A194" s="22">
        <f t="shared" si="2"/>
        <v>194</v>
      </c>
      <c r="B194" s="583"/>
      <c r="C194" s="448"/>
      <c r="D194" s="585" t="s">
        <v>149</v>
      </c>
      <c r="E194" s="590"/>
      <c r="F194" s="590"/>
      <c r="G194" s="591"/>
      <c r="H194" s="24"/>
      <c r="I194" s="24"/>
      <c r="J194" s="214"/>
    </row>
    <row r="195" spans="1:10" ht="21.75" customHeight="1">
      <c r="A195" s="22">
        <f t="shared" si="2"/>
        <v>195</v>
      </c>
      <c r="B195" s="583"/>
      <c r="C195" s="448"/>
      <c r="D195" s="592"/>
      <c r="E195" s="601" t="s">
        <v>150</v>
      </c>
      <c r="F195" s="602"/>
      <c r="G195" s="603"/>
      <c r="H195" s="25"/>
      <c r="I195" s="25"/>
      <c r="J195" s="215" t="s">
        <v>600</v>
      </c>
    </row>
    <row r="196" spans="1:10" ht="21.75" customHeight="1">
      <c r="A196" s="22">
        <f t="shared" si="2"/>
        <v>196</v>
      </c>
      <c r="B196" s="583"/>
      <c r="C196" s="448"/>
      <c r="D196" s="448"/>
      <c r="E196" s="601" t="s">
        <v>20</v>
      </c>
      <c r="F196" s="602"/>
      <c r="G196" s="603"/>
      <c r="H196" s="25"/>
      <c r="I196" s="25"/>
      <c r="J196" s="215"/>
    </row>
    <row r="197" spans="1:10" ht="21.75" customHeight="1">
      <c r="A197" s="22">
        <f t="shared" si="2"/>
        <v>197</v>
      </c>
      <c r="B197" s="583"/>
      <c r="C197" s="448"/>
      <c r="D197" s="448"/>
      <c r="E197" s="601" t="s">
        <v>151</v>
      </c>
      <c r="F197" s="602"/>
      <c r="G197" s="603"/>
      <c r="H197" s="25"/>
      <c r="I197" s="25"/>
      <c r="J197" s="215"/>
    </row>
    <row r="198" spans="1:10" ht="21.75" customHeight="1">
      <c r="A198" s="22">
        <f t="shared" si="2"/>
        <v>198</v>
      </c>
      <c r="B198" s="583"/>
      <c r="C198" s="448"/>
      <c r="D198" s="448"/>
      <c r="E198" s="601" t="s">
        <v>139</v>
      </c>
      <c r="F198" s="547"/>
      <c r="G198" s="457"/>
      <c r="H198" s="25"/>
      <c r="I198" s="25"/>
      <c r="J198" s="215"/>
    </row>
    <row r="199" spans="1:10" ht="21.75" customHeight="1">
      <c r="A199" s="22">
        <f t="shared" si="2"/>
        <v>199</v>
      </c>
      <c r="B199" s="583"/>
      <c r="C199" s="448"/>
      <c r="D199" s="448"/>
      <c r="E199" s="601" t="s">
        <v>137</v>
      </c>
      <c r="F199" s="602"/>
      <c r="G199" s="603"/>
      <c r="H199" s="25"/>
      <c r="I199" s="25"/>
      <c r="J199" s="215"/>
    </row>
    <row r="200" spans="1:10" ht="26.25" customHeight="1">
      <c r="A200" s="22">
        <f t="shared" si="2"/>
        <v>200</v>
      </c>
      <c r="B200" s="583"/>
      <c r="C200" s="448"/>
      <c r="D200" s="448"/>
      <c r="E200" s="595" t="s">
        <v>152</v>
      </c>
      <c r="F200" s="596"/>
      <c r="G200" s="50" t="s">
        <v>141</v>
      </c>
      <c r="H200" s="565" t="s">
        <v>328</v>
      </c>
      <c r="I200" s="25"/>
      <c r="J200" s="215"/>
    </row>
    <row r="201" spans="1:10" ht="48.75" customHeight="1">
      <c r="A201" s="22">
        <f t="shared" si="2"/>
        <v>201</v>
      </c>
      <c r="B201" s="583"/>
      <c r="C201" s="448"/>
      <c r="D201" s="448"/>
      <c r="E201" s="597"/>
      <c r="F201" s="598"/>
      <c r="G201" s="50" t="s">
        <v>15</v>
      </c>
      <c r="H201" s="566"/>
      <c r="I201" s="25"/>
      <c r="J201" s="215">
        <v>348</v>
      </c>
    </row>
    <row r="202" spans="1:10" ht="21.75" customHeight="1">
      <c r="A202" s="22">
        <f t="shared" si="2"/>
        <v>202</v>
      </c>
      <c r="B202" s="583"/>
      <c r="C202" s="448"/>
      <c r="D202" s="448"/>
      <c r="E202" s="599"/>
      <c r="F202" s="600"/>
      <c r="G202" s="50" t="s">
        <v>142</v>
      </c>
      <c r="H202" s="69"/>
      <c r="I202" s="25"/>
      <c r="J202" s="215"/>
    </row>
    <row r="203" spans="1:10" ht="21.75" customHeight="1">
      <c r="A203" s="22">
        <f t="shared" si="2"/>
        <v>203</v>
      </c>
      <c r="B203" s="583"/>
      <c r="C203" s="448"/>
      <c r="D203" s="448"/>
      <c r="E203" s="595" t="s">
        <v>21</v>
      </c>
      <c r="F203" s="596"/>
      <c r="G203" s="50" t="s">
        <v>141</v>
      </c>
      <c r="H203" s="565" t="s">
        <v>327</v>
      </c>
      <c r="I203" s="25"/>
      <c r="J203" s="215">
        <v>359</v>
      </c>
    </row>
    <row r="204" spans="1:10" ht="46.5" customHeight="1">
      <c r="A204" s="22">
        <f t="shared" si="2"/>
        <v>204</v>
      </c>
      <c r="B204" s="583"/>
      <c r="C204" s="448"/>
      <c r="D204" s="448"/>
      <c r="E204" s="597"/>
      <c r="F204" s="598"/>
      <c r="G204" s="50" t="s">
        <v>15</v>
      </c>
      <c r="H204" s="566"/>
      <c r="I204" s="25"/>
      <c r="J204" s="215">
        <v>359</v>
      </c>
    </row>
    <row r="205" spans="1:10" ht="21.75" customHeight="1">
      <c r="A205" s="22">
        <f t="shared" si="2"/>
        <v>205</v>
      </c>
      <c r="B205" s="583"/>
      <c r="C205" s="448"/>
      <c r="D205" s="448"/>
      <c r="E205" s="599"/>
      <c r="F205" s="600"/>
      <c r="G205" s="50" t="s">
        <v>142</v>
      </c>
      <c r="H205" s="70"/>
      <c r="I205" s="25"/>
      <c r="J205" s="215"/>
    </row>
    <row r="206" spans="1:10" ht="21.75" customHeight="1">
      <c r="A206" s="22">
        <f t="shared" si="2"/>
        <v>206</v>
      </c>
      <c r="B206" s="583"/>
      <c r="C206" s="448"/>
      <c r="D206" s="448"/>
      <c r="E206" s="595" t="s">
        <v>143</v>
      </c>
      <c r="F206" s="596"/>
      <c r="G206" s="50" t="s">
        <v>141</v>
      </c>
      <c r="H206" s="565" t="s">
        <v>327</v>
      </c>
      <c r="I206" s="25"/>
      <c r="J206" s="215"/>
    </row>
    <row r="207" spans="1:10" ht="31.5" customHeight="1">
      <c r="A207" s="22">
        <f t="shared" si="2"/>
        <v>207</v>
      </c>
      <c r="B207" s="583"/>
      <c r="C207" s="448"/>
      <c r="D207" s="448"/>
      <c r="E207" s="597"/>
      <c r="F207" s="598"/>
      <c r="G207" s="50" t="s">
        <v>15</v>
      </c>
      <c r="H207" s="566"/>
      <c r="I207" s="25"/>
      <c r="J207" s="215">
        <v>348</v>
      </c>
    </row>
    <row r="208" spans="1:10" ht="21.75" customHeight="1">
      <c r="A208" s="22">
        <f t="shared" ref="A208:A271" si="4">A207+1</f>
        <v>208</v>
      </c>
      <c r="B208" s="583"/>
      <c r="C208" s="448"/>
      <c r="D208" s="448"/>
      <c r="E208" s="599"/>
      <c r="F208" s="600"/>
      <c r="G208" s="50" t="s">
        <v>142</v>
      </c>
      <c r="H208" s="567"/>
      <c r="I208" s="25"/>
      <c r="J208" s="215"/>
    </row>
    <row r="209" spans="1:10" ht="21.75" customHeight="1">
      <c r="A209" s="22">
        <f t="shared" si="4"/>
        <v>209</v>
      </c>
      <c r="B209" s="583"/>
      <c r="C209" s="448"/>
      <c r="D209" s="448"/>
      <c r="E209" s="601" t="s">
        <v>153</v>
      </c>
      <c r="F209" s="602"/>
      <c r="G209" s="603"/>
      <c r="H209" s="25"/>
      <c r="I209" s="25"/>
      <c r="J209" s="215"/>
    </row>
    <row r="210" spans="1:10" ht="29.25" customHeight="1">
      <c r="A210" s="22">
        <f t="shared" si="4"/>
        <v>210</v>
      </c>
      <c r="B210" s="583"/>
      <c r="C210" s="448"/>
      <c r="D210" s="448"/>
      <c r="E210" s="601" t="s">
        <v>154</v>
      </c>
      <c r="F210" s="602"/>
      <c r="G210" s="603"/>
      <c r="H210" s="68" t="s">
        <v>329</v>
      </c>
      <c r="I210" s="25"/>
      <c r="J210" s="215">
        <v>411</v>
      </c>
    </row>
    <row r="211" spans="1:10" ht="21.75" customHeight="1">
      <c r="A211" s="22">
        <f t="shared" si="4"/>
        <v>211</v>
      </c>
      <c r="B211" s="583"/>
      <c r="C211" s="448"/>
      <c r="D211" s="448"/>
      <c r="E211" s="601" t="s">
        <v>155</v>
      </c>
      <c r="F211" s="602"/>
      <c r="G211" s="603"/>
      <c r="H211" s="25"/>
      <c r="I211" s="25"/>
      <c r="J211" s="215"/>
    </row>
    <row r="212" spans="1:10" ht="21.75" customHeight="1">
      <c r="A212" s="22">
        <f t="shared" si="4"/>
        <v>212</v>
      </c>
      <c r="B212" s="583"/>
      <c r="C212" s="448"/>
      <c r="D212" s="448"/>
      <c r="E212" s="601" t="s">
        <v>156</v>
      </c>
      <c r="F212" s="602"/>
      <c r="G212" s="603"/>
      <c r="H212" s="25"/>
      <c r="I212" s="25"/>
      <c r="J212" s="215"/>
    </row>
    <row r="213" spans="1:10" ht="21.75" customHeight="1">
      <c r="A213" s="22">
        <f t="shared" si="4"/>
        <v>213</v>
      </c>
      <c r="B213" s="583"/>
      <c r="C213" s="448"/>
      <c r="D213" s="448"/>
      <c r="E213" s="601" t="s">
        <v>157</v>
      </c>
      <c r="F213" s="602"/>
      <c r="G213" s="603"/>
      <c r="H213" s="25"/>
      <c r="I213" s="25"/>
      <c r="J213" s="215"/>
    </row>
    <row r="214" spans="1:10" ht="21.75" customHeight="1">
      <c r="A214" s="22">
        <f t="shared" si="4"/>
        <v>214</v>
      </c>
      <c r="B214" s="583"/>
      <c r="C214" s="448"/>
      <c r="D214" s="449"/>
      <c r="E214" s="601" t="s">
        <v>158</v>
      </c>
      <c r="F214" s="602"/>
      <c r="G214" s="603"/>
      <c r="H214" s="25"/>
      <c r="I214" s="25"/>
      <c r="J214" s="215" t="s">
        <v>601</v>
      </c>
    </row>
    <row r="215" spans="1:10" s="43" customFormat="1" ht="15.9" customHeight="1">
      <c r="A215" s="22">
        <f t="shared" si="4"/>
        <v>215</v>
      </c>
      <c r="B215" s="583"/>
      <c r="C215" s="448"/>
      <c r="D215" s="649" t="s">
        <v>120</v>
      </c>
      <c r="E215" s="650"/>
      <c r="F215" s="701"/>
      <c r="G215" s="702"/>
      <c r="H215" s="33"/>
      <c r="I215" s="33"/>
      <c r="J215" s="222"/>
    </row>
    <row r="216" spans="1:10" s="43" customFormat="1" ht="78" customHeight="1">
      <c r="A216" s="22">
        <f t="shared" si="4"/>
        <v>216</v>
      </c>
      <c r="B216" s="583"/>
      <c r="C216" s="448"/>
      <c r="D216" s="703"/>
      <c r="E216" s="635" t="s">
        <v>121</v>
      </c>
      <c r="F216" s="635"/>
      <c r="G216" s="52" t="s">
        <v>125</v>
      </c>
      <c r="H216" s="568" t="s">
        <v>322</v>
      </c>
      <c r="I216" s="571" t="s">
        <v>323</v>
      </c>
      <c r="J216" s="714" t="s">
        <v>602</v>
      </c>
    </row>
    <row r="217" spans="1:10" s="43" customFormat="1" ht="27.15" customHeight="1">
      <c r="A217" s="22">
        <f t="shared" si="4"/>
        <v>217</v>
      </c>
      <c r="B217" s="583"/>
      <c r="C217" s="448"/>
      <c r="D217" s="448"/>
      <c r="E217" s="635"/>
      <c r="F217" s="635"/>
      <c r="G217" s="52" t="s">
        <v>123</v>
      </c>
      <c r="H217" s="569"/>
      <c r="I217" s="572"/>
      <c r="J217" s="715" t="s">
        <v>586</v>
      </c>
    </row>
    <row r="218" spans="1:10" s="43" customFormat="1" ht="27.15" customHeight="1">
      <c r="A218" s="22">
        <f t="shared" si="4"/>
        <v>218</v>
      </c>
      <c r="B218" s="583"/>
      <c r="C218" s="448"/>
      <c r="D218" s="448"/>
      <c r="E218" s="595" t="s">
        <v>124</v>
      </c>
      <c r="F218" s="596"/>
      <c r="G218" s="52" t="s">
        <v>125</v>
      </c>
      <c r="H218" s="569"/>
      <c r="I218" s="572"/>
      <c r="J218" s="715">
        <v>393</v>
      </c>
    </row>
    <row r="219" spans="1:10" s="43" customFormat="1" ht="27.15" customHeight="1">
      <c r="A219" s="22">
        <f t="shared" si="4"/>
        <v>219</v>
      </c>
      <c r="B219" s="583"/>
      <c r="C219" s="448"/>
      <c r="D219" s="448"/>
      <c r="E219" s="599"/>
      <c r="F219" s="600"/>
      <c r="G219" s="52" t="s">
        <v>123</v>
      </c>
      <c r="H219" s="569"/>
      <c r="I219" s="572"/>
      <c r="J219" s="715" t="s">
        <v>588</v>
      </c>
    </row>
    <row r="220" spans="1:10" s="43" customFormat="1" ht="27.15" customHeight="1">
      <c r="A220" s="22">
        <f t="shared" si="4"/>
        <v>220</v>
      </c>
      <c r="B220" s="583"/>
      <c r="C220" s="448"/>
      <c r="D220" s="448"/>
      <c r="E220" s="601" t="s">
        <v>159</v>
      </c>
      <c r="F220" s="602"/>
      <c r="G220" s="603"/>
      <c r="H220" s="569"/>
      <c r="I220" s="572"/>
      <c r="J220" s="715">
        <v>396</v>
      </c>
    </row>
    <row r="221" spans="1:10" s="43" customFormat="1" ht="27.15" customHeight="1">
      <c r="A221" s="22">
        <f t="shared" si="4"/>
        <v>221</v>
      </c>
      <c r="B221" s="583"/>
      <c r="C221" s="448"/>
      <c r="D221" s="448"/>
      <c r="E221" s="595" t="s">
        <v>160</v>
      </c>
      <c r="F221" s="596"/>
      <c r="G221" s="52" t="s">
        <v>125</v>
      </c>
      <c r="H221" s="569"/>
      <c r="I221" s="572"/>
      <c r="J221" s="715" t="s">
        <v>603</v>
      </c>
    </row>
    <row r="222" spans="1:10" s="43" customFormat="1" ht="27.15" customHeight="1">
      <c r="A222" s="22">
        <f t="shared" si="4"/>
        <v>222</v>
      </c>
      <c r="B222" s="583"/>
      <c r="C222" s="448"/>
      <c r="D222" s="448"/>
      <c r="E222" s="599"/>
      <c r="F222" s="600"/>
      <c r="G222" s="52" t="s">
        <v>123</v>
      </c>
      <c r="H222" s="569"/>
      <c r="I222" s="572"/>
      <c r="J222" s="715" t="s">
        <v>586</v>
      </c>
    </row>
    <row r="223" spans="1:10" s="43" customFormat="1" ht="27.15" customHeight="1">
      <c r="A223" s="22">
        <f t="shared" si="4"/>
        <v>223</v>
      </c>
      <c r="B223" s="583"/>
      <c r="C223" s="448"/>
      <c r="D223" s="448"/>
      <c r="E223" s="595" t="s">
        <v>127</v>
      </c>
      <c r="F223" s="596"/>
      <c r="G223" s="52" t="s">
        <v>125</v>
      </c>
      <c r="H223" s="570"/>
      <c r="I223" s="573"/>
      <c r="J223" s="716" t="s">
        <v>604</v>
      </c>
    </row>
    <row r="224" spans="1:10" s="43" customFormat="1" ht="27.15" customHeight="1">
      <c r="A224" s="22">
        <f t="shared" si="4"/>
        <v>224</v>
      </c>
      <c r="B224" s="583"/>
      <c r="C224" s="448"/>
      <c r="D224" s="448"/>
      <c r="E224" s="599"/>
      <c r="F224" s="600"/>
      <c r="G224" s="52" t="s">
        <v>123</v>
      </c>
      <c r="H224" s="67" t="s">
        <v>289</v>
      </c>
      <c r="I224" s="25"/>
      <c r="J224" s="215" t="s">
        <v>591</v>
      </c>
    </row>
    <row r="225" spans="1:10" s="43" customFormat="1" ht="27.15" customHeight="1">
      <c r="A225" s="22">
        <f t="shared" si="4"/>
        <v>225</v>
      </c>
      <c r="B225" s="583"/>
      <c r="C225" s="448"/>
      <c r="D225" s="448"/>
      <c r="E225" s="595" t="s">
        <v>161</v>
      </c>
      <c r="F225" s="596"/>
      <c r="G225" s="52" t="s">
        <v>125</v>
      </c>
      <c r="H225" s="571" t="s">
        <v>324</v>
      </c>
      <c r="I225" s="571" t="s">
        <v>330</v>
      </c>
      <c r="J225" s="714" t="s">
        <v>605</v>
      </c>
    </row>
    <row r="226" spans="1:10" s="43" customFormat="1" ht="52.5" customHeight="1">
      <c r="A226" s="22">
        <f t="shared" si="4"/>
        <v>226</v>
      </c>
      <c r="B226" s="583"/>
      <c r="C226" s="448"/>
      <c r="D226" s="448"/>
      <c r="E226" s="599"/>
      <c r="F226" s="600"/>
      <c r="G226" s="52" t="s">
        <v>123</v>
      </c>
      <c r="H226" s="574"/>
      <c r="I226" s="574"/>
      <c r="J226" s="716" t="s">
        <v>591</v>
      </c>
    </row>
    <row r="227" spans="1:10" ht="26.25" customHeight="1">
      <c r="A227" s="22">
        <f t="shared" si="4"/>
        <v>227</v>
      </c>
      <c r="B227" s="583"/>
      <c r="C227" s="448"/>
      <c r="D227" s="448"/>
      <c r="E227" s="707" t="s">
        <v>130</v>
      </c>
      <c r="F227" s="601" t="s">
        <v>63</v>
      </c>
      <c r="G227" s="603"/>
      <c r="H227" s="71" t="s">
        <v>325</v>
      </c>
      <c r="I227" s="25"/>
      <c r="J227" s="215">
        <v>380</v>
      </c>
    </row>
    <row r="228" spans="1:10" ht="25.5" customHeight="1">
      <c r="A228" s="22">
        <f t="shared" si="4"/>
        <v>228</v>
      </c>
      <c r="B228" s="583"/>
      <c r="C228" s="448"/>
      <c r="D228" s="448"/>
      <c r="E228" s="707"/>
      <c r="F228" s="601" t="s">
        <v>54</v>
      </c>
      <c r="G228" s="603"/>
      <c r="H228" s="575" t="s">
        <v>308</v>
      </c>
      <c r="I228" s="25"/>
      <c r="J228" s="215">
        <v>381</v>
      </c>
    </row>
    <row r="229" spans="1:10" ht="24.75" customHeight="1">
      <c r="A229" s="22">
        <f t="shared" si="4"/>
        <v>229</v>
      </c>
      <c r="B229" s="583"/>
      <c r="C229" s="448"/>
      <c r="D229" s="448"/>
      <c r="E229" s="707"/>
      <c r="F229" s="601" t="s">
        <v>64</v>
      </c>
      <c r="G229" s="603"/>
      <c r="H229" s="576"/>
      <c r="I229" s="25"/>
      <c r="J229" s="215">
        <v>382</v>
      </c>
    </row>
    <row r="230" spans="1:10" ht="24" customHeight="1">
      <c r="A230" s="22">
        <f t="shared" si="4"/>
        <v>230</v>
      </c>
      <c r="B230" s="583"/>
      <c r="C230" s="448"/>
      <c r="D230" s="448"/>
      <c r="E230" s="707"/>
      <c r="F230" s="601" t="s">
        <v>65</v>
      </c>
      <c r="G230" s="603"/>
      <c r="H230" s="576"/>
      <c r="I230" s="25"/>
      <c r="J230" s="215">
        <v>383</v>
      </c>
    </row>
    <row r="231" spans="1:10" ht="22.5" customHeight="1">
      <c r="A231" s="22">
        <f t="shared" si="4"/>
        <v>231</v>
      </c>
      <c r="B231" s="583"/>
      <c r="C231" s="448"/>
      <c r="D231" s="448"/>
      <c r="E231" s="707"/>
      <c r="F231" s="601" t="s">
        <v>66</v>
      </c>
      <c r="G231" s="603"/>
      <c r="H231" s="577"/>
      <c r="I231" s="25"/>
      <c r="J231" s="215">
        <v>384</v>
      </c>
    </row>
    <row r="232" spans="1:10" ht="30.75" customHeight="1">
      <c r="A232" s="22">
        <f t="shared" si="4"/>
        <v>232</v>
      </c>
      <c r="B232" s="583"/>
      <c r="C232" s="448"/>
      <c r="D232" s="448"/>
      <c r="E232" s="707"/>
      <c r="F232" s="601" t="s">
        <v>131</v>
      </c>
      <c r="G232" s="603"/>
      <c r="H232" s="63" t="s">
        <v>289</v>
      </c>
      <c r="I232" s="25"/>
      <c r="J232" s="215">
        <v>385</v>
      </c>
    </row>
    <row r="233" spans="1:10" ht="24.75" customHeight="1">
      <c r="A233" s="22">
        <f t="shared" si="4"/>
        <v>233</v>
      </c>
      <c r="B233" s="583"/>
      <c r="C233" s="448"/>
      <c r="D233" s="448"/>
      <c r="E233" s="707"/>
      <c r="F233" s="601" t="s">
        <v>132</v>
      </c>
      <c r="G233" s="603"/>
      <c r="H233" s="64" t="s">
        <v>308</v>
      </c>
      <c r="I233" s="25"/>
      <c r="J233" s="215">
        <v>387</v>
      </c>
    </row>
    <row r="234" spans="1:10" ht="25.5" customHeight="1">
      <c r="A234" s="22">
        <f t="shared" si="4"/>
        <v>234</v>
      </c>
      <c r="B234" s="583"/>
      <c r="C234" s="448"/>
      <c r="D234" s="448"/>
      <c r="E234" s="707"/>
      <c r="F234" s="601" t="s">
        <v>67</v>
      </c>
      <c r="G234" s="603"/>
      <c r="H234" s="60" t="s">
        <v>289</v>
      </c>
      <c r="I234" s="25"/>
      <c r="J234" s="215">
        <v>386</v>
      </c>
    </row>
    <row r="235" spans="1:10" ht="30.75" customHeight="1">
      <c r="A235" s="22">
        <f t="shared" si="4"/>
        <v>235</v>
      </c>
      <c r="B235" s="583"/>
      <c r="C235" s="448"/>
      <c r="D235" s="448"/>
      <c r="E235" s="707"/>
      <c r="F235" s="601" t="s">
        <v>69</v>
      </c>
      <c r="G235" s="603"/>
      <c r="H235" s="60" t="s">
        <v>289</v>
      </c>
      <c r="I235" s="25"/>
      <c r="J235" s="215" t="s">
        <v>595</v>
      </c>
    </row>
    <row r="236" spans="1:10" ht="24" customHeight="1">
      <c r="A236" s="22">
        <f t="shared" si="4"/>
        <v>236</v>
      </c>
      <c r="B236" s="583"/>
      <c r="C236" s="448"/>
      <c r="D236" s="448"/>
      <c r="E236" s="707"/>
      <c r="F236" s="601" t="s">
        <v>70</v>
      </c>
      <c r="G236" s="603"/>
      <c r="H236" s="60" t="s">
        <v>289</v>
      </c>
      <c r="I236" s="25"/>
      <c r="J236" s="215">
        <v>389</v>
      </c>
    </row>
    <row r="237" spans="1:10" ht="30.75" customHeight="1">
      <c r="A237" s="22">
        <f t="shared" si="4"/>
        <v>237</v>
      </c>
      <c r="B237" s="583"/>
      <c r="C237" s="448"/>
      <c r="D237" s="448"/>
      <c r="E237" s="707"/>
      <c r="F237" s="601" t="s">
        <v>133</v>
      </c>
      <c r="G237" s="603"/>
      <c r="H237" s="60" t="s">
        <v>289</v>
      </c>
      <c r="I237" s="25"/>
      <c r="J237" s="215" t="s">
        <v>596</v>
      </c>
    </row>
    <row r="238" spans="1:10" ht="24.75" customHeight="1">
      <c r="A238" s="22">
        <f t="shared" si="4"/>
        <v>238</v>
      </c>
      <c r="B238" s="583"/>
      <c r="C238" s="448"/>
      <c r="D238" s="448"/>
      <c r="E238" s="707"/>
      <c r="F238" s="601" t="s">
        <v>134</v>
      </c>
      <c r="G238" s="603"/>
      <c r="H238" s="67" t="s">
        <v>289</v>
      </c>
      <c r="I238" s="25"/>
      <c r="J238" s="215">
        <v>391</v>
      </c>
    </row>
    <row r="239" spans="1:10" ht="22.5" customHeight="1">
      <c r="A239" s="22">
        <f t="shared" si="4"/>
        <v>239</v>
      </c>
      <c r="B239" s="583"/>
      <c r="C239" s="449"/>
      <c r="D239" s="449"/>
      <c r="E239" s="707"/>
      <c r="F239" s="601" t="s">
        <v>72</v>
      </c>
      <c r="G239" s="603"/>
      <c r="H239" s="25"/>
      <c r="I239" s="25"/>
      <c r="J239" s="215">
        <v>391</v>
      </c>
    </row>
    <row r="240" spans="1:10" ht="30" customHeight="1">
      <c r="A240" s="22">
        <f t="shared" si="4"/>
        <v>240</v>
      </c>
      <c r="B240" s="583"/>
      <c r="C240" s="585" t="s">
        <v>162</v>
      </c>
      <c r="D240" s="586"/>
      <c r="E240" s="651"/>
      <c r="F240" s="651"/>
      <c r="G240" s="652"/>
      <c r="H240" s="27"/>
      <c r="I240" s="27"/>
      <c r="J240" s="214"/>
    </row>
    <row r="241" spans="1:10" ht="25.5" customHeight="1">
      <c r="A241" s="22">
        <f t="shared" si="4"/>
        <v>241</v>
      </c>
      <c r="B241" s="583"/>
      <c r="C241" s="589"/>
      <c r="D241" s="585" t="s">
        <v>114</v>
      </c>
      <c r="E241" s="459"/>
      <c r="F241" s="459"/>
      <c r="G241" s="460"/>
      <c r="H241" s="24"/>
      <c r="I241" s="24"/>
      <c r="J241" s="214"/>
    </row>
    <row r="242" spans="1:10" ht="23.4" customHeight="1">
      <c r="A242" s="22">
        <f t="shared" si="4"/>
        <v>242</v>
      </c>
      <c r="B242" s="583"/>
      <c r="C242" s="617"/>
      <c r="D242" s="592"/>
      <c r="E242" s="593" t="s">
        <v>115</v>
      </c>
      <c r="F242" s="594"/>
      <c r="G242" s="50" t="s">
        <v>116</v>
      </c>
      <c r="H242" s="25"/>
      <c r="I242" s="25"/>
      <c r="J242" s="215" t="s">
        <v>598</v>
      </c>
    </row>
    <row r="243" spans="1:10" ht="75" customHeight="1">
      <c r="A243" s="22">
        <f t="shared" si="4"/>
        <v>243</v>
      </c>
      <c r="B243" s="583"/>
      <c r="C243" s="617"/>
      <c r="D243" s="448"/>
      <c r="E243" s="594"/>
      <c r="F243" s="594"/>
      <c r="G243" s="50" t="s">
        <v>117</v>
      </c>
      <c r="H243" s="54" t="s">
        <v>321</v>
      </c>
      <c r="I243" s="25"/>
      <c r="J243" s="215" t="s">
        <v>599</v>
      </c>
    </row>
    <row r="244" spans="1:10" ht="23.4" customHeight="1">
      <c r="A244" s="22">
        <f t="shared" si="4"/>
        <v>244</v>
      </c>
      <c r="B244" s="583"/>
      <c r="C244" s="617"/>
      <c r="D244" s="448"/>
      <c r="E244" s="594"/>
      <c r="F244" s="594"/>
      <c r="G244" s="50" t="s">
        <v>118</v>
      </c>
      <c r="H244" s="25"/>
      <c r="I244" s="25"/>
      <c r="J244" s="215"/>
    </row>
    <row r="245" spans="1:10" ht="57" customHeight="1">
      <c r="A245" s="22">
        <f t="shared" si="4"/>
        <v>245</v>
      </c>
      <c r="B245" s="583"/>
      <c r="C245" s="617"/>
      <c r="D245" s="448"/>
      <c r="E245" s="594"/>
      <c r="F245" s="594"/>
      <c r="G245" s="50" t="s">
        <v>119</v>
      </c>
      <c r="H245" s="62" t="s">
        <v>320</v>
      </c>
      <c r="I245" s="62" t="s">
        <v>320</v>
      </c>
      <c r="J245" s="217"/>
    </row>
    <row r="246" spans="1:10" ht="23.4" customHeight="1">
      <c r="A246" s="22">
        <f t="shared" si="4"/>
        <v>246</v>
      </c>
      <c r="B246" s="583"/>
      <c r="C246" s="617"/>
      <c r="D246" s="704" t="s">
        <v>163</v>
      </c>
      <c r="E246" s="705"/>
      <c r="F246" s="705"/>
      <c r="G246" s="706"/>
      <c r="H246" s="24"/>
      <c r="I246" s="24"/>
      <c r="J246" s="214"/>
    </row>
    <row r="247" spans="1:10" ht="23.4" customHeight="1">
      <c r="A247" s="22">
        <f t="shared" si="4"/>
        <v>247</v>
      </c>
      <c r="B247" s="583"/>
      <c r="C247" s="617"/>
      <c r="D247" s="592"/>
      <c r="E247" s="601" t="s">
        <v>150</v>
      </c>
      <c r="F247" s="602"/>
      <c r="G247" s="603"/>
      <c r="H247" s="25"/>
      <c r="I247" s="25"/>
      <c r="J247" s="215" t="s">
        <v>600</v>
      </c>
    </row>
    <row r="248" spans="1:10" ht="23.4" customHeight="1">
      <c r="A248" s="22">
        <f t="shared" si="4"/>
        <v>248</v>
      </c>
      <c r="B248" s="583"/>
      <c r="C248" s="617"/>
      <c r="D248" s="448"/>
      <c r="E248" s="601" t="s">
        <v>20</v>
      </c>
      <c r="F248" s="602"/>
      <c r="G248" s="603"/>
      <c r="H248" s="25"/>
      <c r="I248" s="25"/>
      <c r="J248" s="215"/>
    </row>
    <row r="249" spans="1:10" ht="23.4" customHeight="1">
      <c r="A249" s="22">
        <f t="shared" si="4"/>
        <v>249</v>
      </c>
      <c r="B249" s="583"/>
      <c r="C249" s="617"/>
      <c r="D249" s="448"/>
      <c r="E249" s="601" t="s">
        <v>151</v>
      </c>
      <c r="F249" s="602"/>
      <c r="G249" s="603"/>
      <c r="H249" s="25"/>
      <c r="I249" s="25"/>
      <c r="J249" s="215"/>
    </row>
    <row r="250" spans="1:10" ht="23.4" customHeight="1">
      <c r="A250" s="22">
        <f t="shared" si="4"/>
        <v>250</v>
      </c>
      <c r="B250" s="583"/>
      <c r="C250" s="617"/>
      <c r="D250" s="448"/>
      <c r="E250" s="601" t="s">
        <v>139</v>
      </c>
      <c r="F250" s="602"/>
      <c r="G250" s="603"/>
      <c r="H250" s="25"/>
      <c r="I250" s="25"/>
      <c r="J250" s="215"/>
    </row>
    <row r="251" spans="1:10" ht="23.4" customHeight="1">
      <c r="A251" s="22">
        <f t="shared" si="4"/>
        <v>251</v>
      </c>
      <c r="B251" s="583"/>
      <c r="C251" s="617"/>
      <c r="D251" s="448"/>
      <c r="E251" s="601" t="s">
        <v>137</v>
      </c>
      <c r="F251" s="602"/>
      <c r="G251" s="603"/>
      <c r="H251" s="25"/>
      <c r="I251" s="25"/>
      <c r="J251" s="215"/>
    </row>
    <row r="252" spans="1:10" ht="26.25" customHeight="1">
      <c r="A252" s="22">
        <f t="shared" si="4"/>
        <v>252</v>
      </c>
      <c r="B252" s="583"/>
      <c r="C252" s="617"/>
      <c r="D252" s="448"/>
      <c r="E252" s="595" t="s">
        <v>152</v>
      </c>
      <c r="F252" s="596"/>
      <c r="G252" s="50" t="s">
        <v>141</v>
      </c>
      <c r="H252" s="565" t="s">
        <v>328</v>
      </c>
      <c r="I252" s="25"/>
      <c r="J252" s="215"/>
    </row>
    <row r="253" spans="1:10" ht="54" customHeight="1">
      <c r="A253" s="22">
        <f t="shared" si="4"/>
        <v>253</v>
      </c>
      <c r="B253" s="583"/>
      <c r="C253" s="617"/>
      <c r="D253" s="448"/>
      <c r="E253" s="597"/>
      <c r="F253" s="598"/>
      <c r="G253" s="50" t="s">
        <v>15</v>
      </c>
      <c r="H253" s="566"/>
      <c r="I253" s="25"/>
      <c r="J253" s="215">
        <v>348</v>
      </c>
    </row>
    <row r="254" spans="1:10" ht="23.4" customHeight="1">
      <c r="A254" s="22">
        <f t="shared" si="4"/>
        <v>254</v>
      </c>
      <c r="B254" s="583"/>
      <c r="C254" s="617"/>
      <c r="D254" s="448"/>
      <c r="E254" s="599"/>
      <c r="F254" s="600"/>
      <c r="G254" s="50" t="s">
        <v>142</v>
      </c>
      <c r="H254" s="69"/>
      <c r="I254" s="25"/>
      <c r="J254" s="215"/>
    </row>
    <row r="255" spans="1:10" ht="23.4" customHeight="1">
      <c r="A255" s="22">
        <f t="shared" si="4"/>
        <v>255</v>
      </c>
      <c r="B255" s="583"/>
      <c r="C255" s="617"/>
      <c r="D255" s="448"/>
      <c r="E255" s="595" t="s">
        <v>21</v>
      </c>
      <c r="F255" s="596"/>
      <c r="G255" s="50" t="s">
        <v>141</v>
      </c>
      <c r="H255" s="565" t="s">
        <v>327</v>
      </c>
      <c r="I255" s="25"/>
      <c r="J255" s="215">
        <v>359</v>
      </c>
    </row>
    <row r="256" spans="1:10" ht="29.25" customHeight="1">
      <c r="A256" s="22">
        <f t="shared" si="4"/>
        <v>256</v>
      </c>
      <c r="B256" s="583"/>
      <c r="C256" s="617"/>
      <c r="D256" s="448"/>
      <c r="E256" s="597"/>
      <c r="F256" s="598"/>
      <c r="G256" s="50" t="s">
        <v>15</v>
      </c>
      <c r="H256" s="566"/>
      <c r="I256" s="25"/>
      <c r="J256" s="215">
        <v>359</v>
      </c>
    </row>
    <row r="257" spans="1:10" ht="23.4" customHeight="1">
      <c r="A257" s="22">
        <f t="shared" si="4"/>
        <v>257</v>
      </c>
      <c r="B257" s="583"/>
      <c r="C257" s="617"/>
      <c r="D257" s="448"/>
      <c r="E257" s="599"/>
      <c r="F257" s="600"/>
      <c r="G257" s="50" t="s">
        <v>142</v>
      </c>
      <c r="H257" s="70"/>
      <c r="I257" s="25"/>
      <c r="J257" s="215"/>
    </row>
    <row r="258" spans="1:10" ht="23.4" customHeight="1">
      <c r="A258" s="22">
        <f t="shared" si="4"/>
        <v>258</v>
      </c>
      <c r="B258" s="583"/>
      <c r="C258" s="617"/>
      <c r="D258" s="448"/>
      <c r="E258" s="595" t="s">
        <v>143</v>
      </c>
      <c r="F258" s="596"/>
      <c r="G258" s="50" t="s">
        <v>141</v>
      </c>
      <c r="H258" s="565" t="s">
        <v>327</v>
      </c>
      <c r="I258" s="25"/>
      <c r="J258" s="215"/>
    </row>
    <row r="259" spans="1:10" ht="31.5" customHeight="1">
      <c r="A259" s="22">
        <f t="shared" si="4"/>
        <v>259</v>
      </c>
      <c r="B259" s="583"/>
      <c r="C259" s="617"/>
      <c r="D259" s="448"/>
      <c r="E259" s="597"/>
      <c r="F259" s="598"/>
      <c r="G259" s="50" t="s">
        <v>15</v>
      </c>
      <c r="H259" s="566"/>
      <c r="I259" s="25"/>
      <c r="J259" s="215">
        <v>348</v>
      </c>
    </row>
    <row r="260" spans="1:10" ht="23.4" customHeight="1">
      <c r="A260" s="22">
        <f t="shared" si="4"/>
        <v>260</v>
      </c>
      <c r="B260" s="583"/>
      <c r="C260" s="617"/>
      <c r="D260" s="448"/>
      <c r="E260" s="599"/>
      <c r="F260" s="600"/>
      <c r="G260" s="50" t="s">
        <v>142</v>
      </c>
      <c r="H260" s="567"/>
      <c r="I260" s="25"/>
      <c r="J260" s="215"/>
    </row>
    <row r="261" spans="1:10" ht="23.4" customHeight="1">
      <c r="A261" s="22">
        <f t="shared" si="4"/>
        <v>261</v>
      </c>
      <c r="B261" s="583"/>
      <c r="C261" s="617"/>
      <c r="D261" s="448"/>
      <c r="E261" s="601" t="s">
        <v>153</v>
      </c>
      <c r="F261" s="602"/>
      <c r="G261" s="603"/>
      <c r="H261" s="25"/>
      <c r="I261" s="25"/>
      <c r="J261" s="215"/>
    </row>
    <row r="262" spans="1:10" ht="34.5" customHeight="1">
      <c r="A262" s="22">
        <f t="shared" si="4"/>
        <v>262</v>
      </c>
      <c r="B262" s="583"/>
      <c r="C262" s="617"/>
      <c r="D262" s="448"/>
      <c r="E262" s="601" t="s">
        <v>154</v>
      </c>
      <c r="F262" s="602"/>
      <c r="G262" s="603"/>
      <c r="H262" s="68" t="s">
        <v>329</v>
      </c>
      <c r="I262" s="25"/>
      <c r="J262" s="215">
        <v>411</v>
      </c>
    </row>
    <row r="263" spans="1:10" ht="23.4" customHeight="1">
      <c r="A263" s="22">
        <f t="shared" si="4"/>
        <v>263</v>
      </c>
      <c r="B263" s="583"/>
      <c r="C263" s="617"/>
      <c r="D263" s="448"/>
      <c r="E263" s="601" t="s">
        <v>155</v>
      </c>
      <c r="F263" s="602"/>
      <c r="G263" s="603"/>
      <c r="H263" s="25"/>
      <c r="I263" s="25"/>
      <c r="J263" s="215"/>
    </row>
    <row r="264" spans="1:10" ht="23.4" customHeight="1">
      <c r="A264" s="22">
        <f t="shared" si="4"/>
        <v>264</v>
      </c>
      <c r="B264" s="583"/>
      <c r="C264" s="617"/>
      <c r="D264" s="448"/>
      <c r="E264" s="601" t="s">
        <v>156</v>
      </c>
      <c r="F264" s="602"/>
      <c r="G264" s="603"/>
      <c r="H264" s="25"/>
      <c r="I264" s="25"/>
      <c r="J264" s="215"/>
    </row>
    <row r="265" spans="1:10" ht="23.4" customHeight="1">
      <c r="A265" s="22">
        <f t="shared" si="4"/>
        <v>265</v>
      </c>
      <c r="B265" s="583"/>
      <c r="C265" s="617"/>
      <c r="D265" s="448"/>
      <c r="E265" s="601" t="s">
        <v>157</v>
      </c>
      <c r="F265" s="602"/>
      <c r="G265" s="603"/>
      <c r="H265" s="25"/>
      <c r="I265" s="25"/>
      <c r="J265" s="215"/>
    </row>
    <row r="266" spans="1:10" ht="23.4" customHeight="1">
      <c r="A266" s="22">
        <f t="shared" si="4"/>
        <v>266</v>
      </c>
      <c r="B266" s="583"/>
      <c r="C266" s="617"/>
      <c r="D266" s="448"/>
      <c r="E266" s="601" t="s">
        <v>164</v>
      </c>
      <c r="F266" s="602"/>
      <c r="G266" s="603"/>
      <c r="H266" s="25"/>
      <c r="I266" s="25"/>
      <c r="J266" s="215"/>
    </row>
    <row r="267" spans="1:10" ht="23.4" customHeight="1">
      <c r="A267" s="22">
        <f t="shared" si="4"/>
        <v>267</v>
      </c>
      <c r="B267" s="583"/>
      <c r="C267" s="617"/>
      <c r="D267" s="448"/>
      <c r="E267" s="601" t="s">
        <v>165</v>
      </c>
      <c r="F267" s="602"/>
      <c r="G267" s="603"/>
      <c r="H267" s="25"/>
      <c r="I267" s="25"/>
      <c r="J267" s="215"/>
    </row>
    <row r="268" spans="1:10" ht="23.4" customHeight="1">
      <c r="A268" s="22">
        <f t="shared" si="4"/>
        <v>268</v>
      </c>
      <c r="B268" s="583"/>
      <c r="C268" s="617"/>
      <c r="D268" s="448"/>
      <c r="E268" s="601" t="s">
        <v>166</v>
      </c>
      <c r="F268" s="602"/>
      <c r="G268" s="603"/>
      <c r="H268" s="25"/>
      <c r="I268" s="25"/>
      <c r="J268" s="215"/>
    </row>
    <row r="269" spans="1:10" ht="23.4" customHeight="1">
      <c r="A269" s="22">
        <f t="shared" si="4"/>
        <v>269</v>
      </c>
      <c r="B269" s="583"/>
      <c r="C269" s="617"/>
      <c r="D269" s="449"/>
      <c r="E269" s="601" t="s">
        <v>167</v>
      </c>
      <c r="F269" s="602"/>
      <c r="G269" s="603"/>
      <c r="H269" s="25"/>
      <c r="I269" s="25"/>
      <c r="J269" s="215" t="s">
        <v>606</v>
      </c>
    </row>
    <row r="270" spans="1:10" ht="21.75" customHeight="1">
      <c r="A270" s="22">
        <f t="shared" si="4"/>
        <v>270</v>
      </c>
      <c r="B270" s="583"/>
      <c r="C270" s="617"/>
      <c r="D270" s="649" t="s">
        <v>120</v>
      </c>
      <c r="E270" s="650"/>
      <c r="F270" s="459"/>
      <c r="G270" s="460"/>
      <c r="H270" s="33"/>
      <c r="I270" s="33"/>
      <c r="J270" s="222"/>
    </row>
    <row r="271" spans="1:10" ht="27.75" customHeight="1">
      <c r="A271" s="22">
        <f t="shared" si="4"/>
        <v>271</v>
      </c>
      <c r="B271" s="583"/>
      <c r="C271" s="617"/>
      <c r="D271" s="592"/>
      <c r="E271" s="635" t="s">
        <v>121</v>
      </c>
      <c r="F271" s="635"/>
      <c r="G271" s="52" t="s">
        <v>125</v>
      </c>
      <c r="H271" s="568" t="s">
        <v>322</v>
      </c>
      <c r="I271" s="571" t="s">
        <v>323</v>
      </c>
      <c r="J271" s="714" t="s">
        <v>607</v>
      </c>
    </row>
    <row r="272" spans="1:10" ht="27.75" customHeight="1">
      <c r="A272" s="22">
        <f t="shared" ref="A272:A335" si="5">A271+1</f>
        <v>272</v>
      </c>
      <c r="B272" s="583"/>
      <c r="C272" s="617"/>
      <c r="D272" s="448"/>
      <c r="E272" s="635"/>
      <c r="F272" s="635"/>
      <c r="G272" s="52" t="s">
        <v>123</v>
      </c>
      <c r="H272" s="569"/>
      <c r="I272" s="572"/>
      <c r="J272" s="715" t="s">
        <v>586</v>
      </c>
    </row>
    <row r="273" spans="1:10" ht="27.75" customHeight="1">
      <c r="A273" s="22">
        <f t="shared" si="5"/>
        <v>273</v>
      </c>
      <c r="B273" s="583"/>
      <c r="C273" s="617"/>
      <c r="D273" s="448"/>
      <c r="E273" s="595" t="s">
        <v>124</v>
      </c>
      <c r="F273" s="596"/>
      <c r="G273" s="52" t="s">
        <v>125</v>
      </c>
      <c r="H273" s="569"/>
      <c r="I273" s="572"/>
      <c r="J273" s="715" t="s">
        <v>587</v>
      </c>
    </row>
    <row r="274" spans="1:10" ht="27.75" customHeight="1">
      <c r="A274" s="22">
        <f t="shared" si="5"/>
        <v>274</v>
      </c>
      <c r="B274" s="583"/>
      <c r="C274" s="617"/>
      <c r="D274" s="448"/>
      <c r="E274" s="599"/>
      <c r="F274" s="600"/>
      <c r="G274" s="52" t="s">
        <v>123</v>
      </c>
      <c r="H274" s="569"/>
      <c r="I274" s="572"/>
      <c r="J274" s="715" t="s">
        <v>608</v>
      </c>
    </row>
    <row r="275" spans="1:10" ht="27.75" customHeight="1">
      <c r="A275" s="22">
        <f t="shared" si="5"/>
        <v>275</v>
      </c>
      <c r="B275" s="583"/>
      <c r="C275" s="617"/>
      <c r="D275" s="448"/>
      <c r="E275" s="595" t="s">
        <v>126</v>
      </c>
      <c r="F275" s="596"/>
      <c r="G275" s="52" t="s">
        <v>125</v>
      </c>
      <c r="H275" s="569"/>
      <c r="I275" s="572"/>
      <c r="J275" s="715" t="s">
        <v>609</v>
      </c>
    </row>
    <row r="276" spans="1:10" ht="27.75" customHeight="1">
      <c r="A276" s="22">
        <f t="shared" si="5"/>
        <v>276</v>
      </c>
      <c r="B276" s="583"/>
      <c r="C276" s="617"/>
      <c r="D276" s="448"/>
      <c r="E276" s="599"/>
      <c r="F276" s="600"/>
      <c r="G276" s="52" t="s">
        <v>123</v>
      </c>
      <c r="H276" s="569"/>
      <c r="I276" s="572"/>
      <c r="J276" s="715" t="s">
        <v>610</v>
      </c>
    </row>
    <row r="277" spans="1:10" ht="27.75" customHeight="1">
      <c r="A277" s="22">
        <f t="shared" si="5"/>
        <v>277</v>
      </c>
      <c r="B277" s="583"/>
      <c r="C277" s="617"/>
      <c r="D277" s="448"/>
      <c r="E277" s="595" t="s">
        <v>127</v>
      </c>
      <c r="F277" s="596"/>
      <c r="G277" s="52" t="s">
        <v>125</v>
      </c>
      <c r="H277" s="569"/>
      <c r="I277" s="572"/>
      <c r="J277" s="715" t="s">
        <v>611</v>
      </c>
    </row>
    <row r="278" spans="1:10" ht="27.75" customHeight="1">
      <c r="A278" s="22">
        <f t="shared" si="5"/>
        <v>278</v>
      </c>
      <c r="B278" s="583"/>
      <c r="C278" s="617"/>
      <c r="D278" s="448"/>
      <c r="E278" s="599"/>
      <c r="F278" s="600"/>
      <c r="G278" s="52" t="s">
        <v>123</v>
      </c>
      <c r="H278" s="570"/>
      <c r="I278" s="573"/>
      <c r="J278" s="716" t="s">
        <v>591</v>
      </c>
    </row>
    <row r="279" spans="1:10" ht="27.75" customHeight="1">
      <c r="A279" s="22">
        <f t="shared" si="5"/>
        <v>279</v>
      </c>
      <c r="B279" s="583"/>
      <c r="C279" s="617"/>
      <c r="D279" s="448"/>
      <c r="E279" s="601" t="s">
        <v>159</v>
      </c>
      <c r="F279" s="602"/>
      <c r="G279" s="603"/>
      <c r="H279" s="67" t="s">
        <v>289</v>
      </c>
      <c r="I279" s="25"/>
      <c r="J279" s="215" t="s">
        <v>612</v>
      </c>
    </row>
    <row r="280" spans="1:10" ht="27.75" customHeight="1">
      <c r="A280" s="22">
        <f t="shared" si="5"/>
        <v>280</v>
      </c>
      <c r="B280" s="583"/>
      <c r="C280" s="617"/>
      <c r="D280" s="448"/>
      <c r="E280" s="595" t="s">
        <v>129</v>
      </c>
      <c r="F280" s="596"/>
      <c r="G280" s="52" t="s">
        <v>125</v>
      </c>
      <c r="H280" s="571" t="s">
        <v>324</v>
      </c>
      <c r="I280" s="571" t="s">
        <v>330</v>
      </c>
      <c r="J280" s="714" t="s">
        <v>613</v>
      </c>
    </row>
    <row r="281" spans="1:10" ht="49.5" customHeight="1">
      <c r="A281" s="22">
        <f t="shared" si="5"/>
        <v>281</v>
      </c>
      <c r="B281" s="583"/>
      <c r="C281" s="617"/>
      <c r="D281" s="448"/>
      <c r="E281" s="599"/>
      <c r="F281" s="600"/>
      <c r="G281" s="52" t="s">
        <v>123</v>
      </c>
      <c r="H281" s="574"/>
      <c r="I281" s="574"/>
      <c r="J281" s="716" t="s">
        <v>594</v>
      </c>
    </row>
    <row r="282" spans="1:10" ht="27.75" customHeight="1">
      <c r="A282" s="22">
        <f t="shared" si="5"/>
        <v>282</v>
      </c>
      <c r="B282" s="583"/>
      <c r="C282" s="617"/>
      <c r="D282" s="448"/>
      <c r="E282" s="707" t="s">
        <v>130</v>
      </c>
      <c r="F282" s="613" t="s">
        <v>63</v>
      </c>
      <c r="G282" s="621"/>
      <c r="H282" s="72" t="s">
        <v>325</v>
      </c>
      <c r="I282" s="53"/>
      <c r="J282" s="215">
        <v>380</v>
      </c>
    </row>
    <row r="283" spans="1:10" ht="27.75" customHeight="1">
      <c r="A283" s="22">
        <f t="shared" si="5"/>
        <v>283</v>
      </c>
      <c r="B283" s="583"/>
      <c r="C283" s="617"/>
      <c r="D283" s="448"/>
      <c r="E283" s="707"/>
      <c r="F283" s="613" t="s">
        <v>54</v>
      </c>
      <c r="G283" s="621"/>
      <c r="H283" s="575" t="s">
        <v>308</v>
      </c>
      <c r="I283" s="53"/>
      <c r="J283" s="215">
        <v>381</v>
      </c>
    </row>
    <row r="284" spans="1:10" ht="27.75" customHeight="1">
      <c r="A284" s="22">
        <f t="shared" si="5"/>
        <v>284</v>
      </c>
      <c r="B284" s="583"/>
      <c r="C284" s="617"/>
      <c r="D284" s="448"/>
      <c r="E284" s="707"/>
      <c r="F284" s="613" t="s">
        <v>64</v>
      </c>
      <c r="G284" s="621"/>
      <c r="H284" s="576"/>
      <c r="I284" s="53"/>
      <c r="J284" s="215">
        <v>382</v>
      </c>
    </row>
    <row r="285" spans="1:10" ht="27.75" customHeight="1">
      <c r="A285" s="22">
        <f t="shared" si="5"/>
        <v>285</v>
      </c>
      <c r="B285" s="583"/>
      <c r="C285" s="617"/>
      <c r="D285" s="448"/>
      <c r="E285" s="707"/>
      <c r="F285" s="613" t="s">
        <v>65</v>
      </c>
      <c r="G285" s="621"/>
      <c r="H285" s="576"/>
      <c r="I285" s="53"/>
      <c r="J285" s="215">
        <v>383</v>
      </c>
    </row>
    <row r="286" spans="1:10" ht="27.75" customHeight="1">
      <c r="A286" s="22">
        <f t="shared" si="5"/>
        <v>286</v>
      </c>
      <c r="B286" s="583"/>
      <c r="C286" s="617"/>
      <c r="D286" s="448"/>
      <c r="E286" s="707"/>
      <c r="F286" s="613" t="s">
        <v>66</v>
      </c>
      <c r="G286" s="621"/>
      <c r="H286" s="577"/>
      <c r="I286" s="53"/>
      <c r="J286" s="215">
        <v>384</v>
      </c>
    </row>
    <row r="287" spans="1:10" ht="27.75" customHeight="1">
      <c r="A287" s="22">
        <f t="shared" si="5"/>
        <v>287</v>
      </c>
      <c r="B287" s="583"/>
      <c r="C287" s="617"/>
      <c r="D287" s="448"/>
      <c r="E287" s="707"/>
      <c r="F287" s="613" t="s">
        <v>168</v>
      </c>
      <c r="G287" s="621"/>
      <c r="H287" s="63" t="s">
        <v>289</v>
      </c>
      <c r="I287" s="53"/>
      <c r="J287" s="215">
        <v>385</v>
      </c>
    </row>
    <row r="288" spans="1:10" ht="27.75" customHeight="1">
      <c r="A288" s="22">
        <f t="shared" si="5"/>
        <v>288</v>
      </c>
      <c r="B288" s="583"/>
      <c r="C288" s="617"/>
      <c r="D288" s="448"/>
      <c r="E288" s="707"/>
      <c r="F288" s="613" t="s">
        <v>132</v>
      </c>
      <c r="G288" s="621"/>
      <c r="H288" s="64" t="s">
        <v>308</v>
      </c>
      <c r="I288" s="53"/>
      <c r="J288" s="215">
        <v>387</v>
      </c>
    </row>
    <row r="289" spans="1:10" ht="27.75" customHeight="1">
      <c r="A289" s="22">
        <f t="shared" si="5"/>
        <v>289</v>
      </c>
      <c r="B289" s="583"/>
      <c r="C289" s="617"/>
      <c r="D289" s="448"/>
      <c r="E289" s="707"/>
      <c r="F289" s="613" t="s">
        <v>67</v>
      </c>
      <c r="G289" s="621"/>
      <c r="H289" s="60" t="s">
        <v>289</v>
      </c>
      <c r="I289" s="53"/>
      <c r="J289" s="215">
        <v>386</v>
      </c>
    </row>
    <row r="290" spans="1:10" ht="27.75" customHeight="1">
      <c r="A290" s="22">
        <f t="shared" si="5"/>
        <v>290</v>
      </c>
      <c r="B290" s="583"/>
      <c r="C290" s="617"/>
      <c r="D290" s="448"/>
      <c r="E290" s="707"/>
      <c r="F290" s="613" t="s">
        <v>69</v>
      </c>
      <c r="G290" s="621"/>
      <c r="H290" s="60" t="s">
        <v>289</v>
      </c>
      <c r="I290" s="53"/>
      <c r="J290" s="215" t="s">
        <v>595</v>
      </c>
    </row>
    <row r="291" spans="1:10" ht="27.75" customHeight="1">
      <c r="A291" s="22">
        <f t="shared" si="5"/>
        <v>291</v>
      </c>
      <c r="B291" s="583"/>
      <c r="C291" s="617"/>
      <c r="D291" s="448"/>
      <c r="E291" s="707"/>
      <c r="F291" s="613" t="s">
        <v>70</v>
      </c>
      <c r="G291" s="621"/>
      <c r="H291" s="60" t="s">
        <v>289</v>
      </c>
      <c r="I291" s="53"/>
      <c r="J291" s="215">
        <v>389</v>
      </c>
    </row>
    <row r="292" spans="1:10" ht="27.75" customHeight="1">
      <c r="A292" s="22">
        <f t="shared" si="5"/>
        <v>292</v>
      </c>
      <c r="B292" s="583"/>
      <c r="C292" s="617"/>
      <c r="D292" s="448"/>
      <c r="E292" s="707"/>
      <c r="F292" s="613" t="s">
        <v>71</v>
      </c>
      <c r="G292" s="621"/>
      <c r="H292" s="60" t="s">
        <v>289</v>
      </c>
      <c r="I292" s="53"/>
      <c r="J292" s="215" t="s">
        <v>596</v>
      </c>
    </row>
    <row r="293" spans="1:10" ht="27.75" customHeight="1">
      <c r="A293" s="22">
        <f t="shared" si="5"/>
        <v>293</v>
      </c>
      <c r="B293" s="583"/>
      <c r="C293" s="617"/>
      <c r="D293" s="448"/>
      <c r="E293" s="707"/>
      <c r="F293" s="613" t="s">
        <v>134</v>
      </c>
      <c r="G293" s="621"/>
      <c r="H293" s="67" t="s">
        <v>289</v>
      </c>
      <c r="I293" s="53"/>
      <c r="J293" s="215">
        <v>391</v>
      </c>
    </row>
    <row r="294" spans="1:10" ht="27.75" customHeight="1">
      <c r="A294" s="22">
        <f t="shared" si="5"/>
        <v>294</v>
      </c>
      <c r="B294" s="583"/>
      <c r="C294" s="658"/>
      <c r="D294" s="449"/>
      <c r="E294" s="707"/>
      <c r="F294" s="613" t="s">
        <v>72</v>
      </c>
      <c r="G294" s="621"/>
      <c r="H294" s="53"/>
      <c r="I294" s="53"/>
      <c r="J294" s="215">
        <v>391</v>
      </c>
    </row>
    <row r="295" spans="1:10" ht="24" customHeight="1">
      <c r="A295" s="22">
        <f t="shared" si="5"/>
        <v>295</v>
      </c>
      <c r="B295" s="583"/>
      <c r="C295" s="585" t="s">
        <v>169</v>
      </c>
      <c r="D295" s="586"/>
      <c r="E295" s="459"/>
      <c r="F295" s="459"/>
      <c r="G295" s="460"/>
      <c r="H295" s="24"/>
      <c r="I295" s="24"/>
      <c r="J295" s="214"/>
    </row>
    <row r="296" spans="1:10" ht="40.5" customHeight="1">
      <c r="A296" s="22">
        <f t="shared" si="5"/>
        <v>296</v>
      </c>
      <c r="B296" s="583"/>
      <c r="C296" s="592"/>
      <c r="D296" s="593" t="s">
        <v>170</v>
      </c>
      <c r="E296" s="594"/>
      <c r="F296" s="594"/>
      <c r="G296" s="50" t="s">
        <v>171</v>
      </c>
      <c r="H296" s="57" t="s">
        <v>331</v>
      </c>
      <c r="I296" s="57" t="s">
        <v>331</v>
      </c>
      <c r="J296" s="215">
        <v>353</v>
      </c>
    </row>
    <row r="297" spans="1:10" ht="23.4" customHeight="1">
      <c r="A297" s="22">
        <f t="shared" si="5"/>
        <v>297</v>
      </c>
      <c r="B297" s="583"/>
      <c r="C297" s="448"/>
      <c r="D297" s="594"/>
      <c r="E297" s="594"/>
      <c r="F297" s="594"/>
      <c r="G297" s="50" t="s">
        <v>172</v>
      </c>
      <c r="H297" s="58" t="s">
        <v>289</v>
      </c>
      <c r="I297" s="25"/>
      <c r="J297" s="215"/>
    </row>
    <row r="298" spans="1:10" ht="23.4" customHeight="1">
      <c r="A298" s="22">
        <f t="shared" si="5"/>
        <v>298</v>
      </c>
      <c r="B298" s="583"/>
      <c r="C298" s="448"/>
      <c r="D298" s="613" t="s">
        <v>173</v>
      </c>
      <c r="E298" s="451"/>
      <c r="F298" s="451"/>
      <c r="G298" s="452"/>
      <c r="H298" s="25" t="s">
        <v>332</v>
      </c>
      <c r="I298" s="25"/>
      <c r="J298" s="215" t="s">
        <v>614</v>
      </c>
    </row>
    <row r="299" spans="1:10" ht="38.25" customHeight="1">
      <c r="A299" s="22">
        <f t="shared" si="5"/>
        <v>299</v>
      </c>
      <c r="B299" s="583"/>
      <c r="C299" s="448"/>
      <c r="D299" s="613" t="s">
        <v>174</v>
      </c>
      <c r="E299" s="451"/>
      <c r="F299" s="451"/>
      <c r="G299" s="452"/>
      <c r="H299" s="25" t="s">
        <v>332</v>
      </c>
      <c r="I299" s="25"/>
      <c r="J299" s="215" t="s">
        <v>614</v>
      </c>
    </row>
    <row r="300" spans="1:10" ht="38.25" customHeight="1">
      <c r="A300" s="22">
        <f t="shared" si="5"/>
        <v>300</v>
      </c>
      <c r="B300" s="583"/>
      <c r="C300" s="448"/>
      <c r="D300" s="708" t="s">
        <v>36</v>
      </c>
      <c r="E300" s="451"/>
      <c r="F300" s="451"/>
      <c r="G300" s="452"/>
      <c r="H300" s="25"/>
      <c r="I300" s="25"/>
      <c r="J300" s="215"/>
    </row>
    <row r="301" spans="1:10" ht="23.4" customHeight="1">
      <c r="A301" s="22">
        <f t="shared" si="5"/>
        <v>301</v>
      </c>
      <c r="B301" s="583"/>
      <c r="C301" s="448"/>
      <c r="D301" s="613" t="s">
        <v>175</v>
      </c>
      <c r="E301" s="451"/>
      <c r="F301" s="451"/>
      <c r="G301" s="452"/>
      <c r="I301" s="53"/>
      <c r="J301" s="215">
        <v>354</v>
      </c>
    </row>
    <row r="302" spans="1:10" ht="23.4" customHeight="1">
      <c r="A302" s="22">
        <f t="shared" si="5"/>
        <v>302</v>
      </c>
      <c r="B302" s="583"/>
      <c r="C302" s="448"/>
      <c r="D302" s="613" t="s">
        <v>38</v>
      </c>
      <c r="E302" s="451"/>
      <c r="F302" s="451"/>
      <c r="G302" s="452"/>
      <c r="H302" s="62" t="s">
        <v>300</v>
      </c>
      <c r="I302" s="62" t="s">
        <v>300</v>
      </c>
      <c r="J302" s="217">
        <v>401</v>
      </c>
    </row>
    <row r="303" spans="1:10" ht="23.4" customHeight="1">
      <c r="A303" s="22">
        <f t="shared" si="5"/>
        <v>303</v>
      </c>
      <c r="B303" s="583"/>
      <c r="C303" s="448"/>
      <c r="D303" s="613" t="s">
        <v>37</v>
      </c>
      <c r="E303" s="451"/>
      <c r="F303" s="451"/>
      <c r="G303" s="452"/>
      <c r="H303" s="58" t="s">
        <v>289</v>
      </c>
      <c r="I303" s="25"/>
      <c r="J303" s="215">
        <v>431</v>
      </c>
    </row>
    <row r="304" spans="1:10" ht="23.4" customHeight="1">
      <c r="A304" s="22">
        <f t="shared" si="5"/>
        <v>304</v>
      </c>
      <c r="B304" s="583"/>
      <c r="C304" s="448"/>
      <c r="D304" s="613" t="s">
        <v>176</v>
      </c>
      <c r="E304" s="451"/>
      <c r="F304" s="451"/>
      <c r="G304" s="452"/>
      <c r="H304" s="58" t="s">
        <v>289</v>
      </c>
      <c r="I304" s="25"/>
      <c r="J304" s="215">
        <v>406</v>
      </c>
    </row>
    <row r="305" spans="1:10" ht="44.25" customHeight="1">
      <c r="A305" s="22">
        <f t="shared" si="5"/>
        <v>305</v>
      </c>
      <c r="B305" s="583"/>
      <c r="C305" s="448"/>
      <c r="D305" s="613" t="s">
        <v>177</v>
      </c>
      <c r="E305" s="451"/>
      <c r="F305" s="451"/>
      <c r="G305" s="452"/>
      <c r="H305" s="57" t="s">
        <v>333</v>
      </c>
      <c r="I305" s="25"/>
      <c r="J305" s="215">
        <v>353</v>
      </c>
    </row>
    <row r="306" spans="1:10" ht="30.75" customHeight="1">
      <c r="A306" s="22">
        <f t="shared" si="5"/>
        <v>306</v>
      </c>
      <c r="B306" s="583"/>
      <c r="C306" s="449"/>
      <c r="D306" s="613" t="s">
        <v>178</v>
      </c>
      <c r="E306" s="451"/>
      <c r="F306" s="451"/>
      <c r="G306" s="452"/>
      <c r="H306" s="25"/>
      <c r="I306" s="25"/>
      <c r="J306" s="215">
        <v>354</v>
      </c>
    </row>
    <row r="307" spans="1:10" ht="32.25" customHeight="1">
      <c r="A307" s="22">
        <f t="shared" si="5"/>
        <v>307</v>
      </c>
      <c r="B307" s="583"/>
      <c r="C307" s="704" t="s">
        <v>179</v>
      </c>
      <c r="D307" s="709"/>
      <c r="E307" s="480"/>
      <c r="F307" s="480"/>
      <c r="G307" s="485"/>
      <c r="H307" s="24"/>
      <c r="I307" s="75"/>
      <c r="J307" s="230"/>
    </row>
    <row r="308" spans="1:10" ht="24.75" customHeight="1">
      <c r="A308" s="22">
        <f t="shared" si="5"/>
        <v>308</v>
      </c>
      <c r="B308" s="583"/>
      <c r="C308" s="592"/>
      <c r="D308" s="613" t="s">
        <v>180</v>
      </c>
      <c r="E308" s="451"/>
      <c r="F308" s="451"/>
      <c r="G308" s="452"/>
      <c r="H308" s="73" t="s">
        <v>289</v>
      </c>
      <c r="I308" s="76"/>
      <c r="J308" s="231">
        <v>358</v>
      </c>
    </row>
    <row r="309" spans="1:10" ht="31.5" customHeight="1">
      <c r="A309" s="22">
        <f t="shared" si="5"/>
        <v>309</v>
      </c>
      <c r="B309" s="583"/>
      <c r="C309" s="449"/>
      <c r="D309" s="613" t="s">
        <v>181</v>
      </c>
      <c r="E309" s="451"/>
      <c r="F309" s="451"/>
      <c r="G309" s="452"/>
      <c r="H309" s="73" t="s">
        <v>289</v>
      </c>
      <c r="I309" s="77"/>
      <c r="J309" s="231"/>
    </row>
    <row r="310" spans="1:10" ht="18.75" customHeight="1">
      <c r="A310" s="22">
        <f t="shared" si="5"/>
        <v>310</v>
      </c>
      <c r="B310" s="583"/>
      <c r="C310" s="649" t="s">
        <v>181</v>
      </c>
      <c r="D310" s="650"/>
      <c r="E310" s="459"/>
      <c r="F310" s="459"/>
      <c r="G310" s="460"/>
      <c r="H310" s="28"/>
      <c r="I310" s="28"/>
      <c r="J310" s="218"/>
    </row>
    <row r="311" spans="1:10" ht="20.25" customHeight="1">
      <c r="A311" s="22">
        <f t="shared" si="5"/>
        <v>311</v>
      </c>
      <c r="B311" s="583"/>
      <c r="C311" s="592"/>
      <c r="D311" s="613" t="s">
        <v>48</v>
      </c>
      <c r="E311" s="451"/>
      <c r="F311" s="451"/>
      <c r="G311" s="452"/>
      <c r="H311" s="73" t="s">
        <v>289</v>
      </c>
      <c r="J311" s="232">
        <v>437</v>
      </c>
    </row>
    <row r="312" spans="1:10" ht="20.25" customHeight="1">
      <c r="A312" s="22">
        <f t="shared" si="5"/>
        <v>312</v>
      </c>
      <c r="B312" s="583"/>
      <c r="C312" s="448"/>
      <c r="D312" s="613" t="s">
        <v>49</v>
      </c>
      <c r="E312" s="451"/>
      <c r="F312" s="451"/>
      <c r="G312" s="452"/>
      <c r="H312" s="73" t="s">
        <v>289</v>
      </c>
      <c r="I312" s="76"/>
      <c r="J312" s="231">
        <v>398</v>
      </c>
    </row>
    <row r="313" spans="1:10" ht="20.25" customHeight="1">
      <c r="A313" s="22">
        <f t="shared" si="5"/>
        <v>313</v>
      </c>
      <c r="B313" s="583"/>
      <c r="C313" s="448"/>
      <c r="D313" s="613" t="s">
        <v>182</v>
      </c>
      <c r="E313" s="451"/>
      <c r="F313" s="451"/>
      <c r="G313" s="452"/>
      <c r="H313" s="73" t="s">
        <v>289</v>
      </c>
      <c r="I313" s="76"/>
      <c r="J313" s="231" t="s">
        <v>615</v>
      </c>
    </row>
    <row r="314" spans="1:10" ht="20.25" customHeight="1">
      <c r="A314" s="22">
        <f t="shared" si="5"/>
        <v>314</v>
      </c>
      <c r="B314" s="583"/>
      <c r="C314" s="448"/>
      <c r="D314" s="613" t="s">
        <v>51</v>
      </c>
      <c r="E314" s="451"/>
      <c r="F314" s="451"/>
      <c r="G314" s="452"/>
      <c r="H314" s="73" t="s">
        <v>289</v>
      </c>
      <c r="I314" s="76"/>
      <c r="J314" s="231">
        <v>399</v>
      </c>
    </row>
    <row r="315" spans="1:10" ht="20.25" customHeight="1">
      <c r="A315" s="22">
        <f t="shared" si="5"/>
        <v>315</v>
      </c>
      <c r="B315" s="583"/>
      <c r="C315" s="449"/>
      <c r="D315" s="613" t="s">
        <v>183</v>
      </c>
      <c r="E315" s="451"/>
      <c r="F315" s="451"/>
      <c r="G315" s="452"/>
      <c r="H315" s="73" t="s">
        <v>289</v>
      </c>
      <c r="I315" s="76"/>
      <c r="J315" s="231"/>
    </row>
    <row r="316" spans="1:10" ht="18.75" customHeight="1">
      <c r="A316" s="22">
        <f t="shared" si="5"/>
        <v>316</v>
      </c>
      <c r="B316" s="583"/>
      <c r="C316" s="649" t="s">
        <v>184</v>
      </c>
      <c r="D316" s="650"/>
      <c r="E316" s="459"/>
      <c r="F316" s="459"/>
      <c r="G316" s="460"/>
      <c r="H316" s="28"/>
      <c r="I316" s="28"/>
      <c r="J316" s="218"/>
    </row>
    <row r="317" spans="1:10" ht="48.75" customHeight="1">
      <c r="A317" s="22">
        <f t="shared" si="5"/>
        <v>317</v>
      </c>
      <c r="B317" s="583"/>
      <c r="C317" s="592"/>
      <c r="D317" s="613" t="s">
        <v>54</v>
      </c>
      <c r="E317" s="451"/>
      <c r="F317" s="451"/>
      <c r="G317" s="452"/>
      <c r="H317" s="604" t="s">
        <v>334</v>
      </c>
      <c r="I317" s="78"/>
      <c r="J317" s="219" t="s">
        <v>616</v>
      </c>
    </row>
    <row r="318" spans="1:10" ht="21" customHeight="1">
      <c r="A318" s="22">
        <f t="shared" si="5"/>
        <v>318</v>
      </c>
      <c r="B318" s="583"/>
      <c r="C318" s="448"/>
      <c r="D318" s="613" t="s">
        <v>185</v>
      </c>
      <c r="E318" s="451"/>
      <c r="F318" s="451"/>
      <c r="G318" s="452"/>
      <c r="H318" s="605"/>
      <c r="I318" s="78"/>
      <c r="J318" s="219" t="s">
        <v>617</v>
      </c>
    </row>
    <row r="319" spans="1:10" ht="21" customHeight="1">
      <c r="A319" s="22">
        <f t="shared" si="5"/>
        <v>319</v>
      </c>
      <c r="B319" s="583"/>
      <c r="C319" s="448"/>
      <c r="D319" s="613" t="s">
        <v>57</v>
      </c>
      <c r="E319" s="451"/>
      <c r="F319" s="451"/>
      <c r="G319" s="452"/>
      <c r="H319" s="606"/>
      <c r="I319" s="78"/>
      <c r="J319" s="219" t="s">
        <v>618</v>
      </c>
    </row>
    <row r="320" spans="1:10" ht="27.15" customHeight="1">
      <c r="A320" s="22">
        <f t="shared" si="5"/>
        <v>320</v>
      </c>
      <c r="B320" s="583"/>
      <c r="C320" s="448"/>
      <c r="D320" s="613" t="s">
        <v>186</v>
      </c>
      <c r="E320" s="451"/>
      <c r="F320" s="451"/>
      <c r="G320" s="452"/>
      <c r="H320" s="29"/>
      <c r="I320" s="29"/>
      <c r="J320" s="219">
        <v>388</v>
      </c>
    </row>
    <row r="321" spans="1:10" ht="21" customHeight="1">
      <c r="A321" s="22">
        <f t="shared" si="5"/>
        <v>321</v>
      </c>
      <c r="B321" s="583"/>
      <c r="C321" s="448"/>
      <c r="D321" s="613" t="s">
        <v>60</v>
      </c>
      <c r="E321" s="451"/>
      <c r="F321" s="451"/>
      <c r="G321" s="452"/>
      <c r="H321" s="29"/>
      <c r="I321" s="29"/>
      <c r="J321" s="219">
        <v>388</v>
      </c>
    </row>
    <row r="322" spans="1:10" ht="39.75" customHeight="1">
      <c r="A322" s="22">
        <f t="shared" si="5"/>
        <v>322</v>
      </c>
      <c r="B322" s="583"/>
      <c r="C322" s="448"/>
      <c r="D322" s="613" t="s">
        <v>58</v>
      </c>
      <c r="E322" s="451"/>
      <c r="F322" s="451"/>
      <c r="G322" s="452"/>
      <c r="H322" s="74" t="s">
        <v>335</v>
      </c>
      <c r="I322" s="74"/>
      <c r="J322" s="219" t="s">
        <v>619</v>
      </c>
    </row>
    <row r="323" spans="1:10" ht="21" customHeight="1">
      <c r="A323" s="22">
        <f t="shared" si="5"/>
        <v>323</v>
      </c>
      <c r="B323" s="583"/>
      <c r="C323" s="448"/>
      <c r="D323" s="613" t="s">
        <v>187</v>
      </c>
      <c r="E323" s="451"/>
      <c r="F323" s="451"/>
      <c r="G323" s="452"/>
      <c r="H323" s="29"/>
      <c r="I323" s="29"/>
      <c r="J323" s="219"/>
    </row>
    <row r="324" spans="1:10" ht="43.5" customHeight="1">
      <c r="A324" s="22">
        <f t="shared" si="5"/>
        <v>324</v>
      </c>
      <c r="B324" s="583"/>
      <c r="C324" s="448"/>
      <c r="D324" s="613" t="s">
        <v>59</v>
      </c>
      <c r="E324" s="451"/>
      <c r="F324" s="451"/>
      <c r="G324" s="452"/>
      <c r="H324" s="74" t="s">
        <v>336</v>
      </c>
      <c r="I324" s="74"/>
      <c r="J324" s="219">
        <v>356</v>
      </c>
    </row>
    <row r="325" spans="1:10" ht="21" customHeight="1">
      <c r="A325" s="22">
        <f t="shared" si="5"/>
        <v>325</v>
      </c>
      <c r="B325" s="583"/>
      <c r="C325" s="449"/>
      <c r="D325" s="613" t="s">
        <v>52</v>
      </c>
      <c r="E325" s="451"/>
      <c r="F325" s="451"/>
      <c r="G325" s="452"/>
      <c r="H325" s="29"/>
      <c r="I325" s="29"/>
      <c r="J325" s="219">
        <v>391</v>
      </c>
    </row>
    <row r="326" spans="1:10" ht="18" customHeight="1">
      <c r="A326" s="22">
        <f t="shared" si="5"/>
        <v>326</v>
      </c>
      <c r="B326" s="583"/>
      <c r="C326" s="649" t="s">
        <v>188</v>
      </c>
      <c r="D326" s="650"/>
      <c r="E326" s="459"/>
      <c r="F326" s="459"/>
      <c r="G326" s="460"/>
      <c r="H326" s="28"/>
      <c r="I326" s="28"/>
      <c r="J326" s="218"/>
    </row>
    <row r="327" spans="1:10" ht="21.75" customHeight="1">
      <c r="A327" s="22">
        <f t="shared" si="5"/>
        <v>327</v>
      </c>
      <c r="B327" s="583"/>
      <c r="C327" s="592"/>
      <c r="D327" s="613" t="s">
        <v>74</v>
      </c>
      <c r="E327" s="451"/>
      <c r="F327" s="451"/>
      <c r="G327" s="452"/>
      <c r="H327" s="58" t="s">
        <v>289</v>
      </c>
      <c r="I327" s="53"/>
      <c r="J327" s="215">
        <v>404</v>
      </c>
    </row>
    <row r="328" spans="1:10" ht="21.75" customHeight="1">
      <c r="A328" s="22">
        <f t="shared" si="5"/>
        <v>328</v>
      </c>
      <c r="B328" s="583"/>
      <c r="C328" s="448"/>
      <c r="D328" s="613" t="s">
        <v>75</v>
      </c>
      <c r="E328" s="451"/>
      <c r="F328" s="451"/>
      <c r="G328" s="452"/>
      <c r="H328" s="58" t="s">
        <v>289</v>
      </c>
      <c r="I328" s="53"/>
      <c r="J328" s="215">
        <v>402</v>
      </c>
    </row>
    <row r="329" spans="1:10" ht="21.75" customHeight="1">
      <c r="A329" s="22">
        <f t="shared" si="5"/>
        <v>329</v>
      </c>
      <c r="B329" s="583"/>
      <c r="C329" s="448"/>
      <c r="D329" s="613" t="s">
        <v>76</v>
      </c>
      <c r="E329" s="451"/>
      <c r="F329" s="451"/>
      <c r="G329" s="452"/>
      <c r="H329" s="58" t="s">
        <v>289</v>
      </c>
      <c r="I329" s="53"/>
      <c r="J329" s="215">
        <v>404</v>
      </c>
    </row>
    <row r="330" spans="1:10" ht="21.75" customHeight="1">
      <c r="A330" s="22">
        <f t="shared" si="5"/>
        <v>330</v>
      </c>
      <c r="B330" s="583"/>
      <c r="C330" s="448"/>
      <c r="D330" s="613" t="s">
        <v>77</v>
      </c>
      <c r="E330" s="451"/>
      <c r="F330" s="451"/>
      <c r="G330" s="452"/>
      <c r="H330" s="58" t="s">
        <v>289</v>
      </c>
      <c r="I330" s="53"/>
      <c r="J330" s="215"/>
    </row>
    <row r="331" spans="1:10" ht="21.75" customHeight="1">
      <c r="A331" s="22">
        <f t="shared" si="5"/>
        <v>331</v>
      </c>
      <c r="B331" s="583"/>
      <c r="C331" s="448"/>
      <c r="D331" s="613" t="s">
        <v>78</v>
      </c>
      <c r="E331" s="451"/>
      <c r="F331" s="451"/>
      <c r="G331" s="452"/>
      <c r="H331" s="58" t="s">
        <v>289</v>
      </c>
      <c r="I331" s="53"/>
      <c r="J331" s="215"/>
    </row>
    <row r="332" spans="1:10" ht="21.75" customHeight="1">
      <c r="A332" s="22">
        <f t="shared" si="5"/>
        <v>332</v>
      </c>
      <c r="B332" s="583"/>
      <c r="C332" s="448"/>
      <c r="D332" s="613" t="s">
        <v>79</v>
      </c>
      <c r="E332" s="451"/>
      <c r="F332" s="451"/>
      <c r="G332" s="452"/>
      <c r="H332" s="58" t="s">
        <v>289</v>
      </c>
      <c r="I332" s="53"/>
      <c r="J332" s="215"/>
    </row>
    <row r="333" spans="1:10" ht="21.75" customHeight="1">
      <c r="A333" s="22">
        <f t="shared" si="5"/>
        <v>333</v>
      </c>
      <c r="B333" s="583"/>
      <c r="C333" s="449"/>
      <c r="D333" s="613" t="s">
        <v>52</v>
      </c>
      <c r="E333" s="451"/>
      <c r="F333" s="451"/>
      <c r="G333" s="452"/>
      <c r="H333" s="25"/>
      <c r="I333" s="25"/>
      <c r="J333" s="215"/>
    </row>
    <row r="334" spans="1:10">
      <c r="A334" s="22">
        <f t="shared" si="5"/>
        <v>334</v>
      </c>
      <c r="B334" s="583"/>
      <c r="C334" s="649" t="s">
        <v>158</v>
      </c>
      <c r="D334" s="650"/>
      <c r="E334" s="459"/>
      <c r="F334" s="459"/>
      <c r="G334" s="460"/>
      <c r="H334" s="33"/>
      <c r="I334" s="33"/>
      <c r="J334" s="222"/>
    </row>
    <row r="335" spans="1:10" ht="20.25" customHeight="1">
      <c r="A335" s="22">
        <f t="shared" si="5"/>
        <v>335</v>
      </c>
      <c r="B335" s="583"/>
      <c r="C335" s="592"/>
      <c r="D335" s="613" t="s">
        <v>85</v>
      </c>
      <c r="E335" s="451"/>
      <c r="F335" s="451"/>
      <c r="G335" s="452"/>
      <c r="H335" s="25"/>
      <c r="I335" s="25"/>
      <c r="J335" s="215"/>
    </row>
    <row r="336" spans="1:10" ht="101.25" customHeight="1">
      <c r="A336" s="22">
        <f t="shared" ref="A336:A339" si="6">A335+1</f>
        <v>336</v>
      </c>
      <c r="B336" s="583"/>
      <c r="C336" s="448"/>
      <c r="D336" s="613" t="s">
        <v>86</v>
      </c>
      <c r="E336" s="451"/>
      <c r="F336" s="451"/>
      <c r="G336" s="452"/>
      <c r="H336" s="57" t="s">
        <v>337</v>
      </c>
      <c r="I336" s="25"/>
      <c r="J336" s="215" t="s">
        <v>620</v>
      </c>
    </row>
    <row r="337" spans="1:10">
      <c r="A337" s="22">
        <f t="shared" si="6"/>
        <v>337</v>
      </c>
      <c r="B337" s="583"/>
      <c r="C337" s="448"/>
      <c r="D337" s="613" t="s">
        <v>646</v>
      </c>
      <c r="E337" s="451"/>
      <c r="F337" s="451"/>
      <c r="G337" s="452"/>
      <c r="H337" s="731" t="s">
        <v>647</v>
      </c>
      <c r="I337" s="732"/>
      <c r="J337" s="215"/>
    </row>
    <row r="338" spans="1:10" ht="20.25" customHeight="1">
      <c r="A338" s="22">
        <f>A337+1</f>
        <v>338</v>
      </c>
      <c r="B338" s="583"/>
      <c r="C338" s="448"/>
      <c r="D338" s="613" t="s">
        <v>52</v>
      </c>
      <c r="E338" s="451"/>
      <c r="F338" s="451"/>
      <c r="G338" s="452"/>
      <c r="H338" s="25"/>
      <c r="I338" s="25"/>
      <c r="J338" s="215" t="s">
        <v>621</v>
      </c>
    </row>
    <row r="339" spans="1:10" ht="158.25" customHeight="1">
      <c r="A339" s="22">
        <f t="shared" si="6"/>
        <v>339</v>
      </c>
      <c r="B339" s="583"/>
      <c r="C339" s="448"/>
      <c r="D339" s="613" t="s">
        <v>189</v>
      </c>
      <c r="E339" s="451"/>
      <c r="F339" s="451"/>
      <c r="G339" s="452"/>
      <c r="H339" s="35"/>
      <c r="I339" s="57" t="s">
        <v>355</v>
      </c>
      <c r="J339" s="215" t="s">
        <v>622</v>
      </c>
    </row>
    <row r="340" spans="1:10" ht="21.75" customHeight="1">
      <c r="A340" s="22">
        <f>+A339+1</f>
        <v>340</v>
      </c>
      <c r="B340" s="583"/>
      <c r="C340" s="659" t="s">
        <v>190</v>
      </c>
      <c r="D340" s="660"/>
      <c r="E340" s="547"/>
      <c r="F340" s="547"/>
      <c r="G340" s="457"/>
      <c r="H340" s="29"/>
      <c r="I340" s="34"/>
      <c r="J340" s="223"/>
    </row>
    <row r="341" spans="1:10" ht="21.75" customHeight="1">
      <c r="A341" s="22">
        <f t="shared" ref="A341:A342" si="7">+A340+1</f>
        <v>341</v>
      </c>
      <c r="B341" s="584"/>
      <c r="C341" s="733" t="s">
        <v>648</v>
      </c>
      <c r="D341" s="734"/>
      <c r="E341" s="735"/>
      <c r="F341" s="735"/>
      <c r="G341" s="736"/>
      <c r="H341" s="29"/>
      <c r="I341" s="34"/>
      <c r="J341" s="223"/>
    </row>
    <row r="342" spans="1:10" ht="24.75" customHeight="1">
      <c r="A342" s="22">
        <f t="shared" si="7"/>
        <v>342</v>
      </c>
      <c r="B342" s="584"/>
      <c r="C342" s="710" t="s">
        <v>191</v>
      </c>
      <c r="D342" s="710"/>
      <c r="E342" s="710"/>
      <c r="F342" s="710"/>
      <c r="G342" s="711"/>
      <c r="H342" s="44"/>
      <c r="I342" s="44"/>
      <c r="J342" s="233"/>
    </row>
    <row r="343" spans="1:10" ht="33.9" customHeight="1">
      <c r="A343" s="22">
        <f>+A342+1</f>
        <v>343</v>
      </c>
      <c r="B343" s="712" t="s">
        <v>192</v>
      </c>
      <c r="C343" s="712"/>
      <c r="D343" s="713"/>
      <c r="E343" s="713"/>
      <c r="F343" s="713"/>
      <c r="G343" s="713"/>
      <c r="H343" s="45"/>
      <c r="I343" s="45"/>
      <c r="J343" s="234"/>
    </row>
  </sheetData>
  <mergeCells count="368">
    <mergeCell ref="H337:I337"/>
    <mergeCell ref="C341:G341"/>
    <mergeCell ref="J49:J56"/>
    <mergeCell ref="J73:J79"/>
    <mergeCell ref="J148:J155"/>
    <mergeCell ref="J157:J158"/>
    <mergeCell ref="J216:J223"/>
    <mergeCell ref="J225:J226"/>
    <mergeCell ref="J271:J278"/>
    <mergeCell ref="J280:J281"/>
    <mergeCell ref="C340:G340"/>
    <mergeCell ref="D324:G324"/>
    <mergeCell ref="D325:G325"/>
    <mergeCell ref="C326:G326"/>
    <mergeCell ref="D315:G315"/>
    <mergeCell ref="C316:G316"/>
    <mergeCell ref="C317:C325"/>
    <mergeCell ref="D317:G317"/>
    <mergeCell ref="D318:G318"/>
    <mergeCell ref="D319:G319"/>
    <mergeCell ref="D320:G320"/>
    <mergeCell ref="D321:G321"/>
    <mergeCell ref="D322:G322"/>
    <mergeCell ref="D323:G323"/>
    <mergeCell ref="J12:J17"/>
    <mergeCell ref="J18:J23"/>
    <mergeCell ref="J35:J37"/>
    <mergeCell ref="I49:I56"/>
    <mergeCell ref="H83:H86"/>
    <mergeCell ref="H12:H17"/>
    <mergeCell ref="I12:I17"/>
    <mergeCell ref="H18:H23"/>
    <mergeCell ref="I18:I23"/>
    <mergeCell ref="H35:H37"/>
    <mergeCell ref="I35:I37"/>
    <mergeCell ref="C342:G342"/>
    <mergeCell ref="B343:G343"/>
    <mergeCell ref="D333:G333"/>
    <mergeCell ref="C334:G334"/>
    <mergeCell ref="C335:C339"/>
    <mergeCell ref="D335:G335"/>
    <mergeCell ref="D336:G336"/>
    <mergeCell ref="D338:G338"/>
    <mergeCell ref="D339:G339"/>
    <mergeCell ref="C327:C333"/>
    <mergeCell ref="D327:G327"/>
    <mergeCell ref="D328:G328"/>
    <mergeCell ref="D329:G329"/>
    <mergeCell ref="D330:G330"/>
    <mergeCell ref="D331:G331"/>
    <mergeCell ref="D332:G332"/>
    <mergeCell ref="D337:G337"/>
    <mergeCell ref="D312:G312"/>
    <mergeCell ref="D313:G313"/>
    <mergeCell ref="D314:G314"/>
    <mergeCell ref="D301:G301"/>
    <mergeCell ref="D302:G302"/>
    <mergeCell ref="D303:G303"/>
    <mergeCell ref="D304:G304"/>
    <mergeCell ref="D305:G305"/>
    <mergeCell ref="D306:G306"/>
    <mergeCell ref="C307:G307"/>
    <mergeCell ref="C308:C309"/>
    <mergeCell ref="D308:G308"/>
    <mergeCell ref="D309:G309"/>
    <mergeCell ref="C310:G310"/>
    <mergeCell ref="C311:C315"/>
    <mergeCell ref="D311:G311"/>
    <mergeCell ref="C295:G295"/>
    <mergeCell ref="C296:C306"/>
    <mergeCell ref="D296:F297"/>
    <mergeCell ref="D298:G298"/>
    <mergeCell ref="D299:G299"/>
    <mergeCell ref="D300:G300"/>
    <mergeCell ref="E282:E294"/>
    <mergeCell ref="F282:G282"/>
    <mergeCell ref="F283:G283"/>
    <mergeCell ref="F284:G284"/>
    <mergeCell ref="F285:G285"/>
    <mergeCell ref="F286:G286"/>
    <mergeCell ref="F287:G287"/>
    <mergeCell ref="F288:G288"/>
    <mergeCell ref="F289:G289"/>
    <mergeCell ref="F290:G290"/>
    <mergeCell ref="E269:G269"/>
    <mergeCell ref="D270:G270"/>
    <mergeCell ref="D271:D294"/>
    <mergeCell ref="E271:F272"/>
    <mergeCell ref="E273:F274"/>
    <mergeCell ref="E275:F276"/>
    <mergeCell ref="E277:F278"/>
    <mergeCell ref="E279:G279"/>
    <mergeCell ref="E280:F281"/>
    <mergeCell ref="F291:G291"/>
    <mergeCell ref="F292:G292"/>
    <mergeCell ref="F293:G293"/>
    <mergeCell ref="F294:G294"/>
    <mergeCell ref="E248:G248"/>
    <mergeCell ref="E249:G249"/>
    <mergeCell ref="E250:G250"/>
    <mergeCell ref="E251:G251"/>
    <mergeCell ref="E252:F254"/>
    <mergeCell ref="E255:F257"/>
    <mergeCell ref="E258:F260"/>
    <mergeCell ref="E261:G261"/>
    <mergeCell ref="E268:G268"/>
    <mergeCell ref="C240:G240"/>
    <mergeCell ref="C241:C294"/>
    <mergeCell ref="D241:G241"/>
    <mergeCell ref="D242:D245"/>
    <mergeCell ref="E242:F245"/>
    <mergeCell ref="D246:G246"/>
    <mergeCell ref="E227:E239"/>
    <mergeCell ref="F227:G227"/>
    <mergeCell ref="F228:G228"/>
    <mergeCell ref="F229:G229"/>
    <mergeCell ref="F230:G230"/>
    <mergeCell ref="F231:G231"/>
    <mergeCell ref="F232:G232"/>
    <mergeCell ref="F233:G233"/>
    <mergeCell ref="F234:G234"/>
    <mergeCell ref="F235:G235"/>
    <mergeCell ref="E262:G262"/>
    <mergeCell ref="E263:G263"/>
    <mergeCell ref="E264:G264"/>
    <mergeCell ref="E265:G265"/>
    <mergeCell ref="E266:G266"/>
    <mergeCell ref="E267:G267"/>
    <mergeCell ref="D247:D269"/>
    <mergeCell ref="E247:G247"/>
    <mergeCell ref="D215:G215"/>
    <mergeCell ref="D216:D239"/>
    <mergeCell ref="E216:F217"/>
    <mergeCell ref="E218:F219"/>
    <mergeCell ref="E220:G220"/>
    <mergeCell ref="E221:F222"/>
    <mergeCell ref="E223:F224"/>
    <mergeCell ref="E225:F226"/>
    <mergeCell ref="F236:G236"/>
    <mergeCell ref="F237:G237"/>
    <mergeCell ref="F238:G238"/>
    <mergeCell ref="F239:G239"/>
    <mergeCell ref="E212:G212"/>
    <mergeCell ref="E195:G195"/>
    <mergeCell ref="E196:G196"/>
    <mergeCell ref="E197:G197"/>
    <mergeCell ref="E198:G198"/>
    <mergeCell ref="E199:G199"/>
    <mergeCell ref="E200:F202"/>
    <mergeCell ref="E213:G213"/>
    <mergeCell ref="E214:G214"/>
    <mergeCell ref="D180:E182"/>
    <mergeCell ref="F180:G180"/>
    <mergeCell ref="F181:G181"/>
    <mergeCell ref="F182:G182"/>
    <mergeCell ref="D183:G183"/>
    <mergeCell ref="D184:G184"/>
    <mergeCell ref="C172:G172"/>
    <mergeCell ref="C173:C184"/>
    <mergeCell ref="D173:G173"/>
    <mergeCell ref="D174:G174"/>
    <mergeCell ref="D175:G175"/>
    <mergeCell ref="D176:G176"/>
    <mergeCell ref="D177:E179"/>
    <mergeCell ref="F177:G177"/>
    <mergeCell ref="F178:G178"/>
    <mergeCell ref="F179:G179"/>
    <mergeCell ref="D157:F158"/>
    <mergeCell ref="D159:E171"/>
    <mergeCell ref="F159:G159"/>
    <mergeCell ref="F166:G166"/>
    <mergeCell ref="F167:G167"/>
    <mergeCell ref="F168:G168"/>
    <mergeCell ref="F169:G169"/>
    <mergeCell ref="F170:G170"/>
    <mergeCell ref="F171:G171"/>
    <mergeCell ref="F160:G160"/>
    <mergeCell ref="F161:G161"/>
    <mergeCell ref="F162:G162"/>
    <mergeCell ref="F163:G163"/>
    <mergeCell ref="F164:G164"/>
    <mergeCell ref="F165:G165"/>
    <mergeCell ref="D137:F138"/>
    <mergeCell ref="D139:G139"/>
    <mergeCell ref="D140:G140"/>
    <mergeCell ref="D141:G141"/>
    <mergeCell ref="C142:G142"/>
    <mergeCell ref="C143:C146"/>
    <mergeCell ref="D143:F146"/>
    <mergeCell ref="C122:G122"/>
    <mergeCell ref="C123:G123"/>
    <mergeCell ref="B124:G124"/>
    <mergeCell ref="B125:B186"/>
    <mergeCell ref="C125:G125"/>
    <mergeCell ref="C126:C141"/>
    <mergeCell ref="D126:G126"/>
    <mergeCell ref="D127:F130"/>
    <mergeCell ref="D131:F134"/>
    <mergeCell ref="D135:F136"/>
    <mergeCell ref="C147:G147"/>
    <mergeCell ref="C148:C171"/>
    <mergeCell ref="D148:F149"/>
    <mergeCell ref="D150:F151"/>
    <mergeCell ref="D152:F153"/>
    <mergeCell ref="D154:F155"/>
    <mergeCell ref="D156:G156"/>
    <mergeCell ref="C114:G114"/>
    <mergeCell ref="C115:G115"/>
    <mergeCell ref="C116:C121"/>
    <mergeCell ref="D116:G116"/>
    <mergeCell ref="D117:D121"/>
    <mergeCell ref="E117:G117"/>
    <mergeCell ref="E118:G118"/>
    <mergeCell ref="E119:G119"/>
    <mergeCell ref="E120:G120"/>
    <mergeCell ref="E121:G121"/>
    <mergeCell ref="C94:G94"/>
    <mergeCell ref="C95:C101"/>
    <mergeCell ref="D95:G95"/>
    <mergeCell ref="D96:G96"/>
    <mergeCell ref="D97:G97"/>
    <mergeCell ref="D98:G98"/>
    <mergeCell ref="C107:G107"/>
    <mergeCell ref="C108:C113"/>
    <mergeCell ref="D108:G108"/>
    <mergeCell ref="D109:G109"/>
    <mergeCell ref="D110:G110"/>
    <mergeCell ref="D111:G111"/>
    <mergeCell ref="D112:G112"/>
    <mergeCell ref="D113:G113"/>
    <mergeCell ref="D99:G99"/>
    <mergeCell ref="D100:G100"/>
    <mergeCell ref="D101:G101"/>
    <mergeCell ref="C102:G102"/>
    <mergeCell ref="C103:C106"/>
    <mergeCell ref="D103:G103"/>
    <mergeCell ref="D104:G104"/>
    <mergeCell ref="D105:G105"/>
    <mergeCell ref="D106:G106"/>
    <mergeCell ref="C81:G81"/>
    <mergeCell ref="C82:C93"/>
    <mergeCell ref="D82:G82"/>
    <mergeCell ref="D83:G83"/>
    <mergeCell ref="D84:G84"/>
    <mergeCell ref="D85:G85"/>
    <mergeCell ref="D86:G86"/>
    <mergeCell ref="D87:G87"/>
    <mergeCell ref="D88:G88"/>
    <mergeCell ref="D89:G89"/>
    <mergeCell ref="D90:G90"/>
    <mergeCell ref="D91:G91"/>
    <mergeCell ref="D92:G92"/>
    <mergeCell ref="D93:G93"/>
    <mergeCell ref="C72:G72"/>
    <mergeCell ref="C73:C80"/>
    <mergeCell ref="D73:G73"/>
    <mergeCell ref="D74:G74"/>
    <mergeCell ref="D75:G75"/>
    <mergeCell ref="D76:G76"/>
    <mergeCell ref="D77:G77"/>
    <mergeCell ref="D78:G78"/>
    <mergeCell ref="D79:G79"/>
    <mergeCell ref="D80:G80"/>
    <mergeCell ref="C64:C71"/>
    <mergeCell ref="D64:G64"/>
    <mergeCell ref="D65:G65"/>
    <mergeCell ref="D66:G66"/>
    <mergeCell ref="D67:G67"/>
    <mergeCell ref="D68:G68"/>
    <mergeCell ref="D69:G69"/>
    <mergeCell ref="D70:G70"/>
    <mergeCell ref="D71:G71"/>
    <mergeCell ref="C46:G46"/>
    <mergeCell ref="C47:C56"/>
    <mergeCell ref="D47:G47"/>
    <mergeCell ref="D48:G48"/>
    <mergeCell ref="C63:G63"/>
    <mergeCell ref="D52:G52"/>
    <mergeCell ref="D61:G61"/>
    <mergeCell ref="D62:G62"/>
    <mergeCell ref="D49:G49"/>
    <mergeCell ref="D50:G50"/>
    <mergeCell ref="D51:G51"/>
    <mergeCell ref="D53:G53"/>
    <mergeCell ref="D54:G54"/>
    <mergeCell ref="D55:G55"/>
    <mergeCell ref="D56:G56"/>
    <mergeCell ref="G1:I6"/>
    <mergeCell ref="B8:G8"/>
    <mergeCell ref="B9:G9"/>
    <mergeCell ref="B10:B123"/>
    <mergeCell ref="C10:G10"/>
    <mergeCell ref="C11:C37"/>
    <mergeCell ref="D11:G11"/>
    <mergeCell ref="D12:D33"/>
    <mergeCell ref="E12:F17"/>
    <mergeCell ref="E18:F23"/>
    <mergeCell ref="H103:H105"/>
    <mergeCell ref="I73:I79"/>
    <mergeCell ref="E30:G30"/>
    <mergeCell ref="E31:G31"/>
    <mergeCell ref="E32:G32"/>
    <mergeCell ref="E33:G33"/>
    <mergeCell ref="D34:G34"/>
    <mergeCell ref="D35:D37"/>
    <mergeCell ref="E35:G35"/>
    <mergeCell ref="E36:G36"/>
    <mergeCell ref="E37:G37"/>
    <mergeCell ref="C38:G38"/>
    <mergeCell ref="C39:C45"/>
    <mergeCell ref="D39:G39"/>
    <mergeCell ref="H177:H179"/>
    <mergeCell ref="H180:H182"/>
    <mergeCell ref="H148:H155"/>
    <mergeCell ref="I148:I155"/>
    <mergeCell ref="H157:H158"/>
    <mergeCell ref="I157:I158"/>
    <mergeCell ref="H160:H163"/>
    <mergeCell ref="E24:G24"/>
    <mergeCell ref="E25:G25"/>
    <mergeCell ref="E26:G26"/>
    <mergeCell ref="E27:G27"/>
    <mergeCell ref="E28:G28"/>
    <mergeCell ref="E29:G29"/>
    <mergeCell ref="D40:G40"/>
    <mergeCell ref="D41:G41"/>
    <mergeCell ref="D42:G42"/>
    <mergeCell ref="D43:G43"/>
    <mergeCell ref="D44:G44"/>
    <mergeCell ref="D45:G45"/>
    <mergeCell ref="C57:G57"/>
    <mergeCell ref="C58:C62"/>
    <mergeCell ref="D58:G58"/>
    <mergeCell ref="D59:G59"/>
    <mergeCell ref="D60:G60"/>
    <mergeCell ref="H317:H319"/>
    <mergeCell ref="H206:H208"/>
    <mergeCell ref="H203:H204"/>
    <mergeCell ref="H200:H201"/>
    <mergeCell ref="H216:H223"/>
    <mergeCell ref="I216:I223"/>
    <mergeCell ref="H225:H226"/>
    <mergeCell ref="I225:I226"/>
    <mergeCell ref="H228:H231"/>
    <mergeCell ref="C185:G185"/>
    <mergeCell ref="H252:H253"/>
    <mergeCell ref="H255:H256"/>
    <mergeCell ref="H258:H260"/>
    <mergeCell ref="H271:H278"/>
    <mergeCell ref="I271:I278"/>
    <mergeCell ref="H280:H281"/>
    <mergeCell ref="I280:I281"/>
    <mergeCell ref="H283:H286"/>
    <mergeCell ref="C186:G186"/>
    <mergeCell ref="B187:G187"/>
    <mergeCell ref="B188:B342"/>
    <mergeCell ref="C188:G188"/>
    <mergeCell ref="C189:C239"/>
    <mergeCell ref="D189:G189"/>
    <mergeCell ref="D190:D193"/>
    <mergeCell ref="E190:F193"/>
    <mergeCell ref="D194:G194"/>
    <mergeCell ref="D195:D214"/>
    <mergeCell ref="E203:F205"/>
    <mergeCell ref="E206:F208"/>
    <mergeCell ref="E209:G209"/>
    <mergeCell ref="E210:G210"/>
    <mergeCell ref="E211:G211"/>
  </mergeCells>
  <dataValidations disablePrompts="1" count="4">
    <dataValidation allowBlank="1" showInputMessage="1" showErrorMessage="1" prompt="Razón Social" sqref="F65231:G65231 F130767:G130767 F196303:G196303 F261839:G261839 F327375:G327375 F392911:G392911 F458447:G458447 F523983:G523983 F589519:G589519 F655055:G655055 F720591:G720591 F786127:G786127 F851663:G851663 F917199:G917199 F982735:G982735" xr:uid="{00000000-0002-0000-0100-000000000000}"/>
    <dataValidation allowBlank="1" showInputMessage="1" showErrorMessage="1" prompt="NIT" sqref="F65232:G65232 F130768:G130768 F196304:G196304 F261840:G261840 F327376:G327376 F392912:G392912 F458448:G458448 F523984:G523984 F589520:G589520 F655056:G655056 F720592:G720592 F786128:G786128 F851664:G851664 F917200:G917200 F982736:G982736" xr:uid="{00000000-0002-0000-0100-000001000000}"/>
    <dataValidation allowBlank="1" showInputMessage="1" showErrorMessage="1" prompt="Fecha de corte del Estado Financiero" sqref="F65233:G65233 F130769:G130769 F196305:G196305 F261841:G261841 F327377:G327377 F392913:G392913 F458449:G458449 F523985:G523985 F589521:G589521 F655057:G655057 F720593:G720593 F786129:G786129 F851665:G851665 F917201:G917201 F982737:G982737" xr:uid="{00000000-0002-0000-0100-000002000000}"/>
    <dataValidation allowBlank="1" showInputMessage="1" showErrorMessage="1" prompt="Corresponde a semoviente diferentes  a los incluidos en activos biológicos" sqref="F65294:G65294 F130830:G130830 F196366:G196366 F261902:G261902 F327438:G327438 F392974:G392974 F458510:G458510 F524046:G524046 F589582:G589582 F655118:G655118 F720654:G720654 F786190:G786190 F851726:G851726 F917262:G917262 F982798:G982798" xr:uid="{00000000-0002-0000-0100-000003000000}"/>
  </dataValidations>
  <pageMargins left="0.70866141732283472" right="0.70866141732283472" top="0.74803149606299213" bottom="0.74803149606299213" header="0.31496062992125984" footer="0.31496062992125984"/>
  <pageSetup paperSize="9" scale="16" orientation="portrait" r:id="rId1"/>
  <rowBreaks count="1" manualBreakCount="1">
    <brk id="183" max="9"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137"/>
  <sheetViews>
    <sheetView view="pageBreakPreview" topLeftCell="A121" zoomScaleNormal="85" zoomScaleSheetLayoutView="100" workbookViewId="0">
      <selection activeCell="F131" sqref="F131"/>
    </sheetView>
  </sheetViews>
  <sheetFormatPr baseColWidth="10" defaultColWidth="11.453125" defaultRowHeight="14"/>
  <cols>
    <col min="1" max="1" width="4" style="133" bestFit="1" customWidth="1"/>
    <col min="2" max="2" width="7.54296875" style="134" customWidth="1"/>
    <col min="3" max="3" width="45.54296875" style="134" customWidth="1"/>
    <col min="4" max="4" width="8.54296875" style="134" customWidth="1"/>
    <col min="5" max="5" width="6.6328125" style="134" customWidth="1"/>
    <col min="6" max="6" width="23" style="172" bestFit="1" customWidth="1"/>
    <col min="7" max="7" width="7.36328125" style="133" customWidth="1"/>
    <col min="8" max="8" width="6.54296875" style="133" customWidth="1"/>
    <col min="9" max="16384" width="11.453125" style="134"/>
  </cols>
  <sheetData>
    <row r="1" spans="1:8" ht="17.5">
      <c r="B1" s="781" t="s">
        <v>0</v>
      </c>
      <c r="C1" s="781"/>
      <c r="D1" s="781"/>
      <c r="E1" s="781"/>
      <c r="F1" s="781"/>
      <c r="G1" s="781"/>
      <c r="H1" s="781"/>
    </row>
    <row r="2" spans="1:8" ht="15.9" customHeight="1">
      <c r="B2" s="782" t="s">
        <v>1</v>
      </c>
      <c r="C2" s="782"/>
      <c r="D2" s="782"/>
      <c r="E2" s="782"/>
      <c r="F2" s="782"/>
      <c r="G2" s="782"/>
      <c r="H2" s="782"/>
    </row>
    <row r="3" spans="1:8" ht="50">
      <c r="D3" s="139" t="s">
        <v>2</v>
      </c>
      <c r="E3" s="140" t="s">
        <v>3</v>
      </c>
      <c r="F3" s="141" t="s">
        <v>285</v>
      </c>
      <c r="G3" s="142" t="s">
        <v>286</v>
      </c>
      <c r="H3" s="143" t="s">
        <v>287</v>
      </c>
    </row>
    <row r="4" spans="1:8">
      <c r="B4" s="135" t="s">
        <v>288</v>
      </c>
      <c r="C4" s="136"/>
      <c r="D4" s="136"/>
      <c r="E4" s="136"/>
      <c r="F4" s="137"/>
      <c r="G4" s="138"/>
      <c r="H4" s="138"/>
    </row>
    <row r="5" spans="1:8" ht="28.5" customHeight="1">
      <c r="A5" s="133">
        <v>348</v>
      </c>
      <c r="B5" s="762" t="s">
        <v>98</v>
      </c>
      <c r="C5" s="763"/>
      <c r="D5" s="144"/>
      <c r="E5" s="783" t="s">
        <v>824</v>
      </c>
      <c r="F5" s="783"/>
      <c r="G5" s="783"/>
      <c r="H5" s="783"/>
    </row>
    <row r="6" spans="1:8" ht="37.65" customHeight="1">
      <c r="A6" s="133">
        <f>A5+1</f>
        <v>349</v>
      </c>
      <c r="B6" s="762" t="s">
        <v>193</v>
      </c>
      <c r="C6" s="763"/>
      <c r="D6" s="145"/>
      <c r="E6" s="769" t="s">
        <v>825</v>
      </c>
      <c r="F6" s="769"/>
      <c r="G6" s="769"/>
      <c r="H6" s="769"/>
    </row>
    <row r="7" spans="1:8">
      <c r="A7" s="133">
        <f t="shared" ref="A7:A27" si="0">A6+1</f>
        <v>350</v>
      </c>
      <c r="B7" s="762" t="s">
        <v>41</v>
      </c>
      <c r="C7" s="763"/>
      <c r="D7" s="146"/>
      <c r="E7" s="146"/>
      <c r="F7" s="147">
        <v>48</v>
      </c>
      <c r="G7" s="148" t="s">
        <v>289</v>
      </c>
      <c r="H7" s="148"/>
    </row>
    <row r="8" spans="1:8" ht="42">
      <c r="A8" s="133">
        <f t="shared" si="0"/>
        <v>351</v>
      </c>
      <c r="B8" s="778" t="s">
        <v>194</v>
      </c>
      <c r="C8" s="149" t="s">
        <v>195</v>
      </c>
      <c r="D8" s="150"/>
      <c r="E8" s="150"/>
      <c r="F8" s="147"/>
      <c r="G8" s="148"/>
      <c r="H8" s="148" t="s">
        <v>289</v>
      </c>
    </row>
    <row r="9" spans="1:8" ht="28">
      <c r="A9" s="133">
        <f t="shared" si="0"/>
        <v>352</v>
      </c>
      <c r="B9" s="779"/>
      <c r="C9" s="151" t="s">
        <v>196</v>
      </c>
      <c r="D9" s="150"/>
      <c r="E9" s="152"/>
      <c r="F9" s="147"/>
      <c r="G9" s="148"/>
      <c r="H9" s="148" t="s">
        <v>289</v>
      </c>
    </row>
    <row r="10" spans="1:8" ht="32.25" customHeight="1">
      <c r="A10" s="133">
        <f t="shared" si="0"/>
        <v>353</v>
      </c>
      <c r="B10" s="779"/>
      <c r="C10" s="151" t="s">
        <v>197</v>
      </c>
      <c r="D10" s="150"/>
      <c r="E10" s="152"/>
      <c r="F10" s="147"/>
      <c r="G10" s="148"/>
      <c r="H10" s="148"/>
    </row>
    <row r="11" spans="1:8" ht="32.25" customHeight="1">
      <c r="A11" s="133">
        <f t="shared" si="0"/>
        <v>354</v>
      </c>
      <c r="B11" s="779"/>
      <c r="C11" s="441" t="s">
        <v>670</v>
      </c>
      <c r="D11" s="442"/>
      <c r="E11" s="152"/>
      <c r="F11" s="147"/>
      <c r="G11" s="148"/>
      <c r="H11" s="148"/>
    </row>
    <row r="12" spans="1:8" ht="15">
      <c r="A12" s="133">
        <f>A11+1</f>
        <v>355</v>
      </c>
      <c r="B12" s="779"/>
      <c r="C12" s="151" t="s">
        <v>198</v>
      </c>
      <c r="D12" s="150"/>
      <c r="E12" s="152"/>
      <c r="F12" s="147" t="s">
        <v>828</v>
      </c>
      <c r="G12" s="148"/>
      <c r="H12" s="148" t="s">
        <v>289</v>
      </c>
    </row>
    <row r="13" spans="1:8" ht="56">
      <c r="A13" s="133">
        <f t="shared" si="0"/>
        <v>356</v>
      </c>
      <c r="B13" s="779"/>
      <c r="C13" s="151" t="s">
        <v>199</v>
      </c>
      <c r="D13" s="150"/>
      <c r="E13" s="152"/>
      <c r="F13" s="153" t="s">
        <v>826</v>
      </c>
      <c r="G13" s="154" t="s">
        <v>289</v>
      </c>
      <c r="H13" s="154"/>
    </row>
    <row r="14" spans="1:8" ht="28">
      <c r="A14" s="133">
        <f t="shared" si="0"/>
        <v>357</v>
      </c>
      <c r="B14" s="779"/>
      <c r="C14" s="151" t="s">
        <v>636</v>
      </c>
      <c r="D14" s="150"/>
      <c r="E14" s="152"/>
      <c r="F14" s="153"/>
      <c r="G14" s="154"/>
      <c r="H14" s="154"/>
    </row>
    <row r="15" spans="1:8" ht="28">
      <c r="A15" s="133">
        <f t="shared" si="0"/>
        <v>358</v>
      </c>
      <c r="B15" s="779"/>
      <c r="C15" s="155" t="s">
        <v>200</v>
      </c>
      <c r="D15" s="156"/>
      <c r="E15" s="157"/>
      <c r="F15" s="158"/>
      <c r="G15" s="159"/>
      <c r="H15" s="159"/>
    </row>
    <row r="16" spans="1:8">
      <c r="A16" s="133">
        <f t="shared" si="0"/>
        <v>359</v>
      </c>
      <c r="B16" s="160" t="s">
        <v>338</v>
      </c>
      <c r="C16" s="161"/>
      <c r="D16" s="161"/>
      <c r="E16" s="161"/>
      <c r="F16" s="162"/>
      <c r="G16" s="163"/>
      <c r="H16" s="163"/>
    </row>
    <row r="17" spans="1:8" ht="50">
      <c r="B17" s="164"/>
      <c r="C17" s="165"/>
      <c r="D17" s="166" t="s">
        <v>2</v>
      </c>
      <c r="E17" s="167" t="s">
        <v>3</v>
      </c>
      <c r="F17" s="168" t="s">
        <v>285</v>
      </c>
      <c r="G17" s="169" t="s">
        <v>286</v>
      </c>
      <c r="H17" s="170" t="s">
        <v>287</v>
      </c>
    </row>
    <row r="18" spans="1:8" ht="28.5" customHeight="1">
      <c r="A18" s="133">
        <v>360</v>
      </c>
      <c r="B18" s="776" t="s">
        <v>201</v>
      </c>
      <c r="C18" s="146" t="s">
        <v>202</v>
      </c>
      <c r="D18" s="150"/>
      <c r="E18" s="152"/>
      <c r="F18" s="147" t="s">
        <v>827</v>
      </c>
      <c r="G18" s="148" t="s">
        <v>289</v>
      </c>
      <c r="H18" s="148"/>
    </row>
    <row r="19" spans="1:8" ht="15">
      <c r="A19" s="133">
        <f t="shared" si="0"/>
        <v>361</v>
      </c>
      <c r="B19" s="776"/>
      <c r="C19" s="146" t="s">
        <v>203</v>
      </c>
      <c r="D19" s="150"/>
      <c r="E19" s="152"/>
      <c r="F19" s="147" t="s">
        <v>339</v>
      </c>
      <c r="G19" s="148" t="s">
        <v>289</v>
      </c>
      <c r="H19" s="148"/>
    </row>
    <row r="20" spans="1:8" ht="28">
      <c r="A20" s="133">
        <f t="shared" si="0"/>
        <v>362</v>
      </c>
      <c r="B20" s="776"/>
      <c r="C20" s="146" t="s">
        <v>204</v>
      </c>
      <c r="D20" s="150"/>
      <c r="E20" s="152"/>
      <c r="F20" s="147" t="s">
        <v>339</v>
      </c>
      <c r="G20" s="148" t="s">
        <v>289</v>
      </c>
      <c r="H20" s="148"/>
    </row>
    <row r="21" spans="1:8" ht="28">
      <c r="A21" s="133">
        <f t="shared" si="0"/>
        <v>363</v>
      </c>
      <c r="B21" s="776"/>
      <c r="C21" s="146" t="s">
        <v>205</v>
      </c>
      <c r="D21" s="150"/>
      <c r="E21" s="152"/>
      <c r="F21" s="147" t="s">
        <v>339</v>
      </c>
      <c r="G21" s="148" t="s">
        <v>289</v>
      </c>
      <c r="H21" s="148"/>
    </row>
    <row r="22" spans="1:8" ht="15">
      <c r="A22" s="133">
        <f t="shared" si="0"/>
        <v>364</v>
      </c>
      <c r="B22" s="776"/>
      <c r="C22" s="146" t="s">
        <v>206</v>
      </c>
      <c r="D22" s="150"/>
      <c r="E22" s="152"/>
      <c r="F22" s="147">
        <v>336</v>
      </c>
      <c r="G22" s="148" t="s">
        <v>289</v>
      </c>
      <c r="H22" s="148"/>
    </row>
    <row r="23" spans="1:8" ht="15">
      <c r="A23" s="133">
        <f t="shared" si="0"/>
        <v>365</v>
      </c>
      <c r="B23" s="776"/>
      <c r="C23" s="146" t="s">
        <v>207</v>
      </c>
      <c r="D23" s="150"/>
      <c r="E23" s="152"/>
      <c r="F23" s="147" t="s">
        <v>829</v>
      </c>
      <c r="G23" s="148" t="s">
        <v>289</v>
      </c>
      <c r="H23" s="148"/>
    </row>
    <row r="24" spans="1:8" ht="15">
      <c r="A24" s="133">
        <f t="shared" si="0"/>
        <v>366</v>
      </c>
      <c r="B24" s="776"/>
      <c r="C24" s="146" t="s">
        <v>208</v>
      </c>
      <c r="D24" s="150"/>
      <c r="E24" s="152"/>
      <c r="F24" s="147" t="s">
        <v>339</v>
      </c>
      <c r="G24" s="148" t="s">
        <v>289</v>
      </c>
      <c r="H24" s="148"/>
    </row>
    <row r="25" spans="1:8" ht="28">
      <c r="A25" s="133">
        <f t="shared" si="0"/>
        <v>367</v>
      </c>
      <c r="B25" s="776"/>
      <c r="C25" s="146" t="s">
        <v>209</v>
      </c>
      <c r="D25" s="150"/>
      <c r="E25" s="152"/>
      <c r="F25" s="147"/>
      <c r="G25" s="148" t="s">
        <v>289</v>
      </c>
      <c r="H25" s="148"/>
    </row>
    <row r="26" spans="1:8" ht="15">
      <c r="A26" s="133">
        <f t="shared" si="0"/>
        <v>368</v>
      </c>
      <c r="B26" s="776"/>
      <c r="C26" s="146" t="s">
        <v>210</v>
      </c>
      <c r="D26" s="150"/>
      <c r="E26" s="152"/>
      <c r="F26" s="147">
        <v>306</v>
      </c>
      <c r="G26" s="148" t="s">
        <v>289</v>
      </c>
      <c r="H26" s="148"/>
    </row>
    <row r="27" spans="1:8" ht="27.75" customHeight="1">
      <c r="A27" s="133">
        <f t="shared" si="0"/>
        <v>369</v>
      </c>
      <c r="B27" s="776"/>
      <c r="C27" s="146" t="s">
        <v>211</v>
      </c>
      <c r="D27" s="150"/>
      <c r="E27" s="152"/>
      <c r="F27" s="147"/>
      <c r="G27" s="148"/>
      <c r="H27" s="148"/>
    </row>
    <row r="28" spans="1:8" ht="45.15" customHeight="1">
      <c r="B28" s="171"/>
    </row>
    <row r="29" spans="1:8">
      <c r="B29" s="784" t="s">
        <v>338</v>
      </c>
      <c r="C29" s="785"/>
      <c r="D29" s="785"/>
      <c r="E29" s="785"/>
      <c r="F29" s="785"/>
      <c r="G29" s="785"/>
      <c r="H29" s="786"/>
    </row>
    <row r="30" spans="1:8" ht="50">
      <c r="B30" s="171"/>
      <c r="C30" s="165"/>
      <c r="D30" s="173" t="s">
        <v>2</v>
      </c>
      <c r="E30" s="174" t="s">
        <v>3</v>
      </c>
      <c r="F30" s="168" t="s">
        <v>285</v>
      </c>
      <c r="G30" s="169" t="s">
        <v>286</v>
      </c>
      <c r="H30" s="170" t="s">
        <v>287</v>
      </c>
    </row>
    <row r="31" spans="1:8" ht="40.5" customHeight="1">
      <c r="A31" s="133">
        <v>370</v>
      </c>
      <c r="B31" s="787" t="s">
        <v>201</v>
      </c>
      <c r="C31" s="146" t="s">
        <v>212</v>
      </c>
      <c r="D31" s="150"/>
      <c r="E31" s="152"/>
      <c r="F31" s="147" t="s">
        <v>830</v>
      </c>
      <c r="G31" s="148" t="s">
        <v>289</v>
      </c>
      <c r="H31" s="148"/>
    </row>
    <row r="32" spans="1:8" ht="28">
      <c r="A32" s="133">
        <f t="shared" ref="A32:A52" si="1">A31+1</f>
        <v>371</v>
      </c>
      <c r="B32" s="788"/>
      <c r="C32" s="146" t="s">
        <v>213</v>
      </c>
      <c r="D32" s="150"/>
      <c r="E32" s="152"/>
      <c r="F32" s="147"/>
      <c r="G32" s="148" t="s">
        <v>289</v>
      </c>
      <c r="H32" s="148"/>
    </row>
    <row r="33" spans="1:8" ht="15">
      <c r="A33" s="133">
        <f t="shared" si="1"/>
        <v>372</v>
      </c>
      <c r="B33" s="788"/>
      <c r="C33" s="146" t="s">
        <v>214</v>
      </c>
      <c r="D33" s="150"/>
      <c r="E33" s="152"/>
      <c r="F33" s="147">
        <v>308</v>
      </c>
      <c r="G33" s="148" t="s">
        <v>289</v>
      </c>
      <c r="H33" s="148"/>
    </row>
    <row r="34" spans="1:8" ht="28">
      <c r="A34" s="133">
        <f t="shared" si="1"/>
        <v>373</v>
      </c>
      <c r="B34" s="788"/>
      <c r="C34" s="146" t="s">
        <v>215</v>
      </c>
      <c r="D34" s="150"/>
      <c r="E34" s="152"/>
      <c r="F34" s="147" t="s">
        <v>831</v>
      </c>
      <c r="G34" s="148" t="s">
        <v>289</v>
      </c>
      <c r="H34" s="148"/>
    </row>
    <row r="35" spans="1:8" ht="28">
      <c r="A35" s="133">
        <f t="shared" si="1"/>
        <v>374</v>
      </c>
      <c r="B35" s="788"/>
      <c r="C35" s="146" t="s">
        <v>216</v>
      </c>
      <c r="D35" s="150"/>
      <c r="E35" s="152"/>
      <c r="F35" s="147" t="s">
        <v>340</v>
      </c>
      <c r="G35" s="148" t="s">
        <v>289</v>
      </c>
      <c r="H35" s="148"/>
    </row>
    <row r="36" spans="1:8" ht="28">
      <c r="A36" s="133">
        <f t="shared" si="1"/>
        <v>375</v>
      </c>
      <c r="B36" s="788"/>
      <c r="C36" s="146" t="s">
        <v>217</v>
      </c>
      <c r="D36" s="150"/>
      <c r="E36" s="152"/>
      <c r="F36" s="147"/>
      <c r="G36" s="148" t="s">
        <v>289</v>
      </c>
      <c r="H36" s="148"/>
    </row>
    <row r="37" spans="1:8" ht="28">
      <c r="A37" s="133">
        <f t="shared" si="1"/>
        <v>376</v>
      </c>
      <c r="B37" s="788"/>
      <c r="C37" s="146" t="s">
        <v>218</v>
      </c>
      <c r="D37" s="150"/>
      <c r="E37" s="152"/>
      <c r="F37" s="147" t="s">
        <v>340</v>
      </c>
      <c r="G37" s="148" t="s">
        <v>289</v>
      </c>
      <c r="H37" s="148"/>
    </row>
    <row r="38" spans="1:8" ht="28">
      <c r="A38" s="133">
        <f t="shared" si="1"/>
        <v>377</v>
      </c>
      <c r="B38" s="788"/>
      <c r="C38" s="146" t="s">
        <v>219</v>
      </c>
      <c r="D38" s="150"/>
      <c r="E38" s="152"/>
      <c r="F38" s="147" t="s">
        <v>340</v>
      </c>
      <c r="G38" s="148" t="s">
        <v>289</v>
      </c>
      <c r="H38" s="148"/>
    </row>
    <row r="39" spans="1:8" ht="15">
      <c r="A39" s="133">
        <f t="shared" si="1"/>
        <v>378</v>
      </c>
      <c r="B39" s="788"/>
      <c r="C39" s="146" t="s">
        <v>220</v>
      </c>
      <c r="D39" s="150"/>
      <c r="E39" s="152"/>
      <c r="F39" s="147"/>
      <c r="G39" s="148"/>
      <c r="H39" s="148"/>
    </row>
    <row r="40" spans="1:8" ht="28">
      <c r="A40" s="133">
        <f t="shared" si="1"/>
        <v>379</v>
      </c>
      <c r="B40" s="788"/>
      <c r="C40" s="175" t="s">
        <v>221</v>
      </c>
      <c r="D40" s="150"/>
      <c r="E40" s="152"/>
      <c r="F40" s="147"/>
      <c r="G40" s="148"/>
      <c r="H40" s="148"/>
    </row>
    <row r="41" spans="1:8" ht="56">
      <c r="A41" s="133">
        <f t="shared" si="1"/>
        <v>380</v>
      </c>
      <c r="B41" s="788"/>
      <c r="C41" s="146" t="s">
        <v>222</v>
      </c>
      <c r="D41" s="150"/>
      <c r="E41" s="152"/>
      <c r="F41" s="147" t="s">
        <v>340</v>
      </c>
      <c r="G41" s="148" t="s">
        <v>289</v>
      </c>
      <c r="H41" s="148"/>
    </row>
    <row r="42" spans="1:8" ht="15">
      <c r="A42" s="133">
        <f t="shared" si="1"/>
        <v>381</v>
      </c>
      <c r="B42" s="788"/>
      <c r="C42" s="146" t="s">
        <v>223</v>
      </c>
      <c r="D42" s="150"/>
      <c r="E42" s="152"/>
      <c r="F42" s="147" t="s">
        <v>832</v>
      </c>
      <c r="G42" s="148" t="s">
        <v>289</v>
      </c>
      <c r="H42" s="148"/>
    </row>
    <row r="43" spans="1:8" ht="42">
      <c r="A43" s="133">
        <f t="shared" si="1"/>
        <v>382</v>
      </c>
      <c r="B43" s="788"/>
      <c r="C43" s="146" t="s">
        <v>224</v>
      </c>
      <c r="D43" s="150"/>
      <c r="E43" s="152"/>
      <c r="F43" s="147" t="s">
        <v>340</v>
      </c>
      <c r="G43" s="148" t="s">
        <v>289</v>
      </c>
      <c r="H43" s="148"/>
    </row>
    <row r="44" spans="1:8" ht="28">
      <c r="A44" s="133">
        <f t="shared" si="1"/>
        <v>383</v>
      </c>
      <c r="B44" s="789"/>
      <c r="C44" s="146" t="s">
        <v>225</v>
      </c>
      <c r="D44" s="150"/>
      <c r="E44" s="152"/>
      <c r="F44" s="147" t="s">
        <v>340</v>
      </c>
      <c r="G44" s="148" t="s">
        <v>289</v>
      </c>
      <c r="H44" s="148"/>
    </row>
    <row r="45" spans="1:8" ht="28">
      <c r="A45" s="133">
        <f t="shared" si="1"/>
        <v>384</v>
      </c>
      <c r="B45" s="778" t="s">
        <v>226</v>
      </c>
      <c r="C45" s="146" t="s">
        <v>227</v>
      </c>
      <c r="D45" s="150"/>
      <c r="E45" s="152"/>
      <c r="F45" s="147" t="s">
        <v>833</v>
      </c>
      <c r="G45" s="148"/>
      <c r="H45" s="148" t="s">
        <v>289</v>
      </c>
    </row>
    <row r="46" spans="1:8" ht="15">
      <c r="A46" s="133">
        <f t="shared" si="1"/>
        <v>385</v>
      </c>
      <c r="B46" s="779"/>
      <c r="C46" s="175" t="s">
        <v>228</v>
      </c>
      <c r="D46" s="150"/>
      <c r="E46" s="152"/>
      <c r="F46" s="147"/>
      <c r="G46" s="148"/>
      <c r="H46" s="148"/>
    </row>
    <row r="47" spans="1:8" ht="28">
      <c r="A47" s="133">
        <f t="shared" si="1"/>
        <v>386</v>
      </c>
      <c r="B47" s="779"/>
      <c r="C47" s="146" t="s">
        <v>229</v>
      </c>
      <c r="D47" s="150"/>
      <c r="E47" s="152"/>
      <c r="F47" s="147">
        <v>120</v>
      </c>
      <c r="G47" s="148"/>
      <c r="H47" s="148" t="s">
        <v>289</v>
      </c>
    </row>
    <row r="48" spans="1:8" ht="28">
      <c r="A48" s="133">
        <f t="shared" si="1"/>
        <v>387</v>
      </c>
      <c r="B48" s="779"/>
      <c r="C48" s="146" t="s">
        <v>230</v>
      </c>
      <c r="D48" s="150"/>
      <c r="E48" s="152"/>
      <c r="F48" s="147">
        <v>341</v>
      </c>
      <c r="G48" s="148"/>
      <c r="H48" s="148" t="s">
        <v>289</v>
      </c>
    </row>
    <row r="49" spans="1:8" ht="28">
      <c r="A49" s="133">
        <f t="shared" si="1"/>
        <v>388</v>
      </c>
      <c r="B49" s="779"/>
      <c r="C49" s="146" t="s">
        <v>231</v>
      </c>
      <c r="D49" s="150"/>
      <c r="E49" s="152"/>
      <c r="F49" s="147"/>
      <c r="G49" s="148"/>
      <c r="H49" s="148" t="s">
        <v>289</v>
      </c>
    </row>
    <row r="50" spans="1:8" ht="28">
      <c r="A50" s="133">
        <f t="shared" si="1"/>
        <v>389</v>
      </c>
      <c r="B50" s="779"/>
      <c r="C50" s="146" t="s">
        <v>636</v>
      </c>
      <c r="D50" s="150"/>
      <c r="E50" s="152"/>
      <c r="F50" s="147"/>
      <c r="G50" s="148"/>
      <c r="H50" s="148" t="s">
        <v>289</v>
      </c>
    </row>
    <row r="51" spans="1:8" ht="15">
      <c r="A51" s="133">
        <f t="shared" si="1"/>
        <v>390</v>
      </c>
      <c r="B51" s="780"/>
      <c r="C51" s="146" t="s">
        <v>232</v>
      </c>
      <c r="D51" s="150"/>
      <c r="E51" s="152"/>
      <c r="F51" s="147"/>
      <c r="G51" s="148"/>
      <c r="H51" s="148" t="s">
        <v>289</v>
      </c>
    </row>
    <row r="52" spans="1:8" ht="15.9" customHeight="1">
      <c r="A52" s="133">
        <f t="shared" si="1"/>
        <v>391</v>
      </c>
      <c r="B52" s="777" t="s">
        <v>233</v>
      </c>
      <c r="C52" s="777"/>
      <c r="D52" s="777"/>
      <c r="E52" s="777"/>
      <c r="F52" s="777"/>
      <c r="G52" s="777"/>
    </row>
    <row r="53" spans="1:8" ht="41.4" hidden="1" customHeight="1"/>
    <row r="54" spans="1:8" ht="32.25" customHeight="1">
      <c r="A54" s="133">
        <v>392</v>
      </c>
      <c r="B54" s="770" t="s">
        <v>234</v>
      </c>
      <c r="C54" s="771"/>
      <c r="D54" s="771"/>
      <c r="E54" s="771"/>
      <c r="F54" s="771"/>
      <c r="G54" s="771"/>
      <c r="H54" s="771"/>
    </row>
    <row r="55" spans="1:8" ht="15.9" customHeight="1">
      <c r="A55" s="133">
        <f t="shared" ref="A55" si="2">A54+1</f>
        <v>393</v>
      </c>
      <c r="B55" s="772" t="s">
        <v>235</v>
      </c>
      <c r="C55" s="773"/>
      <c r="D55" s="773"/>
      <c r="E55" s="773"/>
      <c r="F55" s="773"/>
      <c r="G55" s="773"/>
      <c r="H55" s="773"/>
    </row>
    <row r="56" spans="1:8" ht="34.5" customHeight="1">
      <c r="B56" s="176"/>
      <c r="C56" s="177"/>
      <c r="D56" s="178" t="s">
        <v>236</v>
      </c>
      <c r="E56" s="178" t="s">
        <v>237</v>
      </c>
      <c r="F56" s="141" t="s">
        <v>285</v>
      </c>
      <c r="G56" s="179" t="s">
        <v>286</v>
      </c>
      <c r="H56" s="143" t="s">
        <v>287</v>
      </c>
    </row>
    <row r="57" spans="1:8">
      <c r="A57" s="133">
        <v>394</v>
      </c>
      <c r="B57" s="776" t="s">
        <v>238</v>
      </c>
      <c r="C57" s="146" t="s">
        <v>63</v>
      </c>
      <c r="D57" s="146"/>
      <c r="E57" s="152"/>
      <c r="F57" s="184">
        <v>159227282</v>
      </c>
      <c r="G57" s="148" t="s">
        <v>342</v>
      </c>
      <c r="H57" s="181" t="s">
        <v>343</v>
      </c>
    </row>
    <row r="58" spans="1:8" ht="15.9" customHeight="1">
      <c r="A58" s="133">
        <f t="shared" ref="A58:A82" si="3">A57+1</f>
        <v>395</v>
      </c>
      <c r="B58" s="776"/>
      <c r="C58" s="146" t="s">
        <v>54</v>
      </c>
      <c r="D58" s="146"/>
      <c r="E58" s="152"/>
      <c r="F58" s="184">
        <v>160228283</v>
      </c>
      <c r="G58" s="148" t="s">
        <v>342</v>
      </c>
      <c r="H58" s="181" t="s">
        <v>343</v>
      </c>
    </row>
    <row r="59" spans="1:8" ht="15.9" customHeight="1">
      <c r="A59" s="133">
        <f t="shared" si="3"/>
        <v>396</v>
      </c>
      <c r="B59" s="776"/>
      <c r="C59" s="146" t="s">
        <v>64</v>
      </c>
      <c r="D59" s="146"/>
      <c r="E59" s="152"/>
      <c r="F59" s="184">
        <v>161229284</v>
      </c>
      <c r="G59" s="148" t="s">
        <v>342</v>
      </c>
      <c r="H59" s="181" t="s">
        <v>343</v>
      </c>
    </row>
    <row r="60" spans="1:8" ht="28">
      <c r="A60" s="133">
        <f t="shared" si="3"/>
        <v>397</v>
      </c>
      <c r="B60" s="776"/>
      <c r="C60" s="146" t="s">
        <v>65</v>
      </c>
      <c r="D60" s="146"/>
      <c r="E60" s="152"/>
      <c r="F60" s="184">
        <v>162230285</v>
      </c>
      <c r="G60" s="148" t="s">
        <v>342</v>
      </c>
      <c r="H60" s="181" t="s">
        <v>343</v>
      </c>
    </row>
    <row r="61" spans="1:8" ht="28">
      <c r="A61" s="133">
        <f t="shared" si="3"/>
        <v>398</v>
      </c>
      <c r="B61" s="776"/>
      <c r="C61" s="146" t="s">
        <v>66</v>
      </c>
      <c r="D61" s="146"/>
      <c r="E61" s="152"/>
      <c r="F61" s="184">
        <v>163231286</v>
      </c>
      <c r="G61" s="148" t="s">
        <v>342</v>
      </c>
      <c r="H61" s="181" t="s">
        <v>343</v>
      </c>
    </row>
    <row r="62" spans="1:8" ht="28">
      <c r="A62" s="133">
        <f t="shared" si="3"/>
        <v>399</v>
      </c>
      <c r="B62" s="776"/>
      <c r="C62" s="146" t="s">
        <v>131</v>
      </c>
      <c r="D62" s="146"/>
      <c r="E62" s="152"/>
      <c r="F62" s="184" t="s">
        <v>834</v>
      </c>
      <c r="G62" s="148" t="s">
        <v>342</v>
      </c>
      <c r="H62" s="181" t="s">
        <v>343</v>
      </c>
    </row>
    <row r="63" spans="1:8">
      <c r="A63" s="133">
        <f t="shared" si="3"/>
        <v>400</v>
      </c>
      <c r="B63" s="776"/>
      <c r="C63" s="146" t="s">
        <v>67</v>
      </c>
      <c r="D63" s="146"/>
      <c r="E63" s="152"/>
      <c r="F63" s="184" t="s">
        <v>835</v>
      </c>
      <c r="G63" s="148" t="s">
        <v>342</v>
      </c>
      <c r="H63" s="181" t="s">
        <v>343</v>
      </c>
    </row>
    <row r="64" spans="1:8" ht="28">
      <c r="A64" s="133">
        <f t="shared" si="3"/>
        <v>401</v>
      </c>
      <c r="B64" s="776"/>
      <c r="C64" s="146" t="s">
        <v>132</v>
      </c>
      <c r="D64" s="146"/>
      <c r="E64" s="152"/>
      <c r="F64" s="184" t="s">
        <v>836</v>
      </c>
      <c r="G64" s="148" t="s">
        <v>342</v>
      </c>
      <c r="H64" s="181" t="s">
        <v>343</v>
      </c>
    </row>
    <row r="65" spans="1:8" ht="28">
      <c r="A65" s="133">
        <f t="shared" si="3"/>
        <v>402</v>
      </c>
      <c r="B65" s="776"/>
      <c r="C65" s="146" t="s">
        <v>69</v>
      </c>
      <c r="D65" s="146"/>
      <c r="E65" s="152"/>
      <c r="F65" s="184" t="s">
        <v>837</v>
      </c>
      <c r="G65" s="148" t="s">
        <v>342</v>
      </c>
      <c r="H65" s="181" t="s">
        <v>343</v>
      </c>
    </row>
    <row r="66" spans="1:8" ht="15.9" customHeight="1">
      <c r="A66" s="133">
        <f t="shared" si="3"/>
        <v>403</v>
      </c>
      <c r="B66" s="776"/>
      <c r="C66" s="146" t="s">
        <v>70</v>
      </c>
      <c r="D66" s="146"/>
      <c r="E66" s="152"/>
      <c r="F66" s="184" t="s">
        <v>838</v>
      </c>
      <c r="G66" s="148" t="s">
        <v>342</v>
      </c>
      <c r="H66" s="181" t="s">
        <v>343</v>
      </c>
    </row>
    <row r="67" spans="1:8" ht="32.25" customHeight="1">
      <c r="A67" s="133">
        <f t="shared" si="3"/>
        <v>404</v>
      </c>
      <c r="B67" s="776"/>
      <c r="C67" s="146" t="s">
        <v>133</v>
      </c>
      <c r="D67" s="146"/>
      <c r="E67" s="152"/>
      <c r="F67" s="184">
        <v>169237292</v>
      </c>
      <c r="G67" s="148" t="s">
        <v>342</v>
      </c>
      <c r="H67" s="181" t="s">
        <v>343</v>
      </c>
    </row>
    <row r="68" spans="1:8" ht="27.75" customHeight="1">
      <c r="A68" s="133">
        <f t="shared" si="3"/>
        <v>405</v>
      </c>
      <c r="B68" s="776"/>
      <c r="C68" s="146" t="s">
        <v>239</v>
      </c>
      <c r="D68" s="146"/>
      <c r="E68" s="152"/>
      <c r="F68" s="180" t="s">
        <v>839</v>
      </c>
      <c r="G68" s="148" t="s">
        <v>342</v>
      </c>
      <c r="H68" s="181" t="s">
        <v>343</v>
      </c>
    </row>
    <row r="69" spans="1:8" ht="15.9" customHeight="1">
      <c r="A69" s="133">
        <f t="shared" si="3"/>
        <v>406</v>
      </c>
      <c r="B69" s="743" t="s">
        <v>341</v>
      </c>
      <c r="C69" s="182" t="s">
        <v>54</v>
      </c>
      <c r="D69" s="146"/>
      <c r="E69" s="152"/>
      <c r="F69" s="183">
        <v>148215271</v>
      </c>
      <c r="G69" s="148" t="s">
        <v>342</v>
      </c>
      <c r="H69" s="181" t="s">
        <v>343</v>
      </c>
    </row>
    <row r="70" spans="1:8" ht="15.9" customHeight="1">
      <c r="A70" s="133">
        <f t="shared" si="3"/>
        <v>407</v>
      </c>
      <c r="B70" s="743"/>
      <c r="C70" s="182" t="s">
        <v>49</v>
      </c>
      <c r="D70" s="146"/>
      <c r="E70" s="152"/>
      <c r="F70" s="183">
        <v>150218273</v>
      </c>
      <c r="G70" s="148" t="s">
        <v>342</v>
      </c>
      <c r="H70" s="181" t="s">
        <v>343</v>
      </c>
    </row>
    <row r="71" spans="1:8" ht="15.9" customHeight="1">
      <c r="A71" s="133">
        <f t="shared" si="3"/>
        <v>408</v>
      </c>
      <c r="B71" s="743"/>
      <c r="C71" s="182" t="s">
        <v>48</v>
      </c>
      <c r="D71" s="146"/>
      <c r="E71" s="152"/>
      <c r="F71" s="183" t="s">
        <v>840</v>
      </c>
      <c r="G71" s="148" t="s">
        <v>342</v>
      </c>
      <c r="H71" s="181" t="s">
        <v>343</v>
      </c>
    </row>
    <row r="72" spans="1:8" ht="15.9" customHeight="1">
      <c r="A72" s="133">
        <f t="shared" si="3"/>
        <v>409</v>
      </c>
      <c r="B72" s="743"/>
      <c r="C72" s="182" t="s">
        <v>68</v>
      </c>
      <c r="D72" s="146"/>
      <c r="E72" s="152"/>
      <c r="F72" s="180"/>
      <c r="G72" s="148" t="s">
        <v>342</v>
      </c>
      <c r="H72" s="181" t="s">
        <v>343</v>
      </c>
    </row>
    <row r="73" spans="1:8" ht="28.5" customHeight="1">
      <c r="A73" s="133">
        <f t="shared" si="3"/>
        <v>410</v>
      </c>
      <c r="B73" s="743"/>
      <c r="C73" s="182" t="s">
        <v>240</v>
      </c>
      <c r="D73" s="146"/>
      <c r="E73" s="152"/>
      <c r="F73" s="184" t="s">
        <v>841</v>
      </c>
      <c r="G73" s="148" t="s">
        <v>342</v>
      </c>
      <c r="H73" s="181" t="s">
        <v>343</v>
      </c>
    </row>
    <row r="74" spans="1:8" ht="32.25" customHeight="1">
      <c r="A74" s="133">
        <f t="shared" si="3"/>
        <v>411</v>
      </c>
      <c r="B74" s="762" t="s">
        <v>241</v>
      </c>
      <c r="C74" s="766"/>
      <c r="D74" s="146"/>
      <c r="E74" s="146"/>
      <c r="F74" s="180" t="s">
        <v>842</v>
      </c>
      <c r="G74" s="148" t="s">
        <v>342</v>
      </c>
      <c r="H74" s="181" t="s">
        <v>343</v>
      </c>
    </row>
    <row r="75" spans="1:8" ht="15.9" customHeight="1">
      <c r="A75" s="133">
        <f t="shared" si="3"/>
        <v>412</v>
      </c>
      <c r="B75" s="743" t="s">
        <v>242</v>
      </c>
      <c r="C75" s="146" t="s">
        <v>49</v>
      </c>
      <c r="D75" s="152"/>
      <c r="E75" s="152"/>
      <c r="F75" s="147">
        <v>312</v>
      </c>
      <c r="G75" s="185" t="s">
        <v>342</v>
      </c>
      <c r="H75" s="185" t="s">
        <v>343</v>
      </c>
    </row>
    <row r="76" spans="1:8" ht="15.9" customHeight="1">
      <c r="A76" s="133">
        <f t="shared" si="3"/>
        <v>413</v>
      </c>
      <c r="B76" s="743"/>
      <c r="C76" s="146" t="s">
        <v>51</v>
      </c>
      <c r="D76" s="152"/>
      <c r="E76" s="152"/>
      <c r="F76" s="147">
        <v>314</v>
      </c>
      <c r="G76" s="185" t="s">
        <v>342</v>
      </c>
      <c r="H76" s="185" t="s">
        <v>343</v>
      </c>
    </row>
    <row r="77" spans="1:8" ht="45.15" customHeight="1">
      <c r="A77" s="133">
        <f t="shared" si="3"/>
        <v>414</v>
      </c>
      <c r="B77" s="743"/>
      <c r="C77" s="146" t="s">
        <v>243</v>
      </c>
      <c r="D77" s="152"/>
      <c r="E77" s="152"/>
      <c r="F77" s="147">
        <v>315</v>
      </c>
      <c r="G77" s="185" t="s">
        <v>342</v>
      </c>
      <c r="H77" s="185" t="s">
        <v>343</v>
      </c>
    </row>
    <row r="78" spans="1:8" ht="15.9" customHeight="1">
      <c r="A78" s="133">
        <f t="shared" si="3"/>
        <v>415</v>
      </c>
      <c r="B78" s="769" t="s">
        <v>244</v>
      </c>
      <c r="C78" s="769"/>
      <c r="D78" s="146"/>
      <c r="E78" s="146"/>
      <c r="F78" s="147">
        <v>302</v>
      </c>
      <c r="G78" s="148" t="s">
        <v>342</v>
      </c>
      <c r="H78" s="148" t="s">
        <v>343</v>
      </c>
    </row>
    <row r="79" spans="1:8" ht="29.5" customHeight="1">
      <c r="A79" s="133">
        <f t="shared" si="3"/>
        <v>416</v>
      </c>
      <c r="B79" s="764" t="s">
        <v>245</v>
      </c>
      <c r="C79" s="765"/>
      <c r="D79" s="146"/>
      <c r="E79" s="146"/>
      <c r="F79" s="147">
        <v>328</v>
      </c>
      <c r="G79" s="148" t="s">
        <v>342</v>
      </c>
      <c r="H79" s="148" t="s">
        <v>627</v>
      </c>
    </row>
    <row r="80" spans="1:8" ht="29.25" customHeight="1">
      <c r="A80" s="133">
        <f t="shared" si="3"/>
        <v>417</v>
      </c>
      <c r="B80" s="762" t="s">
        <v>246</v>
      </c>
      <c r="C80" s="766"/>
      <c r="D80" s="146"/>
      <c r="E80" s="146"/>
      <c r="F80" s="153">
        <v>303</v>
      </c>
      <c r="G80" s="153" t="s">
        <v>342</v>
      </c>
      <c r="H80" s="153" t="s">
        <v>343</v>
      </c>
    </row>
    <row r="81" spans="1:8" ht="24.75" customHeight="1">
      <c r="A81" s="133">
        <f t="shared" si="3"/>
        <v>418</v>
      </c>
      <c r="B81" s="767" t="s">
        <v>247</v>
      </c>
      <c r="C81" s="768"/>
      <c r="D81" s="146"/>
      <c r="E81" s="146"/>
      <c r="F81" s="147" t="s">
        <v>843</v>
      </c>
      <c r="G81" s="154" t="s">
        <v>342</v>
      </c>
      <c r="H81" s="154" t="s">
        <v>343</v>
      </c>
    </row>
    <row r="82" spans="1:8" ht="21" customHeight="1">
      <c r="A82" s="133">
        <f t="shared" si="3"/>
        <v>419</v>
      </c>
      <c r="B82" s="764" t="s">
        <v>248</v>
      </c>
      <c r="C82" s="765"/>
      <c r="D82" s="146"/>
      <c r="E82" s="146"/>
      <c r="F82" s="153" t="s">
        <v>844</v>
      </c>
      <c r="G82" s="154" t="s">
        <v>343</v>
      </c>
      <c r="H82" s="154" t="s">
        <v>342</v>
      </c>
    </row>
    <row r="83" spans="1:8" ht="25.5" customHeight="1">
      <c r="B83" s="774"/>
      <c r="C83" s="775"/>
      <c r="D83" s="146"/>
      <c r="E83" s="146"/>
      <c r="F83" s="186" t="s">
        <v>845</v>
      </c>
      <c r="G83" s="154" t="s">
        <v>342</v>
      </c>
      <c r="H83" s="154" t="s">
        <v>343</v>
      </c>
    </row>
    <row r="84" spans="1:8" ht="32.25" customHeight="1">
      <c r="B84" s="770" t="s">
        <v>234</v>
      </c>
      <c r="C84" s="771"/>
      <c r="D84" s="771"/>
      <c r="E84" s="771"/>
      <c r="F84" s="771"/>
      <c r="G84" s="771"/>
      <c r="H84" s="771"/>
    </row>
    <row r="85" spans="1:8" ht="15.9" customHeight="1">
      <c r="B85" s="772" t="s">
        <v>235</v>
      </c>
      <c r="C85" s="773"/>
      <c r="D85" s="773"/>
      <c r="E85" s="773"/>
      <c r="F85" s="773"/>
      <c r="G85" s="773"/>
      <c r="H85" s="773"/>
    </row>
    <row r="86" spans="1:8" ht="34.5" customHeight="1">
      <c r="B86" s="187"/>
      <c r="C86" s="188"/>
      <c r="D86" s="189" t="s">
        <v>236</v>
      </c>
      <c r="E86" s="189" t="s">
        <v>237</v>
      </c>
      <c r="F86" s="141" t="s">
        <v>285</v>
      </c>
      <c r="G86" s="179" t="s">
        <v>286</v>
      </c>
      <c r="H86" s="143" t="s">
        <v>287</v>
      </c>
    </row>
    <row r="87" spans="1:8" ht="28.5" customHeight="1">
      <c r="A87" s="133">
        <v>420</v>
      </c>
      <c r="B87" s="769" t="s">
        <v>249</v>
      </c>
      <c r="C87" s="769"/>
      <c r="D87" s="146"/>
      <c r="E87" s="146"/>
      <c r="F87" s="147">
        <v>304</v>
      </c>
      <c r="G87" s="148" t="s">
        <v>342</v>
      </c>
      <c r="H87" s="148" t="s">
        <v>343</v>
      </c>
    </row>
    <row r="88" spans="1:8" ht="31.5" customHeight="1">
      <c r="A88" s="133">
        <f t="shared" ref="A88:A98" si="4">A87+1</f>
        <v>421</v>
      </c>
      <c r="B88" s="769" t="s">
        <v>250</v>
      </c>
      <c r="C88" s="769"/>
      <c r="D88" s="146"/>
      <c r="E88" s="146"/>
      <c r="F88" s="190"/>
      <c r="G88" s="148" t="s">
        <v>342</v>
      </c>
      <c r="H88" s="148" t="s">
        <v>343</v>
      </c>
    </row>
    <row r="89" spans="1:8" ht="60.75" customHeight="1">
      <c r="A89" s="133">
        <f t="shared" si="4"/>
        <v>422</v>
      </c>
      <c r="B89" s="769" t="s">
        <v>251</v>
      </c>
      <c r="C89" s="769"/>
      <c r="D89" s="146"/>
      <c r="E89" s="146"/>
      <c r="F89" s="191"/>
      <c r="G89" s="154" t="s">
        <v>343</v>
      </c>
      <c r="H89" s="154" t="s">
        <v>342</v>
      </c>
    </row>
    <row r="90" spans="1:8" ht="43.5" customHeight="1">
      <c r="A90" s="133">
        <f t="shared" si="4"/>
        <v>423</v>
      </c>
      <c r="B90" s="769" t="s">
        <v>252</v>
      </c>
      <c r="C90" s="769"/>
      <c r="D90" s="146"/>
      <c r="E90" s="146"/>
      <c r="F90" s="153">
        <v>26</v>
      </c>
      <c r="G90" s="154" t="s">
        <v>343</v>
      </c>
      <c r="H90" s="154" t="s">
        <v>342</v>
      </c>
    </row>
    <row r="91" spans="1:8" ht="15.9" customHeight="1">
      <c r="A91" s="133">
        <f t="shared" si="4"/>
        <v>424</v>
      </c>
      <c r="B91" s="769" t="s">
        <v>253</v>
      </c>
      <c r="C91" s="769"/>
      <c r="D91" s="146"/>
      <c r="E91" s="146"/>
      <c r="F91" s="147"/>
      <c r="G91" s="148"/>
      <c r="H91" s="148"/>
    </row>
    <row r="92" spans="1:8" ht="15.9" customHeight="1">
      <c r="A92" s="133">
        <f t="shared" si="4"/>
        <v>425</v>
      </c>
      <c r="B92" s="769" t="s">
        <v>254</v>
      </c>
      <c r="C92" s="769"/>
      <c r="D92" s="146"/>
      <c r="E92" s="146"/>
      <c r="F92" s="190" t="s">
        <v>846</v>
      </c>
      <c r="G92" s="148" t="s">
        <v>342</v>
      </c>
      <c r="H92" s="148" t="s">
        <v>343</v>
      </c>
    </row>
    <row r="93" spans="1:8" ht="15.9" customHeight="1">
      <c r="A93" s="133">
        <f t="shared" si="4"/>
        <v>426</v>
      </c>
      <c r="B93" s="769" t="s">
        <v>255</v>
      </c>
      <c r="C93" s="769"/>
      <c r="D93" s="146"/>
      <c r="E93" s="146"/>
      <c r="F93" s="147"/>
      <c r="G93" s="148"/>
      <c r="H93" s="148"/>
    </row>
    <row r="94" spans="1:8" ht="15.9" customHeight="1">
      <c r="A94" s="133">
        <f t="shared" si="4"/>
        <v>427</v>
      </c>
      <c r="B94" s="769" t="s">
        <v>256</v>
      </c>
      <c r="C94" s="769"/>
      <c r="D94" s="146"/>
      <c r="E94" s="146"/>
      <c r="F94" s="186"/>
      <c r="G94" s="185"/>
      <c r="H94" s="185"/>
    </row>
    <row r="95" spans="1:8" ht="45.75" customHeight="1">
      <c r="A95" s="133">
        <f t="shared" si="4"/>
        <v>428</v>
      </c>
      <c r="B95" s="769" t="s">
        <v>257</v>
      </c>
      <c r="C95" s="769"/>
      <c r="D95" s="146"/>
      <c r="E95" s="146"/>
      <c r="F95" s="153">
        <v>121</v>
      </c>
      <c r="G95" s="154" t="s">
        <v>343</v>
      </c>
      <c r="H95" s="154" t="s">
        <v>342</v>
      </c>
    </row>
    <row r="96" spans="1:8" ht="15.9" customHeight="1">
      <c r="A96" s="133">
        <f t="shared" si="4"/>
        <v>429</v>
      </c>
      <c r="B96" s="769" t="s">
        <v>258</v>
      </c>
      <c r="C96" s="769"/>
      <c r="D96" s="146"/>
      <c r="E96" s="146"/>
      <c r="F96" s="186"/>
      <c r="G96" s="185"/>
      <c r="H96" s="185"/>
    </row>
    <row r="97" spans="1:8" ht="15.9" customHeight="1">
      <c r="A97" s="133">
        <f t="shared" si="4"/>
        <v>430</v>
      </c>
      <c r="B97" s="760" t="s">
        <v>259</v>
      </c>
      <c r="C97" s="760"/>
      <c r="D97" s="760"/>
      <c r="E97" s="760"/>
      <c r="F97" s="760"/>
      <c r="G97" s="760"/>
      <c r="H97" s="760"/>
    </row>
    <row r="98" spans="1:8" ht="15.9" customHeight="1">
      <c r="A98" s="133">
        <f t="shared" si="4"/>
        <v>431</v>
      </c>
      <c r="B98" s="761" t="s">
        <v>260</v>
      </c>
      <c r="C98" s="761"/>
      <c r="D98" s="761"/>
      <c r="E98" s="761"/>
      <c r="F98" s="761"/>
      <c r="G98" s="761"/>
      <c r="H98" s="761"/>
    </row>
    <row r="99" spans="1:8" ht="50">
      <c r="B99" s="152"/>
      <c r="C99" s="192" t="s">
        <v>262</v>
      </c>
      <c r="D99" s="192" t="s">
        <v>261</v>
      </c>
      <c r="E99" s="192" t="s">
        <v>262</v>
      </c>
      <c r="F99" s="193" t="s">
        <v>285</v>
      </c>
      <c r="G99" s="193" t="s">
        <v>286</v>
      </c>
      <c r="H99" s="193" t="s">
        <v>287</v>
      </c>
    </row>
    <row r="100" spans="1:8" ht="37.5">
      <c r="A100" s="133">
        <v>432</v>
      </c>
      <c r="B100" s="743" t="s">
        <v>344</v>
      </c>
      <c r="C100" s="146" t="s">
        <v>263</v>
      </c>
      <c r="D100" s="194"/>
      <c r="E100" s="152"/>
      <c r="F100" s="195" t="s">
        <v>847</v>
      </c>
      <c r="G100" s="154" t="s">
        <v>343</v>
      </c>
      <c r="H100" s="154" t="s">
        <v>342</v>
      </c>
    </row>
    <row r="101" spans="1:8" ht="44.25" customHeight="1">
      <c r="A101" s="133">
        <f t="shared" ref="A101:A107" si="5">A100+1</f>
        <v>433</v>
      </c>
      <c r="B101" s="743"/>
      <c r="C101" s="146" t="s">
        <v>264</v>
      </c>
      <c r="D101" s="194"/>
      <c r="E101" s="152"/>
      <c r="F101" s="195" t="s">
        <v>847</v>
      </c>
      <c r="G101" s="154" t="s">
        <v>343</v>
      </c>
      <c r="H101" s="154" t="s">
        <v>342</v>
      </c>
    </row>
    <row r="102" spans="1:8" ht="43.5" customHeight="1">
      <c r="A102" s="133">
        <f t="shared" si="5"/>
        <v>434</v>
      </c>
      <c r="B102" s="743"/>
      <c r="C102" s="146" t="s">
        <v>265</v>
      </c>
      <c r="D102" s="194"/>
      <c r="E102" s="152"/>
      <c r="F102" s="195" t="s">
        <v>848</v>
      </c>
      <c r="G102" s="154" t="s">
        <v>343</v>
      </c>
      <c r="H102" s="154" t="s">
        <v>342</v>
      </c>
    </row>
    <row r="103" spans="1:8" ht="25">
      <c r="A103" s="133">
        <f t="shared" si="5"/>
        <v>435</v>
      </c>
      <c r="B103" s="743"/>
      <c r="C103" s="146" t="s">
        <v>347</v>
      </c>
      <c r="D103" s="194"/>
      <c r="E103" s="152"/>
      <c r="F103" s="195" t="s">
        <v>848</v>
      </c>
      <c r="G103" s="154" t="s">
        <v>343</v>
      </c>
      <c r="H103" s="154" t="s">
        <v>342</v>
      </c>
    </row>
    <row r="104" spans="1:8" ht="28">
      <c r="A104" s="133">
        <f t="shared" si="5"/>
        <v>436</v>
      </c>
      <c r="B104" s="743" t="s">
        <v>345</v>
      </c>
      <c r="C104" s="146" t="s">
        <v>263</v>
      </c>
      <c r="D104" s="144"/>
      <c r="E104" s="152"/>
      <c r="F104" s="184">
        <v>154223225277</v>
      </c>
      <c r="G104" s="154" t="s">
        <v>343</v>
      </c>
      <c r="H104" s="154" t="s">
        <v>342</v>
      </c>
    </row>
    <row r="105" spans="1:8">
      <c r="A105" s="133">
        <f t="shared" si="5"/>
        <v>437</v>
      </c>
      <c r="B105" s="743"/>
      <c r="C105" s="146" t="s">
        <v>264</v>
      </c>
      <c r="D105" s="144"/>
      <c r="E105" s="152"/>
      <c r="F105" s="196" t="s">
        <v>849</v>
      </c>
      <c r="G105" s="154" t="s">
        <v>343</v>
      </c>
      <c r="H105" s="154" t="s">
        <v>342</v>
      </c>
    </row>
    <row r="106" spans="1:8" ht="28">
      <c r="A106" s="133">
        <f t="shared" si="5"/>
        <v>438</v>
      </c>
      <c r="B106" s="743"/>
      <c r="C106" s="146" t="s">
        <v>266</v>
      </c>
      <c r="D106" s="144"/>
      <c r="E106" s="152"/>
      <c r="F106" s="186" t="s">
        <v>638</v>
      </c>
      <c r="G106" s="154" t="s">
        <v>343</v>
      </c>
      <c r="H106" s="154" t="s">
        <v>342</v>
      </c>
    </row>
    <row r="107" spans="1:8" ht="24.75" customHeight="1">
      <c r="A107" s="133">
        <f t="shared" si="5"/>
        <v>439</v>
      </c>
      <c r="B107" s="743"/>
      <c r="C107" s="146" t="s">
        <v>347</v>
      </c>
      <c r="D107" s="144"/>
      <c r="E107" s="152"/>
      <c r="F107" s="443" t="s">
        <v>850</v>
      </c>
      <c r="G107" s="154" t="s">
        <v>343</v>
      </c>
      <c r="H107" s="154" t="s">
        <v>342</v>
      </c>
    </row>
    <row r="108" spans="1:8" ht="15.9" customHeight="1">
      <c r="B108" s="761" t="s">
        <v>260</v>
      </c>
      <c r="C108" s="761"/>
      <c r="D108" s="761"/>
      <c r="E108" s="761"/>
      <c r="F108" s="761"/>
      <c r="G108" s="761"/>
      <c r="H108" s="761"/>
    </row>
    <row r="109" spans="1:8" ht="50">
      <c r="B109" s="152"/>
      <c r="C109" s="192" t="s">
        <v>262</v>
      </c>
      <c r="D109" s="192" t="s">
        <v>261</v>
      </c>
      <c r="E109" s="192" t="s">
        <v>262</v>
      </c>
      <c r="F109" s="193" t="s">
        <v>285</v>
      </c>
      <c r="G109" s="193" t="s">
        <v>286</v>
      </c>
      <c r="H109" s="193" t="s">
        <v>287</v>
      </c>
    </row>
    <row r="110" spans="1:8" ht="54" customHeight="1">
      <c r="A110" s="133">
        <v>440</v>
      </c>
      <c r="B110" s="743" t="s">
        <v>346</v>
      </c>
      <c r="C110" s="182" t="s">
        <v>55</v>
      </c>
      <c r="D110" s="146"/>
      <c r="E110" s="152"/>
      <c r="F110" s="147">
        <v>60</v>
      </c>
      <c r="G110" s="148" t="s">
        <v>342</v>
      </c>
      <c r="H110" s="148" t="s">
        <v>343</v>
      </c>
    </row>
    <row r="111" spans="1:8">
      <c r="A111" s="133">
        <f t="shared" ref="A111:A118" si="6">A110+1</f>
        <v>441</v>
      </c>
      <c r="B111" s="743"/>
      <c r="C111" s="146" t="s">
        <v>51</v>
      </c>
      <c r="D111" s="146"/>
      <c r="E111" s="152"/>
      <c r="F111" s="147">
        <v>62</v>
      </c>
      <c r="G111" s="148" t="s">
        <v>342</v>
      </c>
      <c r="H111" s="148" t="s">
        <v>343</v>
      </c>
    </row>
    <row r="112" spans="1:8" ht="28">
      <c r="A112" s="133">
        <f t="shared" si="6"/>
        <v>442</v>
      </c>
      <c r="B112" s="743"/>
      <c r="C112" s="146" t="s">
        <v>267</v>
      </c>
      <c r="D112" s="146"/>
      <c r="E112" s="152"/>
      <c r="F112" s="147">
        <v>61</v>
      </c>
      <c r="G112" s="148" t="s">
        <v>342</v>
      </c>
      <c r="H112" s="148" t="s">
        <v>343</v>
      </c>
    </row>
    <row r="113" spans="1:8" ht="15" customHeight="1">
      <c r="A113" s="133">
        <f t="shared" si="6"/>
        <v>443</v>
      </c>
      <c r="B113" s="762" t="s">
        <v>268</v>
      </c>
      <c r="C113" s="763"/>
      <c r="D113" s="146"/>
      <c r="E113" s="146"/>
      <c r="F113" s="147">
        <v>45</v>
      </c>
      <c r="G113" s="148" t="s">
        <v>342</v>
      </c>
      <c r="H113" s="148" t="s">
        <v>343</v>
      </c>
    </row>
    <row r="114" spans="1:8" ht="15" customHeight="1">
      <c r="A114" s="133">
        <f t="shared" si="6"/>
        <v>444</v>
      </c>
      <c r="B114" s="762" t="s">
        <v>269</v>
      </c>
      <c r="C114" s="763"/>
      <c r="D114" s="146"/>
      <c r="E114" s="146"/>
      <c r="F114" s="147" t="s">
        <v>637</v>
      </c>
      <c r="G114" s="148" t="s">
        <v>342</v>
      </c>
      <c r="H114" s="148" t="s">
        <v>343</v>
      </c>
    </row>
    <row r="115" spans="1:8" ht="15" customHeight="1">
      <c r="A115" s="133">
        <f t="shared" si="6"/>
        <v>445</v>
      </c>
      <c r="B115" s="762" t="s">
        <v>270</v>
      </c>
      <c r="C115" s="763"/>
      <c r="D115" s="146"/>
      <c r="E115" s="146"/>
      <c r="F115" s="147">
        <v>44</v>
      </c>
      <c r="G115" s="148" t="s">
        <v>342</v>
      </c>
      <c r="H115" s="148" t="s">
        <v>343</v>
      </c>
    </row>
    <row r="116" spans="1:8" ht="15" customHeight="1">
      <c r="A116" s="133">
        <f t="shared" si="6"/>
        <v>446</v>
      </c>
      <c r="B116" s="762" t="s">
        <v>271</v>
      </c>
      <c r="C116" s="763"/>
      <c r="D116" s="146"/>
      <c r="E116" s="146"/>
      <c r="F116" s="147"/>
      <c r="G116" s="148" t="s">
        <v>343</v>
      </c>
      <c r="H116" s="148" t="s">
        <v>342</v>
      </c>
    </row>
    <row r="117" spans="1:8" ht="15" customHeight="1">
      <c r="A117" s="133">
        <f t="shared" si="6"/>
        <v>447</v>
      </c>
      <c r="B117" s="762" t="s">
        <v>272</v>
      </c>
      <c r="C117" s="763"/>
      <c r="D117" s="146"/>
      <c r="E117" s="146"/>
      <c r="F117" s="186"/>
      <c r="G117" s="185"/>
      <c r="H117" s="185"/>
    </row>
    <row r="118" spans="1:8" ht="15.9" customHeight="1">
      <c r="A118" s="133">
        <f t="shared" si="6"/>
        <v>448</v>
      </c>
      <c r="B118" s="759" t="s">
        <v>273</v>
      </c>
      <c r="C118" s="759"/>
      <c r="D118" s="759"/>
      <c r="E118" s="759"/>
      <c r="F118" s="759"/>
      <c r="G118" s="759"/>
      <c r="H118" s="759"/>
    </row>
    <row r="119" spans="1:8" ht="1.65" customHeight="1">
      <c r="A119" s="133">
        <v>436</v>
      </c>
      <c r="B119" s="197"/>
      <c r="C119" s="197"/>
      <c r="D119" s="197"/>
      <c r="E119" s="197"/>
      <c r="F119" s="198"/>
      <c r="G119" s="198"/>
      <c r="H119" s="198"/>
    </row>
    <row r="120" spans="1:8" ht="25.5" customHeight="1">
      <c r="B120" s="752" t="s">
        <v>234</v>
      </c>
      <c r="C120" s="753"/>
      <c r="D120" s="753"/>
      <c r="E120" s="753"/>
      <c r="F120" s="753"/>
      <c r="G120" s="753"/>
      <c r="H120" s="753"/>
    </row>
    <row r="121" spans="1:8">
      <c r="B121" s="754" t="s">
        <v>274</v>
      </c>
      <c r="C121" s="754"/>
      <c r="D121" s="755"/>
      <c r="E121" s="755"/>
      <c r="F121" s="755"/>
      <c r="G121" s="755"/>
      <c r="H121" s="755"/>
    </row>
    <row r="122" spans="1:8" ht="23.4" customHeight="1">
      <c r="B122" s="756"/>
      <c r="C122" s="756"/>
      <c r="D122" s="199" t="s">
        <v>350</v>
      </c>
      <c r="E122" s="200" t="s">
        <v>275</v>
      </c>
      <c r="F122" s="757" t="s">
        <v>285</v>
      </c>
      <c r="G122" s="757" t="s">
        <v>286</v>
      </c>
      <c r="H122" s="757" t="s">
        <v>287</v>
      </c>
    </row>
    <row r="123" spans="1:8" ht="30.75" customHeight="1">
      <c r="B123" s="756"/>
      <c r="C123" s="756"/>
      <c r="D123" s="201"/>
      <c r="E123" s="202"/>
      <c r="F123" s="758"/>
      <c r="G123" s="758"/>
      <c r="H123" s="758"/>
    </row>
    <row r="124" spans="1:8">
      <c r="A124" s="745">
        <v>451</v>
      </c>
      <c r="B124" s="746" t="s">
        <v>348</v>
      </c>
      <c r="C124" s="749" t="s">
        <v>276</v>
      </c>
      <c r="D124" s="751"/>
      <c r="E124" s="203"/>
      <c r="F124" s="204">
        <v>59</v>
      </c>
      <c r="G124" s="204" t="s">
        <v>351</v>
      </c>
      <c r="H124" s="204" t="s">
        <v>352</v>
      </c>
    </row>
    <row r="125" spans="1:8">
      <c r="A125" s="745"/>
      <c r="B125" s="747"/>
      <c r="C125" s="750"/>
      <c r="D125" s="751"/>
      <c r="E125" s="205"/>
      <c r="F125" s="204">
        <v>311</v>
      </c>
      <c r="G125" s="206" t="s">
        <v>353</v>
      </c>
      <c r="H125" s="206" t="s">
        <v>354</v>
      </c>
    </row>
    <row r="126" spans="1:8" ht="56">
      <c r="A126" s="133">
        <f>A124+1</f>
        <v>452</v>
      </c>
      <c r="B126" s="747"/>
      <c r="C126" s="146" t="s">
        <v>277</v>
      </c>
      <c r="D126" s="146"/>
      <c r="E126" s="152"/>
      <c r="F126" s="186"/>
      <c r="G126" s="207" t="s">
        <v>353</v>
      </c>
      <c r="H126" s="207" t="s">
        <v>354</v>
      </c>
    </row>
    <row r="127" spans="1:8" ht="23.4" customHeight="1">
      <c r="A127" s="133">
        <f t="shared" ref="A127" si="7">A126+1</f>
        <v>453</v>
      </c>
      <c r="B127" s="748"/>
      <c r="C127" s="146" t="s">
        <v>278</v>
      </c>
      <c r="D127" s="146"/>
      <c r="E127" s="152"/>
      <c r="F127" s="153" t="s">
        <v>851</v>
      </c>
      <c r="G127" s="207" t="s">
        <v>353</v>
      </c>
      <c r="H127" s="207" t="s">
        <v>354</v>
      </c>
    </row>
    <row r="128" spans="1:8">
      <c r="A128" s="742">
        <v>454</v>
      </c>
      <c r="B128" s="743" t="s">
        <v>349</v>
      </c>
      <c r="C128" s="743" t="s">
        <v>279</v>
      </c>
      <c r="D128" s="146"/>
      <c r="E128" s="152"/>
      <c r="F128" s="147">
        <v>61</v>
      </c>
      <c r="G128" s="204" t="s">
        <v>351</v>
      </c>
      <c r="H128" s="204" t="s">
        <v>352</v>
      </c>
    </row>
    <row r="129" spans="1:8">
      <c r="A129" s="742"/>
      <c r="B129" s="743"/>
      <c r="C129" s="743"/>
      <c r="D129" s="146"/>
      <c r="E129" s="152"/>
      <c r="F129" s="147">
        <v>313</v>
      </c>
      <c r="G129" s="206" t="s">
        <v>353</v>
      </c>
      <c r="H129" s="206" t="s">
        <v>354</v>
      </c>
    </row>
    <row r="130" spans="1:8" ht="30.75" customHeight="1">
      <c r="A130" s="133">
        <v>455</v>
      </c>
      <c r="B130" s="743"/>
      <c r="C130" s="182" t="s">
        <v>280</v>
      </c>
      <c r="D130" s="146"/>
      <c r="E130" s="152"/>
      <c r="F130" s="147">
        <v>43</v>
      </c>
      <c r="G130" s="204" t="s">
        <v>351</v>
      </c>
      <c r="H130" s="204" t="s">
        <v>352</v>
      </c>
    </row>
    <row r="131" spans="1:8">
      <c r="A131" s="133">
        <v>456</v>
      </c>
      <c r="B131" s="741" t="s">
        <v>281</v>
      </c>
      <c r="C131" s="741"/>
      <c r="D131" s="741"/>
      <c r="E131" s="741"/>
      <c r="F131" s="147" t="s">
        <v>852</v>
      </c>
      <c r="G131" s="207" t="s">
        <v>353</v>
      </c>
      <c r="H131" s="207" t="s">
        <v>354</v>
      </c>
    </row>
    <row r="132" spans="1:8" ht="28.75" customHeight="1">
      <c r="A132" s="133">
        <v>457</v>
      </c>
      <c r="B132" s="741" t="s">
        <v>282</v>
      </c>
      <c r="C132" s="741"/>
      <c r="D132" s="741"/>
      <c r="E132" s="741"/>
      <c r="F132" s="147">
        <v>46</v>
      </c>
      <c r="G132" s="204" t="s">
        <v>351</v>
      </c>
      <c r="H132" s="204" t="s">
        <v>352</v>
      </c>
    </row>
    <row r="133" spans="1:8" ht="15" customHeight="1">
      <c r="A133" s="742">
        <v>458</v>
      </c>
      <c r="B133" s="743" t="s">
        <v>283</v>
      </c>
      <c r="C133" s="743"/>
      <c r="D133" s="743"/>
      <c r="E133" s="743"/>
      <c r="F133" s="147">
        <v>27</v>
      </c>
      <c r="G133" s="204" t="s">
        <v>351</v>
      </c>
      <c r="H133" s="204" t="s">
        <v>352</v>
      </c>
    </row>
    <row r="134" spans="1:8" ht="15" customHeight="1">
      <c r="A134" s="742"/>
      <c r="B134" s="743"/>
      <c r="C134" s="743"/>
      <c r="D134" s="743"/>
      <c r="E134" s="743"/>
      <c r="F134" s="190">
        <v>196173248</v>
      </c>
      <c r="G134" s="206" t="s">
        <v>353</v>
      </c>
      <c r="H134" s="206" t="s">
        <v>354</v>
      </c>
    </row>
    <row r="135" spans="1:8" ht="15">
      <c r="B135" s="744" t="s">
        <v>284</v>
      </c>
      <c r="C135" s="744"/>
      <c r="D135" s="744"/>
      <c r="E135" s="744"/>
      <c r="F135" s="744"/>
      <c r="G135" s="744"/>
      <c r="H135" s="744"/>
    </row>
    <row r="136" spans="1:8" ht="14.25" customHeight="1">
      <c r="B136" s="740" t="s">
        <v>634</v>
      </c>
      <c r="C136" s="740"/>
      <c r="D136" s="740"/>
      <c r="E136" s="740"/>
      <c r="F136" s="740"/>
      <c r="G136" s="740"/>
      <c r="H136" s="740"/>
    </row>
    <row r="137" spans="1:8" ht="14.25" customHeight="1">
      <c r="B137" s="740" t="s">
        <v>635</v>
      </c>
      <c r="C137" s="740"/>
      <c r="D137" s="740"/>
      <c r="E137" s="740"/>
      <c r="F137" s="740"/>
      <c r="G137" s="740"/>
      <c r="H137" s="740"/>
    </row>
  </sheetData>
  <mergeCells count="68">
    <mergeCell ref="B55:H55"/>
    <mergeCell ref="B52:G52"/>
    <mergeCell ref="B54:H54"/>
    <mergeCell ref="B45:B51"/>
    <mergeCell ref="B1:H1"/>
    <mergeCell ref="B2:H2"/>
    <mergeCell ref="B5:C5"/>
    <mergeCell ref="E5:H5"/>
    <mergeCell ref="B6:C6"/>
    <mergeCell ref="E6:H6"/>
    <mergeCell ref="B7:C7"/>
    <mergeCell ref="B8:B15"/>
    <mergeCell ref="B18:B27"/>
    <mergeCell ref="B29:H29"/>
    <mergeCell ref="B31:B44"/>
    <mergeCell ref="B57:B68"/>
    <mergeCell ref="B69:B73"/>
    <mergeCell ref="B74:C74"/>
    <mergeCell ref="B75:B77"/>
    <mergeCell ref="B78:C78"/>
    <mergeCell ref="B79:C79"/>
    <mergeCell ref="B80:C80"/>
    <mergeCell ref="B81:C81"/>
    <mergeCell ref="B96:C96"/>
    <mergeCell ref="B84:H84"/>
    <mergeCell ref="B85:H85"/>
    <mergeCell ref="B87:C87"/>
    <mergeCell ref="B88:C88"/>
    <mergeCell ref="B89:C89"/>
    <mergeCell ref="B90:C90"/>
    <mergeCell ref="B91:C91"/>
    <mergeCell ref="B92:C92"/>
    <mergeCell ref="B93:C93"/>
    <mergeCell ref="B94:C94"/>
    <mergeCell ref="B95:C95"/>
    <mergeCell ref="B82:C83"/>
    <mergeCell ref="B118:H118"/>
    <mergeCell ref="B97:H97"/>
    <mergeCell ref="B98:H98"/>
    <mergeCell ref="B100:B103"/>
    <mergeCell ref="B104:B107"/>
    <mergeCell ref="B108:H108"/>
    <mergeCell ref="B110:B112"/>
    <mergeCell ref="B113:C113"/>
    <mergeCell ref="B114:C114"/>
    <mergeCell ref="B115:C115"/>
    <mergeCell ref="B116:C116"/>
    <mergeCell ref="B117:C117"/>
    <mergeCell ref="B120:H120"/>
    <mergeCell ref="B121:H121"/>
    <mergeCell ref="B122:C123"/>
    <mergeCell ref="F122:F123"/>
    <mergeCell ref="G122:G123"/>
    <mergeCell ref="H122:H123"/>
    <mergeCell ref="A124:A125"/>
    <mergeCell ref="B124:B127"/>
    <mergeCell ref="C124:C125"/>
    <mergeCell ref="D124:D125"/>
    <mergeCell ref="A128:A129"/>
    <mergeCell ref="B128:B130"/>
    <mergeCell ref="C128:C129"/>
    <mergeCell ref="B137:H137"/>
    <mergeCell ref="B131:E131"/>
    <mergeCell ref="B132:E132"/>
    <mergeCell ref="A133:A134"/>
    <mergeCell ref="B133:E134"/>
    <mergeCell ref="B135:H135"/>
    <mergeCell ref="B136:H136"/>
  </mergeCells>
  <dataValidations count="1">
    <dataValidation operator="greaterThanOrEqual" allowBlank="1" showInputMessage="1" showErrorMessage="1" error="Valor debe ser mayor o igual que 0" sqref="D56:E56 D86:E86 C99:E99 D122:E124 C109:E109" xr:uid="{00000000-0002-0000-0200-000000000000}"/>
  </dataValidations>
  <pageMargins left="0.23622047244094491" right="0.23622047244094491" top="0.74803149606299213" bottom="0.74803149606299213" header="0.31496062992125984" footer="0.31496062992125984"/>
  <pageSetup scale="93" orientation="portrait" r:id="rId1"/>
  <rowBreaks count="3" manualBreakCount="3">
    <brk id="53" max="16383" man="1"/>
    <brk id="83" max="16383" man="1"/>
    <brk id="107" max="16383" man="1"/>
  </rowBreak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A26196-B5B6-4E96-BCC8-5BDE6BC5A654}">
  <dimension ref="A1:AT988"/>
  <sheetViews>
    <sheetView view="pageBreakPreview" topLeftCell="A25" zoomScale="95" zoomScaleNormal="100" zoomScaleSheetLayoutView="95" workbookViewId="0">
      <selection activeCell="E32" sqref="E32:G32"/>
    </sheetView>
  </sheetViews>
  <sheetFormatPr baseColWidth="10" defaultRowHeight="15.5"/>
  <cols>
    <col min="1" max="1" width="7.36328125" style="46" customWidth="1"/>
    <col min="2" max="2" width="2.90625" style="26" customWidth="1"/>
    <col min="3" max="3" width="3.36328125" style="26" customWidth="1"/>
    <col min="4" max="4" width="4" style="26" customWidth="1"/>
    <col min="5" max="5" width="9.6328125" style="47" customWidth="1"/>
    <col min="6" max="6" width="13" style="48" customWidth="1"/>
    <col min="7" max="7" width="56.90625" style="48" customWidth="1"/>
    <col min="8" max="8" width="21" style="246" customWidth="1"/>
    <col min="9" max="9" width="25.453125" style="246" customWidth="1"/>
    <col min="10" max="10" width="19.453125" style="49" customWidth="1"/>
    <col min="11" max="11" width="20" style="26" customWidth="1"/>
    <col min="12" max="12" width="21.453125" style="5" customWidth="1"/>
    <col min="13" max="13" width="3" style="26" hidden="1" customWidth="1"/>
    <col min="14" max="14" width="18.453125" style="5" hidden="1" customWidth="1"/>
    <col min="15" max="20" width="17.90625" style="5" hidden="1" customWidth="1"/>
    <col min="21" max="21" width="2.36328125" style="5" hidden="1" customWidth="1"/>
    <col min="22" max="22" width="20.453125" style="5" hidden="1" customWidth="1"/>
    <col min="23" max="23" width="2.54296875" style="5" hidden="1" customWidth="1"/>
    <col min="24" max="25" width="20.453125" style="5" hidden="1" customWidth="1"/>
    <col min="26" max="26" width="2.54296875" style="5" hidden="1" customWidth="1"/>
    <col min="27" max="28" width="20.453125" style="5" hidden="1" customWidth="1"/>
    <col min="29" max="29" width="2.08984375" style="5" hidden="1" customWidth="1"/>
    <col min="30" max="30" width="20.453125" style="5" hidden="1" customWidth="1"/>
    <col min="31" max="31" width="11.453125" style="5" hidden="1" customWidth="1"/>
    <col min="32" max="46" width="11.453125" style="26" hidden="1" customWidth="1"/>
    <col min="47" max="267" width="11.453125" style="432"/>
    <col min="268" max="268" width="44.90625" style="432" customWidth="1"/>
    <col min="269" max="275" width="38.54296875" style="432" customWidth="1"/>
    <col min="276" max="523" width="11.453125" style="432"/>
    <col min="524" max="524" width="44.90625" style="432" customWidth="1"/>
    <col min="525" max="531" width="38.54296875" style="432" customWidth="1"/>
    <col min="532" max="779" width="11.453125" style="432"/>
    <col min="780" max="780" width="44.90625" style="432" customWidth="1"/>
    <col min="781" max="787" width="38.54296875" style="432" customWidth="1"/>
    <col min="788" max="1035" width="11.453125" style="432"/>
    <col min="1036" max="1036" width="44.90625" style="432" customWidth="1"/>
    <col min="1037" max="1043" width="38.54296875" style="432" customWidth="1"/>
    <col min="1044" max="1291" width="11.453125" style="432"/>
    <col min="1292" max="1292" width="44.90625" style="432" customWidth="1"/>
    <col min="1293" max="1299" width="38.54296875" style="432" customWidth="1"/>
    <col min="1300" max="1547" width="11.453125" style="432"/>
    <col min="1548" max="1548" width="44.90625" style="432" customWidth="1"/>
    <col min="1549" max="1555" width="38.54296875" style="432" customWidth="1"/>
    <col min="1556" max="1803" width="11.453125" style="432"/>
    <col min="1804" max="1804" width="44.90625" style="432" customWidth="1"/>
    <col min="1805" max="1811" width="38.54296875" style="432" customWidth="1"/>
    <col min="1812" max="2059" width="11.453125" style="432"/>
    <col min="2060" max="2060" width="44.90625" style="432" customWidth="1"/>
    <col min="2061" max="2067" width="38.54296875" style="432" customWidth="1"/>
    <col min="2068" max="2315" width="11.453125" style="432"/>
    <col min="2316" max="2316" width="44.90625" style="432" customWidth="1"/>
    <col min="2317" max="2323" width="38.54296875" style="432" customWidth="1"/>
    <col min="2324" max="2571" width="11.453125" style="432"/>
    <col min="2572" max="2572" width="44.90625" style="432" customWidth="1"/>
    <col min="2573" max="2579" width="38.54296875" style="432" customWidth="1"/>
    <col min="2580" max="2827" width="11.453125" style="432"/>
    <col min="2828" max="2828" width="44.90625" style="432" customWidth="1"/>
    <col min="2829" max="2835" width="38.54296875" style="432" customWidth="1"/>
    <col min="2836" max="3083" width="11.453125" style="432"/>
    <col min="3084" max="3084" width="44.90625" style="432" customWidth="1"/>
    <col min="3085" max="3091" width="38.54296875" style="432" customWidth="1"/>
    <col min="3092" max="3339" width="11.453125" style="432"/>
    <col min="3340" max="3340" width="44.90625" style="432" customWidth="1"/>
    <col min="3341" max="3347" width="38.54296875" style="432" customWidth="1"/>
    <col min="3348" max="3595" width="11.453125" style="432"/>
    <col min="3596" max="3596" width="44.90625" style="432" customWidth="1"/>
    <col min="3597" max="3603" width="38.54296875" style="432" customWidth="1"/>
    <col min="3604" max="3851" width="11.453125" style="432"/>
    <col min="3852" max="3852" width="44.90625" style="432" customWidth="1"/>
    <col min="3853" max="3859" width="38.54296875" style="432" customWidth="1"/>
    <col min="3860" max="4107" width="11.453125" style="432"/>
    <col min="4108" max="4108" width="44.90625" style="432" customWidth="1"/>
    <col min="4109" max="4115" width="38.54296875" style="432" customWidth="1"/>
    <col min="4116" max="4363" width="11.453125" style="432"/>
    <col min="4364" max="4364" width="44.90625" style="432" customWidth="1"/>
    <col min="4365" max="4371" width="38.54296875" style="432" customWidth="1"/>
    <col min="4372" max="4619" width="11.453125" style="432"/>
    <col min="4620" max="4620" width="44.90625" style="432" customWidth="1"/>
    <col min="4621" max="4627" width="38.54296875" style="432" customWidth="1"/>
    <col min="4628" max="4875" width="11.453125" style="432"/>
    <col min="4876" max="4876" width="44.90625" style="432" customWidth="1"/>
    <col min="4877" max="4883" width="38.54296875" style="432" customWidth="1"/>
    <col min="4884" max="5131" width="11.453125" style="432"/>
    <col min="5132" max="5132" width="44.90625" style="432" customWidth="1"/>
    <col min="5133" max="5139" width="38.54296875" style="432" customWidth="1"/>
    <col min="5140" max="5387" width="11.453125" style="432"/>
    <col min="5388" max="5388" width="44.90625" style="432" customWidth="1"/>
    <col min="5389" max="5395" width="38.54296875" style="432" customWidth="1"/>
    <col min="5396" max="5643" width="11.453125" style="432"/>
    <col min="5644" max="5644" width="44.90625" style="432" customWidth="1"/>
    <col min="5645" max="5651" width="38.54296875" style="432" customWidth="1"/>
    <col min="5652" max="5899" width="11.453125" style="432"/>
    <col min="5900" max="5900" width="44.90625" style="432" customWidth="1"/>
    <col min="5901" max="5907" width="38.54296875" style="432" customWidth="1"/>
    <col min="5908" max="6155" width="11.453125" style="432"/>
    <col min="6156" max="6156" width="44.90625" style="432" customWidth="1"/>
    <col min="6157" max="6163" width="38.54296875" style="432" customWidth="1"/>
    <col min="6164" max="6411" width="11.453125" style="432"/>
    <col min="6412" max="6412" width="44.90625" style="432" customWidth="1"/>
    <col min="6413" max="6419" width="38.54296875" style="432" customWidth="1"/>
    <col min="6420" max="6667" width="11.453125" style="432"/>
    <col min="6668" max="6668" width="44.90625" style="432" customWidth="1"/>
    <col min="6669" max="6675" width="38.54296875" style="432" customWidth="1"/>
    <col min="6676" max="6923" width="11.453125" style="432"/>
    <col min="6924" max="6924" width="44.90625" style="432" customWidth="1"/>
    <col min="6925" max="6931" width="38.54296875" style="432" customWidth="1"/>
    <col min="6932" max="7179" width="11.453125" style="432"/>
    <col min="7180" max="7180" width="44.90625" style="432" customWidth="1"/>
    <col min="7181" max="7187" width="38.54296875" style="432" customWidth="1"/>
    <col min="7188" max="7435" width="11.453125" style="432"/>
    <col min="7436" max="7436" width="44.90625" style="432" customWidth="1"/>
    <col min="7437" max="7443" width="38.54296875" style="432" customWidth="1"/>
    <col min="7444" max="7691" width="11.453125" style="432"/>
    <col min="7692" max="7692" width="44.90625" style="432" customWidth="1"/>
    <col min="7693" max="7699" width="38.54296875" style="432" customWidth="1"/>
    <col min="7700" max="7947" width="11.453125" style="432"/>
    <col min="7948" max="7948" width="44.90625" style="432" customWidth="1"/>
    <col min="7949" max="7955" width="38.54296875" style="432" customWidth="1"/>
    <col min="7956" max="8203" width="11.453125" style="432"/>
    <col min="8204" max="8204" width="44.90625" style="432" customWidth="1"/>
    <col min="8205" max="8211" width="38.54296875" style="432" customWidth="1"/>
    <col min="8212" max="8459" width="11.453125" style="432"/>
    <col min="8460" max="8460" width="44.90625" style="432" customWidth="1"/>
    <col min="8461" max="8467" width="38.54296875" style="432" customWidth="1"/>
    <col min="8468" max="8715" width="11.453125" style="432"/>
    <col min="8716" max="8716" width="44.90625" style="432" customWidth="1"/>
    <col min="8717" max="8723" width="38.54296875" style="432" customWidth="1"/>
    <col min="8724" max="8971" width="11.453125" style="432"/>
    <col min="8972" max="8972" width="44.90625" style="432" customWidth="1"/>
    <col min="8973" max="8979" width="38.54296875" style="432" customWidth="1"/>
    <col min="8980" max="9227" width="11.453125" style="432"/>
    <col min="9228" max="9228" width="44.90625" style="432" customWidth="1"/>
    <col min="9229" max="9235" width="38.54296875" style="432" customWidth="1"/>
    <col min="9236" max="9483" width="11.453125" style="432"/>
    <col min="9484" max="9484" width="44.90625" style="432" customWidth="1"/>
    <col min="9485" max="9491" width="38.54296875" style="432" customWidth="1"/>
    <col min="9492" max="9739" width="11.453125" style="432"/>
    <col min="9740" max="9740" width="44.90625" style="432" customWidth="1"/>
    <col min="9741" max="9747" width="38.54296875" style="432" customWidth="1"/>
    <col min="9748" max="9995" width="11.453125" style="432"/>
    <col min="9996" max="9996" width="44.90625" style="432" customWidth="1"/>
    <col min="9997" max="10003" width="38.54296875" style="432" customWidth="1"/>
    <col min="10004" max="10251" width="11.453125" style="432"/>
    <col min="10252" max="10252" width="44.90625" style="432" customWidth="1"/>
    <col min="10253" max="10259" width="38.54296875" style="432" customWidth="1"/>
    <col min="10260" max="10507" width="11.453125" style="432"/>
    <col min="10508" max="10508" width="44.90625" style="432" customWidth="1"/>
    <col min="10509" max="10515" width="38.54296875" style="432" customWidth="1"/>
    <col min="10516" max="10763" width="11.453125" style="432"/>
    <col min="10764" max="10764" width="44.90625" style="432" customWidth="1"/>
    <col min="10765" max="10771" width="38.54296875" style="432" customWidth="1"/>
    <col min="10772" max="11019" width="11.453125" style="432"/>
    <col min="11020" max="11020" width="44.90625" style="432" customWidth="1"/>
    <col min="11021" max="11027" width="38.54296875" style="432" customWidth="1"/>
    <col min="11028" max="11275" width="11.453125" style="432"/>
    <col min="11276" max="11276" width="44.90625" style="432" customWidth="1"/>
    <col min="11277" max="11283" width="38.54296875" style="432" customWidth="1"/>
    <col min="11284" max="11531" width="11.453125" style="432"/>
    <col min="11532" max="11532" width="44.90625" style="432" customWidth="1"/>
    <col min="11533" max="11539" width="38.54296875" style="432" customWidth="1"/>
    <col min="11540" max="11787" width="11.453125" style="432"/>
    <col min="11788" max="11788" width="44.90625" style="432" customWidth="1"/>
    <col min="11789" max="11795" width="38.54296875" style="432" customWidth="1"/>
    <col min="11796" max="12043" width="11.453125" style="432"/>
    <col min="12044" max="12044" width="44.90625" style="432" customWidth="1"/>
    <col min="12045" max="12051" width="38.54296875" style="432" customWidth="1"/>
    <col min="12052" max="12299" width="11.453125" style="432"/>
    <col min="12300" max="12300" width="44.90625" style="432" customWidth="1"/>
    <col min="12301" max="12307" width="38.54296875" style="432" customWidth="1"/>
    <col min="12308" max="12555" width="11.453125" style="432"/>
    <col min="12556" max="12556" width="44.90625" style="432" customWidth="1"/>
    <col min="12557" max="12563" width="38.54296875" style="432" customWidth="1"/>
    <col min="12564" max="12811" width="11.453125" style="432"/>
    <col min="12812" max="12812" width="44.90625" style="432" customWidth="1"/>
    <col min="12813" max="12819" width="38.54296875" style="432" customWidth="1"/>
    <col min="12820" max="13067" width="11.453125" style="432"/>
    <col min="13068" max="13068" width="44.90625" style="432" customWidth="1"/>
    <col min="13069" max="13075" width="38.54296875" style="432" customWidth="1"/>
    <col min="13076" max="13323" width="11.453125" style="432"/>
    <col min="13324" max="13324" width="44.90625" style="432" customWidth="1"/>
    <col min="13325" max="13331" width="38.54296875" style="432" customWidth="1"/>
    <col min="13332" max="13579" width="11.453125" style="432"/>
    <col min="13580" max="13580" width="44.90625" style="432" customWidth="1"/>
    <col min="13581" max="13587" width="38.54296875" style="432" customWidth="1"/>
    <col min="13588" max="13835" width="11.453125" style="432"/>
    <col min="13836" max="13836" width="44.90625" style="432" customWidth="1"/>
    <col min="13837" max="13843" width="38.54296875" style="432" customWidth="1"/>
    <col min="13844" max="14091" width="11.453125" style="432"/>
    <col min="14092" max="14092" width="44.90625" style="432" customWidth="1"/>
    <col min="14093" max="14099" width="38.54296875" style="432" customWidth="1"/>
    <col min="14100" max="14347" width="11.453125" style="432"/>
    <col min="14348" max="14348" width="44.90625" style="432" customWidth="1"/>
    <col min="14349" max="14355" width="38.54296875" style="432" customWidth="1"/>
    <col min="14356" max="14603" width="11.453125" style="432"/>
    <col min="14604" max="14604" width="44.90625" style="432" customWidth="1"/>
    <col min="14605" max="14611" width="38.54296875" style="432" customWidth="1"/>
    <col min="14612" max="14859" width="11.453125" style="432"/>
    <col min="14860" max="14860" width="44.90625" style="432" customWidth="1"/>
    <col min="14861" max="14867" width="38.54296875" style="432" customWidth="1"/>
    <col min="14868" max="15115" width="11.453125" style="432"/>
    <col min="15116" max="15116" width="44.90625" style="432" customWidth="1"/>
    <col min="15117" max="15123" width="38.54296875" style="432" customWidth="1"/>
    <col min="15124" max="15371" width="11.453125" style="432"/>
    <col min="15372" max="15372" width="44.90625" style="432" customWidth="1"/>
    <col min="15373" max="15379" width="38.54296875" style="432" customWidth="1"/>
    <col min="15380" max="15627" width="11.453125" style="432"/>
    <col min="15628" max="15628" width="44.90625" style="432" customWidth="1"/>
    <col min="15629" max="15635" width="38.54296875" style="432" customWidth="1"/>
    <col min="15636" max="15883" width="11.453125" style="432"/>
    <col min="15884" max="15884" width="44.90625" style="432" customWidth="1"/>
    <col min="15885" max="15891" width="38.54296875" style="432" customWidth="1"/>
    <col min="15892" max="16139" width="11.453125" style="432"/>
    <col min="16140" max="16140" width="44.90625" style="432" customWidth="1"/>
    <col min="16141" max="16147" width="38.54296875" style="432" customWidth="1"/>
    <col min="16148" max="16384" width="11.453125" style="432"/>
  </cols>
  <sheetData>
    <row r="1" spans="1:46" ht="16" thickBot="1"/>
    <row r="2" spans="1:46">
      <c r="A2" s="1"/>
      <c r="B2" s="2"/>
      <c r="C2" s="2"/>
      <c r="D2" s="2"/>
      <c r="E2" s="3"/>
      <c r="F2" s="4"/>
      <c r="G2" s="790" t="s">
        <v>4</v>
      </c>
      <c r="H2" s="791"/>
      <c r="I2" s="791"/>
      <c r="J2" s="791"/>
      <c r="K2" s="791"/>
      <c r="L2" s="792"/>
      <c r="AF2" s="5"/>
      <c r="AG2" s="5"/>
      <c r="AH2" s="5"/>
      <c r="AI2" s="5"/>
      <c r="AJ2" s="5"/>
      <c r="AK2" s="5"/>
      <c r="AL2" s="5"/>
      <c r="AM2" s="5"/>
      <c r="AN2" s="5"/>
      <c r="AO2" s="5"/>
      <c r="AP2" s="5"/>
      <c r="AQ2" s="5"/>
      <c r="AR2" s="5"/>
      <c r="AS2" s="5"/>
      <c r="AT2" s="5"/>
    </row>
    <row r="3" spans="1:46">
      <c r="A3" s="6"/>
      <c r="B3" s="5"/>
      <c r="C3" s="5"/>
      <c r="D3" s="5"/>
      <c r="E3" s="7"/>
      <c r="F3" s="8"/>
      <c r="G3" s="793"/>
      <c r="H3" s="794"/>
      <c r="I3" s="794"/>
      <c r="J3" s="794"/>
      <c r="K3" s="794"/>
      <c r="L3" s="795"/>
      <c r="AF3" s="5"/>
      <c r="AG3" s="5"/>
      <c r="AH3" s="5"/>
      <c r="AI3" s="5"/>
      <c r="AJ3" s="5"/>
      <c r="AK3" s="5"/>
      <c r="AL3" s="5"/>
      <c r="AM3" s="5"/>
      <c r="AN3" s="5"/>
      <c r="AO3" s="5"/>
      <c r="AP3" s="5"/>
      <c r="AQ3" s="5"/>
      <c r="AR3" s="5"/>
      <c r="AS3" s="5"/>
      <c r="AT3" s="5"/>
    </row>
    <row r="4" spans="1:46">
      <c r="A4" s="6"/>
      <c r="B4" s="5"/>
      <c r="C4" s="5"/>
      <c r="D4" s="5"/>
      <c r="E4" s="7"/>
      <c r="F4" s="8"/>
      <c r="G4" s="793"/>
      <c r="H4" s="794"/>
      <c r="I4" s="794"/>
      <c r="J4" s="794"/>
      <c r="K4" s="794"/>
      <c r="L4" s="795"/>
      <c r="AF4" s="5"/>
      <c r="AG4" s="5"/>
      <c r="AH4" s="5"/>
      <c r="AI4" s="5"/>
      <c r="AJ4" s="5"/>
      <c r="AK4" s="5"/>
      <c r="AL4" s="5"/>
      <c r="AM4" s="5"/>
      <c r="AN4" s="5"/>
      <c r="AO4" s="5"/>
      <c r="AP4" s="5"/>
      <c r="AQ4" s="5"/>
      <c r="AR4" s="5"/>
      <c r="AS4" s="5"/>
      <c r="AT4" s="5"/>
    </row>
    <row r="5" spans="1:46">
      <c r="A5" s="6"/>
      <c r="B5" s="5"/>
      <c r="C5" s="5"/>
      <c r="D5" s="5"/>
      <c r="E5" s="7"/>
      <c r="F5" s="8"/>
      <c r="G5" s="793"/>
      <c r="H5" s="794"/>
      <c r="I5" s="794"/>
      <c r="J5" s="794"/>
      <c r="K5" s="794"/>
      <c r="L5" s="795"/>
      <c r="AF5" s="5"/>
      <c r="AG5" s="5"/>
      <c r="AH5" s="5"/>
      <c r="AI5" s="5"/>
      <c r="AJ5" s="5"/>
      <c r="AK5" s="5"/>
      <c r="AL5" s="5"/>
      <c r="AM5" s="5"/>
      <c r="AN5" s="5"/>
      <c r="AO5" s="5"/>
      <c r="AP5" s="5"/>
      <c r="AQ5" s="5"/>
      <c r="AR5" s="5"/>
      <c r="AS5" s="5"/>
      <c r="AT5" s="5"/>
    </row>
    <row r="6" spans="1:46" s="433" customFormat="1" ht="18.75" customHeight="1">
      <c r="A6" s="9"/>
      <c r="B6" s="10"/>
      <c r="C6" s="10"/>
      <c r="D6" s="10"/>
      <c r="E6" s="10"/>
      <c r="F6" s="11"/>
      <c r="G6" s="793"/>
      <c r="H6" s="794"/>
      <c r="I6" s="794"/>
      <c r="J6" s="794"/>
      <c r="K6" s="794"/>
      <c r="L6" s="795"/>
      <c r="M6" s="257"/>
      <c r="N6" s="10"/>
      <c r="O6" s="10"/>
      <c r="P6" s="10"/>
      <c r="Q6" s="10"/>
      <c r="R6" s="10"/>
      <c r="S6" s="10"/>
      <c r="T6" s="10"/>
      <c r="U6" s="10"/>
      <c r="V6" s="258"/>
      <c r="W6" s="10"/>
      <c r="X6" s="257" t="s">
        <v>649</v>
      </c>
      <c r="Y6" s="257"/>
      <c r="Z6" s="257"/>
      <c r="AA6" s="257"/>
      <c r="AB6" s="257"/>
      <c r="AC6" s="10"/>
      <c r="AD6" s="257"/>
      <c r="AE6" s="10"/>
      <c r="AF6" s="10"/>
      <c r="AG6" s="10"/>
      <c r="AH6" s="10"/>
      <c r="AI6" s="10"/>
      <c r="AJ6" s="10"/>
      <c r="AK6" s="10"/>
      <c r="AL6" s="10"/>
      <c r="AM6" s="10"/>
      <c r="AN6" s="10"/>
      <c r="AO6" s="10"/>
      <c r="AP6" s="10"/>
      <c r="AQ6" s="10"/>
      <c r="AR6" s="10"/>
      <c r="AS6" s="10"/>
      <c r="AT6" s="10"/>
    </row>
    <row r="7" spans="1:46" ht="15" customHeight="1" thickBot="1">
      <c r="A7" s="12"/>
      <c r="B7" s="13"/>
      <c r="C7" s="13"/>
      <c r="D7" s="13"/>
      <c r="E7" s="14"/>
      <c r="F7" s="15"/>
      <c r="G7" s="796"/>
      <c r="H7" s="797"/>
      <c r="I7" s="797"/>
      <c r="J7" s="797"/>
      <c r="K7" s="797"/>
      <c r="L7" s="798"/>
      <c r="AF7" s="5"/>
      <c r="AG7" s="5"/>
      <c r="AH7" s="5"/>
      <c r="AI7" s="5"/>
      <c r="AJ7" s="5"/>
      <c r="AK7" s="5"/>
      <c r="AL7" s="5"/>
      <c r="AM7" s="5"/>
      <c r="AN7" s="5"/>
      <c r="AO7" s="5"/>
      <c r="AP7" s="5"/>
      <c r="AQ7" s="5"/>
      <c r="AR7" s="5"/>
      <c r="AS7" s="5"/>
      <c r="AT7" s="5"/>
    </row>
    <row r="8" spans="1:46" ht="15.9" customHeight="1">
      <c r="A8" s="16"/>
      <c r="B8" s="5"/>
      <c r="C8" s="5"/>
      <c r="D8" s="5"/>
      <c r="E8" s="17"/>
      <c r="F8" s="18"/>
      <c r="G8" s="18"/>
      <c r="H8" s="238"/>
      <c r="I8" s="238"/>
      <c r="J8" s="19"/>
      <c r="K8" s="5"/>
      <c r="AF8" s="5"/>
      <c r="AG8" s="5"/>
      <c r="AH8" s="5"/>
      <c r="AI8" s="5"/>
      <c r="AJ8" s="5"/>
      <c r="AK8" s="5"/>
      <c r="AL8" s="5"/>
      <c r="AM8" s="5"/>
      <c r="AN8" s="5"/>
      <c r="AO8" s="5"/>
      <c r="AP8" s="5"/>
      <c r="AQ8" s="5"/>
      <c r="AR8" s="5"/>
      <c r="AS8" s="5"/>
      <c r="AT8" s="5"/>
    </row>
    <row r="9" spans="1:46" ht="103.5" customHeight="1">
      <c r="A9" s="437" t="s">
        <v>650</v>
      </c>
      <c r="B9" s="799" t="s">
        <v>6</v>
      </c>
      <c r="C9" s="800"/>
      <c r="D9" s="800"/>
      <c r="E9" s="800"/>
      <c r="F9" s="800"/>
      <c r="G9" s="801"/>
      <c r="H9" s="438" t="s">
        <v>651</v>
      </c>
      <c r="I9" s="438" t="s">
        <v>821</v>
      </c>
      <c r="J9" s="439" t="s">
        <v>822</v>
      </c>
      <c r="K9" s="440" t="s">
        <v>823</v>
      </c>
      <c r="L9" s="259" t="s">
        <v>652</v>
      </c>
      <c r="N9" s="804" t="s">
        <v>653</v>
      </c>
      <c r="O9" s="804"/>
      <c r="P9" s="804"/>
      <c r="Q9" s="804"/>
      <c r="R9" s="804"/>
      <c r="S9" s="804"/>
      <c r="T9" s="804"/>
      <c r="V9" s="239" t="s">
        <v>630</v>
      </c>
      <c r="X9" s="261" t="s">
        <v>654</v>
      </c>
      <c r="Y9" s="261" t="s">
        <v>655</v>
      </c>
      <c r="AA9" s="262" t="s">
        <v>656</v>
      </c>
      <c r="AB9" s="262" t="s">
        <v>655</v>
      </c>
      <c r="AD9" s="263" t="s">
        <v>657</v>
      </c>
    </row>
    <row r="10" spans="1:46" ht="27.75" customHeight="1">
      <c r="A10" s="20">
        <f>10</f>
        <v>10</v>
      </c>
      <c r="B10" s="625" t="s">
        <v>7</v>
      </c>
      <c r="C10" s="626"/>
      <c r="D10" s="626"/>
      <c r="E10" s="626"/>
      <c r="F10" s="626"/>
      <c r="G10" s="627"/>
      <c r="H10" s="21"/>
      <c r="I10" s="21"/>
      <c r="J10" s="21"/>
      <c r="K10" s="21"/>
      <c r="L10" s="21"/>
      <c r="M10" s="264"/>
      <c r="N10" s="260" t="s">
        <v>658</v>
      </c>
      <c r="O10" s="260" t="s">
        <v>659</v>
      </c>
      <c r="P10" s="260" t="s">
        <v>660</v>
      </c>
      <c r="Q10" s="260" t="s">
        <v>661</v>
      </c>
      <c r="R10" s="260" t="s">
        <v>662</v>
      </c>
      <c r="S10" s="260" t="s">
        <v>663</v>
      </c>
      <c r="T10" s="260" t="s">
        <v>664</v>
      </c>
      <c r="V10" s="21"/>
      <c r="X10" s="21"/>
      <c r="Y10" s="21"/>
      <c r="AA10" s="21"/>
      <c r="AB10" s="21"/>
      <c r="AD10" s="21"/>
    </row>
    <row r="11" spans="1:46" ht="23.4" customHeight="1">
      <c r="A11" s="22">
        <f>A10+1</f>
        <v>11</v>
      </c>
      <c r="B11" s="628"/>
      <c r="C11" s="631" t="s">
        <v>8</v>
      </c>
      <c r="D11" s="632"/>
      <c r="E11" s="632"/>
      <c r="F11" s="632"/>
      <c r="G11" s="632"/>
      <c r="H11" s="23">
        <v>0</v>
      </c>
      <c r="I11" s="23">
        <v>0</v>
      </c>
      <c r="J11" s="23">
        <v>0</v>
      </c>
      <c r="K11" s="23">
        <v>0</v>
      </c>
      <c r="L11" s="23">
        <v>0</v>
      </c>
      <c r="N11" s="23"/>
      <c r="O11" s="23"/>
      <c r="P11" s="23"/>
      <c r="Q11" s="23"/>
      <c r="R11" s="23"/>
      <c r="S11" s="23">
        <f>+L11</f>
        <v>0</v>
      </c>
      <c r="T11" s="23"/>
      <c r="V11" s="23" t="e">
        <f ca="1">V12-V35</f>
        <v>#VALUE!</v>
      </c>
      <c r="X11" s="23"/>
      <c r="Y11" s="23">
        <f>Y12-Y35</f>
        <v>0</v>
      </c>
      <c r="AA11" s="23"/>
      <c r="AB11" s="23"/>
      <c r="AD11" s="23"/>
    </row>
    <row r="12" spans="1:46" ht="18" customHeight="1">
      <c r="A12" s="22">
        <f t="shared" ref="A12:A75" si="0">A11+1</f>
        <v>12</v>
      </c>
      <c r="B12" s="629"/>
      <c r="C12" s="449"/>
      <c r="D12" s="631" t="s">
        <v>9</v>
      </c>
      <c r="E12" s="632"/>
      <c r="F12" s="632"/>
      <c r="G12" s="632"/>
      <c r="H12" s="24">
        <v>0</v>
      </c>
      <c r="I12" s="24">
        <v>0</v>
      </c>
      <c r="J12" s="24">
        <v>0</v>
      </c>
      <c r="K12" s="24">
        <v>0</v>
      </c>
      <c r="L12" s="24">
        <v>0</v>
      </c>
      <c r="N12" s="24"/>
      <c r="O12" s="24"/>
      <c r="P12" s="24"/>
      <c r="Q12" s="24"/>
      <c r="R12" s="24"/>
      <c r="S12" s="24">
        <f t="shared" ref="S12:S78" si="1">+L12</f>
        <v>0</v>
      </c>
      <c r="T12" s="24"/>
      <c r="V12" s="24" t="e">
        <f t="shared" ref="V12" ca="1" si="2">SUM(V13:V34)</f>
        <v>#VALUE!</v>
      </c>
      <c r="X12" s="24"/>
      <c r="Y12" s="24">
        <f t="shared" ref="Y12" si="3">SUM(Y13:Y34)</f>
        <v>0</v>
      </c>
      <c r="AA12" s="24"/>
      <c r="AB12" s="24"/>
      <c r="AD12" s="24"/>
    </row>
    <row r="13" spans="1:46" ht="18" customHeight="1">
      <c r="A13" s="22">
        <f t="shared" si="0"/>
        <v>13</v>
      </c>
      <c r="B13" s="629"/>
      <c r="C13" s="633"/>
      <c r="D13" s="634"/>
      <c r="E13" s="635" t="s">
        <v>10</v>
      </c>
      <c r="F13" s="636"/>
      <c r="G13" s="251" t="s">
        <v>11</v>
      </c>
      <c r="H13" s="25">
        <v>0</v>
      </c>
      <c r="I13" s="25"/>
      <c r="J13" s="91">
        <v>0</v>
      </c>
      <c r="K13" s="91">
        <v>0</v>
      </c>
      <c r="L13" s="29">
        <v>0</v>
      </c>
      <c r="N13" s="29"/>
      <c r="O13" s="29"/>
      <c r="P13" s="29"/>
      <c r="Q13" s="29"/>
      <c r="R13" s="29"/>
      <c r="S13" s="29">
        <f t="shared" si="1"/>
        <v>0</v>
      </c>
      <c r="T13" s="29"/>
      <c r="V13" s="29" t="e">
        <f ca="1">ABS(ROUND(SUMIFS('[4]BP FISCAL'!$C:$C,'[4]BP FISCAL'!$E:$E,CELL("contenido",A13),'[4]BP FISCAL'!$D:$D,CELL("contenido",G13)),0))</f>
        <v>#VALUE!</v>
      </c>
      <c r="X13" s="29"/>
      <c r="Y13" s="29">
        <f>+K13-J13</f>
        <v>0</v>
      </c>
      <c r="AA13" s="29"/>
      <c r="AB13" s="29"/>
      <c r="AD13" s="29"/>
    </row>
    <row r="14" spans="1:46" ht="18" customHeight="1">
      <c r="A14" s="22">
        <f t="shared" si="0"/>
        <v>14</v>
      </c>
      <c r="B14" s="629"/>
      <c r="C14" s="633"/>
      <c r="D14" s="633"/>
      <c r="E14" s="636"/>
      <c r="F14" s="636"/>
      <c r="G14" s="251" t="s">
        <v>12</v>
      </c>
      <c r="H14" s="25">
        <v>0</v>
      </c>
      <c r="I14" s="25"/>
      <c r="J14" s="91">
        <v>0</v>
      </c>
      <c r="K14" s="91">
        <v>0</v>
      </c>
      <c r="L14" s="29">
        <v>0</v>
      </c>
      <c r="N14" s="29"/>
      <c r="O14" s="29"/>
      <c r="P14" s="29"/>
      <c r="Q14" s="29"/>
      <c r="R14" s="29"/>
      <c r="S14" s="29">
        <f t="shared" si="1"/>
        <v>0</v>
      </c>
      <c r="T14" s="29"/>
      <c r="V14" s="29" t="e">
        <f ca="1">ABS(ROUND(SUMIFS('[4]BP FISCAL'!$C:$C,'[4]BP FISCAL'!$E:$E,CELL("contenido",A14),'[4]BP FISCAL'!$D:$D,CELL("contenido",G14)),0))</f>
        <v>#VALUE!</v>
      </c>
      <c r="X14" s="29"/>
      <c r="Y14" s="29">
        <f t="shared" ref="Y14:Y34" si="4">+K14-J14</f>
        <v>0</v>
      </c>
      <c r="AA14" s="29"/>
      <c r="AB14" s="29"/>
      <c r="AD14" s="29"/>
    </row>
    <row r="15" spans="1:46" ht="18" customHeight="1">
      <c r="A15" s="22">
        <f t="shared" si="0"/>
        <v>15</v>
      </c>
      <c r="B15" s="629"/>
      <c r="C15" s="633"/>
      <c r="D15" s="633"/>
      <c r="E15" s="636"/>
      <c r="F15" s="636"/>
      <c r="G15" s="251" t="s">
        <v>13</v>
      </c>
      <c r="H15" s="25">
        <v>0</v>
      </c>
      <c r="I15" s="25"/>
      <c r="J15" s="91">
        <v>0</v>
      </c>
      <c r="K15" s="91">
        <v>0</v>
      </c>
      <c r="L15" s="29">
        <v>0</v>
      </c>
      <c r="N15" s="29"/>
      <c r="O15" s="29"/>
      <c r="P15" s="29"/>
      <c r="Q15" s="29"/>
      <c r="R15" s="29"/>
      <c r="S15" s="29">
        <f t="shared" si="1"/>
        <v>0</v>
      </c>
      <c r="T15" s="29"/>
      <c r="V15" s="29" t="e">
        <f ca="1">ABS(ROUND(SUMIFS('[4]BP FISCAL'!$C:$C,'[4]BP FISCAL'!$E:$E,CELL("contenido",A15),'[4]BP FISCAL'!$D:$D,CELL("contenido",G15)),0))</f>
        <v>#VALUE!</v>
      </c>
      <c r="X15" s="29"/>
      <c r="Y15" s="29">
        <f t="shared" si="4"/>
        <v>0</v>
      </c>
      <c r="AA15" s="29"/>
      <c r="AB15" s="29"/>
      <c r="AD15" s="29"/>
    </row>
    <row r="16" spans="1:46" ht="18" customHeight="1">
      <c r="A16" s="22">
        <f t="shared" si="0"/>
        <v>16</v>
      </c>
      <c r="B16" s="629"/>
      <c r="C16" s="633"/>
      <c r="D16" s="633"/>
      <c r="E16" s="636"/>
      <c r="F16" s="636"/>
      <c r="G16" s="251" t="s">
        <v>14</v>
      </c>
      <c r="H16" s="25">
        <v>0</v>
      </c>
      <c r="I16" s="25"/>
      <c r="J16" s="91">
        <v>0</v>
      </c>
      <c r="K16" s="91">
        <v>0</v>
      </c>
      <c r="L16" s="29">
        <v>0</v>
      </c>
      <c r="N16" s="29"/>
      <c r="O16" s="29"/>
      <c r="P16" s="29"/>
      <c r="Q16" s="29"/>
      <c r="R16" s="29"/>
      <c r="S16" s="29">
        <f t="shared" si="1"/>
        <v>0</v>
      </c>
      <c r="T16" s="29"/>
      <c r="V16" s="29" t="e">
        <f ca="1">ABS(ROUND(SUMIFS('[4]BP FISCAL'!$C:$C,'[4]BP FISCAL'!$E:$E,CELL("contenido",A16),'[4]BP FISCAL'!$D:$D,CELL("contenido",G16)),0))</f>
        <v>#VALUE!</v>
      </c>
      <c r="X16" s="29"/>
      <c r="Y16" s="29">
        <f t="shared" si="4"/>
        <v>0</v>
      </c>
      <c r="AA16" s="29"/>
      <c r="AB16" s="29"/>
      <c r="AD16" s="29"/>
    </row>
    <row r="17" spans="1:30" ht="36" customHeight="1">
      <c r="A17" s="22">
        <f t="shared" si="0"/>
        <v>17</v>
      </c>
      <c r="B17" s="629"/>
      <c r="C17" s="633"/>
      <c r="D17" s="633"/>
      <c r="E17" s="636"/>
      <c r="F17" s="636"/>
      <c r="G17" s="251" t="s">
        <v>15</v>
      </c>
      <c r="H17" s="25">
        <v>0</v>
      </c>
      <c r="I17" s="25"/>
      <c r="J17" s="91">
        <v>0</v>
      </c>
      <c r="K17" s="91">
        <v>0</v>
      </c>
      <c r="L17" s="29">
        <v>0</v>
      </c>
      <c r="N17" s="29"/>
      <c r="O17" s="29"/>
      <c r="P17" s="29"/>
      <c r="Q17" s="29"/>
      <c r="R17" s="29"/>
      <c r="S17" s="29">
        <f t="shared" si="1"/>
        <v>0</v>
      </c>
      <c r="T17" s="29"/>
      <c r="V17" s="29" t="e">
        <f ca="1">ABS(ROUND(SUMIFS('[4]BP FISCAL'!$C:$C,'[4]BP FISCAL'!$E:$E,CELL("contenido",A17),'[4]BP FISCAL'!$D:$D,CELL("contenido",G17)),0))</f>
        <v>#VALUE!</v>
      </c>
      <c r="X17" s="29"/>
      <c r="Y17" s="29">
        <f t="shared" si="4"/>
        <v>0</v>
      </c>
      <c r="AA17" s="29"/>
      <c r="AB17" s="29"/>
      <c r="AD17" s="29"/>
    </row>
    <row r="18" spans="1:30" ht="18" customHeight="1">
      <c r="A18" s="22">
        <f t="shared" si="0"/>
        <v>18</v>
      </c>
      <c r="B18" s="629"/>
      <c r="C18" s="633"/>
      <c r="D18" s="633"/>
      <c r="E18" s="636"/>
      <c r="F18" s="636"/>
      <c r="G18" s="251" t="s">
        <v>16</v>
      </c>
      <c r="H18" s="25">
        <v>0</v>
      </c>
      <c r="I18" s="25"/>
      <c r="J18" s="91">
        <v>0</v>
      </c>
      <c r="K18" s="91">
        <v>0</v>
      </c>
      <c r="L18" s="29">
        <v>0</v>
      </c>
      <c r="N18" s="29"/>
      <c r="O18" s="29"/>
      <c r="P18" s="29"/>
      <c r="Q18" s="29"/>
      <c r="R18" s="29"/>
      <c r="S18" s="29">
        <f t="shared" si="1"/>
        <v>0</v>
      </c>
      <c r="T18" s="29"/>
      <c r="V18" s="29" t="e">
        <f ca="1">ABS(ROUND(SUMIFS('[4]BP FISCAL'!$C:$C,'[4]BP FISCAL'!$E:$E,CELL("contenido",A18),'[4]BP FISCAL'!$D:$D,CELL("contenido",G18)),0))</f>
        <v>#VALUE!</v>
      </c>
      <c r="X18" s="29"/>
      <c r="Y18" s="29">
        <f t="shared" si="4"/>
        <v>0</v>
      </c>
      <c r="AA18" s="29"/>
      <c r="AB18" s="29"/>
      <c r="AD18" s="29"/>
    </row>
    <row r="19" spans="1:30" ht="18" customHeight="1">
      <c r="A19" s="22">
        <f t="shared" si="0"/>
        <v>19</v>
      </c>
      <c r="B19" s="629"/>
      <c r="C19" s="633"/>
      <c r="D19" s="633"/>
      <c r="E19" s="635" t="s">
        <v>17</v>
      </c>
      <c r="F19" s="636"/>
      <c r="G19" s="251" t="s">
        <v>11</v>
      </c>
      <c r="H19" s="25">
        <v>0</v>
      </c>
      <c r="I19" s="25"/>
      <c r="J19" s="91">
        <v>0</v>
      </c>
      <c r="K19" s="91">
        <v>0</v>
      </c>
      <c r="L19" s="29">
        <v>0</v>
      </c>
      <c r="N19" s="29"/>
      <c r="O19" s="29"/>
      <c r="P19" s="29"/>
      <c r="Q19" s="29"/>
      <c r="R19" s="29"/>
      <c r="S19" s="29">
        <f t="shared" si="1"/>
        <v>0</v>
      </c>
      <c r="T19" s="29"/>
      <c r="U19" s="26"/>
      <c r="V19" s="29" t="e">
        <f ca="1">ABS(ROUND(SUMIFS('[4]BP FISCAL'!$C:$C,'[4]BP FISCAL'!$E:$E,CELL("contenido",A19),'[4]BP FISCAL'!$D:$D,CELL("contenido",G19)),0))</f>
        <v>#VALUE!</v>
      </c>
      <c r="X19" s="29"/>
      <c r="Y19" s="29">
        <f t="shared" si="4"/>
        <v>0</v>
      </c>
      <c r="AA19" s="29"/>
      <c r="AB19" s="29"/>
      <c r="AD19" s="29"/>
    </row>
    <row r="20" spans="1:30" ht="18" customHeight="1">
      <c r="A20" s="22">
        <f t="shared" si="0"/>
        <v>20</v>
      </c>
      <c r="B20" s="629"/>
      <c r="C20" s="633"/>
      <c r="D20" s="633"/>
      <c r="E20" s="636"/>
      <c r="F20" s="636"/>
      <c r="G20" s="251" t="s">
        <v>12</v>
      </c>
      <c r="H20" s="25">
        <v>0</v>
      </c>
      <c r="I20" s="25"/>
      <c r="J20" s="91">
        <v>0</v>
      </c>
      <c r="K20" s="91">
        <v>0</v>
      </c>
      <c r="L20" s="29">
        <v>0</v>
      </c>
      <c r="N20" s="29"/>
      <c r="O20" s="29"/>
      <c r="P20" s="29"/>
      <c r="Q20" s="29"/>
      <c r="R20" s="29"/>
      <c r="S20" s="29">
        <f t="shared" si="1"/>
        <v>0</v>
      </c>
      <c r="T20" s="29"/>
      <c r="U20" s="26"/>
      <c r="V20" s="29" t="e">
        <f ca="1">ABS(ROUND(SUMIFS('[4]BP FISCAL'!$C:$C,'[4]BP FISCAL'!$E:$E,CELL("contenido",A20),'[4]BP FISCAL'!$D:$D,CELL("contenido",G20)),0))</f>
        <v>#VALUE!</v>
      </c>
      <c r="X20" s="29"/>
      <c r="Y20" s="29">
        <f t="shared" si="4"/>
        <v>0</v>
      </c>
      <c r="AA20" s="29"/>
      <c r="AB20" s="29"/>
      <c r="AD20" s="29"/>
    </row>
    <row r="21" spans="1:30" ht="18" customHeight="1">
      <c r="A21" s="22">
        <f t="shared" si="0"/>
        <v>21</v>
      </c>
      <c r="B21" s="629"/>
      <c r="C21" s="633"/>
      <c r="D21" s="633"/>
      <c r="E21" s="636"/>
      <c r="F21" s="636"/>
      <c r="G21" s="251" t="s">
        <v>13</v>
      </c>
      <c r="H21" s="25">
        <v>0</v>
      </c>
      <c r="I21" s="25"/>
      <c r="J21" s="91">
        <v>0</v>
      </c>
      <c r="K21" s="91">
        <v>0</v>
      </c>
      <c r="L21" s="29">
        <v>0</v>
      </c>
      <c r="N21" s="29"/>
      <c r="O21" s="29"/>
      <c r="P21" s="29"/>
      <c r="Q21" s="29"/>
      <c r="R21" s="29"/>
      <c r="S21" s="29">
        <f t="shared" si="1"/>
        <v>0</v>
      </c>
      <c r="T21" s="29"/>
      <c r="U21" s="26"/>
      <c r="V21" s="29" t="e">
        <f ca="1">ABS(ROUND(SUMIFS('[4]BP FISCAL'!$C:$C,'[4]BP FISCAL'!$E:$E,CELL("contenido",A21),'[4]BP FISCAL'!$D:$D,CELL("contenido",G21)),0))</f>
        <v>#VALUE!</v>
      </c>
      <c r="X21" s="29"/>
      <c r="Y21" s="29">
        <f t="shared" si="4"/>
        <v>0</v>
      </c>
      <c r="AA21" s="29"/>
      <c r="AB21" s="29"/>
      <c r="AD21" s="29"/>
    </row>
    <row r="22" spans="1:30" ht="18" customHeight="1">
      <c r="A22" s="22">
        <f t="shared" si="0"/>
        <v>22</v>
      </c>
      <c r="B22" s="629"/>
      <c r="C22" s="633"/>
      <c r="D22" s="633"/>
      <c r="E22" s="636"/>
      <c r="F22" s="636"/>
      <c r="G22" s="251" t="s">
        <v>14</v>
      </c>
      <c r="H22" s="25">
        <v>0</v>
      </c>
      <c r="I22" s="25"/>
      <c r="J22" s="91">
        <v>0</v>
      </c>
      <c r="K22" s="91">
        <v>0</v>
      </c>
      <c r="L22" s="29">
        <v>0</v>
      </c>
      <c r="N22" s="29"/>
      <c r="O22" s="29"/>
      <c r="P22" s="29"/>
      <c r="Q22" s="29"/>
      <c r="R22" s="29"/>
      <c r="S22" s="29">
        <f t="shared" si="1"/>
        <v>0</v>
      </c>
      <c r="T22" s="29"/>
      <c r="U22" s="26"/>
      <c r="V22" s="29" t="e">
        <f ca="1">ABS(ROUND(SUMIFS('[4]BP FISCAL'!$C:$C,'[4]BP FISCAL'!$E:$E,CELL("contenido",A22),'[4]BP FISCAL'!$D:$D,CELL("contenido",G22)),0))</f>
        <v>#VALUE!</v>
      </c>
      <c r="X22" s="29"/>
      <c r="Y22" s="29">
        <f t="shared" si="4"/>
        <v>0</v>
      </c>
      <c r="AA22" s="29"/>
      <c r="AB22" s="29"/>
      <c r="AD22" s="29"/>
    </row>
    <row r="23" spans="1:30" ht="31.5" customHeight="1">
      <c r="A23" s="22">
        <f t="shared" si="0"/>
        <v>23</v>
      </c>
      <c r="B23" s="629"/>
      <c r="C23" s="633"/>
      <c r="D23" s="633"/>
      <c r="E23" s="636"/>
      <c r="F23" s="636"/>
      <c r="G23" s="251" t="s">
        <v>15</v>
      </c>
      <c r="H23" s="25">
        <v>0</v>
      </c>
      <c r="I23" s="25"/>
      <c r="J23" s="91">
        <v>0</v>
      </c>
      <c r="K23" s="91">
        <v>0</v>
      </c>
      <c r="L23" s="29">
        <v>0</v>
      </c>
      <c r="N23" s="29"/>
      <c r="O23" s="29"/>
      <c r="P23" s="29"/>
      <c r="Q23" s="29"/>
      <c r="R23" s="29"/>
      <c r="S23" s="29">
        <f t="shared" si="1"/>
        <v>0</v>
      </c>
      <c r="T23" s="29"/>
      <c r="U23" s="26"/>
      <c r="V23" s="29" t="e">
        <f ca="1">ABS(ROUND(SUMIFS('[4]BP FISCAL'!$C:$C,'[4]BP FISCAL'!$E:$E,CELL("contenido",A23),'[4]BP FISCAL'!$D:$D,CELL("contenido",G23)),0))</f>
        <v>#VALUE!</v>
      </c>
      <c r="X23" s="29"/>
      <c r="Y23" s="29">
        <f t="shared" si="4"/>
        <v>0</v>
      </c>
      <c r="AA23" s="29"/>
      <c r="AB23" s="29"/>
      <c r="AD23" s="29"/>
    </row>
    <row r="24" spans="1:30" ht="18" customHeight="1">
      <c r="A24" s="22">
        <f t="shared" si="0"/>
        <v>24</v>
      </c>
      <c r="B24" s="629"/>
      <c r="C24" s="633"/>
      <c r="D24" s="633"/>
      <c r="E24" s="636"/>
      <c r="F24" s="636"/>
      <c r="G24" s="251" t="s">
        <v>16</v>
      </c>
      <c r="H24" s="25">
        <v>0</v>
      </c>
      <c r="I24" s="25"/>
      <c r="J24" s="91">
        <v>0</v>
      </c>
      <c r="K24" s="91">
        <v>0</v>
      </c>
      <c r="L24" s="29">
        <v>0</v>
      </c>
      <c r="N24" s="29"/>
      <c r="O24" s="29"/>
      <c r="P24" s="29"/>
      <c r="Q24" s="29"/>
      <c r="R24" s="29"/>
      <c r="S24" s="29">
        <f t="shared" si="1"/>
        <v>0</v>
      </c>
      <c r="T24" s="29"/>
      <c r="U24" s="26"/>
      <c r="V24" s="29" t="e">
        <f ca="1">ABS(ROUND(SUMIFS('[4]BP FISCAL'!$C:$C,'[4]BP FISCAL'!$E:$E,CELL("contenido",A24),'[4]BP FISCAL'!$D:$D,CELL("contenido",G24)),0))</f>
        <v>#VALUE!</v>
      </c>
      <c r="X24" s="29"/>
      <c r="Y24" s="29">
        <f t="shared" si="4"/>
        <v>0</v>
      </c>
      <c r="AA24" s="29"/>
      <c r="AB24" s="29"/>
      <c r="AD24" s="29"/>
    </row>
    <row r="25" spans="1:30" ht="18" customHeight="1">
      <c r="A25" s="22">
        <f t="shared" si="0"/>
        <v>25</v>
      </c>
      <c r="B25" s="629"/>
      <c r="C25" s="633"/>
      <c r="D25" s="633"/>
      <c r="E25" s="607" t="s">
        <v>18</v>
      </c>
      <c r="F25" s="608"/>
      <c r="G25" s="609"/>
      <c r="H25" s="25">
        <v>0</v>
      </c>
      <c r="I25" s="25"/>
      <c r="J25" s="91">
        <v>0</v>
      </c>
      <c r="K25" s="91">
        <v>0</v>
      </c>
      <c r="L25" s="29">
        <v>0</v>
      </c>
      <c r="N25" s="29"/>
      <c r="O25" s="29"/>
      <c r="P25" s="29"/>
      <c r="Q25" s="29"/>
      <c r="R25" s="29"/>
      <c r="S25" s="29">
        <f t="shared" si="1"/>
        <v>0</v>
      </c>
      <c r="T25" s="29"/>
      <c r="V25" s="29" t="e">
        <f ca="1">ABS(ROUND(SUMIFS('[4]BP FISCAL'!$C:$C,'[4]BP FISCAL'!$E:$E,CELL("contenido",A25),'[4]BP FISCAL'!$D:$D,CELL("contenido",E25)),0))</f>
        <v>#VALUE!</v>
      </c>
      <c r="X25" s="29"/>
      <c r="Y25" s="29">
        <f t="shared" si="4"/>
        <v>0</v>
      </c>
      <c r="AA25" s="29"/>
      <c r="AB25" s="29"/>
      <c r="AD25" s="29"/>
    </row>
    <row r="26" spans="1:30" ht="18" customHeight="1">
      <c r="A26" s="22">
        <f t="shared" si="0"/>
        <v>26</v>
      </c>
      <c r="B26" s="629"/>
      <c r="C26" s="633"/>
      <c r="D26" s="633"/>
      <c r="E26" s="607" t="s">
        <v>19</v>
      </c>
      <c r="F26" s="608"/>
      <c r="G26" s="609"/>
      <c r="H26" s="25">
        <v>0</v>
      </c>
      <c r="I26" s="25"/>
      <c r="J26" s="240">
        <v>0</v>
      </c>
      <c r="K26" s="240">
        <v>0</v>
      </c>
      <c r="L26" s="29">
        <v>0</v>
      </c>
      <c r="N26" s="29"/>
      <c r="O26" s="29"/>
      <c r="P26" s="29"/>
      <c r="Q26" s="29"/>
      <c r="R26" s="29"/>
      <c r="S26" s="29">
        <f t="shared" si="1"/>
        <v>0</v>
      </c>
      <c r="T26" s="29"/>
      <c r="V26" s="29" t="e">
        <f ca="1">ABS(ROUND(SUMIFS('[4]BP FISCAL'!$C:$C,'[4]BP FISCAL'!$E:$E,CELL("contenido",A26),'[4]BP FISCAL'!$D:$D,CELL("contenido",E26)),0))</f>
        <v>#VALUE!</v>
      </c>
      <c r="X26" s="29"/>
      <c r="Y26" s="29">
        <f t="shared" si="4"/>
        <v>0</v>
      </c>
      <c r="AA26" s="29"/>
      <c r="AB26" s="29"/>
      <c r="AD26" s="29"/>
    </row>
    <row r="27" spans="1:30" ht="18" customHeight="1">
      <c r="A27" s="22">
        <f t="shared" si="0"/>
        <v>27</v>
      </c>
      <c r="B27" s="629"/>
      <c r="C27" s="633"/>
      <c r="D27" s="633"/>
      <c r="E27" s="607" t="s">
        <v>20</v>
      </c>
      <c r="F27" s="608"/>
      <c r="G27" s="609"/>
      <c r="H27" s="25">
        <v>0</v>
      </c>
      <c r="I27" s="25"/>
      <c r="J27" s="91">
        <v>0</v>
      </c>
      <c r="K27" s="91">
        <v>0</v>
      </c>
      <c r="L27" s="29">
        <v>0</v>
      </c>
      <c r="N27" s="29"/>
      <c r="O27" s="29"/>
      <c r="P27" s="29"/>
      <c r="Q27" s="29"/>
      <c r="R27" s="29"/>
      <c r="S27" s="29">
        <f t="shared" si="1"/>
        <v>0</v>
      </c>
      <c r="T27" s="29"/>
      <c r="V27" s="29" t="e">
        <f ca="1">ABS(ROUND(SUMIFS('[4]BP FISCAL'!$C:$C,'[4]BP FISCAL'!$E:$E,CELL("contenido",A27),'[4]BP FISCAL'!$D:$D,CELL("contenido",E27)),0))</f>
        <v>#VALUE!</v>
      </c>
      <c r="X27" s="29"/>
      <c r="Y27" s="29">
        <f t="shared" si="4"/>
        <v>0</v>
      </c>
      <c r="AA27" s="29"/>
      <c r="AB27" s="29"/>
      <c r="AD27" s="29"/>
    </row>
    <row r="28" spans="1:30" ht="18" customHeight="1">
      <c r="A28" s="22">
        <f t="shared" si="0"/>
        <v>28</v>
      </c>
      <c r="B28" s="629"/>
      <c r="C28" s="633"/>
      <c r="D28" s="633"/>
      <c r="E28" s="607" t="s">
        <v>21</v>
      </c>
      <c r="F28" s="608"/>
      <c r="G28" s="609"/>
      <c r="H28" s="25">
        <v>0</v>
      </c>
      <c r="I28" s="25"/>
      <c r="J28" s="91">
        <v>0</v>
      </c>
      <c r="K28" s="91">
        <v>0</v>
      </c>
      <c r="L28" s="29">
        <v>0</v>
      </c>
      <c r="N28" s="29"/>
      <c r="O28" s="29"/>
      <c r="P28" s="29"/>
      <c r="Q28" s="29"/>
      <c r="R28" s="29"/>
      <c r="S28" s="29">
        <f t="shared" si="1"/>
        <v>0</v>
      </c>
      <c r="T28" s="29"/>
      <c r="V28" s="29" t="e">
        <f ca="1">ABS(ROUND(SUMIFS('[4]BP FISCAL'!$C:$C,'[4]BP FISCAL'!$E:$E,CELL("contenido",A28),'[4]BP FISCAL'!$D:$D,CELL("contenido",E28)),0))</f>
        <v>#VALUE!</v>
      </c>
      <c r="X28" s="29"/>
      <c r="Y28" s="29">
        <f t="shared" si="4"/>
        <v>0</v>
      </c>
      <c r="AA28" s="29"/>
      <c r="AB28" s="29"/>
      <c r="AD28" s="29"/>
    </row>
    <row r="29" spans="1:30" ht="18" customHeight="1">
      <c r="A29" s="22">
        <f t="shared" si="0"/>
        <v>29</v>
      </c>
      <c r="B29" s="629"/>
      <c r="C29" s="633"/>
      <c r="D29" s="633"/>
      <c r="E29" s="607" t="s">
        <v>22</v>
      </c>
      <c r="F29" s="608"/>
      <c r="G29" s="609"/>
      <c r="H29" s="25">
        <v>0</v>
      </c>
      <c r="I29" s="25"/>
      <c r="J29" s="91">
        <v>0</v>
      </c>
      <c r="K29" s="91">
        <v>0</v>
      </c>
      <c r="L29" s="29">
        <v>0</v>
      </c>
      <c r="N29" s="29"/>
      <c r="O29" s="29"/>
      <c r="P29" s="29"/>
      <c r="Q29" s="29"/>
      <c r="R29" s="29"/>
      <c r="S29" s="29">
        <f t="shared" si="1"/>
        <v>0</v>
      </c>
      <c r="T29" s="29"/>
      <c r="V29" s="29" t="e">
        <f ca="1">ABS(ROUND(SUMIFS('[4]BP FISCAL'!$C:$C,'[4]BP FISCAL'!$E:$E,CELL("contenido",A29),'[4]BP FISCAL'!$D:$D,CELL("contenido",E29)),0))</f>
        <v>#VALUE!</v>
      </c>
      <c r="X29" s="29"/>
      <c r="Y29" s="29">
        <f t="shared" si="4"/>
        <v>0</v>
      </c>
      <c r="AA29" s="29"/>
      <c r="AB29" s="29"/>
      <c r="AD29" s="29"/>
    </row>
    <row r="30" spans="1:30" ht="18" customHeight="1">
      <c r="A30" s="22">
        <f t="shared" si="0"/>
        <v>30</v>
      </c>
      <c r="B30" s="629"/>
      <c r="C30" s="633"/>
      <c r="D30" s="633"/>
      <c r="E30" s="607" t="s">
        <v>23</v>
      </c>
      <c r="F30" s="608"/>
      <c r="G30" s="609"/>
      <c r="H30" s="25">
        <v>0</v>
      </c>
      <c r="I30" s="25"/>
      <c r="J30" s="91">
        <v>0</v>
      </c>
      <c r="K30" s="91">
        <v>0</v>
      </c>
      <c r="L30" s="29">
        <v>0</v>
      </c>
      <c r="N30" s="29"/>
      <c r="O30" s="29"/>
      <c r="P30" s="29"/>
      <c r="Q30" s="29"/>
      <c r="R30" s="29"/>
      <c r="S30" s="29">
        <f t="shared" si="1"/>
        <v>0</v>
      </c>
      <c r="T30" s="29"/>
      <c r="V30" s="29" t="e">
        <f ca="1">ABS(ROUND(SUMIFS('[4]BP FISCAL'!$C:$C,'[4]BP FISCAL'!$E:$E,CELL("contenido",A30),'[4]BP FISCAL'!$D:$D,CELL("contenido",E30)),0))</f>
        <v>#VALUE!</v>
      </c>
      <c r="X30" s="29"/>
      <c r="Y30" s="29">
        <f t="shared" si="4"/>
        <v>0</v>
      </c>
      <c r="AA30" s="29"/>
      <c r="AB30" s="29"/>
      <c r="AD30" s="29"/>
    </row>
    <row r="31" spans="1:30" ht="18" customHeight="1">
      <c r="A31" s="22">
        <f t="shared" si="0"/>
        <v>31</v>
      </c>
      <c r="B31" s="629"/>
      <c r="C31" s="633"/>
      <c r="D31" s="633"/>
      <c r="E31" s="607" t="s">
        <v>24</v>
      </c>
      <c r="F31" s="608"/>
      <c r="G31" s="609"/>
      <c r="H31" s="25">
        <v>0</v>
      </c>
      <c r="I31" s="25"/>
      <c r="J31" s="91">
        <v>0</v>
      </c>
      <c r="K31" s="91">
        <v>0</v>
      </c>
      <c r="L31" s="29">
        <v>0</v>
      </c>
      <c r="N31" s="29"/>
      <c r="O31" s="29"/>
      <c r="P31" s="29"/>
      <c r="Q31" s="29"/>
      <c r="R31" s="29"/>
      <c r="S31" s="29">
        <f t="shared" si="1"/>
        <v>0</v>
      </c>
      <c r="T31" s="29"/>
      <c r="V31" s="29" t="e">
        <f ca="1">ABS(ROUND(SUMIFS('[4]BP FISCAL'!$C:$C,'[4]BP FISCAL'!$E:$E,CELL("contenido",A31),'[4]BP FISCAL'!$D:$D,CELL("contenido",E31)),0))</f>
        <v>#VALUE!</v>
      </c>
      <c r="X31" s="29"/>
      <c r="Y31" s="29">
        <f t="shared" si="4"/>
        <v>0</v>
      </c>
      <c r="AA31" s="29"/>
      <c r="AB31" s="29"/>
      <c r="AD31" s="29"/>
    </row>
    <row r="32" spans="1:30" ht="18" customHeight="1">
      <c r="A32" s="22">
        <f t="shared" si="0"/>
        <v>32</v>
      </c>
      <c r="B32" s="629"/>
      <c r="C32" s="633"/>
      <c r="D32" s="633"/>
      <c r="E32" s="607" t="s">
        <v>25</v>
      </c>
      <c r="F32" s="608"/>
      <c r="G32" s="609"/>
      <c r="H32" s="25">
        <v>0</v>
      </c>
      <c r="I32" s="25"/>
      <c r="J32" s="91">
        <v>0</v>
      </c>
      <c r="K32" s="91">
        <v>0</v>
      </c>
      <c r="L32" s="29">
        <v>0</v>
      </c>
      <c r="N32" s="29"/>
      <c r="O32" s="29"/>
      <c r="P32" s="29"/>
      <c r="Q32" s="29"/>
      <c r="R32" s="29"/>
      <c r="S32" s="29">
        <f t="shared" si="1"/>
        <v>0</v>
      </c>
      <c r="T32" s="29"/>
      <c r="V32" s="29" t="e">
        <f ca="1">ABS(ROUND(SUMIFS('[4]BP FISCAL'!$C:$C,'[4]BP FISCAL'!$E:$E,CELL("contenido",A32),'[4]BP FISCAL'!$D:$D,CELL("contenido",E32)),0))</f>
        <v>#VALUE!</v>
      </c>
      <c r="X32" s="29"/>
      <c r="Y32" s="29">
        <f t="shared" si="4"/>
        <v>0</v>
      </c>
      <c r="AA32" s="29"/>
      <c r="AB32" s="29"/>
      <c r="AD32" s="29"/>
    </row>
    <row r="33" spans="1:30" ht="18" customHeight="1">
      <c r="A33" s="22">
        <f t="shared" si="0"/>
        <v>33</v>
      </c>
      <c r="B33" s="629"/>
      <c r="C33" s="633"/>
      <c r="D33" s="633"/>
      <c r="E33" s="607" t="s">
        <v>26</v>
      </c>
      <c r="F33" s="608"/>
      <c r="G33" s="609"/>
      <c r="H33" s="25">
        <v>0</v>
      </c>
      <c r="I33" s="25"/>
      <c r="J33" s="91">
        <v>0</v>
      </c>
      <c r="K33" s="91">
        <v>0</v>
      </c>
      <c r="L33" s="29">
        <v>0</v>
      </c>
      <c r="N33" s="29"/>
      <c r="O33" s="29"/>
      <c r="P33" s="29"/>
      <c r="Q33" s="29"/>
      <c r="R33" s="29"/>
      <c r="S33" s="29">
        <f t="shared" si="1"/>
        <v>0</v>
      </c>
      <c r="T33" s="29"/>
      <c r="V33" s="29" t="e">
        <f ca="1">ABS(ROUND(SUMIFS('[4]BP FISCAL'!$C:$C,'[4]BP FISCAL'!$E:$E,CELL("contenido",A33),'[4]BP FISCAL'!$D:$D,CELL("contenido",E33)),0))</f>
        <v>#VALUE!</v>
      </c>
      <c r="X33" s="29"/>
      <c r="Y33" s="29">
        <f t="shared" si="4"/>
        <v>0</v>
      </c>
      <c r="AA33" s="29"/>
      <c r="AB33" s="29"/>
      <c r="AD33" s="29"/>
    </row>
    <row r="34" spans="1:30" ht="18" customHeight="1">
      <c r="A34" s="22">
        <f t="shared" si="0"/>
        <v>34</v>
      </c>
      <c r="B34" s="629"/>
      <c r="C34" s="633"/>
      <c r="D34" s="633"/>
      <c r="E34" s="607" t="s">
        <v>27</v>
      </c>
      <c r="F34" s="608"/>
      <c r="G34" s="609"/>
      <c r="H34" s="25">
        <v>0</v>
      </c>
      <c r="I34" s="25"/>
      <c r="J34" s="91">
        <v>0</v>
      </c>
      <c r="K34" s="91">
        <v>0</v>
      </c>
      <c r="L34" s="29">
        <v>0</v>
      </c>
      <c r="N34" s="29"/>
      <c r="O34" s="29"/>
      <c r="P34" s="29"/>
      <c r="Q34" s="29"/>
      <c r="R34" s="29"/>
      <c r="S34" s="29">
        <f t="shared" si="1"/>
        <v>0</v>
      </c>
      <c r="T34" s="29"/>
      <c r="V34" s="29" t="e">
        <f ca="1">ABS(ROUND(SUMIFS('[4]BP FISCAL'!$C:$C,'[4]BP FISCAL'!$E:$E,CELL("contenido",A34),'[4]BP FISCAL'!$D:$D,CELL("contenido",E34)),0))</f>
        <v>#VALUE!</v>
      </c>
      <c r="X34" s="29"/>
      <c r="Y34" s="29">
        <f t="shared" si="4"/>
        <v>0</v>
      </c>
      <c r="AA34" s="29"/>
      <c r="AB34" s="29"/>
      <c r="AD34" s="29"/>
    </row>
    <row r="35" spans="1:30" ht="18" customHeight="1">
      <c r="A35" s="22">
        <f t="shared" si="0"/>
        <v>35</v>
      </c>
      <c r="B35" s="629"/>
      <c r="C35" s="633"/>
      <c r="D35" s="643" t="s">
        <v>28</v>
      </c>
      <c r="E35" s="644"/>
      <c r="F35" s="644"/>
      <c r="G35" s="644"/>
      <c r="H35" s="23">
        <v>0</v>
      </c>
      <c r="I35" s="23">
        <v>0</v>
      </c>
      <c r="J35" s="23">
        <v>0</v>
      </c>
      <c r="K35" s="23">
        <v>0</v>
      </c>
      <c r="L35" s="23">
        <v>0</v>
      </c>
      <c r="N35" s="23"/>
      <c r="O35" s="23"/>
      <c r="P35" s="23"/>
      <c r="Q35" s="23"/>
      <c r="R35" s="23"/>
      <c r="S35" s="23">
        <f t="shared" si="1"/>
        <v>0</v>
      </c>
      <c r="T35" s="23"/>
      <c r="V35" s="23" t="e">
        <f ca="1">SUM(V36:V38)</f>
        <v>#VALUE!</v>
      </c>
      <c r="X35" s="23"/>
      <c r="Y35" s="23">
        <f>SUM(Y36:Y38)</f>
        <v>0</v>
      </c>
      <c r="AA35" s="23"/>
      <c r="AB35" s="23"/>
      <c r="AD35" s="23"/>
    </row>
    <row r="36" spans="1:30" ht="18" customHeight="1">
      <c r="A36" s="22">
        <f t="shared" si="0"/>
        <v>36</v>
      </c>
      <c r="B36" s="629"/>
      <c r="C36" s="633"/>
      <c r="D36" s="634"/>
      <c r="E36" s="607" t="s">
        <v>29</v>
      </c>
      <c r="F36" s="645"/>
      <c r="G36" s="646"/>
      <c r="H36" s="25">
        <v>0</v>
      </c>
      <c r="I36" s="25"/>
      <c r="J36" s="91">
        <v>0</v>
      </c>
      <c r="K36" s="91">
        <v>0</v>
      </c>
      <c r="L36" s="29">
        <v>0</v>
      </c>
      <c r="N36" s="29"/>
      <c r="O36" s="29"/>
      <c r="P36" s="29"/>
      <c r="Q36" s="29"/>
      <c r="R36" s="29"/>
      <c r="S36" s="29">
        <f t="shared" si="1"/>
        <v>0</v>
      </c>
      <c r="T36" s="29"/>
      <c r="V36" s="29" t="e">
        <f ca="1">ABS(ROUND(SUMIFS('[4]BP FISCAL'!$C:$C,'[4]BP FISCAL'!$E:$E,CELL("contenido",A36),'[4]BP FISCAL'!$D:$D,CELL("contenido",E36)),0))</f>
        <v>#VALUE!</v>
      </c>
      <c r="X36" s="29"/>
      <c r="Y36" s="29">
        <f t="shared" ref="Y36:Y38" si="5">+K36-J36</f>
        <v>0</v>
      </c>
      <c r="AA36" s="29"/>
      <c r="AB36" s="29"/>
      <c r="AD36" s="29"/>
    </row>
    <row r="37" spans="1:30" ht="18" customHeight="1">
      <c r="A37" s="22">
        <f t="shared" si="0"/>
        <v>37</v>
      </c>
      <c r="B37" s="629"/>
      <c r="C37" s="633"/>
      <c r="D37" s="633"/>
      <c r="E37" s="607" t="s">
        <v>30</v>
      </c>
      <c r="F37" s="645"/>
      <c r="G37" s="646"/>
      <c r="H37" s="25">
        <v>0</v>
      </c>
      <c r="I37" s="25"/>
      <c r="J37" s="91">
        <v>0</v>
      </c>
      <c r="K37" s="91">
        <v>0</v>
      </c>
      <c r="L37" s="29">
        <v>0</v>
      </c>
      <c r="N37" s="29"/>
      <c r="O37" s="29"/>
      <c r="P37" s="29"/>
      <c r="Q37" s="29"/>
      <c r="R37" s="29"/>
      <c r="S37" s="29">
        <f t="shared" si="1"/>
        <v>0</v>
      </c>
      <c r="T37" s="29"/>
      <c r="V37" s="29" t="e">
        <f ca="1">ABS(ROUND(SUMIFS('[4]BP FISCAL'!$C:$C,'[4]BP FISCAL'!$E:$E,CELL("contenido",A37),'[4]BP FISCAL'!$D:$D,CELL("contenido",E37)),0))</f>
        <v>#VALUE!</v>
      </c>
      <c r="X37" s="29"/>
      <c r="Y37" s="29">
        <f t="shared" si="5"/>
        <v>0</v>
      </c>
      <c r="AA37" s="29"/>
      <c r="AB37" s="29"/>
      <c r="AD37" s="29"/>
    </row>
    <row r="38" spans="1:30" ht="18" customHeight="1">
      <c r="A38" s="22">
        <f t="shared" si="0"/>
        <v>38</v>
      </c>
      <c r="B38" s="629"/>
      <c r="C38" s="633"/>
      <c r="D38" s="633"/>
      <c r="E38" s="607" t="s">
        <v>31</v>
      </c>
      <c r="F38" s="645"/>
      <c r="G38" s="646"/>
      <c r="H38" s="25">
        <v>0</v>
      </c>
      <c r="I38" s="25"/>
      <c r="J38" s="91">
        <v>0</v>
      </c>
      <c r="K38" s="91">
        <v>0</v>
      </c>
      <c r="L38" s="29">
        <v>0</v>
      </c>
      <c r="N38" s="29"/>
      <c r="O38" s="29"/>
      <c r="P38" s="29"/>
      <c r="Q38" s="29"/>
      <c r="R38" s="29"/>
      <c r="S38" s="29">
        <f t="shared" si="1"/>
        <v>0</v>
      </c>
      <c r="T38" s="29"/>
      <c r="V38" s="29" t="e">
        <f ca="1">ABS(ROUND(SUMIFS('[4]BP FISCAL'!$C:$C,'[4]BP FISCAL'!$E:$E,CELL("contenido",A38),'[4]BP FISCAL'!$D:$D,CELL("contenido",E38)),0))</f>
        <v>#VALUE!</v>
      </c>
      <c r="X38" s="29"/>
      <c r="Y38" s="29">
        <f t="shared" si="5"/>
        <v>0</v>
      </c>
      <c r="AA38" s="29"/>
      <c r="AB38" s="29"/>
      <c r="AD38" s="29"/>
    </row>
    <row r="39" spans="1:30" ht="19.649999999999999" customHeight="1">
      <c r="A39" s="22">
        <f t="shared" si="0"/>
        <v>39</v>
      </c>
      <c r="B39" s="629"/>
      <c r="C39" s="585" t="s">
        <v>32</v>
      </c>
      <c r="D39" s="586"/>
      <c r="E39" s="647"/>
      <c r="F39" s="647"/>
      <c r="G39" s="648"/>
      <c r="H39" s="27">
        <v>0</v>
      </c>
      <c r="I39" s="27">
        <v>0</v>
      </c>
      <c r="J39" s="27">
        <v>0</v>
      </c>
      <c r="K39" s="27">
        <v>0</v>
      </c>
      <c r="L39" s="27">
        <v>0</v>
      </c>
      <c r="N39" s="27"/>
      <c r="O39" s="27"/>
      <c r="P39" s="27"/>
      <c r="Q39" s="27"/>
      <c r="R39" s="27"/>
      <c r="S39" s="27">
        <f t="shared" si="1"/>
        <v>0</v>
      </c>
      <c r="T39" s="27"/>
      <c r="V39" s="27" t="e">
        <f ca="1">SUM(V40:V46)</f>
        <v>#VALUE!</v>
      </c>
      <c r="X39" s="27"/>
      <c r="Y39" s="27">
        <f>SUM(Y40:Y46)</f>
        <v>0</v>
      </c>
      <c r="AA39" s="27"/>
      <c r="AB39" s="27"/>
      <c r="AD39" s="27"/>
    </row>
    <row r="40" spans="1:30" ht="18.75" customHeight="1">
      <c r="A40" s="22">
        <f t="shared" si="0"/>
        <v>40</v>
      </c>
      <c r="B40" s="629"/>
      <c r="C40" s="448"/>
      <c r="D40" s="610" t="s">
        <v>33</v>
      </c>
      <c r="E40" s="611"/>
      <c r="F40" s="611"/>
      <c r="G40" s="612"/>
      <c r="H40" s="25">
        <v>0</v>
      </c>
      <c r="I40" s="25"/>
      <c r="J40" s="91">
        <v>0</v>
      </c>
      <c r="K40" s="91">
        <v>0</v>
      </c>
      <c r="L40" s="29">
        <v>0</v>
      </c>
      <c r="N40" s="29"/>
      <c r="O40" s="29"/>
      <c r="P40" s="29"/>
      <c r="Q40" s="29"/>
      <c r="R40" s="29"/>
      <c r="S40" s="29">
        <f t="shared" si="1"/>
        <v>0</v>
      </c>
      <c r="T40" s="29"/>
      <c r="V40" s="29" t="e">
        <f ca="1">ABS(ROUND(SUMIFS('[4]BP FISCAL'!$C:$C,'[4]BP FISCAL'!$E:$E,CELL("contenido",A40),'[4]BP FISCAL'!$D:$D,CELL("contenido",D40)),0))</f>
        <v>#VALUE!</v>
      </c>
      <c r="X40" s="29"/>
      <c r="Y40" s="29">
        <f t="shared" ref="Y40:Y46" si="6">+K40-J40</f>
        <v>0</v>
      </c>
      <c r="AA40" s="29"/>
      <c r="AB40" s="29"/>
      <c r="AD40" s="29"/>
    </row>
    <row r="41" spans="1:30" ht="18.75" customHeight="1">
      <c r="A41" s="22">
        <f t="shared" si="0"/>
        <v>41</v>
      </c>
      <c r="B41" s="629"/>
      <c r="C41" s="448"/>
      <c r="D41" s="610" t="s">
        <v>34</v>
      </c>
      <c r="E41" s="611"/>
      <c r="F41" s="611"/>
      <c r="G41" s="612"/>
      <c r="H41" s="25">
        <v>0</v>
      </c>
      <c r="I41" s="25"/>
      <c r="J41" s="91">
        <v>0</v>
      </c>
      <c r="K41" s="91">
        <v>0</v>
      </c>
      <c r="L41" s="29">
        <v>0</v>
      </c>
      <c r="N41" s="29"/>
      <c r="O41" s="29"/>
      <c r="P41" s="29"/>
      <c r="Q41" s="29"/>
      <c r="R41" s="29"/>
      <c r="S41" s="29">
        <f t="shared" si="1"/>
        <v>0</v>
      </c>
      <c r="T41" s="29"/>
      <c r="V41" s="29" t="e">
        <f ca="1">ABS(ROUND(SUMIFS('[4]BP FISCAL'!$C:$C,'[4]BP FISCAL'!$E:$E,CELL("contenido",A41),'[4]BP FISCAL'!$D:$D,CELL("contenido",D41)),0))</f>
        <v>#VALUE!</v>
      </c>
      <c r="X41" s="29"/>
      <c r="Y41" s="29">
        <f t="shared" si="6"/>
        <v>0</v>
      </c>
      <c r="AA41" s="29"/>
      <c r="AB41" s="29"/>
      <c r="AD41" s="29"/>
    </row>
    <row r="42" spans="1:30" ht="21.75" customHeight="1">
      <c r="A42" s="22">
        <f t="shared" si="0"/>
        <v>42</v>
      </c>
      <c r="B42" s="629"/>
      <c r="C42" s="448"/>
      <c r="D42" s="610" t="s">
        <v>35</v>
      </c>
      <c r="E42" s="611"/>
      <c r="F42" s="611"/>
      <c r="G42" s="612"/>
      <c r="H42" s="25">
        <v>0</v>
      </c>
      <c r="I42" s="25"/>
      <c r="J42" s="91">
        <v>0</v>
      </c>
      <c r="K42" s="91">
        <v>0</v>
      </c>
      <c r="L42" s="29">
        <v>0</v>
      </c>
      <c r="N42" s="29"/>
      <c r="O42" s="29"/>
      <c r="P42" s="29"/>
      <c r="Q42" s="29"/>
      <c r="R42" s="29"/>
      <c r="S42" s="29">
        <f t="shared" si="1"/>
        <v>0</v>
      </c>
      <c r="T42" s="29"/>
      <c r="U42" s="26"/>
      <c r="V42" s="29" t="e">
        <f ca="1">ABS(ROUND(SUMIFS('[4]BP FISCAL'!$C:$C,'[4]BP FISCAL'!$E:$E,CELL("contenido",A42),'[4]BP FISCAL'!$D:$D,CELL("contenido",D42)),0))</f>
        <v>#VALUE!</v>
      </c>
      <c r="X42" s="29"/>
      <c r="Y42" s="29">
        <f t="shared" si="6"/>
        <v>0</v>
      </c>
      <c r="AA42" s="29"/>
      <c r="AB42" s="29"/>
      <c r="AD42" s="29"/>
    </row>
    <row r="43" spans="1:30" ht="27.75" customHeight="1">
      <c r="A43" s="22">
        <f t="shared" si="0"/>
        <v>43</v>
      </c>
      <c r="B43" s="629"/>
      <c r="C43" s="448"/>
      <c r="D43" s="613" t="s">
        <v>36</v>
      </c>
      <c r="E43" s="451"/>
      <c r="F43" s="451"/>
      <c r="G43" s="452"/>
      <c r="H43" s="25">
        <v>0</v>
      </c>
      <c r="I43" s="25"/>
      <c r="J43" s="240">
        <v>0</v>
      </c>
      <c r="K43" s="240">
        <v>0</v>
      </c>
      <c r="L43" s="29">
        <v>0</v>
      </c>
      <c r="N43" s="29"/>
      <c r="O43" s="29"/>
      <c r="P43" s="29"/>
      <c r="Q43" s="29"/>
      <c r="R43" s="29"/>
      <c r="S43" s="29">
        <f t="shared" si="1"/>
        <v>0</v>
      </c>
      <c r="T43" s="29"/>
      <c r="U43" s="26"/>
      <c r="V43" s="29" t="e">
        <f ca="1">ABS(ROUND(SUMIFS('[4]BP FISCAL'!$C:$C,'[4]BP FISCAL'!$E:$E,CELL("contenido",A43),'[4]BP FISCAL'!$D:$D,CELL("contenido",D43)),0))</f>
        <v>#VALUE!</v>
      </c>
      <c r="X43" s="29"/>
      <c r="Y43" s="29">
        <f t="shared" si="6"/>
        <v>0</v>
      </c>
      <c r="AA43" s="29"/>
      <c r="AB43" s="29"/>
      <c r="AD43" s="29"/>
    </row>
    <row r="44" spans="1:30" ht="18.75" customHeight="1">
      <c r="A44" s="22">
        <f t="shared" si="0"/>
        <v>44</v>
      </c>
      <c r="B44" s="629"/>
      <c r="C44" s="448"/>
      <c r="D44" s="610" t="s">
        <v>37</v>
      </c>
      <c r="E44" s="611"/>
      <c r="F44" s="611"/>
      <c r="G44" s="612"/>
      <c r="H44" s="25">
        <v>0</v>
      </c>
      <c r="I44" s="25"/>
      <c r="J44" s="240">
        <v>0</v>
      </c>
      <c r="K44" s="240">
        <v>0</v>
      </c>
      <c r="L44" s="29">
        <v>0</v>
      </c>
      <c r="N44" s="29"/>
      <c r="O44" s="29"/>
      <c r="P44" s="29"/>
      <c r="Q44" s="29"/>
      <c r="R44" s="29"/>
      <c r="S44" s="29">
        <f t="shared" si="1"/>
        <v>0</v>
      </c>
      <c r="T44" s="29"/>
      <c r="V44" s="29" t="e">
        <f ca="1">ABS(ROUND(SUMIFS('[4]BP FISCAL'!$C:$C,'[4]BP FISCAL'!$E:$E,CELL("contenido",A44),'[4]BP FISCAL'!$D:$D,CELL("contenido",D44)),0))</f>
        <v>#VALUE!</v>
      </c>
      <c r="X44" s="29"/>
      <c r="Y44" s="29">
        <f t="shared" si="6"/>
        <v>0</v>
      </c>
      <c r="AA44" s="29"/>
      <c r="AB44" s="29"/>
      <c r="AD44" s="29"/>
    </row>
    <row r="45" spans="1:30" ht="17.25" customHeight="1">
      <c r="A45" s="22">
        <f t="shared" si="0"/>
        <v>45</v>
      </c>
      <c r="B45" s="629"/>
      <c r="C45" s="448"/>
      <c r="D45" s="610" t="s">
        <v>38</v>
      </c>
      <c r="E45" s="611"/>
      <c r="F45" s="611"/>
      <c r="G45" s="612"/>
      <c r="H45" s="25">
        <v>0</v>
      </c>
      <c r="I45" s="25"/>
      <c r="J45" s="240">
        <v>0</v>
      </c>
      <c r="K45" s="240">
        <v>0</v>
      </c>
      <c r="L45" s="29">
        <v>0</v>
      </c>
      <c r="N45" s="29"/>
      <c r="O45" s="29"/>
      <c r="P45" s="29"/>
      <c r="Q45" s="29"/>
      <c r="R45" s="29"/>
      <c r="S45" s="29">
        <f t="shared" si="1"/>
        <v>0</v>
      </c>
      <c r="T45" s="29"/>
      <c r="V45" s="29" t="e">
        <f ca="1">ABS(ROUND(SUMIFS('[4]BP FISCAL'!$C:$C,'[4]BP FISCAL'!$E:$E,CELL("contenido",A45),'[4]BP FISCAL'!$D:$D,CELL("contenido",D45)),0))</f>
        <v>#VALUE!</v>
      </c>
      <c r="X45" s="29"/>
      <c r="Y45" s="29">
        <f t="shared" si="6"/>
        <v>0</v>
      </c>
      <c r="AA45" s="29"/>
      <c r="AB45" s="29"/>
      <c r="AD45" s="29"/>
    </row>
    <row r="46" spans="1:30" ht="18.75" customHeight="1">
      <c r="A46" s="22">
        <f t="shared" si="0"/>
        <v>46</v>
      </c>
      <c r="B46" s="629"/>
      <c r="C46" s="449"/>
      <c r="D46" s="610" t="s">
        <v>39</v>
      </c>
      <c r="E46" s="611"/>
      <c r="F46" s="611"/>
      <c r="G46" s="612"/>
      <c r="H46" s="25">
        <v>0</v>
      </c>
      <c r="I46" s="25"/>
      <c r="J46" s="91">
        <v>0</v>
      </c>
      <c r="K46" s="91">
        <v>0</v>
      </c>
      <c r="L46" s="29">
        <v>0</v>
      </c>
      <c r="N46" s="29"/>
      <c r="O46" s="29"/>
      <c r="P46" s="29"/>
      <c r="Q46" s="29"/>
      <c r="R46" s="29"/>
      <c r="S46" s="29">
        <f t="shared" si="1"/>
        <v>0</v>
      </c>
      <c r="T46" s="29"/>
      <c r="V46" s="29" t="e">
        <f ca="1">ABS(ROUND(SUMIFS('[4]BP FISCAL'!$C:$C,'[4]BP FISCAL'!$E:$E,CELL("contenido",A46),'[4]BP FISCAL'!$D:$D,CELL("contenido",D46)),0))</f>
        <v>#VALUE!</v>
      </c>
      <c r="X46" s="29"/>
      <c r="Y46" s="29">
        <f t="shared" si="6"/>
        <v>0</v>
      </c>
      <c r="AA46" s="29"/>
      <c r="AB46" s="29"/>
      <c r="AD46" s="29"/>
    </row>
    <row r="47" spans="1:30" ht="33" customHeight="1">
      <c r="A47" s="22">
        <f t="shared" si="0"/>
        <v>47</v>
      </c>
      <c r="B47" s="629"/>
      <c r="C47" s="585" t="s">
        <v>40</v>
      </c>
      <c r="D47" s="586"/>
      <c r="E47" s="647"/>
      <c r="F47" s="647"/>
      <c r="G47" s="648"/>
      <c r="H47" s="24">
        <v>0</v>
      </c>
      <c r="I47" s="24">
        <v>0</v>
      </c>
      <c r="J47" s="24">
        <v>0</v>
      </c>
      <c r="K47" s="24">
        <v>0</v>
      </c>
      <c r="L47" s="24">
        <v>0</v>
      </c>
      <c r="N47" s="24"/>
      <c r="O47" s="24"/>
      <c r="P47" s="24"/>
      <c r="Q47" s="24"/>
      <c r="R47" s="24"/>
      <c r="S47" s="24">
        <f t="shared" si="1"/>
        <v>0</v>
      </c>
      <c r="T47" s="24"/>
      <c r="V47" s="24" t="e">
        <f ca="1">SUM(V48:V57)</f>
        <v>#VALUE!</v>
      </c>
      <c r="X47" s="24"/>
      <c r="Y47" s="24">
        <f>SUM(Y48:Y57)</f>
        <v>0</v>
      </c>
      <c r="AA47" s="24"/>
      <c r="AB47" s="24"/>
      <c r="AD47" s="24"/>
    </row>
    <row r="48" spans="1:30" ht="20.25" customHeight="1">
      <c r="A48" s="22">
        <f t="shared" si="0"/>
        <v>48</v>
      </c>
      <c r="B48" s="629"/>
      <c r="C48" s="448"/>
      <c r="D48" s="610" t="s">
        <v>41</v>
      </c>
      <c r="E48" s="611"/>
      <c r="F48" s="611"/>
      <c r="G48" s="612"/>
      <c r="H48" s="25">
        <v>0</v>
      </c>
      <c r="I48" s="25"/>
      <c r="J48" s="240">
        <v>0</v>
      </c>
      <c r="K48" s="91">
        <v>0</v>
      </c>
      <c r="L48" s="29">
        <v>0</v>
      </c>
      <c r="N48" s="29"/>
      <c r="O48" s="29"/>
      <c r="P48" s="29"/>
      <c r="Q48" s="29"/>
      <c r="R48" s="29"/>
      <c r="S48" s="29">
        <f t="shared" si="1"/>
        <v>0</v>
      </c>
      <c r="T48" s="29"/>
      <c r="V48" s="29" t="e">
        <f ca="1">ABS(ROUND(SUMIFS('[4]BP FISCAL'!$C:$C,'[4]BP FISCAL'!$E:$E,CELL("contenido",A48),'[4]BP FISCAL'!$D:$D,CELL("contenido",D48)),0))</f>
        <v>#VALUE!</v>
      </c>
      <c r="X48" s="29"/>
      <c r="Y48" s="29">
        <f t="shared" ref="Y48:Y57" si="7">+K48-J48</f>
        <v>0</v>
      </c>
      <c r="AA48" s="29"/>
      <c r="AB48" s="29"/>
      <c r="AD48" s="29"/>
    </row>
    <row r="49" spans="1:31" ht="20.25" customHeight="1">
      <c r="A49" s="22">
        <f t="shared" si="0"/>
        <v>49</v>
      </c>
      <c r="B49" s="629"/>
      <c r="C49" s="448"/>
      <c r="D49" s="610" t="s">
        <v>42</v>
      </c>
      <c r="E49" s="611"/>
      <c r="F49" s="611"/>
      <c r="G49" s="612"/>
      <c r="H49" s="25">
        <v>0</v>
      </c>
      <c r="I49" s="25"/>
      <c r="J49" s="91">
        <v>0</v>
      </c>
      <c r="K49" s="91">
        <v>0</v>
      </c>
      <c r="L49" s="29">
        <v>0</v>
      </c>
      <c r="N49" s="29"/>
      <c r="O49" s="29"/>
      <c r="P49" s="29"/>
      <c r="Q49" s="29"/>
      <c r="R49" s="29"/>
      <c r="S49" s="29">
        <f t="shared" si="1"/>
        <v>0</v>
      </c>
      <c r="T49" s="29"/>
      <c r="V49" s="29" t="e">
        <f ca="1">ABS(ROUND(SUMIFS('[4]BP FISCAL'!$C:$C,'[4]BP FISCAL'!$E:$E,CELL("contenido",A49),'[4]BP FISCAL'!$D:$D,CELL("contenido",D49)),0))</f>
        <v>#VALUE!</v>
      </c>
      <c r="X49" s="29"/>
      <c r="Y49" s="29">
        <f t="shared" si="7"/>
        <v>0</v>
      </c>
      <c r="AA49" s="29"/>
      <c r="AB49" s="29"/>
      <c r="AD49" s="29"/>
    </row>
    <row r="50" spans="1:31" ht="42" customHeight="1">
      <c r="A50" s="22">
        <f t="shared" si="0"/>
        <v>50</v>
      </c>
      <c r="B50" s="629"/>
      <c r="C50" s="448"/>
      <c r="D50" s="667" t="s">
        <v>43</v>
      </c>
      <c r="E50" s="805"/>
      <c r="F50" s="806"/>
      <c r="G50" s="250" t="s">
        <v>44</v>
      </c>
      <c r="H50" s="25">
        <v>0</v>
      </c>
      <c r="I50" s="25"/>
      <c r="J50" s="91">
        <v>0</v>
      </c>
      <c r="K50" s="240">
        <v>0</v>
      </c>
      <c r="L50" s="29">
        <v>0</v>
      </c>
      <c r="N50" s="29"/>
      <c r="O50" s="29"/>
      <c r="P50" s="29"/>
      <c r="Q50" s="29"/>
      <c r="R50" s="29"/>
      <c r="S50" s="29">
        <f t="shared" si="1"/>
        <v>0</v>
      </c>
      <c r="T50" s="29"/>
      <c r="U50" s="26"/>
      <c r="V50" s="29" t="e">
        <f ca="1">ABS(ROUND(SUMIFS('[4]BP FISCAL'!$C:$C,'[4]BP FISCAL'!$E:$E,CELL("contenido",A50),'[4]BP FISCAL'!$D:$D,CELL("contenido",G50)),0))</f>
        <v>#VALUE!</v>
      </c>
      <c r="X50" s="29"/>
      <c r="Y50" s="29">
        <f t="shared" si="7"/>
        <v>0</v>
      </c>
      <c r="AA50" s="29"/>
      <c r="AB50" s="29"/>
      <c r="AD50" s="29"/>
    </row>
    <row r="51" spans="1:31" ht="25.5" customHeight="1">
      <c r="A51" s="22">
        <f t="shared" si="0"/>
        <v>51</v>
      </c>
      <c r="B51" s="629"/>
      <c r="C51" s="448"/>
      <c r="D51" s="807"/>
      <c r="E51" s="808"/>
      <c r="F51" s="809"/>
      <c r="G51" s="250" t="s">
        <v>45</v>
      </c>
      <c r="H51" s="25">
        <v>0</v>
      </c>
      <c r="I51" s="25"/>
      <c r="J51" s="91">
        <v>0</v>
      </c>
      <c r="K51" s="240">
        <v>0</v>
      </c>
      <c r="L51" s="29">
        <v>0</v>
      </c>
      <c r="N51" s="29"/>
      <c r="O51" s="29"/>
      <c r="P51" s="29"/>
      <c r="Q51" s="29"/>
      <c r="R51" s="29"/>
      <c r="S51" s="29">
        <f t="shared" si="1"/>
        <v>0</v>
      </c>
      <c r="T51" s="29"/>
      <c r="V51" s="29" t="e">
        <f ca="1">ABS(ROUND(SUMIFS('[4]BP FISCAL'!$C:$C,'[4]BP FISCAL'!$E:$E,CELL("contenido",A51),'[4]BP FISCAL'!$D:$D,CELL("contenido",G51)),0))</f>
        <v>#VALUE!</v>
      </c>
      <c r="X51" s="29"/>
      <c r="Y51" s="29">
        <f t="shared" si="7"/>
        <v>0</v>
      </c>
      <c r="AA51" s="29"/>
      <c r="AB51" s="29"/>
      <c r="AD51" s="29"/>
    </row>
    <row r="52" spans="1:31" ht="25.5" customHeight="1">
      <c r="A52" s="22">
        <f t="shared" si="0"/>
        <v>52</v>
      </c>
      <c r="B52" s="629"/>
      <c r="C52" s="448"/>
      <c r="D52" s="810"/>
      <c r="E52" s="811"/>
      <c r="F52" s="812"/>
      <c r="G52" s="265" t="s">
        <v>641</v>
      </c>
      <c r="H52" s="266"/>
      <c r="I52" s="266"/>
      <c r="J52" s="267"/>
      <c r="K52" s="267"/>
      <c r="L52" s="268"/>
      <c r="N52" s="268"/>
      <c r="O52" s="268"/>
      <c r="P52" s="268"/>
      <c r="Q52" s="268"/>
      <c r="R52" s="268"/>
      <c r="S52" s="268"/>
      <c r="T52" s="268"/>
      <c r="U52" s="26"/>
      <c r="V52" s="268"/>
      <c r="W52" s="26"/>
      <c r="X52" s="268"/>
      <c r="Y52" s="268"/>
      <c r="Z52" s="26"/>
      <c r="AA52" s="268"/>
      <c r="AB52" s="268"/>
      <c r="AC52" s="26"/>
      <c r="AD52" s="268"/>
      <c r="AE52" s="26"/>
    </row>
    <row r="53" spans="1:31" ht="25.5" customHeight="1">
      <c r="A53" s="22">
        <f t="shared" si="0"/>
        <v>53</v>
      </c>
      <c r="B53" s="629"/>
      <c r="C53" s="448"/>
      <c r="D53" s="601" t="s">
        <v>632</v>
      </c>
      <c r="E53" s="602"/>
      <c r="F53" s="602"/>
      <c r="G53" s="603"/>
      <c r="H53" s="25"/>
      <c r="I53" s="25"/>
      <c r="J53" s="91"/>
      <c r="K53" s="91"/>
      <c r="L53" s="29"/>
      <c r="N53" s="29"/>
      <c r="O53" s="29"/>
      <c r="P53" s="29"/>
      <c r="Q53" s="29"/>
      <c r="R53" s="29"/>
      <c r="S53" s="29">
        <f t="shared" si="1"/>
        <v>0</v>
      </c>
      <c r="T53" s="29"/>
      <c r="V53" s="29"/>
      <c r="X53" s="29"/>
      <c r="Y53" s="29"/>
      <c r="AA53" s="29"/>
      <c r="AB53" s="29"/>
      <c r="AD53" s="29"/>
    </row>
    <row r="54" spans="1:31" ht="25.5" customHeight="1">
      <c r="A54" s="22">
        <f t="shared" si="0"/>
        <v>54</v>
      </c>
      <c r="B54" s="629"/>
      <c r="C54" s="448"/>
      <c r="D54" s="665" t="s">
        <v>642</v>
      </c>
      <c r="E54" s="480"/>
      <c r="F54" s="485"/>
      <c r="G54" s="265" t="s">
        <v>643</v>
      </c>
      <c r="H54" s="266"/>
      <c r="I54" s="266"/>
      <c r="J54" s="267"/>
      <c r="K54" s="267"/>
      <c r="L54" s="268"/>
      <c r="N54" s="268"/>
      <c r="O54" s="268"/>
      <c r="P54" s="268"/>
      <c r="Q54" s="268"/>
      <c r="R54" s="268"/>
      <c r="S54" s="268"/>
      <c r="T54" s="268"/>
      <c r="U54" s="26"/>
      <c r="V54" s="268"/>
      <c r="W54" s="26"/>
      <c r="X54" s="268"/>
      <c r="Y54" s="268"/>
      <c r="Z54" s="26"/>
      <c r="AA54" s="268"/>
      <c r="AB54" s="268"/>
      <c r="AC54" s="26"/>
      <c r="AD54" s="268"/>
      <c r="AE54" s="26"/>
    </row>
    <row r="55" spans="1:31" ht="25.5" customHeight="1">
      <c r="A55" s="22">
        <f t="shared" si="0"/>
        <v>55</v>
      </c>
      <c r="B55" s="629"/>
      <c r="C55" s="448"/>
      <c r="D55" s="528"/>
      <c r="E55" s="666"/>
      <c r="F55" s="529"/>
      <c r="G55" s="265" t="s">
        <v>45</v>
      </c>
      <c r="H55" s="266"/>
      <c r="I55" s="266"/>
      <c r="J55" s="267"/>
      <c r="K55" s="267"/>
      <c r="L55" s="268"/>
      <c r="N55" s="268"/>
      <c r="O55" s="268"/>
      <c r="P55" s="268"/>
      <c r="Q55" s="268"/>
      <c r="R55" s="268"/>
      <c r="S55" s="268"/>
      <c r="T55" s="268"/>
      <c r="U55" s="26"/>
      <c r="V55" s="268"/>
      <c r="W55" s="26"/>
      <c r="X55" s="268"/>
      <c r="Y55" s="268"/>
      <c r="Z55" s="26"/>
      <c r="AA55" s="268"/>
      <c r="AB55" s="268"/>
      <c r="AC55" s="26"/>
      <c r="AD55" s="268"/>
      <c r="AE55" s="26"/>
    </row>
    <row r="56" spans="1:31" ht="32.25" customHeight="1">
      <c r="A56" s="22">
        <f t="shared" si="0"/>
        <v>56</v>
      </c>
      <c r="B56" s="629"/>
      <c r="C56" s="448"/>
      <c r="D56" s="665" t="s">
        <v>46</v>
      </c>
      <c r="E56" s="480"/>
      <c r="F56" s="485"/>
      <c r="G56" s="269" t="s">
        <v>644</v>
      </c>
      <c r="H56" s="266">
        <v>0</v>
      </c>
      <c r="I56" s="266"/>
      <c r="J56" s="267">
        <v>0</v>
      </c>
      <c r="K56" s="267">
        <v>0</v>
      </c>
      <c r="L56" s="268">
        <v>0</v>
      </c>
      <c r="N56" s="268"/>
      <c r="O56" s="268"/>
      <c r="P56" s="268"/>
      <c r="Q56" s="268"/>
      <c r="R56" s="268"/>
      <c r="S56" s="268">
        <f t="shared" si="1"/>
        <v>0</v>
      </c>
      <c r="T56" s="268"/>
      <c r="U56" s="26"/>
      <c r="V56" s="268" t="e">
        <f ca="1">ABS(ROUND(SUMIFS('[4]BP FISCAL'!$C:$C,'[4]BP FISCAL'!$E:$E,CELL("contenido",A56),'[4]BP FISCAL'!$D:$D,CELL("contenido",G56)),0))</f>
        <v>#VALUE!</v>
      </c>
      <c r="W56" s="26"/>
      <c r="X56" s="268"/>
      <c r="Y56" s="268">
        <f t="shared" si="7"/>
        <v>0</v>
      </c>
      <c r="Z56" s="26"/>
      <c r="AA56" s="268"/>
      <c r="AB56" s="268"/>
      <c r="AC56" s="26"/>
      <c r="AD56" s="268"/>
      <c r="AE56" s="26"/>
    </row>
    <row r="57" spans="1:31" ht="46.5" customHeight="1">
      <c r="A57" s="22">
        <f t="shared" si="0"/>
        <v>57</v>
      </c>
      <c r="B57" s="629"/>
      <c r="C57" s="449"/>
      <c r="D57" s="528"/>
      <c r="E57" s="666"/>
      <c r="F57" s="529"/>
      <c r="G57" s="269" t="s">
        <v>645</v>
      </c>
      <c r="H57" s="266">
        <v>0</v>
      </c>
      <c r="I57" s="266"/>
      <c r="J57" s="267">
        <v>0</v>
      </c>
      <c r="K57" s="267">
        <v>0</v>
      </c>
      <c r="L57" s="268">
        <v>0</v>
      </c>
      <c r="N57" s="268"/>
      <c r="O57" s="268"/>
      <c r="P57" s="268"/>
      <c r="Q57" s="268"/>
      <c r="R57" s="268"/>
      <c r="S57" s="268">
        <f t="shared" si="1"/>
        <v>0</v>
      </c>
      <c r="T57" s="268"/>
      <c r="U57" s="26"/>
      <c r="V57" s="268" t="e">
        <f ca="1">ABS(ROUND(SUMIFS('[4]BP FISCAL'!$C:$C,'[4]BP FISCAL'!$E:$E,CELL("contenido",A57),'[4]BP FISCAL'!$D:$D,CELL("contenido",G57)),0))</f>
        <v>#VALUE!</v>
      </c>
      <c r="W57" s="26"/>
      <c r="X57" s="268"/>
      <c r="Y57" s="268">
        <f t="shared" si="7"/>
        <v>0</v>
      </c>
      <c r="Z57" s="26"/>
      <c r="AA57" s="268"/>
      <c r="AB57" s="268"/>
      <c r="AC57" s="26"/>
      <c r="AD57" s="268"/>
      <c r="AE57" s="26"/>
    </row>
    <row r="58" spans="1:31" ht="15.9" customHeight="1">
      <c r="A58" s="22">
        <f t="shared" si="0"/>
        <v>58</v>
      </c>
      <c r="B58" s="629"/>
      <c r="C58" s="614" t="s">
        <v>47</v>
      </c>
      <c r="D58" s="615"/>
      <c r="E58" s="615"/>
      <c r="F58" s="615"/>
      <c r="G58" s="616"/>
      <c r="H58" s="28">
        <v>0</v>
      </c>
      <c r="I58" s="28">
        <v>0</v>
      </c>
      <c r="J58" s="28">
        <v>0</v>
      </c>
      <c r="K58" s="28">
        <v>0</v>
      </c>
      <c r="L58" s="28">
        <v>0</v>
      </c>
      <c r="N58" s="28"/>
      <c r="O58" s="28"/>
      <c r="P58" s="28"/>
      <c r="Q58" s="28"/>
      <c r="R58" s="28"/>
      <c r="S58" s="28">
        <f t="shared" si="1"/>
        <v>0</v>
      </c>
      <c r="T58" s="28"/>
      <c r="V58" s="28" t="e">
        <f t="shared" ref="V58" ca="1" si="8">SUM(V59:V63)</f>
        <v>#VALUE!</v>
      </c>
      <c r="X58" s="28"/>
      <c r="Y58" s="28">
        <f t="shared" ref="Y58" si="9">SUM(Y59:Y63)</f>
        <v>0</v>
      </c>
      <c r="AA58" s="28"/>
      <c r="AB58" s="28"/>
      <c r="AD58" s="28"/>
    </row>
    <row r="59" spans="1:31" ht="18.75" customHeight="1">
      <c r="A59" s="22">
        <f t="shared" si="0"/>
        <v>59</v>
      </c>
      <c r="B59" s="629"/>
      <c r="C59" s="448"/>
      <c r="D59" s="610" t="s">
        <v>48</v>
      </c>
      <c r="E59" s="611"/>
      <c r="F59" s="611"/>
      <c r="G59" s="612"/>
      <c r="H59" s="25">
        <v>0</v>
      </c>
      <c r="I59" s="29"/>
      <c r="J59" s="240">
        <v>0</v>
      </c>
      <c r="K59" s="240">
        <v>0</v>
      </c>
      <c r="L59" s="29">
        <v>0</v>
      </c>
      <c r="N59" s="29"/>
      <c r="O59" s="29"/>
      <c r="P59" s="29"/>
      <c r="Q59" s="29"/>
      <c r="R59" s="29"/>
      <c r="S59" s="29">
        <f t="shared" si="1"/>
        <v>0</v>
      </c>
      <c r="T59" s="29"/>
      <c r="V59" s="29" t="e">
        <f ca="1">ABS(ROUND(SUMIFS('[4]BP FISCAL'!$C:$C,'[4]BP FISCAL'!$E:$E,CELL("contenido",A59),'[4]BP FISCAL'!$D:$D,CELL("contenido",D59)),0))</f>
        <v>#VALUE!</v>
      </c>
      <c r="X59" s="29"/>
      <c r="Y59" s="29">
        <f t="shared" ref="Y59:Y63" si="10">+K59-J59</f>
        <v>0</v>
      </c>
      <c r="AA59" s="29"/>
      <c r="AB59" s="29"/>
      <c r="AD59" s="29"/>
    </row>
    <row r="60" spans="1:31" ht="18.75" customHeight="1">
      <c r="A60" s="22">
        <f t="shared" si="0"/>
        <v>60</v>
      </c>
      <c r="B60" s="629"/>
      <c r="C60" s="617"/>
      <c r="D60" s="610" t="s">
        <v>49</v>
      </c>
      <c r="E60" s="618"/>
      <c r="F60" s="618"/>
      <c r="G60" s="619"/>
      <c r="H60" s="25">
        <v>0</v>
      </c>
      <c r="I60" s="29"/>
      <c r="J60" s="240">
        <v>0</v>
      </c>
      <c r="K60" s="240">
        <v>0</v>
      </c>
      <c r="L60" s="29">
        <v>0</v>
      </c>
      <c r="N60" s="29"/>
      <c r="O60" s="29"/>
      <c r="P60" s="29"/>
      <c r="Q60" s="29"/>
      <c r="R60" s="29"/>
      <c r="S60" s="29">
        <f t="shared" si="1"/>
        <v>0</v>
      </c>
      <c r="T60" s="29"/>
      <c r="V60" s="29" t="e">
        <f ca="1">ABS(ROUND(SUMIFS('[4]BP FISCAL'!$C:$C,'[4]BP FISCAL'!$E:$E,CELL("contenido",A60),'[4]BP FISCAL'!$D:$D,CELL("contenido",D60)),0))</f>
        <v>#VALUE!</v>
      </c>
      <c r="X60" s="29"/>
      <c r="Y60" s="29">
        <f t="shared" si="10"/>
        <v>0</v>
      </c>
      <c r="AA60" s="29"/>
      <c r="AB60" s="29"/>
      <c r="AD60" s="29"/>
    </row>
    <row r="61" spans="1:31" ht="34.5" customHeight="1">
      <c r="A61" s="22">
        <f t="shared" si="0"/>
        <v>61</v>
      </c>
      <c r="B61" s="629"/>
      <c r="C61" s="617"/>
      <c r="D61" s="613" t="s">
        <v>665</v>
      </c>
      <c r="E61" s="620"/>
      <c r="F61" s="620"/>
      <c r="G61" s="621"/>
      <c r="H61" s="25">
        <v>0</v>
      </c>
      <c r="I61" s="29"/>
      <c r="J61" s="240">
        <v>0</v>
      </c>
      <c r="K61" s="240">
        <v>0</v>
      </c>
      <c r="L61" s="29">
        <v>0</v>
      </c>
      <c r="N61" s="29"/>
      <c r="O61" s="29"/>
      <c r="P61" s="29"/>
      <c r="Q61" s="29"/>
      <c r="R61" s="29"/>
      <c r="S61" s="29">
        <f t="shared" si="1"/>
        <v>0</v>
      </c>
      <c r="T61" s="29"/>
      <c r="V61" s="29" t="e">
        <f ca="1">ABS(ROUND(SUMIFS('[4]BP FISCAL'!$C:$C,'[4]BP FISCAL'!$E:$E,CELL("contenido",A61),'[4]BP FISCAL'!$D:$D,CELL("contenido",D61)),0))</f>
        <v>#VALUE!</v>
      </c>
      <c r="X61" s="29"/>
      <c r="Y61" s="29">
        <f t="shared" si="10"/>
        <v>0</v>
      </c>
      <c r="AA61" s="29"/>
      <c r="AB61" s="29"/>
      <c r="AD61" s="29"/>
    </row>
    <row r="62" spans="1:31" ht="18.75" customHeight="1">
      <c r="A62" s="22">
        <f t="shared" si="0"/>
        <v>62</v>
      </c>
      <c r="B62" s="629"/>
      <c r="C62" s="617"/>
      <c r="D62" s="610" t="s">
        <v>51</v>
      </c>
      <c r="E62" s="618"/>
      <c r="F62" s="618"/>
      <c r="G62" s="619"/>
      <c r="H62" s="25">
        <v>0</v>
      </c>
      <c r="I62" s="29"/>
      <c r="J62" s="240">
        <v>0</v>
      </c>
      <c r="K62" s="240">
        <v>0</v>
      </c>
      <c r="L62" s="29">
        <v>0</v>
      </c>
      <c r="N62" s="29"/>
      <c r="O62" s="29"/>
      <c r="P62" s="29"/>
      <c r="Q62" s="29"/>
      <c r="R62" s="29"/>
      <c r="S62" s="29">
        <f t="shared" si="1"/>
        <v>0</v>
      </c>
      <c r="T62" s="29"/>
      <c r="V62" s="29" t="e">
        <f ca="1">ABS(ROUND(SUMIFS('[4]BP FISCAL'!$C:$C,'[4]BP FISCAL'!$E:$E,CELL("contenido",A62),'[4]BP FISCAL'!$D:$D,CELL("contenido",D62)),0))</f>
        <v>#VALUE!</v>
      </c>
      <c r="X62" s="29"/>
      <c r="Y62" s="29">
        <f t="shared" si="10"/>
        <v>0</v>
      </c>
      <c r="AA62" s="29"/>
      <c r="AB62" s="29"/>
      <c r="AD62" s="29"/>
    </row>
    <row r="63" spans="1:31" ht="18.75" customHeight="1">
      <c r="A63" s="22">
        <f t="shared" si="0"/>
        <v>63</v>
      </c>
      <c r="B63" s="629"/>
      <c r="C63" s="617"/>
      <c r="D63" s="610" t="s">
        <v>52</v>
      </c>
      <c r="E63" s="618"/>
      <c r="F63" s="618"/>
      <c r="G63" s="619"/>
      <c r="H63" s="25">
        <v>0</v>
      </c>
      <c r="I63" s="29"/>
      <c r="J63" s="91">
        <v>0</v>
      </c>
      <c r="K63" s="91">
        <v>0</v>
      </c>
      <c r="L63" s="29">
        <v>0</v>
      </c>
      <c r="N63" s="29"/>
      <c r="O63" s="29"/>
      <c r="P63" s="29"/>
      <c r="Q63" s="29"/>
      <c r="R63" s="29"/>
      <c r="S63" s="29">
        <f t="shared" si="1"/>
        <v>0</v>
      </c>
      <c r="T63" s="29"/>
      <c r="V63" s="29" t="e">
        <f ca="1">ABS(ROUND(SUMIFS('[4]BP FISCAL'!$C:$C,'[4]BP FISCAL'!$E:$E,CELL("contenido",A63),'[4]BP FISCAL'!$D:$D,CELL("contenido",D63)),0))</f>
        <v>#VALUE!</v>
      </c>
      <c r="X63" s="29"/>
      <c r="Y63" s="29">
        <f t="shared" si="10"/>
        <v>0</v>
      </c>
      <c r="AA63" s="29"/>
      <c r="AB63" s="29"/>
      <c r="AD63" s="29"/>
    </row>
    <row r="64" spans="1:31" ht="30" customHeight="1">
      <c r="A64" s="22">
        <f t="shared" si="0"/>
        <v>64</v>
      </c>
      <c r="B64" s="629"/>
      <c r="C64" s="649" t="s">
        <v>53</v>
      </c>
      <c r="D64" s="650"/>
      <c r="E64" s="651"/>
      <c r="F64" s="651"/>
      <c r="G64" s="652"/>
      <c r="H64" s="28">
        <v>0</v>
      </c>
      <c r="I64" s="28">
        <v>0</v>
      </c>
      <c r="J64" s="28">
        <v>0</v>
      </c>
      <c r="K64" s="28">
        <v>0</v>
      </c>
      <c r="L64" s="28">
        <v>0</v>
      </c>
      <c r="N64" s="28"/>
      <c r="O64" s="28"/>
      <c r="P64" s="28"/>
      <c r="Q64" s="28"/>
      <c r="R64" s="28"/>
      <c r="S64" s="28">
        <f t="shared" si="1"/>
        <v>0</v>
      </c>
      <c r="T64" s="28"/>
      <c r="V64" s="28" t="e">
        <f ca="1">SUM(V65:V72)</f>
        <v>#VALUE!</v>
      </c>
      <c r="X64" s="28"/>
      <c r="Y64" s="28">
        <f>SUM(Y65:Y72)</f>
        <v>0</v>
      </c>
      <c r="AA64" s="28"/>
      <c r="AB64" s="28"/>
      <c r="AD64" s="28"/>
    </row>
    <row r="65" spans="1:30" ht="18" customHeight="1">
      <c r="A65" s="22">
        <f t="shared" si="0"/>
        <v>65</v>
      </c>
      <c r="B65" s="629"/>
      <c r="C65" s="448"/>
      <c r="D65" s="613" t="s">
        <v>54</v>
      </c>
      <c r="E65" s="620"/>
      <c r="F65" s="620"/>
      <c r="G65" s="621"/>
      <c r="H65" s="29">
        <v>0</v>
      </c>
      <c r="I65" s="29"/>
      <c r="J65" s="91">
        <v>0</v>
      </c>
      <c r="K65" s="91">
        <v>0</v>
      </c>
      <c r="L65" s="29">
        <v>0</v>
      </c>
      <c r="N65" s="29"/>
      <c r="O65" s="29"/>
      <c r="P65" s="29"/>
      <c r="Q65" s="29"/>
      <c r="R65" s="29"/>
      <c r="S65" s="29">
        <f t="shared" si="1"/>
        <v>0</v>
      </c>
      <c r="T65" s="29"/>
      <c r="V65" s="29" t="e">
        <f ca="1">ABS(ROUND(SUMIFS('[4]BP FISCAL'!$C:$C,'[4]BP FISCAL'!$E:$E,CELL("contenido",A65),'[4]BP FISCAL'!$D:$D,CELL("contenido",D65)),0))</f>
        <v>#VALUE!</v>
      </c>
      <c r="X65" s="29"/>
      <c r="Y65" s="29">
        <f t="shared" ref="Y65:Y72" si="11">+K65-J65</f>
        <v>0</v>
      </c>
      <c r="AA65" s="29"/>
      <c r="AB65" s="29"/>
      <c r="AD65" s="29"/>
    </row>
    <row r="66" spans="1:30" ht="18" customHeight="1">
      <c r="A66" s="22">
        <f t="shared" si="0"/>
        <v>66</v>
      </c>
      <c r="B66" s="629"/>
      <c r="C66" s="617"/>
      <c r="D66" s="613" t="s">
        <v>55</v>
      </c>
      <c r="E66" s="620"/>
      <c r="F66" s="620"/>
      <c r="G66" s="621"/>
      <c r="H66" s="29">
        <v>0</v>
      </c>
      <c r="I66" s="29"/>
      <c r="J66" s="91">
        <v>0</v>
      </c>
      <c r="K66" s="91">
        <v>0</v>
      </c>
      <c r="L66" s="29">
        <v>0</v>
      </c>
      <c r="N66" s="29"/>
      <c r="O66" s="29"/>
      <c r="P66" s="29"/>
      <c r="Q66" s="29"/>
      <c r="R66" s="29"/>
      <c r="S66" s="29">
        <f t="shared" si="1"/>
        <v>0</v>
      </c>
      <c r="T66" s="29"/>
      <c r="V66" s="29" t="e">
        <f ca="1">ABS(ROUND(SUMIFS('[4]BP FISCAL'!$C:$C,'[4]BP FISCAL'!$E:$E,CELL("contenido",A66),'[4]BP FISCAL'!$D:$D,CELL("contenido",D66)),0))</f>
        <v>#VALUE!</v>
      </c>
      <c r="X66" s="29"/>
      <c r="Y66" s="29">
        <f t="shared" si="11"/>
        <v>0</v>
      </c>
      <c r="AA66" s="29"/>
      <c r="AB66" s="29"/>
      <c r="AD66" s="29"/>
    </row>
    <row r="67" spans="1:30" ht="18" customHeight="1">
      <c r="A67" s="22">
        <f t="shared" si="0"/>
        <v>67</v>
      </c>
      <c r="B67" s="629"/>
      <c r="C67" s="617"/>
      <c r="D67" s="613" t="s">
        <v>56</v>
      </c>
      <c r="E67" s="451"/>
      <c r="F67" s="451"/>
      <c r="G67" s="452"/>
      <c r="H67" s="29">
        <v>0</v>
      </c>
      <c r="I67" s="29"/>
      <c r="J67" s="91">
        <v>0</v>
      </c>
      <c r="K67" s="91">
        <v>0</v>
      </c>
      <c r="L67" s="29">
        <v>0</v>
      </c>
      <c r="N67" s="29"/>
      <c r="O67" s="29"/>
      <c r="P67" s="29"/>
      <c r="Q67" s="29"/>
      <c r="R67" s="29"/>
      <c r="S67" s="29">
        <f t="shared" si="1"/>
        <v>0</v>
      </c>
      <c r="T67" s="29"/>
      <c r="V67" s="29" t="e">
        <f ca="1">ABS(ROUND(SUMIFS('[4]BP FISCAL'!$C:$C,'[4]BP FISCAL'!$E:$E,CELL("contenido",A67),'[4]BP FISCAL'!$D:$D,CELL("contenido",D67)),0))</f>
        <v>#VALUE!</v>
      </c>
      <c r="X67" s="29"/>
      <c r="Y67" s="29">
        <f t="shared" si="11"/>
        <v>0</v>
      </c>
      <c r="AA67" s="29"/>
      <c r="AB67" s="29"/>
      <c r="AD67" s="29"/>
    </row>
    <row r="68" spans="1:30" ht="18.75" customHeight="1">
      <c r="A68" s="22">
        <f t="shared" si="0"/>
        <v>68</v>
      </c>
      <c r="B68" s="629"/>
      <c r="C68" s="617"/>
      <c r="D68" s="613" t="s">
        <v>57</v>
      </c>
      <c r="E68" s="620"/>
      <c r="F68" s="620"/>
      <c r="G68" s="621"/>
      <c r="H68" s="29">
        <v>0</v>
      </c>
      <c r="I68" s="29"/>
      <c r="J68" s="91">
        <v>0</v>
      </c>
      <c r="K68" s="91">
        <v>0</v>
      </c>
      <c r="L68" s="29">
        <v>0</v>
      </c>
      <c r="N68" s="29"/>
      <c r="O68" s="29"/>
      <c r="P68" s="29"/>
      <c r="Q68" s="29"/>
      <c r="R68" s="29"/>
      <c r="S68" s="29">
        <f t="shared" si="1"/>
        <v>0</v>
      </c>
      <c r="T68" s="29"/>
      <c r="V68" s="29" t="e">
        <f ca="1">ABS(ROUND(SUMIFS('[4]BP FISCAL'!$C:$C,'[4]BP FISCAL'!$E:$E,CELL("contenido",A68),'[4]BP FISCAL'!$D:$D,CELL("contenido",D68)),0))</f>
        <v>#VALUE!</v>
      </c>
      <c r="X68" s="29"/>
      <c r="Y68" s="29">
        <f t="shared" si="11"/>
        <v>0</v>
      </c>
      <c r="AA68" s="29"/>
      <c r="AB68" s="29"/>
      <c r="AD68" s="29"/>
    </row>
    <row r="69" spans="1:30" ht="18" customHeight="1">
      <c r="A69" s="22">
        <f t="shared" si="0"/>
        <v>69</v>
      </c>
      <c r="B69" s="629"/>
      <c r="C69" s="617"/>
      <c r="D69" s="613" t="s">
        <v>58</v>
      </c>
      <c r="E69" s="620"/>
      <c r="F69" s="620"/>
      <c r="G69" s="621"/>
      <c r="H69" s="29">
        <v>0</v>
      </c>
      <c r="I69" s="29"/>
      <c r="J69" s="91">
        <v>0</v>
      </c>
      <c r="K69" s="91">
        <v>0</v>
      </c>
      <c r="L69" s="29">
        <v>0</v>
      </c>
      <c r="N69" s="29"/>
      <c r="O69" s="29"/>
      <c r="P69" s="29"/>
      <c r="Q69" s="29"/>
      <c r="R69" s="29"/>
      <c r="S69" s="29">
        <f t="shared" si="1"/>
        <v>0</v>
      </c>
      <c r="T69" s="29"/>
      <c r="V69" s="29" t="e">
        <f ca="1">ABS(ROUND(SUMIFS('[4]BP FISCAL'!$C:$C,'[4]BP FISCAL'!$E:$E,CELL("contenido",A69),'[4]BP FISCAL'!$D:$D,CELL("contenido",D69)),0))</f>
        <v>#VALUE!</v>
      </c>
      <c r="X69" s="29"/>
      <c r="Y69" s="29">
        <f t="shared" si="11"/>
        <v>0</v>
      </c>
      <c r="AA69" s="29"/>
      <c r="AB69" s="29"/>
      <c r="AD69" s="29"/>
    </row>
    <row r="70" spans="1:30" ht="22.5" customHeight="1">
      <c r="A70" s="22">
        <f t="shared" si="0"/>
        <v>70</v>
      </c>
      <c r="B70" s="629"/>
      <c r="C70" s="617"/>
      <c r="D70" s="613" t="s">
        <v>59</v>
      </c>
      <c r="E70" s="620"/>
      <c r="F70" s="620"/>
      <c r="G70" s="621"/>
      <c r="H70" s="29">
        <v>0</v>
      </c>
      <c r="I70" s="29"/>
      <c r="J70" s="91">
        <v>0</v>
      </c>
      <c r="K70" s="91">
        <v>0</v>
      </c>
      <c r="L70" s="29">
        <v>0</v>
      </c>
      <c r="N70" s="29"/>
      <c r="O70" s="29"/>
      <c r="P70" s="29"/>
      <c r="Q70" s="29"/>
      <c r="R70" s="29"/>
      <c r="S70" s="29">
        <f t="shared" si="1"/>
        <v>0</v>
      </c>
      <c r="T70" s="29"/>
      <c r="V70" s="29" t="e">
        <f ca="1">ABS(ROUND(SUMIFS('[4]BP FISCAL'!$C:$C,'[4]BP FISCAL'!$E:$E,CELL("contenido",A70),'[4]BP FISCAL'!$D:$D,CELL("contenido",D70)),0))</f>
        <v>#VALUE!</v>
      </c>
      <c r="X70" s="29"/>
      <c r="Y70" s="29">
        <f t="shared" si="11"/>
        <v>0</v>
      </c>
      <c r="AA70" s="29"/>
      <c r="AB70" s="29"/>
      <c r="AD70" s="29"/>
    </row>
    <row r="71" spans="1:30" ht="25.5" customHeight="1">
      <c r="A71" s="22">
        <f t="shared" si="0"/>
        <v>71</v>
      </c>
      <c r="B71" s="629"/>
      <c r="C71" s="617"/>
      <c r="D71" s="613" t="s">
        <v>60</v>
      </c>
      <c r="E71" s="620"/>
      <c r="F71" s="620"/>
      <c r="G71" s="621"/>
      <c r="H71" s="29">
        <v>0</v>
      </c>
      <c r="I71" s="29"/>
      <c r="J71" s="91">
        <v>0</v>
      </c>
      <c r="K71" s="91">
        <v>0</v>
      </c>
      <c r="L71" s="29">
        <v>0</v>
      </c>
      <c r="N71" s="29"/>
      <c r="O71" s="29"/>
      <c r="P71" s="29"/>
      <c r="Q71" s="29"/>
      <c r="R71" s="29"/>
      <c r="S71" s="29">
        <f t="shared" si="1"/>
        <v>0</v>
      </c>
      <c r="T71" s="29"/>
      <c r="V71" s="29" t="e">
        <f ca="1">ABS(ROUND(SUMIFS('[4]BP FISCAL'!$C:$C,'[4]BP FISCAL'!$E:$E,CELL("contenido",A71),'[4]BP FISCAL'!$D:$D,CELL("contenido",D71)),0))</f>
        <v>#VALUE!</v>
      </c>
      <c r="X71" s="29"/>
      <c r="Y71" s="29">
        <f t="shared" si="11"/>
        <v>0</v>
      </c>
      <c r="AA71" s="29"/>
      <c r="AB71" s="29"/>
      <c r="AD71" s="29"/>
    </row>
    <row r="72" spans="1:30" ht="18" customHeight="1">
      <c r="A72" s="22">
        <f t="shared" si="0"/>
        <v>72</v>
      </c>
      <c r="B72" s="629"/>
      <c r="C72" s="617"/>
      <c r="D72" s="613" t="s">
        <v>52</v>
      </c>
      <c r="E72" s="620"/>
      <c r="F72" s="620"/>
      <c r="G72" s="621"/>
      <c r="H72" s="29">
        <v>0</v>
      </c>
      <c r="I72" s="29"/>
      <c r="J72" s="91">
        <v>0</v>
      </c>
      <c r="K72" s="91">
        <v>0</v>
      </c>
      <c r="L72" s="29">
        <v>0</v>
      </c>
      <c r="N72" s="29"/>
      <c r="O72" s="29"/>
      <c r="P72" s="29"/>
      <c r="Q72" s="29"/>
      <c r="R72" s="29"/>
      <c r="S72" s="29">
        <f t="shared" si="1"/>
        <v>0</v>
      </c>
      <c r="T72" s="29"/>
      <c r="V72" s="29" t="e">
        <f ca="1">ABS(ROUND(SUMIFS('[4]BP FISCAL'!$C:$C,'[4]BP FISCAL'!$E:$E,CELL("contenido",A72),'[4]BP FISCAL'!$D:$D,CELL("contenido",D72)),0))</f>
        <v>#VALUE!</v>
      </c>
      <c r="X72" s="29"/>
      <c r="Y72" s="29">
        <f t="shared" si="11"/>
        <v>0</v>
      </c>
      <c r="AA72" s="29"/>
      <c r="AB72" s="29"/>
      <c r="AD72" s="29"/>
    </row>
    <row r="73" spans="1:30" ht="30.75" customHeight="1">
      <c r="A73" s="22">
        <f t="shared" si="0"/>
        <v>73</v>
      </c>
      <c r="B73" s="629"/>
      <c r="C73" s="649" t="s">
        <v>61</v>
      </c>
      <c r="D73" s="650"/>
      <c r="E73" s="651"/>
      <c r="F73" s="651"/>
      <c r="G73" s="652"/>
      <c r="H73" s="28">
        <v>0</v>
      </c>
      <c r="I73" s="28">
        <v>0</v>
      </c>
      <c r="J73" s="28">
        <v>0</v>
      </c>
      <c r="K73" s="28">
        <v>0</v>
      </c>
      <c r="L73" s="28">
        <v>0</v>
      </c>
      <c r="N73" s="28"/>
      <c r="O73" s="28"/>
      <c r="P73" s="28"/>
      <c r="Q73" s="28"/>
      <c r="R73" s="28"/>
      <c r="S73" s="28">
        <f t="shared" si="1"/>
        <v>0</v>
      </c>
      <c r="T73" s="28"/>
      <c r="V73" s="28" t="e">
        <f ca="1">SUM(V74:V81)</f>
        <v>#VALUE!</v>
      </c>
      <c r="X73" s="28"/>
      <c r="Y73" s="28">
        <f>SUM(Y74:Y81)</f>
        <v>0</v>
      </c>
      <c r="AA73" s="28"/>
      <c r="AB73" s="28"/>
      <c r="AD73" s="28"/>
    </row>
    <row r="74" spans="1:30" ht="18" customHeight="1">
      <c r="A74" s="22">
        <f t="shared" si="0"/>
        <v>74</v>
      </c>
      <c r="B74" s="629"/>
      <c r="C74" s="656"/>
      <c r="D74" s="657" t="s">
        <v>54</v>
      </c>
      <c r="E74" s="657"/>
      <c r="F74" s="657"/>
      <c r="G74" s="657"/>
      <c r="H74" s="29">
        <v>0</v>
      </c>
      <c r="I74" s="29"/>
      <c r="J74" s="91">
        <v>0</v>
      </c>
      <c r="K74" s="91">
        <v>0</v>
      </c>
      <c r="L74" s="29">
        <v>0</v>
      </c>
      <c r="N74" s="29"/>
      <c r="O74" s="29"/>
      <c r="P74" s="29"/>
      <c r="Q74" s="29"/>
      <c r="R74" s="29"/>
      <c r="S74" s="29">
        <f t="shared" si="1"/>
        <v>0</v>
      </c>
      <c r="T74" s="29"/>
      <c r="V74" s="29" t="e">
        <f ca="1">ABS(ROUND(SUMIFS('[4]BP FISCAL'!$C:$C,'[4]BP FISCAL'!$E:$E,CELL("contenido",A74),'[4]BP FISCAL'!$D:$D,CELL("contenido",D74)),0))</f>
        <v>#VALUE!</v>
      </c>
      <c r="X74" s="29"/>
      <c r="Y74" s="29">
        <f t="shared" ref="Y74:Y81" si="12">+K74-J74</f>
        <v>0</v>
      </c>
      <c r="AA74" s="29"/>
      <c r="AB74" s="29"/>
      <c r="AD74" s="29"/>
    </row>
    <row r="75" spans="1:30" ht="18" customHeight="1">
      <c r="A75" s="22">
        <f t="shared" si="0"/>
        <v>75</v>
      </c>
      <c r="B75" s="629"/>
      <c r="C75" s="656"/>
      <c r="D75" s="657" t="s">
        <v>55</v>
      </c>
      <c r="E75" s="657"/>
      <c r="F75" s="657"/>
      <c r="G75" s="657"/>
      <c r="H75" s="29">
        <v>0</v>
      </c>
      <c r="I75" s="29"/>
      <c r="J75" s="91">
        <v>0</v>
      </c>
      <c r="K75" s="91">
        <v>0</v>
      </c>
      <c r="L75" s="29">
        <v>0</v>
      </c>
      <c r="N75" s="29"/>
      <c r="O75" s="29"/>
      <c r="P75" s="29"/>
      <c r="Q75" s="29"/>
      <c r="R75" s="29"/>
      <c r="S75" s="29">
        <f t="shared" si="1"/>
        <v>0</v>
      </c>
      <c r="T75" s="29"/>
      <c r="V75" s="29" t="e">
        <f ca="1">ABS(ROUND(SUMIFS('[4]BP FISCAL'!$C:$C,'[4]BP FISCAL'!$E:$E,CELL("contenido",A75),'[4]BP FISCAL'!$D:$D,CELL("contenido",D75)),0))</f>
        <v>#VALUE!</v>
      </c>
      <c r="X75" s="29"/>
      <c r="Y75" s="29">
        <f t="shared" si="12"/>
        <v>0</v>
      </c>
      <c r="AA75" s="29"/>
      <c r="AB75" s="29"/>
      <c r="AD75" s="29"/>
    </row>
    <row r="76" spans="1:30" ht="18" customHeight="1">
      <c r="A76" s="22">
        <f t="shared" ref="A76:A139" si="13">A75+1</f>
        <v>76</v>
      </c>
      <c r="B76" s="629"/>
      <c r="C76" s="656"/>
      <c r="D76" s="613" t="s">
        <v>56</v>
      </c>
      <c r="E76" s="451"/>
      <c r="F76" s="451"/>
      <c r="G76" s="452"/>
      <c r="H76" s="29">
        <v>0</v>
      </c>
      <c r="I76" s="29"/>
      <c r="J76" s="91">
        <v>0</v>
      </c>
      <c r="K76" s="91">
        <v>0</v>
      </c>
      <c r="L76" s="29">
        <v>0</v>
      </c>
      <c r="N76" s="29"/>
      <c r="O76" s="29"/>
      <c r="P76" s="29"/>
      <c r="Q76" s="29"/>
      <c r="R76" s="29"/>
      <c r="S76" s="29">
        <f t="shared" si="1"/>
        <v>0</v>
      </c>
      <c r="T76" s="29"/>
      <c r="V76" s="29" t="e">
        <f ca="1">ABS(ROUND(SUMIFS('[4]BP FISCAL'!$C:$C,'[4]BP FISCAL'!$E:$E,CELL("contenido",A76),'[4]BP FISCAL'!$D:$D,CELL("contenido",D76)),0))</f>
        <v>#VALUE!</v>
      </c>
      <c r="X76" s="29"/>
      <c r="Y76" s="29">
        <f t="shared" si="12"/>
        <v>0</v>
      </c>
      <c r="AA76" s="29"/>
      <c r="AB76" s="29"/>
      <c r="AD76" s="29"/>
    </row>
    <row r="77" spans="1:30" ht="18" customHeight="1">
      <c r="A77" s="22">
        <f t="shared" si="13"/>
        <v>77</v>
      </c>
      <c r="B77" s="629"/>
      <c r="C77" s="656"/>
      <c r="D77" s="657" t="s">
        <v>57</v>
      </c>
      <c r="E77" s="657"/>
      <c r="F77" s="657"/>
      <c r="G77" s="657"/>
      <c r="H77" s="29">
        <v>0</v>
      </c>
      <c r="I77" s="29"/>
      <c r="J77" s="91">
        <v>0</v>
      </c>
      <c r="K77" s="91">
        <v>0</v>
      </c>
      <c r="L77" s="29">
        <v>0</v>
      </c>
      <c r="N77" s="29"/>
      <c r="O77" s="29"/>
      <c r="P77" s="29"/>
      <c r="Q77" s="29"/>
      <c r="R77" s="29"/>
      <c r="S77" s="29">
        <f t="shared" si="1"/>
        <v>0</v>
      </c>
      <c r="T77" s="29"/>
      <c r="V77" s="29" t="e">
        <f ca="1">ABS(ROUND(SUMIFS('[4]BP FISCAL'!$C:$C,'[4]BP FISCAL'!$E:$E,CELL("contenido",A77),'[4]BP FISCAL'!$D:$D,CELL("contenido",D77)),0))</f>
        <v>#VALUE!</v>
      </c>
      <c r="X77" s="29"/>
      <c r="Y77" s="29">
        <f t="shared" si="12"/>
        <v>0</v>
      </c>
      <c r="AA77" s="29"/>
      <c r="AB77" s="29"/>
      <c r="AD77" s="29"/>
    </row>
    <row r="78" spans="1:30" ht="18" customHeight="1">
      <c r="A78" s="22">
        <f t="shared" si="13"/>
        <v>78</v>
      </c>
      <c r="B78" s="629"/>
      <c r="C78" s="656"/>
      <c r="D78" s="657" t="s">
        <v>58</v>
      </c>
      <c r="E78" s="657"/>
      <c r="F78" s="657"/>
      <c r="G78" s="657"/>
      <c r="H78" s="29">
        <v>0</v>
      </c>
      <c r="I78" s="29"/>
      <c r="J78" s="91">
        <v>0</v>
      </c>
      <c r="K78" s="91">
        <v>0</v>
      </c>
      <c r="L78" s="29">
        <v>0</v>
      </c>
      <c r="N78" s="29"/>
      <c r="O78" s="29"/>
      <c r="P78" s="29"/>
      <c r="Q78" s="29"/>
      <c r="R78" s="29"/>
      <c r="S78" s="29">
        <f t="shared" si="1"/>
        <v>0</v>
      </c>
      <c r="T78" s="29"/>
      <c r="V78" s="29" t="e">
        <f ca="1">ABS(ROUND(SUMIFS('[4]BP FISCAL'!$C:$C,'[4]BP FISCAL'!$E:$E,CELL("contenido",A78),'[4]BP FISCAL'!$D:$D,CELL("contenido",D78)),0))</f>
        <v>#VALUE!</v>
      </c>
      <c r="X78" s="29"/>
      <c r="Y78" s="29">
        <f t="shared" si="12"/>
        <v>0</v>
      </c>
      <c r="AA78" s="29"/>
      <c r="AB78" s="29"/>
      <c r="AD78" s="29"/>
    </row>
    <row r="79" spans="1:30" ht="18" customHeight="1">
      <c r="A79" s="22">
        <f t="shared" si="13"/>
        <v>79</v>
      </c>
      <c r="B79" s="629"/>
      <c r="C79" s="656"/>
      <c r="D79" s="657" t="s">
        <v>59</v>
      </c>
      <c r="E79" s="657"/>
      <c r="F79" s="657"/>
      <c r="G79" s="657"/>
      <c r="H79" s="29">
        <v>0</v>
      </c>
      <c r="I79" s="29"/>
      <c r="J79" s="91">
        <v>0</v>
      </c>
      <c r="K79" s="91">
        <v>0</v>
      </c>
      <c r="L79" s="29">
        <v>0</v>
      </c>
      <c r="N79" s="29"/>
      <c r="O79" s="29"/>
      <c r="P79" s="29"/>
      <c r="Q79" s="29"/>
      <c r="R79" s="29"/>
      <c r="S79" s="29">
        <f t="shared" ref="S79:S142" si="14">+L79</f>
        <v>0</v>
      </c>
      <c r="T79" s="29"/>
      <c r="V79" s="29" t="e">
        <f ca="1">ABS(ROUND(SUMIFS('[4]BP FISCAL'!$C:$C,'[4]BP FISCAL'!$E:$E,CELL("contenido",A79),'[4]BP FISCAL'!$D:$D,CELL("contenido",D79)),0))</f>
        <v>#VALUE!</v>
      </c>
      <c r="X79" s="29"/>
      <c r="Y79" s="29">
        <f t="shared" si="12"/>
        <v>0</v>
      </c>
      <c r="AA79" s="29"/>
      <c r="AB79" s="29"/>
      <c r="AD79" s="29"/>
    </row>
    <row r="80" spans="1:30" ht="21.75" customHeight="1">
      <c r="A80" s="22">
        <f t="shared" si="13"/>
        <v>80</v>
      </c>
      <c r="B80" s="629"/>
      <c r="C80" s="656"/>
      <c r="D80" s="657" t="s">
        <v>60</v>
      </c>
      <c r="E80" s="657"/>
      <c r="F80" s="657"/>
      <c r="G80" s="657"/>
      <c r="H80" s="29">
        <v>0</v>
      </c>
      <c r="I80" s="29"/>
      <c r="J80" s="91">
        <v>0</v>
      </c>
      <c r="K80" s="91">
        <v>0</v>
      </c>
      <c r="L80" s="29">
        <v>0</v>
      </c>
      <c r="N80" s="29"/>
      <c r="O80" s="29"/>
      <c r="P80" s="29"/>
      <c r="Q80" s="29"/>
      <c r="R80" s="29"/>
      <c r="S80" s="29">
        <f t="shared" si="14"/>
        <v>0</v>
      </c>
      <c r="T80" s="29"/>
      <c r="V80" s="29" t="e">
        <f ca="1">ABS(ROUND(SUMIFS('[4]BP FISCAL'!$C:$C,'[4]BP FISCAL'!$E:$E,CELL("contenido",A80),'[4]BP FISCAL'!$D:$D,CELL("contenido",D80)),0))</f>
        <v>#VALUE!</v>
      </c>
      <c r="X80" s="29"/>
      <c r="Y80" s="29">
        <f t="shared" si="12"/>
        <v>0</v>
      </c>
      <c r="AA80" s="29"/>
      <c r="AB80" s="29"/>
      <c r="AD80" s="29"/>
    </row>
    <row r="81" spans="1:30" ht="18" customHeight="1">
      <c r="A81" s="22">
        <f t="shared" si="13"/>
        <v>81</v>
      </c>
      <c r="B81" s="629"/>
      <c r="C81" s="656"/>
      <c r="D81" s="657" t="s">
        <v>52</v>
      </c>
      <c r="E81" s="657"/>
      <c r="F81" s="657"/>
      <c r="G81" s="657"/>
      <c r="H81" s="29">
        <v>0</v>
      </c>
      <c r="I81" s="29"/>
      <c r="J81" s="91">
        <v>0</v>
      </c>
      <c r="K81" s="91">
        <v>0</v>
      </c>
      <c r="L81" s="29">
        <v>0</v>
      </c>
      <c r="N81" s="29"/>
      <c r="O81" s="29"/>
      <c r="P81" s="29"/>
      <c r="Q81" s="29"/>
      <c r="R81" s="29"/>
      <c r="S81" s="29">
        <f t="shared" si="14"/>
        <v>0</v>
      </c>
      <c r="T81" s="29"/>
      <c r="V81" s="29" t="e">
        <f ca="1">ABS(ROUND(SUMIFS('[4]BP FISCAL'!$C:$C,'[4]BP FISCAL'!$E:$E,CELL("contenido",A81),'[4]BP FISCAL'!$D:$D,CELL("contenido",D81)),0))</f>
        <v>#VALUE!</v>
      </c>
      <c r="X81" s="29"/>
      <c r="Y81" s="29">
        <f t="shared" si="12"/>
        <v>0</v>
      </c>
      <c r="AA81" s="29"/>
      <c r="AB81" s="29"/>
      <c r="AD81" s="29"/>
    </row>
    <row r="82" spans="1:30">
      <c r="A82" s="22">
        <f t="shared" si="13"/>
        <v>82</v>
      </c>
      <c r="B82" s="629"/>
      <c r="C82" s="649" t="s">
        <v>62</v>
      </c>
      <c r="D82" s="650"/>
      <c r="E82" s="651"/>
      <c r="F82" s="651"/>
      <c r="G82" s="652"/>
      <c r="H82" s="28">
        <v>0</v>
      </c>
      <c r="I82" s="28">
        <v>0</v>
      </c>
      <c r="J82" s="28">
        <v>0</v>
      </c>
      <c r="K82" s="28">
        <v>0</v>
      </c>
      <c r="L82" s="28">
        <v>0</v>
      </c>
      <c r="N82" s="28"/>
      <c r="O82" s="28"/>
      <c r="P82" s="28"/>
      <c r="Q82" s="28"/>
      <c r="R82" s="28"/>
      <c r="S82" s="28">
        <f t="shared" si="14"/>
        <v>0</v>
      </c>
      <c r="T82" s="28"/>
      <c r="V82" s="28" t="e">
        <f ca="1">SUM(V83:V94)</f>
        <v>#VALUE!</v>
      </c>
      <c r="X82" s="28"/>
      <c r="Y82" s="28">
        <f>SUM(Y83:Y94)</f>
        <v>0</v>
      </c>
      <c r="AA82" s="28"/>
      <c r="AB82" s="28"/>
      <c r="AD82" s="28"/>
    </row>
    <row r="83" spans="1:30" ht="20.25" customHeight="1">
      <c r="A83" s="22">
        <f t="shared" si="13"/>
        <v>83</v>
      </c>
      <c r="B83" s="629"/>
      <c r="C83" s="448"/>
      <c r="D83" s="657" t="s">
        <v>63</v>
      </c>
      <c r="E83" s="657"/>
      <c r="F83" s="657"/>
      <c r="G83" s="657"/>
      <c r="H83" s="31">
        <v>0</v>
      </c>
      <c r="I83" s="31"/>
      <c r="J83" s="91">
        <v>0</v>
      </c>
      <c r="K83" s="91">
        <v>0</v>
      </c>
      <c r="L83" s="29">
        <v>0</v>
      </c>
      <c r="N83" s="29"/>
      <c r="O83" s="29"/>
      <c r="P83" s="29"/>
      <c r="Q83" s="29"/>
      <c r="R83" s="29"/>
      <c r="S83" s="29">
        <f t="shared" si="14"/>
        <v>0</v>
      </c>
      <c r="T83" s="29"/>
      <c r="V83" s="29" t="e">
        <f ca="1">ABS(ROUND(SUMIFS('[4]BP FISCAL'!$C:$C,'[4]BP FISCAL'!$E:$E,CELL("contenido",A83),'[4]BP FISCAL'!$D:$D,CELL("contenido",D83)),0))</f>
        <v>#VALUE!</v>
      </c>
      <c r="X83" s="29"/>
      <c r="Y83" s="29">
        <f t="shared" ref="Y83:Y94" si="15">+K83-J83</f>
        <v>0</v>
      </c>
      <c r="AA83" s="29"/>
      <c r="AB83" s="29"/>
      <c r="AD83" s="29"/>
    </row>
    <row r="84" spans="1:30" ht="20.25" customHeight="1">
      <c r="A84" s="22">
        <f t="shared" si="13"/>
        <v>84</v>
      </c>
      <c r="B84" s="629"/>
      <c r="C84" s="617"/>
      <c r="D84" s="657" t="s">
        <v>54</v>
      </c>
      <c r="E84" s="657"/>
      <c r="F84" s="657"/>
      <c r="G84" s="657"/>
      <c r="H84" s="31">
        <v>0</v>
      </c>
      <c r="I84" s="31"/>
      <c r="J84" s="91">
        <v>0</v>
      </c>
      <c r="K84" s="91">
        <v>0</v>
      </c>
      <c r="L84" s="29">
        <v>0</v>
      </c>
      <c r="N84" s="29"/>
      <c r="O84" s="29"/>
      <c r="P84" s="29"/>
      <c r="Q84" s="29"/>
      <c r="R84" s="29"/>
      <c r="S84" s="29">
        <f t="shared" si="14"/>
        <v>0</v>
      </c>
      <c r="T84" s="29"/>
      <c r="V84" s="29" t="e">
        <f ca="1">ABS(ROUND(SUMIFS('[4]BP FISCAL'!$C:$C,'[4]BP FISCAL'!$E:$E,CELL("contenido",A84),'[4]BP FISCAL'!$D:$D,CELL("contenido",D84)),0))</f>
        <v>#VALUE!</v>
      </c>
      <c r="X84" s="29"/>
      <c r="Y84" s="29">
        <f t="shared" si="15"/>
        <v>0</v>
      </c>
      <c r="AA84" s="29"/>
      <c r="AB84" s="29"/>
      <c r="AD84" s="29"/>
    </row>
    <row r="85" spans="1:30" ht="20.25" customHeight="1">
      <c r="A85" s="22">
        <f t="shared" si="13"/>
        <v>85</v>
      </c>
      <c r="B85" s="629"/>
      <c r="C85" s="617"/>
      <c r="D85" s="657" t="s">
        <v>64</v>
      </c>
      <c r="E85" s="657"/>
      <c r="F85" s="657"/>
      <c r="G85" s="657"/>
      <c r="H85" s="31">
        <v>0</v>
      </c>
      <c r="I85" s="31"/>
      <c r="J85" s="91">
        <v>0</v>
      </c>
      <c r="K85" s="91">
        <v>0</v>
      </c>
      <c r="L85" s="29">
        <v>0</v>
      </c>
      <c r="N85" s="29"/>
      <c r="O85" s="29"/>
      <c r="P85" s="29"/>
      <c r="Q85" s="29"/>
      <c r="R85" s="29"/>
      <c r="S85" s="29">
        <f t="shared" si="14"/>
        <v>0</v>
      </c>
      <c r="T85" s="29"/>
      <c r="V85" s="29" t="e">
        <f ca="1">ABS(ROUND(SUMIFS('[4]BP FISCAL'!$C:$C,'[4]BP FISCAL'!$E:$E,CELL("contenido",A85),'[4]BP FISCAL'!$D:$D,CELL("contenido",D85)),0))</f>
        <v>#VALUE!</v>
      </c>
      <c r="X85" s="29"/>
      <c r="Y85" s="29">
        <f t="shared" si="15"/>
        <v>0</v>
      </c>
      <c r="AA85" s="29"/>
      <c r="AB85" s="29"/>
      <c r="AD85" s="29"/>
    </row>
    <row r="86" spans="1:30" ht="20.25" customHeight="1">
      <c r="A86" s="22">
        <f t="shared" si="13"/>
        <v>86</v>
      </c>
      <c r="B86" s="629"/>
      <c r="C86" s="617"/>
      <c r="D86" s="657" t="s">
        <v>65</v>
      </c>
      <c r="E86" s="657"/>
      <c r="F86" s="657"/>
      <c r="G86" s="657"/>
      <c r="H86" s="32">
        <v>0</v>
      </c>
      <c r="I86" s="32"/>
      <c r="J86" s="91">
        <v>0</v>
      </c>
      <c r="K86" s="91">
        <v>0</v>
      </c>
      <c r="L86" s="29">
        <v>0</v>
      </c>
      <c r="N86" s="29"/>
      <c r="O86" s="29"/>
      <c r="P86" s="29"/>
      <c r="Q86" s="29"/>
      <c r="R86" s="29"/>
      <c r="S86" s="29">
        <f t="shared" si="14"/>
        <v>0</v>
      </c>
      <c r="T86" s="29"/>
      <c r="V86" s="29" t="e">
        <f ca="1">ABS(ROUND(SUMIFS('[4]BP FISCAL'!$C:$C,'[4]BP FISCAL'!$E:$E,CELL("contenido",A86),'[4]BP FISCAL'!$D:$D,CELL("contenido",D86)),0))</f>
        <v>#VALUE!</v>
      </c>
      <c r="X86" s="29"/>
      <c r="Y86" s="29">
        <f t="shared" si="15"/>
        <v>0</v>
      </c>
      <c r="AA86" s="29"/>
      <c r="AB86" s="29"/>
      <c r="AD86" s="29"/>
    </row>
    <row r="87" spans="1:30" ht="20.25" customHeight="1">
      <c r="A87" s="22">
        <f t="shared" si="13"/>
        <v>87</v>
      </c>
      <c r="B87" s="629"/>
      <c r="C87" s="617"/>
      <c r="D87" s="657" t="s">
        <v>66</v>
      </c>
      <c r="E87" s="657"/>
      <c r="F87" s="657"/>
      <c r="G87" s="657"/>
      <c r="H87" s="32">
        <v>0</v>
      </c>
      <c r="I87" s="32"/>
      <c r="J87" s="91">
        <v>0</v>
      </c>
      <c r="K87" s="91">
        <v>0</v>
      </c>
      <c r="L87" s="29">
        <v>0</v>
      </c>
      <c r="N87" s="29"/>
      <c r="O87" s="29"/>
      <c r="P87" s="29"/>
      <c r="Q87" s="29"/>
      <c r="R87" s="29"/>
      <c r="S87" s="29">
        <f t="shared" si="14"/>
        <v>0</v>
      </c>
      <c r="T87" s="29"/>
      <c r="V87" s="29" t="e">
        <f ca="1">ABS(ROUND(SUMIFS('[4]BP FISCAL'!$C:$C,'[4]BP FISCAL'!$E:$E,CELL("contenido",A87),'[4]BP FISCAL'!$D:$D,CELL("contenido",D87)),0))</f>
        <v>#VALUE!</v>
      </c>
      <c r="X87" s="29"/>
      <c r="Y87" s="29">
        <f t="shared" si="15"/>
        <v>0</v>
      </c>
      <c r="AA87" s="29"/>
      <c r="AB87" s="29"/>
      <c r="AD87" s="29"/>
    </row>
    <row r="88" spans="1:30" ht="20.25" customHeight="1">
      <c r="A88" s="22">
        <f t="shared" si="13"/>
        <v>88</v>
      </c>
      <c r="B88" s="629"/>
      <c r="C88" s="617"/>
      <c r="D88" s="657" t="s">
        <v>57</v>
      </c>
      <c r="E88" s="657"/>
      <c r="F88" s="657"/>
      <c r="G88" s="657"/>
      <c r="H88" s="32">
        <v>0</v>
      </c>
      <c r="I88" s="32"/>
      <c r="J88" s="91">
        <v>0</v>
      </c>
      <c r="K88" s="91">
        <v>0</v>
      </c>
      <c r="L88" s="29">
        <v>0</v>
      </c>
      <c r="N88" s="29"/>
      <c r="O88" s="29"/>
      <c r="P88" s="29"/>
      <c r="Q88" s="29"/>
      <c r="R88" s="29"/>
      <c r="S88" s="29">
        <f t="shared" si="14"/>
        <v>0</v>
      </c>
      <c r="T88" s="29"/>
      <c r="V88" s="29" t="e">
        <f ca="1">ABS(ROUND(SUMIFS('[4]BP FISCAL'!$C:$C,'[4]BP FISCAL'!$E:$E,CELL("contenido",A88),'[4]BP FISCAL'!$D:$D,CELL("contenido",D88)),0))</f>
        <v>#VALUE!</v>
      </c>
      <c r="X88" s="29"/>
      <c r="Y88" s="29">
        <f t="shared" si="15"/>
        <v>0</v>
      </c>
      <c r="AA88" s="29"/>
      <c r="AB88" s="29"/>
      <c r="AD88" s="29"/>
    </row>
    <row r="89" spans="1:30" ht="20.25" customHeight="1">
      <c r="A89" s="22">
        <f t="shared" si="13"/>
        <v>89</v>
      </c>
      <c r="B89" s="629"/>
      <c r="C89" s="617"/>
      <c r="D89" s="657" t="s">
        <v>67</v>
      </c>
      <c r="E89" s="657"/>
      <c r="F89" s="657"/>
      <c r="G89" s="657"/>
      <c r="H89" s="29">
        <v>0</v>
      </c>
      <c r="I89" s="29"/>
      <c r="J89" s="91">
        <v>0</v>
      </c>
      <c r="K89" s="91">
        <v>0</v>
      </c>
      <c r="L89" s="29">
        <v>0</v>
      </c>
      <c r="N89" s="29"/>
      <c r="O89" s="29"/>
      <c r="P89" s="29"/>
      <c r="Q89" s="29"/>
      <c r="R89" s="29"/>
      <c r="S89" s="29">
        <f t="shared" si="14"/>
        <v>0</v>
      </c>
      <c r="T89" s="29"/>
      <c r="V89" s="29" t="e">
        <f ca="1">ABS(ROUND(SUMIFS('[4]BP FISCAL'!$C:$C,'[4]BP FISCAL'!$E:$E,CELL("contenido",A89),'[4]BP FISCAL'!$D:$D,CELL("contenido",D89)),0))</f>
        <v>#VALUE!</v>
      </c>
      <c r="X89" s="29"/>
      <c r="Y89" s="29">
        <f t="shared" si="15"/>
        <v>0</v>
      </c>
      <c r="AA89" s="29"/>
      <c r="AB89" s="29"/>
      <c r="AD89" s="29"/>
    </row>
    <row r="90" spans="1:30" ht="20.25" customHeight="1">
      <c r="A90" s="22">
        <f t="shared" si="13"/>
        <v>90</v>
      </c>
      <c r="B90" s="629"/>
      <c r="C90" s="617"/>
      <c r="D90" s="657" t="s">
        <v>68</v>
      </c>
      <c r="E90" s="657"/>
      <c r="F90" s="657"/>
      <c r="G90" s="657"/>
      <c r="H90" s="29">
        <v>0</v>
      </c>
      <c r="I90" s="29"/>
      <c r="J90" s="91">
        <v>0</v>
      </c>
      <c r="K90" s="91">
        <v>0</v>
      </c>
      <c r="L90" s="29">
        <v>0</v>
      </c>
      <c r="N90" s="29"/>
      <c r="O90" s="29"/>
      <c r="P90" s="29"/>
      <c r="Q90" s="29"/>
      <c r="R90" s="29"/>
      <c r="S90" s="29">
        <f t="shared" si="14"/>
        <v>0</v>
      </c>
      <c r="T90" s="29"/>
      <c r="V90" s="29" t="e">
        <f ca="1">ABS(ROUND(SUMIFS('[4]BP FISCAL'!$C:$C,'[4]BP FISCAL'!$E:$E,CELL("contenido",A90),'[4]BP FISCAL'!$D:$D,CELL("contenido",D90)),0))</f>
        <v>#VALUE!</v>
      </c>
      <c r="X90" s="29"/>
      <c r="Y90" s="29">
        <f t="shared" si="15"/>
        <v>0</v>
      </c>
      <c r="AA90" s="29"/>
      <c r="AB90" s="29"/>
      <c r="AD90" s="29"/>
    </row>
    <row r="91" spans="1:30" ht="29.25" customHeight="1">
      <c r="A91" s="22">
        <f t="shared" si="13"/>
        <v>91</v>
      </c>
      <c r="B91" s="629"/>
      <c r="C91" s="617"/>
      <c r="D91" s="657" t="s">
        <v>69</v>
      </c>
      <c r="E91" s="657"/>
      <c r="F91" s="657"/>
      <c r="G91" s="657"/>
      <c r="H91" s="29">
        <v>0</v>
      </c>
      <c r="I91" s="29"/>
      <c r="J91" s="91">
        <v>0</v>
      </c>
      <c r="K91" s="91">
        <v>0</v>
      </c>
      <c r="L91" s="29">
        <v>0</v>
      </c>
      <c r="N91" s="29"/>
      <c r="O91" s="29"/>
      <c r="P91" s="29"/>
      <c r="Q91" s="29"/>
      <c r="R91" s="29"/>
      <c r="S91" s="29">
        <f t="shared" si="14"/>
        <v>0</v>
      </c>
      <c r="T91" s="29"/>
      <c r="V91" s="29" t="e">
        <f ca="1">ABS(ROUND(SUMIFS('[4]BP FISCAL'!$C:$C,'[4]BP FISCAL'!$E:$E,CELL("contenido",A91),'[4]BP FISCAL'!$D:$D,CELL("contenido",D91)),0))</f>
        <v>#VALUE!</v>
      </c>
      <c r="X91" s="29"/>
      <c r="Y91" s="29">
        <f t="shared" si="15"/>
        <v>0</v>
      </c>
      <c r="AA91" s="29"/>
      <c r="AB91" s="29"/>
      <c r="AD91" s="29"/>
    </row>
    <row r="92" spans="1:30" ht="20.25" customHeight="1">
      <c r="A92" s="22">
        <f t="shared" si="13"/>
        <v>92</v>
      </c>
      <c r="B92" s="629"/>
      <c r="C92" s="617"/>
      <c r="D92" s="657" t="s">
        <v>70</v>
      </c>
      <c r="E92" s="657"/>
      <c r="F92" s="657"/>
      <c r="G92" s="657"/>
      <c r="H92" s="29">
        <v>0</v>
      </c>
      <c r="I92" s="29"/>
      <c r="J92" s="91">
        <v>0</v>
      </c>
      <c r="K92" s="91">
        <v>0</v>
      </c>
      <c r="L92" s="29">
        <v>0</v>
      </c>
      <c r="N92" s="29"/>
      <c r="O92" s="29"/>
      <c r="P92" s="29"/>
      <c r="Q92" s="29"/>
      <c r="R92" s="29"/>
      <c r="S92" s="29">
        <f t="shared" si="14"/>
        <v>0</v>
      </c>
      <c r="T92" s="29"/>
      <c r="V92" s="29" t="e">
        <f ca="1">ABS(ROUND(SUMIFS('[4]BP FISCAL'!$C:$C,'[4]BP FISCAL'!$E:$E,CELL("contenido",A92),'[4]BP FISCAL'!$D:$D,CELL("contenido",D92)),0))</f>
        <v>#VALUE!</v>
      </c>
      <c r="X92" s="29"/>
      <c r="Y92" s="29">
        <f t="shared" si="15"/>
        <v>0</v>
      </c>
      <c r="AA92" s="29"/>
      <c r="AB92" s="29"/>
      <c r="AD92" s="29"/>
    </row>
    <row r="93" spans="1:30" ht="20.25" customHeight="1">
      <c r="A93" s="22">
        <f t="shared" si="13"/>
        <v>93</v>
      </c>
      <c r="B93" s="629"/>
      <c r="C93" s="617"/>
      <c r="D93" s="657" t="s">
        <v>71</v>
      </c>
      <c r="E93" s="657"/>
      <c r="F93" s="657"/>
      <c r="G93" s="657"/>
      <c r="H93" s="29">
        <v>0</v>
      </c>
      <c r="I93" s="29"/>
      <c r="J93" s="91">
        <v>0</v>
      </c>
      <c r="K93" s="91">
        <v>0</v>
      </c>
      <c r="L93" s="29">
        <v>0</v>
      </c>
      <c r="N93" s="29"/>
      <c r="O93" s="29"/>
      <c r="P93" s="29"/>
      <c r="Q93" s="29"/>
      <c r="R93" s="29"/>
      <c r="S93" s="29">
        <f t="shared" si="14"/>
        <v>0</v>
      </c>
      <c r="T93" s="29"/>
      <c r="V93" s="29" t="e">
        <f ca="1">ABS(ROUND(SUMIFS('[4]BP FISCAL'!$C:$C,'[4]BP FISCAL'!$E:$E,CELL("contenido",A93),'[4]BP FISCAL'!$D:$D,CELL("contenido",D93)),0))</f>
        <v>#VALUE!</v>
      </c>
      <c r="X93" s="29"/>
      <c r="Y93" s="29">
        <f t="shared" si="15"/>
        <v>0</v>
      </c>
      <c r="AA93" s="29"/>
      <c r="AB93" s="29"/>
      <c r="AD93" s="29"/>
    </row>
    <row r="94" spans="1:30" ht="20.25" customHeight="1">
      <c r="A94" s="22">
        <f t="shared" si="13"/>
        <v>94</v>
      </c>
      <c r="B94" s="629"/>
      <c r="C94" s="617"/>
      <c r="D94" s="657" t="s">
        <v>72</v>
      </c>
      <c r="E94" s="657"/>
      <c r="F94" s="657"/>
      <c r="G94" s="657"/>
      <c r="H94" s="25">
        <v>0</v>
      </c>
      <c r="I94" s="25"/>
      <c r="J94" s="91">
        <v>0</v>
      </c>
      <c r="K94" s="91">
        <v>0</v>
      </c>
      <c r="L94" s="29">
        <v>0</v>
      </c>
      <c r="N94" s="29"/>
      <c r="O94" s="29"/>
      <c r="P94" s="29"/>
      <c r="Q94" s="29"/>
      <c r="R94" s="29"/>
      <c r="S94" s="29">
        <f t="shared" si="14"/>
        <v>0</v>
      </c>
      <c r="T94" s="29"/>
      <c r="V94" s="29" t="e">
        <f ca="1">ABS(ROUND(SUMIFS('[4]BP FISCAL'!$C:$C,'[4]BP FISCAL'!$E:$E,CELL("contenido",A94),'[4]BP FISCAL'!$D:$D,CELL("contenido",D94)),0))</f>
        <v>#VALUE!</v>
      </c>
      <c r="X94" s="29"/>
      <c r="Y94" s="29">
        <f t="shared" si="15"/>
        <v>0</v>
      </c>
      <c r="AA94" s="29"/>
      <c r="AB94" s="29"/>
      <c r="AD94" s="29"/>
    </row>
    <row r="95" spans="1:30" ht="30" customHeight="1">
      <c r="A95" s="22">
        <f t="shared" si="13"/>
        <v>95</v>
      </c>
      <c r="B95" s="629"/>
      <c r="C95" s="649" t="s">
        <v>73</v>
      </c>
      <c r="D95" s="650"/>
      <c r="E95" s="651"/>
      <c r="F95" s="651"/>
      <c r="G95" s="652"/>
      <c r="H95" s="28">
        <v>0</v>
      </c>
      <c r="I95" s="28">
        <v>0</v>
      </c>
      <c r="J95" s="28">
        <v>0</v>
      </c>
      <c r="K95" s="28">
        <v>0</v>
      </c>
      <c r="L95" s="28">
        <v>0</v>
      </c>
      <c r="N95" s="28"/>
      <c r="O95" s="28"/>
      <c r="P95" s="28"/>
      <c r="Q95" s="28"/>
      <c r="R95" s="28"/>
      <c r="S95" s="28">
        <f t="shared" si="14"/>
        <v>0</v>
      </c>
      <c r="T95" s="28"/>
      <c r="V95" s="28" t="e">
        <f t="shared" ref="V95" ca="1" si="16">SUM(V96:V102)</f>
        <v>#VALUE!</v>
      </c>
      <c r="X95" s="28"/>
      <c r="Y95" s="28">
        <f t="shared" ref="Y95" si="17">SUM(Y96:Y102)</f>
        <v>0</v>
      </c>
      <c r="AA95" s="28"/>
      <c r="AB95" s="28"/>
      <c r="AD95" s="28"/>
    </row>
    <row r="96" spans="1:30" ht="21" customHeight="1">
      <c r="A96" s="22">
        <f t="shared" si="13"/>
        <v>96</v>
      </c>
      <c r="B96" s="629"/>
      <c r="C96" s="448"/>
      <c r="D96" s="657" t="s">
        <v>74</v>
      </c>
      <c r="E96" s="657"/>
      <c r="F96" s="657"/>
      <c r="G96" s="657"/>
      <c r="H96" s="25">
        <v>0</v>
      </c>
      <c r="I96" s="25"/>
      <c r="J96" s="240">
        <v>0</v>
      </c>
      <c r="K96" s="91">
        <v>0</v>
      </c>
      <c r="L96" s="29">
        <v>0</v>
      </c>
      <c r="N96" s="29"/>
      <c r="O96" s="29"/>
      <c r="P96" s="29"/>
      <c r="Q96" s="29"/>
      <c r="R96" s="29"/>
      <c r="S96" s="29">
        <f t="shared" si="14"/>
        <v>0</v>
      </c>
      <c r="T96" s="29"/>
      <c r="V96" s="29" t="e">
        <f ca="1">ABS(ROUND(SUMIFS('[4]BP FISCAL'!$C:$C,'[4]BP FISCAL'!$E:$E,CELL("contenido",A96),'[4]BP FISCAL'!$D:$D,CELL("contenido",D96)),0))</f>
        <v>#VALUE!</v>
      </c>
      <c r="X96" s="29"/>
      <c r="Y96" s="29">
        <f t="shared" ref="Y96:Y102" si="18">+K96-J96</f>
        <v>0</v>
      </c>
      <c r="AA96" s="29"/>
      <c r="AB96" s="29"/>
      <c r="AD96" s="29"/>
    </row>
    <row r="97" spans="1:30" ht="21" customHeight="1">
      <c r="A97" s="22">
        <f t="shared" si="13"/>
        <v>97</v>
      </c>
      <c r="B97" s="629"/>
      <c r="C97" s="617"/>
      <c r="D97" s="657" t="s">
        <v>75</v>
      </c>
      <c r="E97" s="657"/>
      <c r="F97" s="657"/>
      <c r="G97" s="657"/>
      <c r="H97" s="25">
        <v>0</v>
      </c>
      <c r="I97" s="25"/>
      <c r="J97" s="240">
        <v>0</v>
      </c>
      <c r="K97" s="91">
        <v>0</v>
      </c>
      <c r="L97" s="29">
        <v>0</v>
      </c>
      <c r="N97" s="29"/>
      <c r="O97" s="29"/>
      <c r="P97" s="29"/>
      <c r="Q97" s="29"/>
      <c r="R97" s="29"/>
      <c r="S97" s="29">
        <f t="shared" si="14"/>
        <v>0</v>
      </c>
      <c r="T97" s="29"/>
      <c r="V97" s="29" t="e">
        <f ca="1">ABS(ROUND(SUMIFS('[4]BP FISCAL'!$C:$C,'[4]BP FISCAL'!$E:$E,CELL("contenido",A97),'[4]BP FISCAL'!$D:$D,CELL("contenido",D97)),0))</f>
        <v>#VALUE!</v>
      </c>
      <c r="X97" s="29"/>
      <c r="Y97" s="29">
        <f t="shared" si="18"/>
        <v>0</v>
      </c>
      <c r="AA97" s="29"/>
      <c r="AB97" s="29"/>
      <c r="AD97" s="29"/>
    </row>
    <row r="98" spans="1:30" ht="21" customHeight="1">
      <c r="A98" s="22">
        <f t="shared" si="13"/>
        <v>98</v>
      </c>
      <c r="B98" s="629"/>
      <c r="C98" s="617"/>
      <c r="D98" s="657" t="s">
        <v>76</v>
      </c>
      <c r="E98" s="657"/>
      <c r="F98" s="657"/>
      <c r="G98" s="657"/>
      <c r="H98" s="25">
        <v>0</v>
      </c>
      <c r="I98" s="25"/>
      <c r="J98" s="240">
        <v>0</v>
      </c>
      <c r="K98" s="91">
        <v>0</v>
      </c>
      <c r="L98" s="29">
        <v>0</v>
      </c>
      <c r="N98" s="29"/>
      <c r="O98" s="29"/>
      <c r="P98" s="29"/>
      <c r="Q98" s="29"/>
      <c r="R98" s="29"/>
      <c r="S98" s="29">
        <f t="shared" si="14"/>
        <v>0</v>
      </c>
      <c r="T98" s="29"/>
      <c r="V98" s="29" t="e">
        <f ca="1">ABS(ROUND(SUMIFS('[4]BP FISCAL'!$C:$C,'[4]BP FISCAL'!$E:$E,CELL("contenido",A98),'[4]BP FISCAL'!$D:$D,CELL("contenido",D98)),0))</f>
        <v>#VALUE!</v>
      </c>
      <c r="X98" s="29"/>
      <c r="Y98" s="29">
        <f t="shared" si="18"/>
        <v>0</v>
      </c>
      <c r="AA98" s="29"/>
      <c r="AB98" s="29"/>
      <c r="AD98" s="29"/>
    </row>
    <row r="99" spans="1:30" ht="21" customHeight="1">
      <c r="A99" s="22">
        <f t="shared" si="13"/>
        <v>99</v>
      </c>
      <c r="B99" s="629"/>
      <c r="C99" s="617"/>
      <c r="D99" s="657" t="s">
        <v>77</v>
      </c>
      <c r="E99" s="657"/>
      <c r="F99" s="657"/>
      <c r="G99" s="657"/>
      <c r="H99" s="25">
        <v>0</v>
      </c>
      <c r="I99" s="25"/>
      <c r="J99" s="240">
        <v>0</v>
      </c>
      <c r="K99" s="91">
        <v>0</v>
      </c>
      <c r="L99" s="29">
        <v>0</v>
      </c>
      <c r="N99" s="29"/>
      <c r="O99" s="29"/>
      <c r="P99" s="29"/>
      <c r="Q99" s="29"/>
      <c r="R99" s="29"/>
      <c r="S99" s="29">
        <f t="shared" si="14"/>
        <v>0</v>
      </c>
      <c r="T99" s="29"/>
      <c r="V99" s="29" t="e">
        <f ca="1">ABS(ROUND(SUMIFS('[4]BP FISCAL'!$C:$C,'[4]BP FISCAL'!$E:$E,CELL("contenido",A99),'[4]BP FISCAL'!$D:$D,CELL("contenido",D99)),0))</f>
        <v>#VALUE!</v>
      </c>
      <c r="X99" s="29"/>
      <c r="Y99" s="29">
        <f t="shared" si="18"/>
        <v>0</v>
      </c>
      <c r="AA99" s="29"/>
      <c r="AB99" s="29"/>
      <c r="AD99" s="29"/>
    </row>
    <row r="100" spans="1:30" ht="21" customHeight="1">
      <c r="A100" s="22">
        <f t="shared" si="13"/>
        <v>100</v>
      </c>
      <c r="B100" s="629"/>
      <c r="C100" s="617"/>
      <c r="D100" s="657" t="s">
        <v>78</v>
      </c>
      <c r="E100" s="657"/>
      <c r="F100" s="657"/>
      <c r="G100" s="657"/>
      <c r="H100" s="25">
        <v>0</v>
      </c>
      <c r="I100" s="25"/>
      <c r="J100" s="240">
        <v>0</v>
      </c>
      <c r="K100" s="91">
        <v>0</v>
      </c>
      <c r="L100" s="29">
        <v>0</v>
      </c>
      <c r="N100" s="29"/>
      <c r="O100" s="29"/>
      <c r="P100" s="29"/>
      <c r="Q100" s="29"/>
      <c r="R100" s="29"/>
      <c r="S100" s="29">
        <f t="shared" si="14"/>
        <v>0</v>
      </c>
      <c r="T100" s="29"/>
      <c r="V100" s="29" t="e">
        <f ca="1">ABS(ROUND(SUMIFS('[4]BP FISCAL'!$C:$C,'[4]BP FISCAL'!$E:$E,CELL("contenido",A100),'[4]BP FISCAL'!$D:$D,CELL("contenido",D100)),0))</f>
        <v>#VALUE!</v>
      </c>
      <c r="X100" s="29"/>
      <c r="Y100" s="29">
        <f t="shared" si="18"/>
        <v>0</v>
      </c>
      <c r="AA100" s="29"/>
      <c r="AB100" s="29"/>
      <c r="AD100" s="29"/>
    </row>
    <row r="101" spans="1:30" ht="21" customHeight="1">
      <c r="A101" s="22">
        <f t="shared" si="13"/>
        <v>101</v>
      </c>
      <c r="B101" s="629"/>
      <c r="C101" s="617"/>
      <c r="D101" s="657" t="s">
        <v>79</v>
      </c>
      <c r="E101" s="657"/>
      <c r="F101" s="657"/>
      <c r="G101" s="657"/>
      <c r="H101" s="25">
        <v>0</v>
      </c>
      <c r="I101" s="25"/>
      <c r="J101" s="240">
        <v>0</v>
      </c>
      <c r="K101" s="91">
        <v>0</v>
      </c>
      <c r="L101" s="29">
        <v>0</v>
      </c>
      <c r="N101" s="29"/>
      <c r="O101" s="29"/>
      <c r="P101" s="29"/>
      <c r="Q101" s="29"/>
      <c r="R101" s="29"/>
      <c r="S101" s="29">
        <f t="shared" si="14"/>
        <v>0</v>
      </c>
      <c r="T101" s="29"/>
      <c r="V101" s="29" t="e">
        <f ca="1">ABS(ROUND(SUMIFS('[4]BP FISCAL'!$C:$C,'[4]BP FISCAL'!$E:$E,CELL("contenido",A101),'[4]BP FISCAL'!$D:$D,CELL("contenido",D101)),0))</f>
        <v>#VALUE!</v>
      </c>
      <c r="X101" s="29"/>
      <c r="Y101" s="29">
        <f t="shared" si="18"/>
        <v>0</v>
      </c>
      <c r="AA101" s="29"/>
      <c r="AB101" s="29"/>
      <c r="AD101" s="29"/>
    </row>
    <row r="102" spans="1:30" ht="21" customHeight="1">
      <c r="A102" s="22">
        <f t="shared" si="13"/>
        <v>102</v>
      </c>
      <c r="B102" s="629"/>
      <c r="C102" s="617"/>
      <c r="D102" s="657" t="s">
        <v>52</v>
      </c>
      <c r="E102" s="657"/>
      <c r="F102" s="657"/>
      <c r="G102" s="657"/>
      <c r="H102" s="25">
        <v>0</v>
      </c>
      <c r="I102" s="25"/>
      <c r="J102" s="240">
        <v>0</v>
      </c>
      <c r="K102" s="91">
        <v>0</v>
      </c>
      <c r="L102" s="29">
        <v>0</v>
      </c>
      <c r="N102" s="29"/>
      <c r="O102" s="29"/>
      <c r="P102" s="29"/>
      <c r="Q102" s="29"/>
      <c r="R102" s="29"/>
      <c r="S102" s="29">
        <f t="shared" si="14"/>
        <v>0</v>
      </c>
      <c r="T102" s="29"/>
      <c r="V102" s="29" t="e">
        <f ca="1">ABS(ROUND(SUMIFS('[4]BP FISCAL'!$C:$C,'[4]BP FISCAL'!$E:$E,CELL("contenido",A102),'[4]BP FISCAL'!$D:$D,CELL("contenido",D102)),0))</f>
        <v>#VALUE!</v>
      </c>
      <c r="X102" s="29"/>
      <c r="Y102" s="29">
        <f t="shared" si="18"/>
        <v>0</v>
      </c>
      <c r="AA102" s="29"/>
      <c r="AB102" s="29"/>
      <c r="AD102" s="29"/>
    </row>
    <row r="103" spans="1:30" ht="21" customHeight="1">
      <c r="A103" s="22">
        <f t="shared" si="13"/>
        <v>103</v>
      </c>
      <c r="B103" s="629"/>
      <c r="C103" s="649" t="s">
        <v>80</v>
      </c>
      <c r="D103" s="650"/>
      <c r="E103" s="651"/>
      <c r="F103" s="651"/>
      <c r="G103" s="652"/>
      <c r="H103" s="33">
        <v>0</v>
      </c>
      <c r="I103" s="33">
        <v>0</v>
      </c>
      <c r="J103" s="33">
        <v>0</v>
      </c>
      <c r="K103" s="33">
        <v>0</v>
      </c>
      <c r="L103" s="33">
        <v>0</v>
      </c>
      <c r="N103" s="33"/>
      <c r="O103" s="33"/>
      <c r="P103" s="33"/>
      <c r="Q103" s="33"/>
      <c r="R103" s="33"/>
      <c r="S103" s="33">
        <f t="shared" si="14"/>
        <v>0</v>
      </c>
      <c r="T103" s="33"/>
      <c r="V103" s="33" t="e">
        <f ca="1">SUM(V104:V107)</f>
        <v>#VALUE!</v>
      </c>
      <c r="X103" s="33"/>
      <c r="Y103" s="33">
        <f>SUM(Y104:Y107)</f>
        <v>0</v>
      </c>
      <c r="AA103" s="33"/>
      <c r="AB103" s="33"/>
      <c r="AD103" s="33"/>
    </row>
    <row r="104" spans="1:30" ht="18.75" customHeight="1">
      <c r="A104" s="22">
        <f t="shared" si="13"/>
        <v>104</v>
      </c>
      <c r="B104" s="629"/>
      <c r="C104" s="448"/>
      <c r="D104" s="657" t="s">
        <v>81</v>
      </c>
      <c r="E104" s="657"/>
      <c r="F104" s="657"/>
      <c r="G104" s="657"/>
      <c r="H104" s="25">
        <v>0</v>
      </c>
      <c r="I104" s="25"/>
      <c r="J104" s="240">
        <v>0</v>
      </c>
      <c r="K104" s="240">
        <v>0</v>
      </c>
      <c r="L104" s="29">
        <v>0</v>
      </c>
      <c r="N104" s="29"/>
      <c r="O104" s="29"/>
      <c r="P104" s="29"/>
      <c r="Q104" s="29"/>
      <c r="R104" s="29"/>
      <c r="S104" s="29">
        <f t="shared" si="14"/>
        <v>0</v>
      </c>
      <c r="T104" s="29"/>
      <c r="V104" s="29" t="e">
        <f ca="1">ABS(ROUND(SUMIFS('[4]BP FISCAL'!$C:$C,'[4]BP FISCAL'!$E:$E,CELL("contenido",A104),'[4]BP FISCAL'!$D:$D,CELL("contenido",D104)),0))</f>
        <v>#VALUE!</v>
      </c>
      <c r="X104" s="29"/>
      <c r="Y104" s="29">
        <f t="shared" ref="Y104:Y107" si="19">+K104-J104</f>
        <v>0</v>
      </c>
      <c r="AA104" s="29"/>
      <c r="AB104" s="29"/>
      <c r="AD104" s="29"/>
    </row>
    <row r="105" spans="1:30" ht="18.75" customHeight="1">
      <c r="A105" s="22">
        <f t="shared" si="13"/>
        <v>105</v>
      </c>
      <c r="B105" s="629"/>
      <c r="C105" s="617"/>
      <c r="D105" s="657" t="s">
        <v>82</v>
      </c>
      <c r="E105" s="657"/>
      <c r="F105" s="657"/>
      <c r="G105" s="657"/>
      <c r="H105" s="25">
        <v>0</v>
      </c>
      <c r="I105" s="25"/>
      <c r="J105" s="240">
        <v>0</v>
      </c>
      <c r="K105" s="240">
        <v>0</v>
      </c>
      <c r="L105" s="29">
        <v>0</v>
      </c>
      <c r="N105" s="29"/>
      <c r="O105" s="29"/>
      <c r="P105" s="29"/>
      <c r="Q105" s="29"/>
      <c r="R105" s="29"/>
      <c r="S105" s="29">
        <f t="shared" si="14"/>
        <v>0</v>
      </c>
      <c r="T105" s="29"/>
      <c r="V105" s="29" t="e">
        <f ca="1">ABS(ROUND(SUMIFS('[4]BP FISCAL'!$C:$C,'[4]BP FISCAL'!$E:$E,CELL("contenido",A105),'[4]BP FISCAL'!$D:$D,CELL("contenido",D105)),0))</f>
        <v>#VALUE!</v>
      </c>
      <c r="X105" s="29"/>
      <c r="Y105" s="29">
        <f t="shared" si="19"/>
        <v>0</v>
      </c>
      <c r="AA105" s="29"/>
      <c r="AB105" s="29"/>
      <c r="AD105" s="29"/>
    </row>
    <row r="106" spans="1:30" ht="18.75" customHeight="1">
      <c r="A106" s="22">
        <f t="shared" si="13"/>
        <v>106</v>
      </c>
      <c r="B106" s="629"/>
      <c r="C106" s="617"/>
      <c r="D106" s="657" t="s">
        <v>83</v>
      </c>
      <c r="E106" s="657"/>
      <c r="F106" s="657"/>
      <c r="G106" s="657"/>
      <c r="H106" s="25">
        <v>0</v>
      </c>
      <c r="I106" s="25"/>
      <c r="J106" s="240">
        <v>0</v>
      </c>
      <c r="K106" s="240">
        <v>0</v>
      </c>
      <c r="L106" s="29">
        <v>0</v>
      </c>
      <c r="N106" s="29"/>
      <c r="O106" s="29"/>
      <c r="P106" s="29"/>
      <c r="Q106" s="29"/>
      <c r="R106" s="29"/>
      <c r="S106" s="29">
        <f t="shared" si="14"/>
        <v>0</v>
      </c>
      <c r="T106" s="29"/>
      <c r="V106" s="29" t="e">
        <f ca="1">ABS(ROUND(SUMIFS('[4]BP FISCAL'!$C:$C,'[4]BP FISCAL'!$E:$E,CELL("contenido",A106),'[4]BP FISCAL'!$D:$D,CELL("contenido",D106)),0))</f>
        <v>#VALUE!</v>
      </c>
      <c r="X106" s="29"/>
      <c r="Y106" s="29">
        <f t="shared" si="19"/>
        <v>0</v>
      </c>
      <c r="AA106" s="29"/>
      <c r="AB106" s="29"/>
      <c r="AD106" s="29"/>
    </row>
    <row r="107" spans="1:30" ht="18.75" customHeight="1">
      <c r="A107" s="22">
        <f t="shared" si="13"/>
        <v>107</v>
      </c>
      <c r="B107" s="629"/>
      <c r="C107" s="617"/>
      <c r="D107" s="657" t="s">
        <v>84</v>
      </c>
      <c r="E107" s="657"/>
      <c r="F107" s="657"/>
      <c r="G107" s="657"/>
      <c r="H107" s="25">
        <v>0</v>
      </c>
      <c r="I107" s="25"/>
      <c r="J107" s="240">
        <v>0</v>
      </c>
      <c r="K107" s="240">
        <v>0</v>
      </c>
      <c r="L107" s="29">
        <v>0</v>
      </c>
      <c r="N107" s="29"/>
      <c r="O107" s="29"/>
      <c r="P107" s="29"/>
      <c r="Q107" s="29"/>
      <c r="R107" s="29"/>
      <c r="S107" s="29">
        <f t="shared" si="14"/>
        <v>0</v>
      </c>
      <c r="T107" s="29"/>
      <c r="V107" s="29" t="e">
        <f ca="1">ABS(ROUND(SUMIFS('[4]BP FISCAL'!$C:$C,'[4]BP FISCAL'!$E:$E,CELL("contenido",A107),'[4]BP FISCAL'!$D:$D,CELL("contenido",D107)),0))</f>
        <v>#VALUE!</v>
      </c>
      <c r="X107" s="29"/>
      <c r="Y107" s="29">
        <f t="shared" si="19"/>
        <v>0</v>
      </c>
      <c r="AA107" s="29"/>
      <c r="AB107" s="29"/>
      <c r="AD107" s="29"/>
    </row>
    <row r="108" spans="1:30" ht="21" customHeight="1">
      <c r="A108" s="22">
        <f t="shared" si="13"/>
        <v>108</v>
      </c>
      <c r="B108" s="629"/>
      <c r="C108" s="649" t="s">
        <v>27</v>
      </c>
      <c r="D108" s="650"/>
      <c r="E108" s="651"/>
      <c r="F108" s="651"/>
      <c r="G108" s="652"/>
      <c r="H108" s="33">
        <v>0</v>
      </c>
      <c r="I108" s="33">
        <v>0</v>
      </c>
      <c r="J108" s="33">
        <v>0</v>
      </c>
      <c r="K108" s="33">
        <v>0</v>
      </c>
      <c r="L108" s="33">
        <v>0</v>
      </c>
      <c r="N108" s="33"/>
      <c r="O108" s="33"/>
      <c r="P108" s="33"/>
      <c r="Q108" s="33"/>
      <c r="R108" s="33"/>
      <c r="S108" s="33">
        <f t="shared" si="14"/>
        <v>0</v>
      </c>
      <c r="T108" s="33"/>
      <c r="V108" s="33" t="e">
        <f ca="1">SUM(V109:V114)</f>
        <v>#VALUE!</v>
      </c>
      <c r="X108" s="33"/>
      <c r="Y108" s="33">
        <f>SUM(Y109:Y114)</f>
        <v>0</v>
      </c>
      <c r="AA108" s="33"/>
      <c r="AB108" s="33"/>
      <c r="AD108" s="33"/>
    </row>
    <row r="109" spans="1:30" ht="18.75" customHeight="1">
      <c r="A109" s="22">
        <f t="shared" si="13"/>
        <v>109</v>
      </c>
      <c r="B109" s="629"/>
      <c r="C109" s="448"/>
      <c r="D109" s="657" t="s">
        <v>85</v>
      </c>
      <c r="E109" s="657"/>
      <c r="F109" s="657"/>
      <c r="G109" s="657"/>
      <c r="H109" s="25">
        <v>0</v>
      </c>
      <c r="I109" s="25"/>
      <c r="J109" s="91">
        <v>0</v>
      </c>
      <c r="K109" s="91">
        <v>0</v>
      </c>
      <c r="L109" s="29">
        <v>0</v>
      </c>
      <c r="N109" s="29"/>
      <c r="O109" s="29"/>
      <c r="P109" s="29"/>
      <c r="Q109" s="29"/>
      <c r="R109" s="29"/>
      <c r="S109" s="29">
        <f t="shared" si="14"/>
        <v>0</v>
      </c>
      <c r="T109" s="29"/>
      <c r="V109" s="29" t="e">
        <f ca="1">ABS(ROUND(SUMIFS('[4]BP FISCAL'!$C:$C,'[4]BP FISCAL'!$E:$E,CELL("contenido",A109),'[4]BP FISCAL'!$D:$D,CELL("contenido",D109)),0))</f>
        <v>#VALUE!</v>
      </c>
      <c r="X109" s="29"/>
      <c r="Y109" s="29">
        <f t="shared" ref="Y109:Y114" si="20">+K109-J109</f>
        <v>0</v>
      </c>
      <c r="AA109" s="29"/>
      <c r="AB109" s="29"/>
      <c r="AD109" s="29"/>
    </row>
    <row r="110" spans="1:30" ht="18.75" customHeight="1">
      <c r="A110" s="22">
        <f t="shared" si="13"/>
        <v>110</v>
      </c>
      <c r="B110" s="629"/>
      <c r="C110" s="617"/>
      <c r="D110" s="657" t="s">
        <v>86</v>
      </c>
      <c r="E110" s="657"/>
      <c r="F110" s="657"/>
      <c r="G110" s="657"/>
      <c r="H110" s="25">
        <v>0</v>
      </c>
      <c r="I110" s="25"/>
      <c r="J110" s="91">
        <v>0</v>
      </c>
      <c r="K110" s="91">
        <v>0</v>
      </c>
      <c r="L110" s="29">
        <v>0</v>
      </c>
      <c r="N110" s="29"/>
      <c r="O110" s="29"/>
      <c r="P110" s="29"/>
      <c r="Q110" s="29"/>
      <c r="R110" s="29"/>
      <c r="S110" s="29">
        <f t="shared" si="14"/>
        <v>0</v>
      </c>
      <c r="T110" s="29"/>
      <c r="V110" s="29" t="e">
        <f ca="1">ABS(ROUND(SUMIFS('[4]BP FISCAL'!$C:$C,'[4]BP FISCAL'!$E:$E,CELL("contenido",A110),'[4]BP FISCAL'!$D:$D,CELL("contenido",D110)),0))</f>
        <v>#VALUE!</v>
      </c>
      <c r="X110" s="29"/>
      <c r="Y110" s="29">
        <f t="shared" si="20"/>
        <v>0</v>
      </c>
      <c r="AA110" s="29"/>
      <c r="AB110" s="29"/>
      <c r="AD110" s="29"/>
    </row>
    <row r="111" spans="1:30" ht="18.75" customHeight="1">
      <c r="A111" s="22">
        <f t="shared" si="13"/>
        <v>111</v>
      </c>
      <c r="B111" s="629"/>
      <c r="C111" s="617"/>
      <c r="D111" s="657" t="s">
        <v>87</v>
      </c>
      <c r="E111" s="657"/>
      <c r="F111" s="657"/>
      <c r="G111" s="657"/>
      <c r="H111" s="25">
        <v>0</v>
      </c>
      <c r="I111" s="25"/>
      <c r="J111" s="91">
        <v>0</v>
      </c>
      <c r="K111" s="91">
        <v>0</v>
      </c>
      <c r="L111" s="29">
        <v>0</v>
      </c>
      <c r="N111" s="29"/>
      <c r="O111" s="29"/>
      <c r="P111" s="29"/>
      <c r="Q111" s="29"/>
      <c r="R111" s="29"/>
      <c r="S111" s="29">
        <f t="shared" si="14"/>
        <v>0</v>
      </c>
      <c r="T111" s="29"/>
      <c r="V111" s="29" t="e">
        <f ca="1">ABS(ROUND(SUMIFS('[4]BP FISCAL'!$C:$C,'[4]BP FISCAL'!$E:$E,CELL("contenido",A111),'[4]BP FISCAL'!$D:$D,CELL("contenido",D111)),0))</f>
        <v>#VALUE!</v>
      </c>
      <c r="X111" s="29"/>
      <c r="Y111" s="29">
        <f t="shared" si="20"/>
        <v>0</v>
      </c>
      <c r="AA111" s="29"/>
      <c r="AB111" s="29"/>
      <c r="AD111" s="29"/>
    </row>
    <row r="112" spans="1:30" ht="18.75" customHeight="1">
      <c r="A112" s="22">
        <f t="shared" si="13"/>
        <v>112</v>
      </c>
      <c r="B112" s="629"/>
      <c r="C112" s="617"/>
      <c r="D112" s="657" t="s">
        <v>88</v>
      </c>
      <c r="E112" s="657"/>
      <c r="F112" s="657"/>
      <c r="G112" s="657"/>
      <c r="H112" s="25">
        <v>0</v>
      </c>
      <c r="I112" s="25"/>
      <c r="J112" s="91">
        <v>0</v>
      </c>
      <c r="K112" s="91">
        <v>0</v>
      </c>
      <c r="L112" s="29">
        <v>0</v>
      </c>
      <c r="N112" s="29"/>
      <c r="O112" s="29"/>
      <c r="P112" s="29"/>
      <c r="Q112" s="29"/>
      <c r="R112" s="29"/>
      <c r="S112" s="29">
        <f t="shared" si="14"/>
        <v>0</v>
      </c>
      <c r="T112" s="29"/>
      <c r="V112" s="29" t="e">
        <f ca="1">ABS(ROUND(SUMIFS('[4]BP FISCAL'!$C:$C,'[4]BP FISCAL'!$E:$E,CELL("contenido",A112),'[4]BP FISCAL'!$D:$D,CELL("contenido",D112)),0))</f>
        <v>#VALUE!</v>
      </c>
      <c r="X112" s="29"/>
      <c r="Y112" s="29">
        <f t="shared" si="20"/>
        <v>0</v>
      </c>
      <c r="AA112" s="29"/>
      <c r="AB112" s="29"/>
      <c r="AD112" s="29"/>
    </row>
    <row r="113" spans="1:46" ht="18.75" customHeight="1">
      <c r="A113" s="22">
        <f t="shared" si="13"/>
        <v>113</v>
      </c>
      <c r="B113" s="629"/>
      <c r="C113" s="617"/>
      <c r="D113" s="657" t="s">
        <v>89</v>
      </c>
      <c r="E113" s="657"/>
      <c r="F113" s="657"/>
      <c r="G113" s="657"/>
      <c r="H113" s="25">
        <v>0</v>
      </c>
      <c r="I113" s="25"/>
      <c r="J113" s="91">
        <v>0</v>
      </c>
      <c r="K113" s="91">
        <v>0</v>
      </c>
      <c r="L113" s="29">
        <v>0</v>
      </c>
      <c r="N113" s="29"/>
      <c r="O113" s="29"/>
      <c r="P113" s="29"/>
      <c r="Q113" s="29"/>
      <c r="R113" s="29"/>
      <c r="S113" s="29">
        <f t="shared" si="14"/>
        <v>0</v>
      </c>
      <c r="T113" s="29"/>
      <c r="V113" s="29" t="e">
        <f ca="1">ABS(ROUND(SUMIFS('[4]BP FISCAL'!$C:$C,'[4]BP FISCAL'!$E:$E,CELL("contenido",A113),'[4]BP FISCAL'!$D:$D,CELL("contenido",D113)),0))</f>
        <v>#VALUE!</v>
      </c>
      <c r="X113" s="29"/>
      <c r="Y113" s="29">
        <f t="shared" si="20"/>
        <v>0</v>
      </c>
      <c r="AA113" s="29"/>
      <c r="AB113" s="29"/>
      <c r="AD113" s="29"/>
    </row>
    <row r="114" spans="1:46" ht="18.75" customHeight="1">
      <c r="A114" s="22">
        <f t="shared" si="13"/>
        <v>114</v>
      </c>
      <c r="B114" s="629"/>
      <c r="C114" s="658"/>
      <c r="D114" s="657" t="s">
        <v>52</v>
      </c>
      <c r="E114" s="657"/>
      <c r="F114" s="657"/>
      <c r="G114" s="657"/>
      <c r="H114" s="25">
        <v>0</v>
      </c>
      <c r="I114" s="25"/>
      <c r="J114" s="91">
        <v>0</v>
      </c>
      <c r="K114" s="91">
        <v>0</v>
      </c>
      <c r="L114" s="29">
        <v>0</v>
      </c>
      <c r="N114" s="29"/>
      <c r="O114" s="29"/>
      <c r="P114" s="29"/>
      <c r="Q114" s="29"/>
      <c r="R114" s="29"/>
      <c r="S114" s="29">
        <f t="shared" si="14"/>
        <v>0</v>
      </c>
      <c r="T114" s="29"/>
      <c r="U114" s="26"/>
      <c r="V114" s="29" t="e">
        <f ca="1">ABS(ROUND(SUMIFS('[4]BP FISCAL'!$C:$C,'[4]BP FISCAL'!$E:$E,CELL("contenido",A114),'[4]BP FISCAL'!$D:$D,CELL("contenido",D114)),0))</f>
        <v>#VALUE!</v>
      </c>
      <c r="X114" s="29"/>
      <c r="Y114" s="29">
        <f t="shared" si="20"/>
        <v>0</v>
      </c>
      <c r="AA114" s="29"/>
      <c r="AB114" s="29"/>
      <c r="AD114" s="29"/>
    </row>
    <row r="115" spans="1:46" ht="18.75" customHeight="1">
      <c r="A115" s="22">
        <f t="shared" si="13"/>
        <v>115</v>
      </c>
      <c r="B115" s="629"/>
      <c r="C115" s="659" t="s">
        <v>90</v>
      </c>
      <c r="D115" s="660"/>
      <c r="E115" s="608"/>
      <c r="F115" s="608"/>
      <c r="G115" s="609"/>
      <c r="H115" s="25">
        <v>0</v>
      </c>
      <c r="I115" s="29"/>
      <c r="J115" s="91"/>
      <c r="K115" s="34"/>
      <c r="L115" s="34">
        <v>0</v>
      </c>
      <c r="N115" s="34"/>
      <c r="O115" s="34"/>
      <c r="P115" s="34"/>
      <c r="Q115" s="34"/>
      <c r="R115" s="34"/>
      <c r="S115" s="34">
        <f t="shared" si="14"/>
        <v>0</v>
      </c>
      <c r="T115" s="34"/>
      <c r="U115" s="26"/>
      <c r="V115" s="34">
        <f>J115-L115+M115</f>
        <v>0</v>
      </c>
      <c r="X115" s="34"/>
      <c r="Y115" s="34">
        <f>M115-W115+X115</f>
        <v>0</v>
      </c>
      <c r="AA115" s="34"/>
      <c r="AB115" s="34"/>
      <c r="AD115" s="34"/>
    </row>
    <row r="116" spans="1:46" ht="21.75" customHeight="1">
      <c r="A116" s="22">
        <f t="shared" si="13"/>
        <v>116</v>
      </c>
      <c r="B116" s="629"/>
      <c r="C116" s="585" t="s">
        <v>91</v>
      </c>
      <c r="D116" s="661"/>
      <c r="E116" s="661"/>
      <c r="F116" s="661"/>
      <c r="G116" s="662"/>
      <c r="H116" s="24">
        <v>0</v>
      </c>
      <c r="I116" s="24">
        <v>0</v>
      </c>
      <c r="J116" s="24">
        <v>0</v>
      </c>
      <c r="K116" s="24">
        <v>0</v>
      </c>
      <c r="L116" s="24">
        <v>0</v>
      </c>
      <c r="N116" s="24"/>
      <c r="O116" s="24"/>
      <c r="P116" s="24"/>
      <c r="Q116" s="24"/>
      <c r="R116" s="24"/>
      <c r="S116" s="24">
        <f t="shared" si="14"/>
        <v>0</v>
      </c>
      <c r="T116" s="24"/>
      <c r="V116" s="24" t="e">
        <f t="shared" ref="V116:Y116" ca="1" si="21">V117</f>
        <v>#VALUE!</v>
      </c>
      <c r="X116" s="24"/>
      <c r="Y116" s="24">
        <f t="shared" si="21"/>
        <v>0</v>
      </c>
      <c r="AA116" s="24"/>
      <c r="AB116" s="24"/>
      <c r="AD116" s="24"/>
    </row>
    <row r="117" spans="1:46" ht="21.75" customHeight="1">
      <c r="A117" s="22">
        <f t="shared" si="13"/>
        <v>117</v>
      </c>
      <c r="B117" s="629"/>
      <c r="C117" s="448"/>
      <c r="D117" s="585" t="s">
        <v>92</v>
      </c>
      <c r="E117" s="663"/>
      <c r="F117" s="663"/>
      <c r="G117" s="664"/>
      <c r="H117" s="24">
        <v>0</v>
      </c>
      <c r="I117" s="24">
        <v>0</v>
      </c>
      <c r="J117" s="24">
        <v>0</v>
      </c>
      <c r="K117" s="24">
        <v>0</v>
      </c>
      <c r="L117" s="24">
        <v>0</v>
      </c>
      <c r="N117" s="24"/>
      <c r="O117" s="24"/>
      <c r="P117" s="24"/>
      <c r="Q117" s="24"/>
      <c r="R117" s="24"/>
      <c r="S117" s="24">
        <f t="shared" si="14"/>
        <v>0</v>
      </c>
      <c r="T117" s="24"/>
      <c r="V117" s="24" t="e">
        <f ca="1">SUM(V118:V121)</f>
        <v>#VALUE!</v>
      </c>
      <c r="X117" s="24"/>
      <c r="Y117" s="24">
        <f>SUM(Y118:Y121)</f>
        <v>0</v>
      </c>
      <c r="AA117" s="24"/>
      <c r="AB117" s="24"/>
      <c r="AD117" s="24"/>
    </row>
    <row r="118" spans="1:46" ht="21.75" customHeight="1">
      <c r="A118" s="22">
        <f t="shared" si="13"/>
        <v>118</v>
      </c>
      <c r="B118" s="629"/>
      <c r="C118" s="617"/>
      <c r="D118" s="592"/>
      <c r="E118" s="635" t="s">
        <v>93</v>
      </c>
      <c r="F118" s="657"/>
      <c r="G118" s="657"/>
      <c r="H118" s="35"/>
      <c r="I118" s="35"/>
      <c r="J118" s="35"/>
      <c r="K118" s="240">
        <v>0</v>
      </c>
      <c r="L118" s="29">
        <v>0</v>
      </c>
      <c r="N118" s="29"/>
      <c r="O118" s="29"/>
      <c r="P118" s="29"/>
      <c r="Q118" s="29"/>
      <c r="R118" s="29"/>
      <c r="S118" s="29">
        <f t="shared" si="14"/>
        <v>0</v>
      </c>
      <c r="T118" s="29"/>
      <c r="V118" s="29" t="e">
        <f ca="1">ABS(ROUND(SUMIFS('[4]BP FISCAL'!$C:$C,'[4]BP FISCAL'!$E:$E,CELL("contenido",A118),'[4]BP FISCAL'!$D:$D,CELL("contenido",E118)),0))</f>
        <v>#VALUE!</v>
      </c>
      <c r="X118" s="29"/>
      <c r="Y118" s="29">
        <f t="shared" ref="Y118:Y122" si="22">+K118-J118</f>
        <v>0</v>
      </c>
      <c r="AA118" s="29"/>
      <c r="AB118" s="29"/>
      <c r="AD118" s="29"/>
    </row>
    <row r="119" spans="1:46" ht="21.75" customHeight="1">
      <c r="A119" s="22">
        <f t="shared" si="13"/>
        <v>119</v>
      </c>
      <c r="B119" s="629"/>
      <c r="C119" s="617"/>
      <c r="D119" s="617"/>
      <c r="E119" s="635" t="s">
        <v>94</v>
      </c>
      <c r="F119" s="657"/>
      <c r="G119" s="657"/>
      <c r="H119" s="35"/>
      <c r="I119" s="35"/>
      <c r="J119" s="35"/>
      <c r="K119" s="91">
        <v>0</v>
      </c>
      <c r="L119" s="29">
        <v>0</v>
      </c>
      <c r="N119" s="29"/>
      <c r="O119" s="29"/>
      <c r="P119" s="29"/>
      <c r="Q119" s="29"/>
      <c r="R119" s="29"/>
      <c r="S119" s="29">
        <f t="shared" si="14"/>
        <v>0</v>
      </c>
      <c r="T119" s="29"/>
      <c r="V119" s="29" t="e">
        <f ca="1">ABS(ROUND(SUMIFS('[4]BP FISCAL'!$C:$C,'[4]BP FISCAL'!$E:$E,CELL("contenido",A119),'[4]BP FISCAL'!$D:$D,CELL("contenido",E119)),0))</f>
        <v>#VALUE!</v>
      </c>
      <c r="X119" s="29"/>
      <c r="Y119" s="29">
        <f t="shared" si="22"/>
        <v>0</v>
      </c>
      <c r="AA119" s="29"/>
      <c r="AB119" s="29"/>
      <c r="AD119" s="29"/>
    </row>
    <row r="120" spans="1:46" ht="21" customHeight="1">
      <c r="A120" s="22">
        <f t="shared" si="13"/>
        <v>120</v>
      </c>
      <c r="B120" s="629"/>
      <c r="C120" s="617"/>
      <c r="D120" s="617"/>
      <c r="E120" s="635" t="s">
        <v>96</v>
      </c>
      <c r="F120" s="657"/>
      <c r="G120" s="657"/>
      <c r="H120" s="35"/>
      <c r="I120" s="35"/>
      <c r="J120" s="35"/>
      <c r="K120" s="241">
        <v>0</v>
      </c>
      <c r="L120" s="29">
        <v>0</v>
      </c>
      <c r="N120" s="29"/>
      <c r="O120" s="29"/>
      <c r="P120" s="29"/>
      <c r="Q120" s="29"/>
      <c r="R120" s="29"/>
      <c r="S120" s="29">
        <f t="shared" si="14"/>
        <v>0</v>
      </c>
      <c r="T120" s="29"/>
      <c r="V120" s="29" t="e">
        <f ca="1">ABS(ROUND(SUMIFS('[4]BP FISCAL'!$C:$C,'[4]BP FISCAL'!$E:$E,CELL("contenido",A120),'[4]BP FISCAL'!$D:$D,CELL("contenido",E120)),0))</f>
        <v>#VALUE!</v>
      </c>
      <c r="X120" s="29"/>
      <c r="Y120" s="29">
        <f t="shared" si="22"/>
        <v>0</v>
      </c>
      <c r="AA120" s="29"/>
      <c r="AB120" s="29"/>
      <c r="AD120" s="29"/>
    </row>
    <row r="121" spans="1:46" ht="21" customHeight="1">
      <c r="A121" s="22">
        <f t="shared" si="13"/>
        <v>121</v>
      </c>
      <c r="B121" s="629"/>
      <c r="C121" s="658"/>
      <c r="D121" s="658"/>
      <c r="E121" s="635" t="s">
        <v>97</v>
      </c>
      <c r="F121" s="657"/>
      <c r="G121" s="657"/>
      <c r="H121" s="35"/>
      <c r="I121" s="35"/>
      <c r="J121" s="35"/>
      <c r="K121" s="240">
        <v>0</v>
      </c>
      <c r="L121" s="29">
        <v>0</v>
      </c>
      <c r="N121" s="29"/>
      <c r="O121" s="29"/>
      <c r="P121" s="29"/>
      <c r="Q121" s="29"/>
      <c r="R121" s="29"/>
      <c r="S121" s="29">
        <f t="shared" si="14"/>
        <v>0</v>
      </c>
      <c r="T121" s="29"/>
      <c r="V121" s="29" t="e">
        <f ca="1">ABS(ROUND(SUMIFS('[4]BP FISCAL'!$C:$C,'[4]BP FISCAL'!$E:$E,CELL("contenido",A121),'[4]BP FISCAL'!$D:$D,CELL("contenido",E121)),0))</f>
        <v>#VALUE!</v>
      </c>
      <c r="X121" s="29"/>
      <c r="Y121" s="29">
        <f t="shared" si="22"/>
        <v>0</v>
      </c>
      <c r="AA121" s="29"/>
      <c r="AB121" s="29"/>
      <c r="AD121" s="29"/>
    </row>
    <row r="122" spans="1:46" ht="21.75" customHeight="1">
      <c r="A122" s="270">
        <f t="shared" si="13"/>
        <v>122</v>
      </c>
      <c r="B122" s="629"/>
      <c r="C122" s="813" t="s">
        <v>98</v>
      </c>
      <c r="D122" s="814"/>
      <c r="E122" s="814"/>
      <c r="F122" s="814"/>
      <c r="G122" s="815"/>
      <c r="H122" s="271"/>
      <c r="I122" s="271"/>
      <c r="J122" s="271"/>
      <c r="K122" s="272"/>
      <c r="L122" s="273"/>
      <c r="M122" s="274"/>
      <c r="N122" s="273"/>
      <c r="O122" s="273"/>
      <c r="P122" s="273"/>
      <c r="Q122" s="273"/>
      <c r="R122" s="273"/>
      <c r="S122" s="273">
        <f>+L122</f>
        <v>0</v>
      </c>
      <c r="T122" s="273"/>
      <c r="U122" s="274"/>
      <c r="V122" s="273">
        <v>323128060</v>
      </c>
      <c r="W122" s="273"/>
      <c r="X122" s="273"/>
      <c r="Y122" s="273">
        <f t="shared" si="22"/>
        <v>0</v>
      </c>
      <c r="Z122" s="274"/>
      <c r="AA122" s="273"/>
      <c r="AB122" s="273"/>
      <c r="AC122" s="274"/>
      <c r="AD122" s="273"/>
      <c r="AE122" s="274"/>
      <c r="AF122" s="274"/>
      <c r="AG122" s="274"/>
      <c r="AH122" s="274"/>
      <c r="AI122" s="274"/>
      <c r="AJ122" s="274"/>
      <c r="AK122" s="274"/>
      <c r="AL122" s="274"/>
      <c r="AM122" s="274"/>
      <c r="AN122" s="274"/>
      <c r="AO122" s="274"/>
      <c r="AP122" s="274"/>
      <c r="AQ122" s="274"/>
      <c r="AR122" s="274"/>
      <c r="AS122" s="274"/>
      <c r="AT122" s="274"/>
    </row>
    <row r="123" spans="1:46" ht="33.9" customHeight="1">
      <c r="A123" s="22">
        <f t="shared" si="13"/>
        <v>123</v>
      </c>
      <c r="B123" s="630"/>
      <c r="C123" s="538" t="s">
        <v>99</v>
      </c>
      <c r="D123" s="538"/>
      <c r="E123" s="679"/>
      <c r="F123" s="679"/>
      <c r="G123" s="680"/>
      <c r="H123" s="36">
        <v>0</v>
      </c>
      <c r="I123" s="36">
        <v>0</v>
      </c>
      <c r="J123" s="36">
        <v>0</v>
      </c>
      <c r="K123" s="36"/>
      <c r="L123" s="36"/>
      <c r="M123" s="275"/>
      <c r="N123" s="36"/>
      <c r="O123" s="36"/>
      <c r="P123" s="36"/>
      <c r="Q123" s="36"/>
      <c r="R123" s="36"/>
      <c r="S123" s="36">
        <f t="shared" si="14"/>
        <v>0</v>
      </c>
      <c r="T123" s="36"/>
      <c r="U123" s="242"/>
      <c r="V123" s="36" t="e">
        <f ca="1">V11+V58+V64+V82+V95+V103+V108+V116+V115+V39+V47-V122</f>
        <v>#VALUE!</v>
      </c>
      <c r="X123" s="36"/>
      <c r="Y123" s="36">
        <f>Y11+Y58+Y64+Y82+Y95+Y103+Y108+Y116+Y115+Y39+Y47-Y122</f>
        <v>0</v>
      </c>
      <c r="AA123" s="36"/>
      <c r="AB123" s="36"/>
      <c r="AD123" s="36"/>
    </row>
    <row r="124" spans="1:46" ht="24" customHeight="1">
      <c r="A124" s="22">
        <f t="shared" si="13"/>
        <v>124</v>
      </c>
      <c r="B124" s="681" t="s">
        <v>100</v>
      </c>
      <c r="C124" s="459"/>
      <c r="D124" s="459"/>
      <c r="E124" s="459"/>
      <c r="F124" s="459"/>
      <c r="G124" s="460"/>
      <c r="H124" s="37"/>
      <c r="I124" s="37"/>
      <c r="J124" s="37"/>
      <c r="K124" s="37"/>
      <c r="L124" s="37"/>
      <c r="N124" s="37"/>
      <c r="O124" s="37"/>
      <c r="P124" s="37"/>
      <c r="Q124" s="37"/>
      <c r="R124" s="37"/>
      <c r="S124" s="37">
        <f t="shared" si="14"/>
        <v>0</v>
      </c>
      <c r="T124" s="37"/>
      <c r="V124" s="37"/>
      <c r="X124" s="37"/>
      <c r="Y124" s="37"/>
      <c r="AA124" s="37"/>
      <c r="AB124" s="37"/>
      <c r="AD124" s="37"/>
      <c r="AF124" s="5"/>
    </row>
    <row r="125" spans="1:46" ht="30" customHeight="1">
      <c r="A125" s="22">
        <f t="shared" si="13"/>
        <v>125</v>
      </c>
      <c r="B125" s="682"/>
      <c r="C125" s="685" t="s">
        <v>101</v>
      </c>
      <c r="D125" s="685"/>
      <c r="E125" s="686"/>
      <c r="F125" s="686"/>
      <c r="G125" s="686"/>
      <c r="H125" s="24">
        <v>0</v>
      </c>
      <c r="I125" s="24">
        <v>0</v>
      </c>
      <c r="J125" s="24">
        <v>0</v>
      </c>
      <c r="K125" s="24">
        <v>0</v>
      </c>
      <c r="L125" s="24">
        <v>0</v>
      </c>
      <c r="N125" s="24"/>
      <c r="O125" s="24"/>
      <c r="P125" s="24"/>
      <c r="Q125" s="24"/>
      <c r="R125" s="24"/>
      <c r="S125" s="24">
        <f t="shared" si="14"/>
        <v>0</v>
      </c>
      <c r="T125" s="24"/>
      <c r="V125" s="24" t="e">
        <f t="shared" ref="V125" ca="1" si="23">V127+V128+V129-V130+V131+V132+V133-V134+V135-V136+V137-V138+V139+V141+V126+V140</f>
        <v>#VALUE!</v>
      </c>
      <c r="X125" s="24"/>
      <c r="Y125" s="24">
        <f t="shared" ref="Y125" si="24">Y127+Y128+Y129-Y130+Y131+Y132+Y133-Y134+Y135-Y136+Y137-Y138+Y139+Y141+Y126+Y140</f>
        <v>0</v>
      </c>
      <c r="AA125" s="24"/>
      <c r="AB125" s="24"/>
      <c r="AD125" s="24"/>
      <c r="AF125" s="5"/>
    </row>
    <row r="126" spans="1:46" ht="30" customHeight="1">
      <c r="A126" s="22">
        <f t="shared" si="13"/>
        <v>126</v>
      </c>
      <c r="B126" s="683"/>
      <c r="C126" s="592"/>
      <c r="D126" s="613" t="s">
        <v>102</v>
      </c>
      <c r="E126" s="451"/>
      <c r="F126" s="451"/>
      <c r="G126" s="452"/>
      <c r="H126" s="25">
        <v>0</v>
      </c>
      <c r="I126" s="38"/>
      <c r="J126" s="91">
        <v>0</v>
      </c>
      <c r="K126" s="91">
        <v>0</v>
      </c>
      <c r="L126" s="29">
        <v>0</v>
      </c>
      <c r="N126" s="29"/>
      <c r="O126" s="29"/>
      <c r="P126" s="29"/>
      <c r="Q126" s="29"/>
      <c r="R126" s="29"/>
      <c r="S126" s="29">
        <f t="shared" si="14"/>
        <v>0</v>
      </c>
      <c r="T126" s="29"/>
      <c r="V126" s="29" t="e">
        <f ca="1">ABS(ROUND(SUMIFS('[4]BP FISCAL'!$C:$C,'[4]BP FISCAL'!$E:$E,CELL("contenido",A126),'[4]BP FISCAL'!$D:$D,CELL("contenido",D126)),0))</f>
        <v>#VALUE!</v>
      </c>
      <c r="X126" s="29"/>
      <c r="Y126" s="29">
        <f t="shared" ref="Y126:Y141" si="25">+K126-J126</f>
        <v>0</v>
      </c>
      <c r="AA126" s="29"/>
      <c r="AB126" s="29"/>
      <c r="AD126" s="29"/>
      <c r="AF126" s="5"/>
    </row>
    <row r="127" spans="1:46" ht="18.75" customHeight="1">
      <c r="A127" s="22">
        <f t="shared" si="13"/>
        <v>127</v>
      </c>
      <c r="B127" s="683"/>
      <c r="C127" s="448"/>
      <c r="D127" s="665" t="s">
        <v>103</v>
      </c>
      <c r="E127" s="480"/>
      <c r="F127" s="485"/>
      <c r="G127" s="251" t="s">
        <v>104</v>
      </c>
      <c r="H127" s="25">
        <v>0</v>
      </c>
      <c r="I127" s="25"/>
      <c r="J127" s="91">
        <v>0</v>
      </c>
      <c r="K127" s="91">
        <v>0</v>
      </c>
      <c r="L127" s="29">
        <v>0</v>
      </c>
      <c r="N127" s="29"/>
      <c r="O127" s="29"/>
      <c r="P127" s="29"/>
      <c r="Q127" s="29"/>
      <c r="R127" s="29"/>
      <c r="S127" s="29">
        <f t="shared" si="14"/>
        <v>0</v>
      </c>
      <c r="T127" s="29"/>
      <c r="V127" s="29" t="e">
        <f ca="1">ABS(ROUND(SUMIFS('[4]BP FISCAL'!$C:$C,'[4]BP FISCAL'!$E:$E,CELL("contenido",A127),'[4]BP FISCAL'!$D:$D,CELL("contenido",G127)),0))</f>
        <v>#VALUE!</v>
      </c>
      <c r="X127" s="29"/>
      <c r="Y127" s="29">
        <f t="shared" si="25"/>
        <v>0</v>
      </c>
      <c r="AA127" s="29"/>
      <c r="AB127" s="29"/>
      <c r="AD127" s="29"/>
      <c r="AF127" s="5"/>
    </row>
    <row r="128" spans="1:46" ht="18.75" customHeight="1">
      <c r="A128" s="22">
        <f t="shared" si="13"/>
        <v>128</v>
      </c>
      <c r="B128" s="683"/>
      <c r="C128" s="448"/>
      <c r="D128" s="687"/>
      <c r="E128" s="688"/>
      <c r="F128" s="689"/>
      <c r="G128" s="251" t="s">
        <v>105</v>
      </c>
      <c r="H128" s="25">
        <v>0</v>
      </c>
      <c r="I128" s="25"/>
      <c r="J128" s="91">
        <v>0</v>
      </c>
      <c r="K128" s="91">
        <v>0</v>
      </c>
      <c r="L128" s="29">
        <v>0</v>
      </c>
      <c r="N128" s="29"/>
      <c r="O128" s="29"/>
      <c r="P128" s="29"/>
      <c r="Q128" s="29"/>
      <c r="R128" s="29"/>
      <c r="S128" s="29">
        <f t="shared" si="14"/>
        <v>0</v>
      </c>
      <c r="T128" s="29"/>
      <c r="V128" s="29" t="e">
        <f ca="1">ABS(ROUND(SUMIFS('[4]BP FISCAL'!$C:$C,'[4]BP FISCAL'!$E:$E,CELL("contenido",A128),'[4]BP FISCAL'!$D:$D,CELL("contenido",G128)),0))</f>
        <v>#VALUE!</v>
      </c>
      <c r="X128" s="29"/>
      <c r="Y128" s="29">
        <f t="shared" si="25"/>
        <v>0</v>
      </c>
      <c r="AA128" s="29"/>
      <c r="AB128" s="29"/>
      <c r="AD128" s="29"/>
      <c r="AF128" s="5"/>
    </row>
    <row r="129" spans="1:32" ht="18.75" customHeight="1">
      <c r="A129" s="22">
        <f t="shared" si="13"/>
        <v>129</v>
      </c>
      <c r="B129" s="683"/>
      <c r="C129" s="448"/>
      <c r="D129" s="687"/>
      <c r="E129" s="688"/>
      <c r="F129" s="689"/>
      <c r="G129" s="251" t="s">
        <v>106</v>
      </c>
      <c r="H129" s="25">
        <v>0</v>
      </c>
      <c r="I129" s="25"/>
      <c r="J129" s="91">
        <v>0</v>
      </c>
      <c r="K129" s="91">
        <v>0</v>
      </c>
      <c r="L129" s="29">
        <v>0</v>
      </c>
      <c r="N129" s="29"/>
      <c r="O129" s="29"/>
      <c r="P129" s="29"/>
      <c r="Q129" s="29"/>
      <c r="R129" s="29"/>
      <c r="S129" s="29">
        <f t="shared" si="14"/>
        <v>0</v>
      </c>
      <c r="T129" s="29"/>
      <c r="V129" s="29" t="e">
        <f ca="1">ABS(ROUND(SUMIFS('[4]BP FISCAL'!$C:$C,'[4]BP FISCAL'!$E:$E,CELL("contenido",A129),'[4]BP FISCAL'!$D:$D,CELL("contenido",G129)),0))</f>
        <v>#VALUE!</v>
      </c>
      <c r="X129" s="29"/>
      <c r="Y129" s="29">
        <f t="shared" si="25"/>
        <v>0</v>
      </c>
      <c r="AA129" s="29"/>
      <c r="AB129" s="29"/>
      <c r="AD129" s="29"/>
      <c r="AF129" s="5"/>
    </row>
    <row r="130" spans="1:32" ht="18.75" customHeight="1">
      <c r="A130" s="22">
        <f t="shared" si="13"/>
        <v>130</v>
      </c>
      <c r="B130" s="683"/>
      <c r="C130" s="448"/>
      <c r="D130" s="528"/>
      <c r="E130" s="666"/>
      <c r="F130" s="529"/>
      <c r="G130" s="251" t="s">
        <v>107</v>
      </c>
      <c r="H130" s="25">
        <v>0</v>
      </c>
      <c r="I130" s="25"/>
      <c r="J130" s="91">
        <v>0</v>
      </c>
      <c r="K130" s="91">
        <v>0</v>
      </c>
      <c r="L130" s="29">
        <v>0</v>
      </c>
      <c r="N130" s="29"/>
      <c r="O130" s="29"/>
      <c r="P130" s="29"/>
      <c r="Q130" s="29"/>
      <c r="R130" s="29"/>
      <c r="S130" s="29">
        <f t="shared" si="14"/>
        <v>0</v>
      </c>
      <c r="T130" s="29"/>
      <c r="V130" s="29" t="e">
        <f ca="1">ABS(ROUND(SUMIFS('[4]BP FISCAL'!$C:$C,'[4]BP FISCAL'!$E:$E,CELL("contenido",A130),'[4]BP FISCAL'!$D:$D,CELL("contenido",G130)),0))</f>
        <v>#VALUE!</v>
      </c>
      <c r="X130" s="29"/>
      <c r="Y130" s="29">
        <f t="shared" si="25"/>
        <v>0</v>
      </c>
      <c r="AA130" s="29"/>
      <c r="AB130" s="29"/>
      <c r="AD130" s="29"/>
      <c r="AF130" s="5"/>
    </row>
    <row r="131" spans="1:32" ht="18.75" customHeight="1">
      <c r="A131" s="22">
        <f t="shared" si="13"/>
        <v>131</v>
      </c>
      <c r="B131" s="683"/>
      <c r="C131" s="448"/>
      <c r="D131" s="665" t="s">
        <v>108</v>
      </c>
      <c r="E131" s="480"/>
      <c r="F131" s="485"/>
      <c r="G131" s="251" t="s">
        <v>104</v>
      </c>
      <c r="H131" s="25">
        <v>0</v>
      </c>
      <c r="I131" s="25"/>
      <c r="J131" s="91">
        <v>0</v>
      </c>
      <c r="K131" s="91">
        <v>0</v>
      </c>
      <c r="L131" s="29">
        <v>0</v>
      </c>
      <c r="N131" s="29"/>
      <c r="O131" s="29"/>
      <c r="P131" s="29"/>
      <c r="Q131" s="29"/>
      <c r="R131" s="29"/>
      <c r="S131" s="29">
        <f t="shared" si="14"/>
        <v>0</v>
      </c>
      <c r="T131" s="29"/>
      <c r="V131" s="29" t="e">
        <f ca="1">ABS(ROUND(SUMIFS('[4]BP FISCAL'!$C:$C,'[4]BP FISCAL'!$E:$E,CELL("contenido",A131),'[4]BP FISCAL'!$D:$D,CELL("contenido",G131)),0))</f>
        <v>#VALUE!</v>
      </c>
      <c r="X131" s="29"/>
      <c r="Y131" s="29">
        <f t="shared" si="25"/>
        <v>0</v>
      </c>
      <c r="AA131" s="29"/>
      <c r="AB131" s="29"/>
      <c r="AD131" s="29"/>
      <c r="AF131" s="5"/>
    </row>
    <row r="132" spans="1:32" ht="18.75" customHeight="1">
      <c r="A132" s="22">
        <f t="shared" si="13"/>
        <v>132</v>
      </c>
      <c r="B132" s="683"/>
      <c r="C132" s="448"/>
      <c r="D132" s="687"/>
      <c r="E132" s="688"/>
      <c r="F132" s="689"/>
      <c r="G132" s="251" t="s">
        <v>105</v>
      </c>
      <c r="H132" s="25">
        <v>0</v>
      </c>
      <c r="I132" s="25"/>
      <c r="J132" s="91">
        <v>0</v>
      </c>
      <c r="K132" s="91">
        <v>0</v>
      </c>
      <c r="L132" s="29">
        <v>0</v>
      </c>
      <c r="N132" s="29"/>
      <c r="O132" s="29"/>
      <c r="P132" s="29"/>
      <c r="Q132" s="29"/>
      <c r="R132" s="29"/>
      <c r="S132" s="29">
        <f t="shared" si="14"/>
        <v>0</v>
      </c>
      <c r="T132" s="29"/>
      <c r="V132" s="29" t="e">
        <f ca="1">ABS(ROUND(SUMIFS('[4]BP FISCAL'!$C:$C,'[4]BP FISCAL'!$E:$E,CELL("contenido",A132),'[4]BP FISCAL'!$D:$D,CELL("contenido",G132)),0))</f>
        <v>#VALUE!</v>
      </c>
      <c r="X132" s="29"/>
      <c r="Y132" s="29">
        <f t="shared" si="25"/>
        <v>0</v>
      </c>
      <c r="AA132" s="29"/>
      <c r="AB132" s="29"/>
      <c r="AD132" s="29"/>
      <c r="AF132" s="5"/>
    </row>
    <row r="133" spans="1:32" ht="18.75" customHeight="1">
      <c r="A133" s="22">
        <f t="shared" si="13"/>
        <v>133</v>
      </c>
      <c r="B133" s="683"/>
      <c r="C133" s="448"/>
      <c r="D133" s="687"/>
      <c r="E133" s="688"/>
      <c r="F133" s="689"/>
      <c r="G133" s="251" t="s">
        <v>106</v>
      </c>
      <c r="H133" s="25">
        <v>0</v>
      </c>
      <c r="I133" s="25"/>
      <c r="J133" s="91">
        <v>0</v>
      </c>
      <c r="K133" s="91">
        <v>0</v>
      </c>
      <c r="L133" s="29">
        <v>0</v>
      </c>
      <c r="N133" s="29"/>
      <c r="O133" s="29"/>
      <c r="P133" s="29"/>
      <c r="Q133" s="29"/>
      <c r="R133" s="29"/>
      <c r="S133" s="29">
        <f t="shared" si="14"/>
        <v>0</v>
      </c>
      <c r="T133" s="29"/>
      <c r="V133" s="29" t="e">
        <f ca="1">ABS(ROUND(SUMIFS('[4]BP FISCAL'!$C:$C,'[4]BP FISCAL'!$E:$E,CELL("contenido",A133),'[4]BP FISCAL'!$D:$D,CELL("contenido",G133)),0))</f>
        <v>#VALUE!</v>
      </c>
      <c r="X133" s="29"/>
      <c r="Y133" s="29">
        <f t="shared" si="25"/>
        <v>0</v>
      </c>
      <c r="AA133" s="29"/>
      <c r="AB133" s="29"/>
      <c r="AD133" s="29"/>
      <c r="AF133" s="5"/>
    </row>
    <row r="134" spans="1:32" ht="28.5" customHeight="1">
      <c r="A134" s="22">
        <f t="shared" si="13"/>
        <v>134</v>
      </c>
      <c r="B134" s="683"/>
      <c r="C134" s="448"/>
      <c r="D134" s="528"/>
      <c r="E134" s="666"/>
      <c r="F134" s="529"/>
      <c r="G134" s="251" t="s">
        <v>107</v>
      </c>
      <c r="H134" s="25">
        <v>0</v>
      </c>
      <c r="I134" s="25"/>
      <c r="J134" s="91">
        <v>0</v>
      </c>
      <c r="K134" s="91">
        <v>0</v>
      </c>
      <c r="L134" s="29">
        <v>0</v>
      </c>
      <c r="N134" s="29"/>
      <c r="O134" s="29"/>
      <c r="P134" s="29"/>
      <c r="Q134" s="29"/>
      <c r="R134" s="29"/>
      <c r="S134" s="29">
        <f t="shared" si="14"/>
        <v>0</v>
      </c>
      <c r="T134" s="29"/>
      <c r="V134" s="29" t="e">
        <f ca="1">ABS(ROUND(SUMIFS('[4]BP FISCAL'!$C:$C,'[4]BP FISCAL'!$E:$E,CELL("contenido",A134),'[4]BP FISCAL'!$D:$D,CELL("contenido",G134)),0))</f>
        <v>#VALUE!</v>
      </c>
      <c r="X134" s="29"/>
      <c r="Y134" s="29">
        <f t="shared" si="25"/>
        <v>0</v>
      </c>
      <c r="AA134" s="29"/>
      <c r="AB134" s="29"/>
      <c r="AD134" s="29"/>
      <c r="AF134" s="5"/>
    </row>
    <row r="135" spans="1:32" ht="18.75" customHeight="1">
      <c r="A135" s="22">
        <f t="shared" si="13"/>
        <v>135</v>
      </c>
      <c r="B135" s="683"/>
      <c r="C135" s="448"/>
      <c r="D135" s="665" t="s">
        <v>109</v>
      </c>
      <c r="E135" s="480"/>
      <c r="F135" s="485"/>
      <c r="G135" s="251" t="s">
        <v>104</v>
      </c>
      <c r="H135" s="25">
        <v>0</v>
      </c>
      <c r="I135" s="25"/>
      <c r="J135" s="91">
        <v>0</v>
      </c>
      <c r="K135" s="91">
        <v>0</v>
      </c>
      <c r="L135" s="29">
        <v>0</v>
      </c>
      <c r="N135" s="29"/>
      <c r="O135" s="29"/>
      <c r="P135" s="29"/>
      <c r="Q135" s="29"/>
      <c r="R135" s="29"/>
      <c r="S135" s="29">
        <f t="shared" si="14"/>
        <v>0</v>
      </c>
      <c r="T135" s="29"/>
      <c r="V135" s="29" t="e">
        <f ca="1">ABS(ROUND(SUMIFS('[4]BP FISCAL'!$C:$C,'[4]BP FISCAL'!$E:$E,CELL("contenido",A135),'[4]BP FISCAL'!$D:$D,CELL("contenido",G135)),0))</f>
        <v>#VALUE!</v>
      </c>
      <c r="X135" s="29"/>
      <c r="Y135" s="29">
        <f t="shared" si="25"/>
        <v>0</v>
      </c>
      <c r="AA135" s="29"/>
      <c r="AB135" s="29"/>
      <c r="AD135" s="29"/>
      <c r="AF135" s="5"/>
    </row>
    <row r="136" spans="1:32" ht="18.75" customHeight="1">
      <c r="A136" s="22">
        <f t="shared" si="13"/>
        <v>136</v>
      </c>
      <c r="B136" s="683"/>
      <c r="C136" s="448"/>
      <c r="D136" s="528"/>
      <c r="E136" s="666"/>
      <c r="F136" s="529"/>
      <c r="G136" s="251" t="s">
        <v>107</v>
      </c>
      <c r="H136" s="25">
        <v>0</v>
      </c>
      <c r="I136" s="25"/>
      <c r="J136" s="91">
        <v>0</v>
      </c>
      <c r="K136" s="91">
        <v>0</v>
      </c>
      <c r="L136" s="29">
        <v>0</v>
      </c>
      <c r="N136" s="29"/>
      <c r="O136" s="29"/>
      <c r="P136" s="29"/>
      <c r="Q136" s="29"/>
      <c r="R136" s="29"/>
      <c r="S136" s="29">
        <f t="shared" si="14"/>
        <v>0</v>
      </c>
      <c r="T136" s="29"/>
      <c r="V136" s="29" t="e">
        <f ca="1">ABS(ROUND(SUMIFS('[4]BP FISCAL'!$C:$C,'[4]BP FISCAL'!$E:$E,CELL("contenido",A136),'[4]BP FISCAL'!$D:$D,CELL("contenido",G136)),0))</f>
        <v>#VALUE!</v>
      </c>
      <c r="X136" s="29"/>
      <c r="Y136" s="29">
        <f t="shared" si="25"/>
        <v>0</v>
      </c>
      <c r="AA136" s="29"/>
      <c r="AB136" s="29"/>
      <c r="AD136" s="29"/>
      <c r="AF136" s="5"/>
    </row>
    <row r="137" spans="1:32" ht="18.75" customHeight="1">
      <c r="A137" s="22">
        <f t="shared" si="13"/>
        <v>137</v>
      </c>
      <c r="B137" s="683"/>
      <c r="C137" s="448"/>
      <c r="D137" s="665" t="s">
        <v>110</v>
      </c>
      <c r="E137" s="480"/>
      <c r="F137" s="485"/>
      <c r="G137" s="251" t="s">
        <v>104</v>
      </c>
      <c r="H137" s="25">
        <v>0</v>
      </c>
      <c r="I137" s="25"/>
      <c r="J137" s="91">
        <v>0</v>
      </c>
      <c r="K137" s="91">
        <v>0</v>
      </c>
      <c r="L137" s="29">
        <v>0</v>
      </c>
      <c r="N137" s="29"/>
      <c r="O137" s="29"/>
      <c r="P137" s="29"/>
      <c r="Q137" s="29"/>
      <c r="R137" s="29"/>
      <c r="S137" s="29">
        <f t="shared" si="14"/>
        <v>0</v>
      </c>
      <c r="T137" s="29"/>
      <c r="V137" s="29" t="e">
        <f ca="1">ABS(ROUND(SUMIFS('[4]BP FISCAL'!$C:$C,'[4]BP FISCAL'!$E:$E,CELL("contenido",A137),'[4]BP FISCAL'!$D:$D,CELL("contenido",G137)),0))</f>
        <v>#VALUE!</v>
      </c>
      <c r="X137" s="29"/>
      <c r="Y137" s="29">
        <f t="shared" si="25"/>
        <v>0</v>
      </c>
      <c r="AA137" s="29"/>
      <c r="AB137" s="29"/>
      <c r="AD137" s="29"/>
      <c r="AF137" s="5"/>
    </row>
    <row r="138" spans="1:32" ht="18.75" customHeight="1">
      <c r="A138" s="22">
        <f t="shared" si="13"/>
        <v>138</v>
      </c>
      <c r="B138" s="683"/>
      <c r="C138" s="448"/>
      <c r="D138" s="528"/>
      <c r="E138" s="666"/>
      <c r="F138" s="529"/>
      <c r="G138" s="251" t="s">
        <v>107</v>
      </c>
      <c r="H138" s="25">
        <v>0</v>
      </c>
      <c r="I138" s="25"/>
      <c r="J138" s="91">
        <v>0</v>
      </c>
      <c r="K138" s="91">
        <v>0</v>
      </c>
      <c r="L138" s="29">
        <v>0</v>
      </c>
      <c r="N138" s="29"/>
      <c r="O138" s="29"/>
      <c r="P138" s="29"/>
      <c r="Q138" s="29"/>
      <c r="R138" s="29"/>
      <c r="S138" s="29">
        <f t="shared" si="14"/>
        <v>0</v>
      </c>
      <c r="T138" s="29"/>
      <c r="V138" s="29" t="e">
        <f ca="1">ABS(ROUND(SUMIFS('[4]BP FISCAL'!$C:$C,'[4]BP FISCAL'!$E:$E,CELL("contenido",A138),'[4]BP FISCAL'!$D:$D,CELL("contenido",G138)),0))</f>
        <v>#VALUE!</v>
      </c>
      <c r="X138" s="29"/>
      <c r="Y138" s="29">
        <f t="shared" si="25"/>
        <v>0</v>
      </c>
      <c r="AA138" s="29"/>
      <c r="AB138" s="29"/>
      <c r="AD138" s="29"/>
      <c r="AF138" s="5"/>
    </row>
    <row r="139" spans="1:32" ht="24" customHeight="1">
      <c r="A139" s="22">
        <f t="shared" si="13"/>
        <v>139</v>
      </c>
      <c r="B139" s="683"/>
      <c r="C139" s="448"/>
      <c r="D139" s="613" t="s">
        <v>111</v>
      </c>
      <c r="E139" s="451"/>
      <c r="F139" s="451"/>
      <c r="G139" s="452"/>
      <c r="H139" s="25">
        <v>0</v>
      </c>
      <c r="I139" s="25"/>
      <c r="J139" s="91">
        <v>0</v>
      </c>
      <c r="K139" s="91">
        <v>0</v>
      </c>
      <c r="L139" s="29">
        <v>0</v>
      </c>
      <c r="N139" s="29"/>
      <c r="O139" s="29"/>
      <c r="P139" s="29"/>
      <c r="Q139" s="29"/>
      <c r="R139" s="29"/>
      <c r="S139" s="29">
        <f t="shared" si="14"/>
        <v>0</v>
      </c>
      <c r="T139" s="29"/>
      <c r="V139" s="29" t="e">
        <f ca="1">ABS(ROUND(SUMIFS('[4]BP FISCAL'!$C:$C,'[4]BP FISCAL'!$E:$E,CELL("contenido",A139),'[4]BP FISCAL'!$D:$D,CELL("contenido",D139)),0))</f>
        <v>#VALUE!</v>
      </c>
      <c r="X139" s="29"/>
      <c r="Y139" s="29">
        <f t="shared" si="25"/>
        <v>0</v>
      </c>
      <c r="AA139" s="29"/>
      <c r="AB139" s="29"/>
      <c r="AD139" s="29"/>
      <c r="AF139" s="5"/>
    </row>
    <row r="140" spans="1:32" ht="24" customHeight="1">
      <c r="A140" s="22">
        <f t="shared" ref="A140:A184" si="26">A139+1</f>
        <v>140</v>
      </c>
      <c r="B140" s="683"/>
      <c r="C140" s="448"/>
      <c r="D140" s="613" t="s">
        <v>112</v>
      </c>
      <c r="E140" s="451"/>
      <c r="F140" s="451"/>
      <c r="G140" s="452"/>
      <c r="H140" s="25">
        <v>0</v>
      </c>
      <c r="I140" s="25"/>
      <c r="J140" s="91">
        <v>0</v>
      </c>
      <c r="K140" s="91">
        <v>0</v>
      </c>
      <c r="L140" s="29">
        <v>0</v>
      </c>
      <c r="N140" s="29"/>
      <c r="O140" s="29"/>
      <c r="P140" s="29"/>
      <c r="Q140" s="29"/>
      <c r="R140" s="29"/>
      <c r="S140" s="29">
        <f t="shared" si="14"/>
        <v>0</v>
      </c>
      <c r="T140" s="29"/>
      <c r="V140" s="29" t="e">
        <f ca="1">ABS(ROUND(SUMIFS('[4]BP FISCAL'!$C:$C,'[4]BP FISCAL'!$E:$E,CELL("contenido",A140),'[4]BP FISCAL'!$D:$D,CELL("contenido",D140)),0))</f>
        <v>#VALUE!</v>
      </c>
      <c r="X140" s="29"/>
      <c r="Y140" s="29">
        <f t="shared" si="25"/>
        <v>0</v>
      </c>
      <c r="AA140" s="29"/>
      <c r="AB140" s="29"/>
      <c r="AD140" s="29"/>
      <c r="AF140" s="5"/>
    </row>
    <row r="141" spans="1:32" ht="18.75" customHeight="1">
      <c r="A141" s="22">
        <f t="shared" si="26"/>
        <v>141</v>
      </c>
      <c r="B141" s="683"/>
      <c r="C141" s="449"/>
      <c r="D141" s="613" t="s">
        <v>113</v>
      </c>
      <c r="E141" s="451"/>
      <c r="F141" s="451"/>
      <c r="G141" s="452"/>
      <c r="H141" s="25">
        <v>0</v>
      </c>
      <c r="I141" s="25"/>
      <c r="J141" s="91">
        <v>0</v>
      </c>
      <c r="K141" s="91">
        <v>0</v>
      </c>
      <c r="L141" s="29">
        <v>0</v>
      </c>
      <c r="N141" s="29"/>
      <c r="O141" s="29"/>
      <c r="P141" s="29"/>
      <c r="Q141" s="29"/>
      <c r="R141" s="29"/>
      <c r="S141" s="29">
        <f t="shared" si="14"/>
        <v>0</v>
      </c>
      <c r="T141" s="29"/>
      <c r="V141" s="29" t="e">
        <f ca="1">ABS(ROUND(SUMIFS('[4]BP FISCAL'!$C:$C,'[4]BP FISCAL'!$E:$E,CELL("contenido",A141),'[4]BP FISCAL'!$D:$D,CELL("contenido",D141)),0))</f>
        <v>#VALUE!</v>
      </c>
      <c r="X141" s="29"/>
      <c r="Y141" s="29">
        <f t="shared" si="25"/>
        <v>0</v>
      </c>
      <c r="AA141" s="29"/>
      <c r="AB141" s="29"/>
      <c r="AD141" s="29"/>
      <c r="AF141" s="5"/>
    </row>
    <row r="142" spans="1:32" ht="23.4" customHeight="1">
      <c r="A142" s="22">
        <f t="shared" si="26"/>
        <v>142</v>
      </c>
      <c r="B142" s="683"/>
      <c r="C142" s="585" t="s">
        <v>114</v>
      </c>
      <c r="D142" s="586"/>
      <c r="E142" s="459"/>
      <c r="F142" s="459"/>
      <c r="G142" s="460"/>
      <c r="H142" s="24">
        <v>0</v>
      </c>
      <c r="I142" s="24">
        <v>0</v>
      </c>
      <c r="J142" s="24">
        <v>0</v>
      </c>
      <c r="K142" s="24">
        <v>0</v>
      </c>
      <c r="L142" s="24">
        <v>0</v>
      </c>
      <c r="N142" s="24"/>
      <c r="O142" s="24"/>
      <c r="P142" s="24"/>
      <c r="Q142" s="24"/>
      <c r="R142" s="24"/>
      <c r="S142" s="24">
        <f t="shared" si="14"/>
        <v>0</v>
      </c>
      <c r="T142" s="24"/>
      <c r="V142" s="24" t="e">
        <f ca="1">SUM(V143:V146)</f>
        <v>#VALUE!</v>
      </c>
      <c r="X142" s="24"/>
      <c r="Y142" s="24">
        <f>SUM(Y143:Y146)</f>
        <v>0</v>
      </c>
      <c r="AA142" s="24"/>
      <c r="AB142" s="24"/>
      <c r="AD142" s="24"/>
      <c r="AF142" s="5"/>
    </row>
    <row r="143" spans="1:32" ht="19.649999999999999" customHeight="1">
      <c r="A143" s="22">
        <f t="shared" si="26"/>
        <v>143</v>
      </c>
      <c r="B143" s="683"/>
      <c r="C143" s="592"/>
      <c r="D143" s="667" t="s">
        <v>115</v>
      </c>
      <c r="E143" s="668"/>
      <c r="F143" s="669"/>
      <c r="G143" s="248" t="s">
        <v>116</v>
      </c>
      <c r="H143" s="25">
        <v>0</v>
      </c>
      <c r="I143" s="29"/>
      <c r="J143" s="243">
        <v>0</v>
      </c>
      <c r="K143" s="243">
        <v>0</v>
      </c>
      <c r="L143" s="29">
        <v>0</v>
      </c>
      <c r="N143" s="29"/>
      <c r="O143" s="29"/>
      <c r="P143" s="29"/>
      <c r="Q143" s="29"/>
      <c r="R143" s="29"/>
      <c r="S143" s="29">
        <f t="shared" ref="S143:S206" si="27">+L143</f>
        <v>0</v>
      </c>
      <c r="T143" s="29"/>
      <c r="V143" s="29" t="e">
        <f ca="1">ABS(ROUND(SUMIFS('[4]BP FISCAL'!$C:$C,'[4]BP FISCAL'!$E:$E,CELL("contenido",A143),'[4]BP FISCAL'!$D:$D,CELL("contenido",G143)),0))</f>
        <v>#VALUE!</v>
      </c>
      <c r="X143" s="29"/>
      <c r="Y143" s="29">
        <f t="shared" ref="Y143:Y146" si="28">+K143-J143</f>
        <v>0</v>
      </c>
      <c r="AA143" s="29"/>
      <c r="AB143" s="29"/>
      <c r="AD143" s="29"/>
      <c r="AF143" s="5"/>
    </row>
    <row r="144" spans="1:32" ht="19.649999999999999" customHeight="1">
      <c r="A144" s="22">
        <f t="shared" si="26"/>
        <v>144</v>
      </c>
      <c r="B144" s="683"/>
      <c r="C144" s="448"/>
      <c r="D144" s="670"/>
      <c r="E144" s="671"/>
      <c r="F144" s="672"/>
      <c r="G144" s="248" t="s">
        <v>117</v>
      </c>
      <c r="H144" s="25">
        <v>0</v>
      </c>
      <c r="I144" s="25"/>
      <c r="J144" s="241">
        <v>0</v>
      </c>
      <c r="K144" s="241">
        <v>0</v>
      </c>
      <c r="L144" s="29">
        <v>0</v>
      </c>
      <c r="N144" s="29"/>
      <c r="O144" s="29"/>
      <c r="P144" s="29"/>
      <c r="Q144" s="29"/>
      <c r="R144" s="29"/>
      <c r="S144" s="29">
        <f t="shared" si="27"/>
        <v>0</v>
      </c>
      <c r="T144" s="29"/>
      <c r="V144" s="29" t="e">
        <f ca="1">ABS(ROUND(SUMIFS('[4]BP FISCAL'!$C:$C,'[4]BP FISCAL'!$E:$E,CELL("contenido",A144),'[4]BP FISCAL'!$D:$D,CELL("contenido",G144)),0))</f>
        <v>#VALUE!</v>
      </c>
      <c r="X144" s="29"/>
      <c r="Y144" s="29">
        <f t="shared" si="28"/>
        <v>0</v>
      </c>
      <c r="AA144" s="29"/>
      <c r="AB144" s="29"/>
      <c r="AD144" s="29"/>
      <c r="AF144" s="5"/>
    </row>
    <row r="145" spans="1:32" ht="19.649999999999999" customHeight="1">
      <c r="A145" s="22">
        <f t="shared" si="26"/>
        <v>145</v>
      </c>
      <c r="B145" s="683"/>
      <c r="C145" s="448"/>
      <c r="D145" s="670"/>
      <c r="E145" s="671"/>
      <c r="F145" s="672"/>
      <c r="G145" s="248" t="s">
        <v>118</v>
      </c>
      <c r="H145" s="25">
        <v>0</v>
      </c>
      <c r="I145" s="25"/>
      <c r="J145" s="241">
        <v>0</v>
      </c>
      <c r="K145" s="241">
        <v>0</v>
      </c>
      <c r="L145" s="29">
        <v>0</v>
      </c>
      <c r="N145" s="29"/>
      <c r="O145" s="29"/>
      <c r="P145" s="29"/>
      <c r="Q145" s="29"/>
      <c r="R145" s="29"/>
      <c r="S145" s="29">
        <f t="shared" si="27"/>
        <v>0</v>
      </c>
      <c r="T145" s="29"/>
      <c r="V145" s="29" t="e">
        <f ca="1">ABS(ROUND(SUMIFS('[4]BP FISCAL'!$C:$C,'[4]BP FISCAL'!$E:$E,CELL("contenido",A145),'[4]BP FISCAL'!$D:$D,CELL("contenido",G145)),0))</f>
        <v>#VALUE!</v>
      </c>
      <c r="X145" s="29"/>
      <c r="Y145" s="29">
        <f t="shared" si="28"/>
        <v>0</v>
      </c>
      <c r="AA145" s="29"/>
      <c r="AB145" s="29"/>
      <c r="AD145" s="29"/>
      <c r="AF145" s="5"/>
    </row>
    <row r="146" spans="1:32" ht="19.649999999999999" customHeight="1">
      <c r="A146" s="22">
        <f t="shared" si="26"/>
        <v>146</v>
      </c>
      <c r="B146" s="683"/>
      <c r="C146" s="448"/>
      <c r="D146" s="673"/>
      <c r="E146" s="674"/>
      <c r="F146" s="675"/>
      <c r="G146" s="248" t="s">
        <v>119</v>
      </c>
      <c r="H146" s="25">
        <v>0</v>
      </c>
      <c r="I146" s="25"/>
      <c r="J146" s="241">
        <v>0</v>
      </c>
      <c r="K146" s="241">
        <v>0</v>
      </c>
      <c r="L146" s="29">
        <v>0</v>
      </c>
      <c r="N146" s="29"/>
      <c r="O146" s="29"/>
      <c r="P146" s="29"/>
      <c r="Q146" s="29"/>
      <c r="R146" s="29"/>
      <c r="S146" s="29">
        <f t="shared" si="27"/>
        <v>0</v>
      </c>
      <c r="T146" s="29"/>
      <c r="V146" s="29" t="e">
        <f ca="1">ABS(ROUND(SUMIFS('[4]BP FISCAL'!$C:$C,'[4]BP FISCAL'!$E:$E,CELL("contenido",A146),'[4]BP FISCAL'!$D:$D,CELL("contenido",G146)),0))</f>
        <v>#VALUE!</v>
      </c>
      <c r="X146" s="29"/>
      <c r="Y146" s="29">
        <f t="shared" si="28"/>
        <v>0</v>
      </c>
      <c r="AA146" s="29"/>
      <c r="AB146" s="29"/>
      <c r="AD146" s="29"/>
      <c r="AF146" s="5"/>
    </row>
    <row r="147" spans="1:32" ht="25.5" customHeight="1">
      <c r="A147" s="22">
        <f t="shared" si="26"/>
        <v>147</v>
      </c>
      <c r="B147" s="683"/>
      <c r="C147" s="585" t="s">
        <v>120</v>
      </c>
      <c r="D147" s="586"/>
      <c r="E147" s="459"/>
      <c r="F147" s="459"/>
      <c r="G147" s="460"/>
      <c r="H147" s="24">
        <v>0</v>
      </c>
      <c r="I147" s="24">
        <v>0</v>
      </c>
      <c r="J147" s="24">
        <v>0</v>
      </c>
      <c r="K147" s="24">
        <v>0</v>
      </c>
      <c r="L147" s="24">
        <v>0</v>
      </c>
      <c r="N147" s="24"/>
      <c r="O147" s="24"/>
      <c r="P147" s="24"/>
      <c r="Q147" s="24"/>
      <c r="R147" s="24"/>
      <c r="S147" s="24">
        <f t="shared" si="27"/>
        <v>0</v>
      </c>
      <c r="T147" s="24"/>
      <c r="V147" s="24" t="e">
        <f ca="1">SUM(V148:V171)</f>
        <v>#VALUE!</v>
      </c>
      <c r="X147" s="24"/>
      <c r="Y147" s="24">
        <f>SUM(Y148:Y171)</f>
        <v>0</v>
      </c>
      <c r="AA147" s="24"/>
      <c r="AB147" s="24"/>
      <c r="AD147" s="24"/>
      <c r="AF147" s="5"/>
    </row>
    <row r="148" spans="1:32" ht="30" customHeight="1">
      <c r="A148" s="22">
        <f t="shared" si="26"/>
        <v>148</v>
      </c>
      <c r="B148" s="683"/>
      <c r="C148" s="592"/>
      <c r="D148" s="657" t="s">
        <v>121</v>
      </c>
      <c r="E148" s="657"/>
      <c r="F148" s="657"/>
      <c r="G148" s="252" t="s">
        <v>122</v>
      </c>
      <c r="H148" s="25">
        <v>0</v>
      </c>
      <c r="I148" s="25"/>
      <c r="J148" s="241">
        <v>0</v>
      </c>
      <c r="K148" s="241">
        <v>0</v>
      </c>
      <c r="L148" s="29">
        <v>0</v>
      </c>
      <c r="N148" s="29"/>
      <c r="O148" s="29"/>
      <c r="P148" s="29"/>
      <c r="Q148" s="29"/>
      <c r="R148" s="29"/>
      <c r="S148" s="29">
        <f t="shared" si="27"/>
        <v>0</v>
      </c>
      <c r="T148" s="29"/>
      <c r="V148" s="29" t="e">
        <f ca="1">ABS(ROUND(SUMIFS('[4]BP FISCAL'!$C:$C,'[4]BP FISCAL'!$E:$E,CELL("contenido",A148),'[4]BP FISCAL'!$D:$D,CELL("contenido",G148)),0))</f>
        <v>#VALUE!</v>
      </c>
      <c r="X148" s="29"/>
      <c r="Y148" s="29">
        <f t="shared" ref="Y148:Y171" si="29">+K148-J148</f>
        <v>0</v>
      </c>
      <c r="AA148" s="29"/>
      <c r="AB148" s="29"/>
      <c r="AD148" s="29"/>
      <c r="AF148" s="5"/>
    </row>
    <row r="149" spans="1:32" ht="30" customHeight="1">
      <c r="A149" s="22">
        <f t="shared" si="26"/>
        <v>149</v>
      </c>
      <c r="B149" s="683"/>
      <c r="C149" s="448"/>
      <c r="D149" s="657"/>
      <c r="E149" s="657"/>
      <c r="F149" s="657"/>
      <c r="G149" s="252" t="s">
        <v>123</v>
      </c>
      <c r="H149" s="25">
        <v>0</v>
      </c>
      <c r="I149" s="25"/>
      <c r="J149" s="241">
        <v>0</v>
      </c>
      <c r="K149" s="241">
        <v>0</v>
      </c>
      <c r="L149" s="29">
        <v>0</v>
      </c>
      <c r="N149" s="29"/>
      <c r="O149" s="29"/>
      <c r="P149" s="29"/>
      <c r="Q149" s="29"/>
      <c r="R149" s="29"/>
      <c r="S149" s="29">
        <f t="shared" si="27"/>
        <v>0</v>
      </c>
      <c r="T149" s="29"/>
      <c r="V149" s="29" t="e">
        <f ca="1">ABS(ROUND(SUMIFS('[4]BP FISCAL'!$C:$C,'[4]BP FISCAL'!$E:$E,CELL("contenido",A149),'[4]BP FISCAL'!$D:$D,CELL("contenido",G149)),0))</f>
        <v>#VALUE!</v>
      </c>
      <c r="X149" s="29"/>
      <c r="Y149" s="29">
        <f t="shared" si="29"/>
        <v>0</v>
      </c>
      <c r="AA149" s="29"/>
      <c r="AB149" s="29"/>
      <c r="AD149" s="29"/>
      <c r="AF149" s="5"/>
    </row>
    <row r="150" spans="1:32" ht="30" customHeight="1">
      <c r="A150" s="22">
        <f t="shared" si="26"/>
        <v>150</v>
      </c>
      <c r="B150" s="683"/>
      <c r="C150" s="448"/>
      <c r="D150" s="665" t="s">
        <v>124</v>
      </c>
      <c r="E150" s="690"/>
      <c r="F150" s="691"/>
      <c r="G150" s="252" t="s">
        <v>125</v>
      </c>
      <c r="H150" s="25">
        <v>0</v>
      </c>
      <c r="I150" s="25"/>
      <c r="J150" s="241">
        <v>0</v>
      </c>
      <c r="K150" s="241">
        <v>0</v>
      </c>
      <c r="L150" s="29">
        <v>0</v>
      </c>
      <c r="N150" s="29"/>
      <c r="O150" s="29"/>
      <c r="P150" s="29"/>
      <c r="Q150" s="29"/>
      <c r="R150" s="29"/>
      <c r="S150" s="29">
        <f t="shared" si="27"/>
        <v>0</v>
      </c>
      <c r="T150" s="29"/>
      <c r="V150" s="29" t="e">
        <f ca="1">ABS(ROUND(SUMIFS('[4]BP FISCAL'!$C:$C,'[4]BP FISCAL'!$E:$E,CELL("contenido",A150),'[4]BP FISCAL'!$D:$D,CELL("contenido",G150)),0))</f>
        <v>#VALUE!</v>
      </c>
      <c r="X150" s="29"/>
      <c r="Y150" s="29">
        <f t="shared" si="29"/>
        <v>0</v>
      </c>
      <c r="AA150" s="29"/>
      <c r="AB150" s="29"/>
      <c r="AD150" s="29"/>
      <c r="AF150" s="5"/>
    </row>
    <row r="151" spans="1:32" ht="30" customHeight="1">
      <c r="A151" s="22">
        <f t="shared" si="26"/>
        <v>151</v>
      </c>
      <c r="B151" s="683"/>
      <c r="C151" s="448"/>
      <c r="D151" s="692"/>
      <c r="E151" s="693"/>
      <c r="F151" s="694"/>
      <c r="G151" s="252" t="s">
        <v>123</v>
      </c>
      <c r="H151" s="25">
        <v>0</v>
      </c>
      <c r="I151" s="25"/>
      <c r="J151" s="241">
        <v>0</v>
      </c>
      <c r="K151" s="241">
        <v>0</v>
      </c>
      <c r="L151" s="29">
        <v>0</v>
      </c>
      <c r="N151" s="29"/>
      <c r="O151" s="29"/>
      <c r="P151" s="29"/>
      <c r="Q151" s="29"/>
      <c r="R151" s="29"/>
      <c r="S151" s="29">
        <f t="shared" si="27"/>
        <v>0</v>
      </c>
      <c r="T151" s="29"/>
      <c r="V151" s="29" t="e">
        <f ca="1">ABS(ROUND(SUMIFS('[4]BP FISCAL'!$C:$C,'[4]BP FISCAL'!$E:$E,CELL("contenido",A151),'[4]BP FISCAL'!$D:$D,CELL("contenido",G151)),0))</f>
        <v>#VALUE!</v>
      </c>
      <c r="X151" s="29"/>
      <c r="Y151" s="29">
        <f t="shared" si="29"/>
        <v>0</v>
      </c>
      <c r="AA151" s="29"/>
      <c r="AB151" s="29"/>
      <c r="AD151" s="29"/>
      <c r="AF151" s="5"/>
    </row>
    <row r="152" spans="1:32" ht="30" customHeight="1">
      <c r="A152" s="22">
        <f t="shared" si="26"/>
        <v>152</v>
      </c>
      <c r="B152" s="683"/>
      <c r="C152" s="448"/>
      <c r="D152" s="665" t="s">
        <v>126</v>
      </c>
      <c r="E152" s="690"/>
      <c r="F152" s="691"/>
      <c r="G152" s="252" t="s">
        <v>125</v>
      </c>
      <c r="H152" s="25">
        <v>0</v>
      </c>
      <c r="I152" s="25"/>
      <c r="J152" s="241">
        <v>0</v>
      </c>
      <c r="K152" s="241">
        <v>0</v>
      </c>
      <c r="L152" s="29">
        <v>0</v>
      </c>
      <c r="N152" s="29"/>
      <c r="O152" s="29"/>
      <c r="P152" s="29"/>
      <c r="Q152" s="29"/>
      <c r="R152" s="29"/>
      <c r="S152" s="29">
        <f t="shared" si="27"/>
        <v>0</v>
      </c>
      <c r="T152" s="29"/>
      <c r="V152" s="29" t="e">
        <f ca="1">ABS(ROUND(SUMIFS('[4]BP FISCAL'!$C:$C,'[4]BP FISCAL'!$E:$E,CELL("contenido",A152),'[4]BP FISCAL'!$D:$D,CELL("contenido",G152)),0))</f>
        <v>#VALUE!</v>
      </c>
      <c r="X152" s="29"/>
      <c r="Y152" s="29">
        <f t="shared" si="29"/>
        <v>0</v>
      </c>
      <c r="AA152" s="29"/>
      <c r="AB152" s="29"/>
      <c r="AD152" s="29"/>
      <c r="AF152" s="5"/>
    </row>
    <row r="153" spans="1:32" ht="30" customHeight="1">
      <c r="A153" s="22">
        <f t="shared" si="26"/>
        <v>153</v>
      </c>
      <c r="B153" s="683"/>
      <c r="C153" s="448"/>
      <c r="D153" s="692"/>
      <c r="E153" s="693"/>
      <c r="F153" s="694"/>
      <c r="G153" s="252" t="s">
        <v>123</v>
      </c>
      <c r="H153" s="25">
        <v>0</v>
      </c>
      <c r="I153" s="25"/>
      <c r="J153" s="241">
        <v>0</v>
      </c>
      <c r="K153" s="241">
        <v>0</v>
      </c>
      <c r="L153" s="29">
        <v>0</v>
      </c>
      <c r="N153" s="29"/>
      <c r="O153" s="29"/>
      <c r="P153" s="29"/>
      <c r="Q153" s="29"/>
      <c r="R153" s="29"/>
      <c r="S153" s="29">
        <f t="shared" si="27"/>
        <v>0</v>
      </c>
      <c r="T153" s="29"/>
      <c r="V153" s="29" t="e">
        <f ca="1">ABS(ROUND(SUMIFS('[4]BP FISCAL'!$C:$C,'[4]BP FISCAL'!$E:$E,CELL("contenido",A153),'[4]BP FISCAL'!$D:$D,CELL("contenido",G153)),0))</f>
        <v>#VALUE!</v>
      </c>
      <c r="X153" s="29"/>
      <c r="Y153" s="29">
        <f t="shared" si="29"/>
        <v>0</v>
      </c>
      <c r="AA153" s="29"/>
      <c r="AB153" s="29"/>
      <c r="AD153" s="29"/>
      <c r="AF153" s="5"/>
    </row>
    <row r="154" spans="1:32" ht="30" customHeight="1">
      <c r="A154" s="22">
        <f t="shared" si="26"/>
        <v>154</v>
      </c>
      <c r="B154" s="683"/>
      <c r="C154" s="448"/>
      <c r="D154" s="665" t="s">
        <v>127</v>
      </c>
      <c r="E154" s="690"/>
      <c r="F154" s="691"/>
      <c r="G154" s="252" t="s">
        <v>125</v>
      </c>
      <c r="H154" s="25">
        <v>0</v>
      </c>
      <c r="I154" s="25"/>
      <c r="J154" s="241">
        <v>0</v>
      </c>
      <c r="K154" s="241">
        <v>0</v>
      </c>
      <c r="L154" s="29">
        <v>0</v>
      </c>
      <c r="N154" s="29"/>
      <c r="O154" s="29"/>
      <c r="P154" s="29"/>
      <c r="Q154" s="29"/>
      <c r="R154" s="29"/>
      <c r="S154" s="29">
        <f t="shared" si="27"/>
        <v>0</v>
      </c>
      <c r="T154" s="29"/>
      <c r="V154" s="29" t="e">
        <f ca="1">ABS(ROUND(SUMIFS('[4]BP FISCAL'!$C:$C,'[4]BP FISCAL'!$E:$E,CELL("contenido",A154),'[4]BP FISCAL'!$D:$D,CELL("contenido",G154)),0))</f>
        <v>#VALUE!</v>
      </c>
      <c r="X154" s="29"/>
      <c r="Y154" s="29">
        <f t="shared" si="29"/>
        <v>0</v>
      </c>
      <c r="AA154" s="29"/>
      <c r="AB154" s="29"/>
      <c r="AD154" s="29"/>
      <c r="AF154" s="5"/>
    </row>
    <row r="155" spans="1:32" ht="30" customHeight="1">
      <c r="A155" s="22">
        <f t="shared" si="26"/>
        <v>155</v>
      </c>
      <c r="B155" s="683"/>
      <c r="C155" s="448"/>
      <c r="D155" s="692"/>
      <c r="E155" s="693"/>
      <c r="F155" s="694"/>
      <c r="G155" s="252" t="s">
        <v>123</v>
      </c>
      <c r="H155" s="25">
        <v>0</v>
      </c>
      <c r="I155" s="25"/>
      <c r="J155" s="241">
        <v>0</v>
      </c>
      <c r="K155" s="241">
        <v>0</v>
      </c>
      <c r="L155" s="29">
        <v>0</v>
      </c>
      <c r="N155" s="29"/>
      <c r="O155" s="29"/>
      <c r="P155" s="29"/>
      <c r="Q155" s="29"/>
      <c r="R155" s="29"/>
      <c r="S155" s="29">
        <f t="shared" si="27"/>
        <v>0</v>
      </c>
      <c r="T155" s="29"/>
      <c r="V155" s="29" t="e">
        <f ca="1">ABS(ROUND(SUMIFS('[4]BP FISCAL'!$C:$C,'[4]BP FISCAL'!$E:$E,CELL("contenido",A155),'[4]BP FISCAL'!$D:$D,CELL("contenido",G155)),0))</f>
        <v>#VALUE!</v>
      </c>
      <c r="X155" s="29"/>
      <c r="Y155" s="29">
        <f t="shared" si="29"/>
        <v>0</v>
      </c>
      <c r="AA155" s="29"/>
      <c r="AB155" s="29"/>
      <c r="AD155" s="29"/>
      <c r="AF155" s="5"/>
    </row>
    <row r="156" spans="1:32" ht="28.5" customHeight="1">
      <c r="A156" s="22">
        <f t="shared" si="26"/>
        <v>156</v>
      </c>
      <c r="B156" s="683"/>
      <c r="C156" s="448"/>
      <c r="D156" s="613" t="s">
        <v>128</v>
      </c>
      <c r="E156" s="620"/>
      <c r="F156" s="620"/>
      <c r="G156" s="621"/>
      <c r="H156" s="25">
        <v>0</v>
      </c>
      <c r="I156" s="25"/>
      <c r="J156" s="241">
        <v>0</v>
      </c>
      <c r="K156" s="241">
        <v>0</v>
      </c>
      <c r="L156" s="29">
        <v>0</v>
      </c>
      <c r="N156" s="29"/>
      <c r="O156" s="29"/>
      <c r="P156" s="29"/>
      <c r="Q156" s="29"/>
      <c r="R156" s="29"/>
      <c r="S156" s="29">
        <f t="shared" si="27"/>
        <v>0</v>
      </c>
      <c r="T156" s="29"/>
      <c r="V156" s="29" t="e">
        <f ca="1">ABS(ROUND(SUMIFS('[4]BP FISCAL'!$C:$C,'[4]BP FISCAL'!$E:$E,CELL("contenido",A156),'[4]BP FISCAL'!$D:$D,CELL("contenido",D156)),0))</f>
        <v>#VALUE!</v>
      </c>
      <c r="X156" s="29"/>
      <c r="Y156" s="29">
        <f t="shared" si="29"/>
        <v>0</v>
      </c>
      <c r="AA156" s="29"/>
      <c r="AB156" s="29"/>
      <c r="AD156" s="29"/>
      <c r="AF156" s="5"/>
    </row>
    <row r="157" spans="1:32" ht="30.75" customHeight="1">
      <c r="A157" s="22">
        <f t="shared" si="26"/>
        <v>157</v>
      </c>
      <c r="B157" s="683"/>
      <c r="C157" s="448"/>
      <c r="D157" s="665" t="s">
        <v>129</v>
      </c>
      <c r="E157" s="690"/>
      <c r="F157" s="691"/>
      <c r="G157" s="252" t="s">
        <v>125</v>
      </c>
      <c r="H157" s="25">
        <v>0</v>
      </c>
      <c r="I157" s="25"/>
      <c r="J157" s="241">
        <v>0</v>
      </c>
      <c r="K157" s="241">
        <v>0</v>
      </c>
      <c r="L157" s="29">
        <v>0</v>
      </c>
      <c r="N157" s="29"/>
      <c r="O157" s="29"/>
      <c r="P157" s="29"/>
      <c r="Q157" s="29"/>
      <c r="R157" s="29"/>
      <c r="S157" s="29">
        <f t="shared" si="27"/>
        <v>0</v>
      </c>
      <c r="T157" s="29"/>
      <c r="V157" s="29" t="e">
        <f ca="1">ABS(ROUND(SUMIFS('[4]BP FISCAL'!$C:$C,'[4]BP FISCAL'!$E:$E,CELL("contenido",A157),'[4]BP FISCAL'!$D:$D,CELL("contenido",G157)),0))</f>
        <v>#VALUE!</v>
      </c>
      <c r="X157" s="29"/>
      <c r="Y157" s="29">
        <f t="shared" si="29"/>
        <v>0</v>
      </c>
      <c r="AA157" s="29"/>
      <c r="AB157" s="29"/>
      <c r="AD157" s="29"/>
      <c r="AF157" s="5"/>
    </row>
    <row r="158" spans="1:32" ht="30.75" customHeight="1">
      <c r="A158" s="22">
        <f t="shared" si="26"/>
        <v>158</v>
      </c>
      <c r="B158" s="683"/>
      <c r="C158" s="448"/>
      <c r="D158" s="692"/>
      <c r="E158" s="693"/>
      <c r="F158" s="694"/>
      <c r="G158" s="252" t="s">
        <v>123</v>
      </c>
      <c r="H158" s="25">
        <v>0</v>
      </c>
      <c r="I158" s="25"/>
      <c r="J158" s="241">
        <v>0</v>
      </c>
      <c r="K158" s="241">
        <v>0</v>
      </c>
      <c r="L158" s="29">
        <v>0</v>
      </c>
      <c r="N158" s="29"/>
      <c r="O158" s="29"/>
      <c r="P158" s="29"/>
      <c r="Q158" s="29"/>
      <c r="R158" s="29"/>
      <c r="S158" s="29">
        <f t="shared" si="27"/>
        <v>0</v>
      </c>
      <c r="T158" s="29"/>
      <c r="V158" s="29" t="e">
        <f ca="1">ABS(ROUND(SUMIFS('[4]BP FISCAL'!$C:$C,'[4]BP FISCAL'!$E:$E,CELL("contenido",A158),'[4]BP FISCAL'!$D:$D,CELL("contenido",G158)),0))</f>
        <v>#VALUE!</v>
      </c>
      <c r="X158" s="29"/>
      <c r="Y158" s="29">
        <f t="shared" si="29"/>
        <v>0</v>
      </c>
      <c r="AA158" s="29"/>
      <c r="AB158" s="29"/>
      <c r="AD158" s="29"/>
      <c r="AF158" s="5"/>
    </row>
    <row r="159" spans="1:32" ht="25.5" customHeight="1">
      <c r="A159" s="22">
        <f t="shared" si="26"/>
        <v>159</v>
      </c>
      <c r="B159" s="683"/>
      <c r="C159" s="448"/>
      <c r="D159" s="695" t="s">
        <v>130</v>
      </c>
      <c r="E159" s="696"/>
      <c r="F159" s="657" t="s">
        <v>63</v>
      </c>
      <c r="G159" s="657"/>
      <c r="H159" s="25">
        <v>0</v>
      </c>
      <c r="I159" s="25"/>
      <c r="J159" s="241">
        <v>0</v>
      </c>
      <c r="K159" s="241">
        <v>0</v>
      </c>
      <c r="L159" s="29">
        <v>0</v>
      </c>
      <c r="N159" s="29"/>
      <c r="O159" s="29"/>
      <c r="P159" s="29"/>
      <c r="Q159" s="29"/>
      <c r="R159" s="29"/>
      <c r="S159" s="29">
        <f t="shared" si="27"/>
        <v>0</v>
      </c>
      <c r="T159" s="29"/>
      <c r="V159" s="29" t="e">
        <f ca="1">ABS(ROUND(SUMIFS('[4]BP FISCAL'!$C:$C,'[4]BP FISCAL'!$E:$E,CELL("contenido",A159),'[4]BP FISCAL'!$D:$D,CELL("contenido",F159)),0))</f>
        <v>#VALUE!</v>
      </c>
      <c r="X159" s="29"/>
      <c r="Y159" s="29">
        <f t="shared" si="29"/>
        <v>0</v>
      </c>
      <c r="AA159" s="29"/>
      <c r="AB159" s="29"/>
      <c r="AD159" s="29"/>
      <c r="AF159" s="5"/>
    </row>
    <row r="160" spans="1:32" ht="23.4" customHeight="1">
      <c r="A160" s="22">
        <f t="shared" si="26"/>
        <v>160</v>
      </c>
      <c r="B160" s="683"/>
      <c r="C160" s="448"/>
      <c r="D160" s="697"/>
      <c r="E160" s="698"/>
      <c r="F160" s="657" t="s">
        <v>54</v>
      </c>
      <c r="G160" s="657"/>
      <c r="H160" s="25">
        <v>0</v>
      </c>
      <c r="I160" s="25"/>
      <c r="J160" s="241">
        <v>0</v>
      </c>
      <c r="K160" s="241">
        <v>0</v>
      </c>
      <c r="L160" s="29">
        <v>0</v>
      </c>
      <c r="N160" s="29"/>
      <c r="O160" s="29"/>
      <c r="P160" s="29"/>
      <c r="Q160" s="29"/>
      <c r="R160" s="29"/>
      <c r="S160" s="29">
        <f t="shared" si="27"/>
        <v>0</v>
      </c>
      <c r="T160" s="29"/>
      <c r="V160" s="29" t="e">
        <f ca="1">ABS(ROUND(SUMIFS('[4]BP FISCAL'!$C:$C,'[4]BP FISCAL'!$E:$E,CELL("contenido",A160),'[4]BP FISCAL'!$D:$D,CELL("contenido",F160)),0))</f>
        <v>#VALUE!</v>
      </c>
      <c r="X160" s="29"/>
      <c r="Y160" s="29">
        <f t="shared" si="29"/>
        <v>0</v>
      </c>
      <c r="AA160" s="29"/>
      <c r="AB160" s="29"/>
      <c r="AD160" s="29"/>
      <c r="AF160" s="5"/>
    </row>
    <row r="161" spans="1:46" ht="23.4" customHeight="1">
      <c r="A161" s="22">
        <f t="shared" si="26"/>
        <v>161</v>
      </c>
      <c r="B161" s="683"/>
      <c r="C161" s="448"/>
      <c r="D161" s="697"/>
      <c r="E161" s="698"/>
      <c r="F161" s="657" t="s">
        <v>64</v>
      </c>
      <c r="G161" s="657"/>
      <c r="H161" s="25">
        <v>0</v>
      </c>
      <c r="I161" s="25"/>
      <c r="J161" s="241">
        <v>0</v>
      </c>
      <c r="K161" s="241">
        <v>0</v>
      </c>
      <c r="L161" s="29">
        <v>0</v>
      </c>
      <c r="N161" s="29"/>
      <c r="O161" s="29"/>
      <c r="P161" s="29"/>
      <c r="Q161" s="29"/>
      <c r="R161" s="29"/>
      <c r="S161" s="29">
        <f t="shared" si="27"/>
        <v>0</v>
      </c>
      <c r="T161" s="29"/>
      <c r="V161" s="29" t="e">
        <f ca="1">ABS(ROUND(SUMIFS('[4]BP FISCAL'!$C:$C,'[4]BP FISCAL'!$E:$E,CELL("contenido",A161),'[4]BP FISCAL'!$D:$D,CELL("contenido",F161)),0))</f>
        <v>#VALUE!</v>
      </c>
      <c r="X161" s="29"/>
      <c r="Y161" s="29">
        <f t="shared" si="29"/>
        <v>0</v>
      </c>
      <c r="AA161" s="29"/>
      <c r="AB161" s="29"/>
      <c r="AD161" s="29"/>
      <c r="AF161" s="5"/>
    </row>
    <row r="162" spans="1:46" ht="30.75" customHeight="1">
      <c r="A162" s="22">
        <f t="shared" si="26"/>
        <v>162</v>
      </c>
      <c r="B162" s="683"/>
      <c r="C162" s="448"/>
      <c r="D162" s="697"/>
      <c r="E162" s="698"/>
      <c r="F162" s="657" t="s">
        <v>65</v>
      </c>
      <c r="G162" s="657"/>
      <c r="H162" s="25">
        <v>0</v>
      </c>
      <c r="I162" s="25"/>
      <c r="J162" s="241">
        <v>0</v>
      </c>
      <c r="K162" s="241">
        <v>0</v>
      </c>
      <c r="L162" s="29">
        <v>0</v>
      </c>
      <c r="N162" s="29"/>
      <c r="O162" s="29"/>
      <c r="P162" s="29"/>
      <c r="Q162" s="29"/>
      <c r="R162" s="29"/>
      <c r="S162" s="29">
        <f t="shared" si="27"/>
        <v>0</v>
      </c>
      <c r="T162" s="29"/>
      <c r="V162" s="29" t="e">
        <f ca="1">ABS(ROUND(SUMIFS('[4]BP FISCAL'!$C:$C,'[4]BP FISCAL'!$E:$E,CELL("contenido",A162),'[4]BP FISCAL'!$D:$D,CELL("contenido",F162)),0))</f>
        <v>#VALUE!</v>
      </c>
      <c r="X162" s="29"/>
      <c r="Y162" s="29">
        <f t="shared" si="29"/>
        <v>0</v>
      </c>
      <c r="AA162" s="29"/>
      <c r="AB162" s="29"/>
      <c r="AD162" s="29"/>
      <c r="AF162" s="5"/>
    </row>
    <row r="163" spans="1:46" ht="30.75" customHeight="1">
      <c r="A163" s="22">
        <f t="shared" si="26"/>
        <v>163</v>
      </c>
      <c r="B163" s="683"/>
      <c r="C163" s="448"/>
      <c r="D163" s="697"/>
      <c r="E163" s="698"/>
      <c r="F163" s="657" t="s">
        <v>66</v>
      </c>
      <c r="G163" s="657"/>
      <c r="H163" s="25">
        <v>0</v>
      </c>
      <c r="I163" s="25"/>
      <c r="J163" s="241">
        <v>0</v>
      </c>
      <c r="K163" s="241">
        <v>0</v>
      </c>
      <c r="L163" s="29">
        <v>0</v>
      </c>
      <c r="N163" s="29"/>
      <c r="O163" s="29"/>
      <c r="P163" s="29"/>
      <c r="Q163" s="29"/>
      <c r="R163" s="29"/>
      <c r="S163" s="29">
        <f t="shared" si="27"/>
        <v>0</v>
      </c>
      <c r="T163" s="29"/>
      <c r="V163" s="29" t="e">
        <f ca="1">ABS(ROUND(SUMIFS('[4]BP FISCAL'!$C:$C,'[4]BP FISCAL'!$E:$E,CELL("contenido",A163),'[4]BP FISCAL'!$D:$D,CELL("contenido",F163)),0))</f>
        <v>#VALUE!</v>
      </c>
      <c r="X163" s="29"/>
      <c r="Y163" s="29">
        <f t="shared" si="29"/>
        <v>0</v>
      </c>
      <c r="AA163" s="29"/>
      <c r="AB163" s="29"/>
      <c r="AD163" s="29"/>
      <c r="AF163" s="5"/>
    </row>
    <row r="164" spans="1:46" ht="30.75" customHeight="1">
      <c r="A164" s="22">
        <f t="shared" si="26"/>
        <v>164</v>
      </c>
      <c r="B164" s="683"/>
      <c r="C164" s="448"/>
      <c r="D164" s="697"/>
      <c r="E164" s="698"/>
      <c r="F164" s="657" t="s">
        <v>131</v>
      </c>
      <c r="G164" s="657"/>
      <c r="H164" s="25">
        <v>0</v>
      </c>
      <c r="I164" s="25"/>
      <c r="J164" s="241">
        <v>0</v>
      </c>
      <c r="K164" s="241">
        <v>0</v>
      </c>
      <c r="L164" s="29">
        <v>0</v>
      </c>
      <c r="N164" s="29"/>
      <c r="O164" s="29"/>
      <c r="P164" s="29"/>
      <c r="Q164" s="29"/>
      <c r="R164" s="29"/>
      <c r="S164" s="29">
        <f t="shared" si="27"/>
        <v>0</v>
      </c>
      <c r="T164" s="29"/>
      <c r="V164" s="29" t="e">
        <f ca="1">ABS(ROUND(SUMIFS('[4]BP FISCAL'!$C:$C,'[4]BP FISCAL'!$E:$E,CELL("contenido",A164),'[4]BP FISCAL'!$D:$D,CELL("contenido",F164)),0))</f>
        <v>#VALUE!</v>
      </c>
      <c r="X164" s="29"/>
      <c r="Y164" s="29">
        <f t="shared" si="29"/>
        <v>0</v>
      </c>
      <c r="AA164" s="29"/>
      <c r="AB164" s="29"/>
      <c r="AD164" s="29"/>
      <c r="AF164" s="5"/>
    </row>
    <row r="165" spans="1:46" ht="30.75" customHeight="1">
      <c r="A165" s="22">
        <f t="shared" si="26"/>
        <v>165</v>
      </c>
      <c r="B165" s="683"/>
      <c r="C165" s="448"/>
      <c r="D165" s="697"/>
      <c r="E165" s="698"/>
      <c r="F165" s="657" t="s">
        <v>67</v>
      </c>
      <c r="G165" s="657"/>
      <c r="H165" s="25">
        <v>0</v>
      </c>
      <c r="I165" s="25"/>
      <c r="J165" s="241">
        <v>0</v>
      </c>
      <c r="K165" s="241">
        <v>0</v>
      </c>
      <c r="L165" s="29">
        <v>0</v>
      </c>
      <c r="N165" s="29"/>
      <c r="O165" s="29"/>
      <c r="P165" s="29"/>
      <c r="Q165" s="29"/>
      <c r="R165" s="29"/>
      <c r="S165" s="29">
        <f t="shared" si="27"/>
        <v>0</v>
      </c>
      <c r="T165" s="29"/>
      <c r="V165" s="29" t="e">
        <f ca="1">ABS(ROUND(SUMIFS('[4]BP FISCAL'!$C:$C,'[4]BP FISCAL'!$E:$E,CELL("contenido",A165),'[4]BP FISCAL'!$D:$D,CELL("contenido",F165)),0))</f>
        <v>#VALUE!</v>
      </c>
      <c r="X165" s="29"/>
      <c r="Y165" s="29">
        <f t="shared" si="29"/>
        <v>0</v>
      </c>
      <c r="AA165" s="29"/>
      <c r="AB165" s="29"/>
      <c r="AD165" s="29"/>
      <c r="AF165" s="5"/>
    </row>
    <row r="166" spans="1:46" ht="30.75" customHeight="1">
      <c r="A166" s="22">
        <f t="shared" si="26"/>
        <v>166</v>
      </c>
      <c r="B166" s="683"/>
      <c r="C166" s="448"/>
      <c r="D166" s="697"/>
      <c r="E166" s="698"/>
      <c r="F166" s="657" t="s">
        <v>132</v>
      </c>
      <c r="G166" s="657"/>
      <c r="H166" s="25">
        <v>0</v>
      </c>
      <c r="I166" s="25"/>
      <c r="J166" s="241">
        <v>0</v>
      </c>
      <c r="K166" s="241">
        <v>0</v>
      </c>
      <c r="L166" s="29">
        <v>0</v>
      </c>
      <c r="N166" s="29"/>
      <c r="O166" s="29"/>
      <c r="P166" s="29"/>
      <c r="Q166" s="29"/>
      <c r="R166" s="29"/>
      <c r="S166" s="29">
        <f t="shared" si="27"/>
        <v>0</v>
      </c>
      <c r="T166" s="29"/>
      <c r="V166" s="29" t="e">
        <f ca="1">ABS(ROUND(SUMIFS('[4]BP FISCAL'!$C:$C,'[4]BP FISCAL'!$E:$E,CELL("contenido",A166),'[4]BP FISCAL'!$D:$D,CELL("contenido",F166)),0))</f>
        <v>#VALUE!</v>
      </c>
      <c r="X166" s="29"/>
      <c r="Y166" s="29">
        <f t="shared" si="29"/>
        <v>0</v>
      </c>
      <c r="AA166" s="29"/>
      <c r="AB166" s="29"/>
      <c r="AD166" s="29"/>
      <c r="AF166" s="5"/>
    </row>
    <row r="167" spans="1:46" ht="30.75" customHeight="1">
      <c r="A167" s="22">
        <f t="shared" si="26"/>
        <v>167</v>
      </c>
      <c r="B167" s="683"/>
      <c r="C167" s="448"/>
      <c r="D167" s="697"/>
      <c r="E167" s="698"/>
      <c r="F167" s="657" t="s">
        <v>69</v>
      </c>
      <c r="G167" s="657"/>
      <c r="H167" s="25">
        <v>0</v>
      </c>
      <c r="I167" s="25"/>
      <c r="J167" s="241">
        <v>0</v>
      </c>
      <c r="K167" s="241">
        <v>0</v>
      </c>
      <c r="L167" s="29">
        <v>0</v>
      </c>
      <c r="N167" s="29"/>
      <c r="O167" s="29"/>
      <c r="P167" s="29"/>
      <c r="Q167" s="29"/>
      <c r="R167" s="29"/>
      <c r="S167" s="29">
        <f t="shared" si="27"/>
        <v>0</v>
      </c>
      <c r="T167" s="29"/>
      <c r="V167" s="29" t="e">
        <f ca="1">ABS(ROUND(SUMIFS('[4]BP FISCAL'!$C:$C,'[4]BP FISCAL'!$E:$E,CELL("contenido",A167),'[4]BP FISCAL'!$D:$D,CELL("contenido",F167)),0))</f>
        <v>#VALUE!</v>
      </c>
      <c r="X167" s="29"/>
      <c r="Y167" s="29">
        <f t="shared" si="29"/>
        <v>0</v>
      </c>
      <c r="AA167" s="29"/>
      <c r="AB167" s="29"/>
      <c r="AD167" s="29"/>
      <c r="AF167" s="5"/>
    </row>
    <row r="168" spans="1:46" ht="30.75" customHeight="1">
      <c r="A168" s="22">
        <f t="shared" si="26"/>
        <v>168</v>
      </c>
      <c r="B168" s="683"/>
      <c r="C168" s="448"/>
      <c r="D168" s="697"/>
      <c r="E168" s="698"/>
      <c r="F168" s="657" t="s">
        <v>70</v>
      </c>
      <c r="G168" s="657"/>
      <c r="H168" s="25">
        <v>0</v>
      </c>
      <c r="I168" s="25"/>
      <c r="J168" s="241">
        <v>0</v>
      </c>
      <c r="K168" s="241">
        <v>0</v>
      </c>
      <c r="L168" s="29">
        <v>0</v>
      </c>
      <c r="N168" s="29"/>
      <c r="O168" s="29"/>
      <c r="P168" s="29"/>
      <c r="Q168" s="29"/>
      <c r="R168" s="29"/>
      <c r="S168" s="29">
        <f t="shared" si="27"/>
        <v>0</v>
      </c>
      <c r="T168" s="29"/>
      <c r="V168" s="29" t="e">
        <f ca="1">ABS(ROUND(SUMIFS('[4]BP FISCAL'!$C:$C,'[4]BP FISCAL'!$E:$E,CELL("contenido",A168),'[4]BP FISCAL'!$D:$D,CELL("contenido",F168)),0))</f>
        <v>#VALUE!</v>
      </c>
      <c r="X168" s="29"/>
      <c r="Y168" s="29">
        <f t="shared" si="29"/>
        <v>0</v>
      </c>
      <c r="AA168" s="29"/>
      <c r="AB168" s="29"/>
      <c r="AD168" s="29"/>
      <c r="AF168" s="5"/>
    </row>
    <row r="169" spans="1:46" ht="30.75" customHeight="1">
      <c r="A169" s="22">
        <f t="shared" si="26"/>
        <v>169</v>
      </c>
      <c r="B169" s="683"/>
      <c r="C169" s="448"/>
      <c r="D169" s="697"/>
      <c r="E169" s="698"/>
      <c r="F169" s="657" t="s">
        <v>133</v>
      </c>
      <c r="G169" s="657"/>
      <c r="H169" s="25">
        <v>0</v>
      </c>
      <c r="I169" s="25"/>
      <c r="J169" s="241">
        <v>0</v>
      </c>
      <c r="K169" s="241">
        <v>0</v>
      </c>
      <c r="L169" s="29">
        <v>0</v>
      </c>
      <c r="N169" s="29"/>
      <c r="O169" s="29"/>
      <c r="P169" s="29"/>
      <c r="Q169" s="29"/>
      <c r="R169" s="29"/>
      <c r="S169" s="29">
        <f t="shared" si="27"/>
        <v>0</v>
      </c>
      <c r="T169" s="29"/>
      <c r="V169" s="29" t="e">
        <f ca="1">ABS(ROUND(SUMIFS('[4]BP FISCAL'!$C:$C,'[4]BP FISCAL'!$E:$E,CELL("contenido",A169),'[4]BP FISCAL'!$D:$D,CELL("contenido",F169)),0))</f>
        <v>#VALUE!</v>
      </c>
      <c r="X169" s="29"/>
      <c r="Y169" s="29">
        <f t="shared" si="29"/>
        <v>0</v>
      </c>
      <c r="AA169" s="29"/>
      <c r="AB169" s="29"/>
      <c r="AD169" s="29"/>
      <c r="AF169" s="5"/>
    </row>
    <row r="170" spans="1:46" ht="30.75" customHeight="1">
      <c r="A170" s="22">
        <f t="shared" si="26"/>
        <v>170</v>
      </c>
      <c r="B170" s="683"/>
      <c r="C170" s="448"/>
      <c r="D170" s="697"/>
      <c r="E170" s="698"/>
      <c r="F170" s="657" t="s">
        <v>134</v>
      </c>
      <c r="G170" s="657"/>
      <c r="H170" s="25">
        <v>0</v>
      </c>
      <c r="I170" s="25"/>
      <c r="J170" s="241">
        <v>0</v>
      </c>
      <c r="K170" s="241">
        <v>0</v>
      </c>
      <c r="L170" s="29">
        <v>0</v>
      </c>
      <c r="N170" s="29"/>
      <c r="O170" s="29"/>
      <c r="P170" s="29"/>
      <c r="Q170" s="29"/>
      <c r="R170" s="29"/>
      <c r="S170" s="29">
        <f t="shared" si="27"/>
        <v>0</v>
      </c>
      <c r="T170" s="29"/>
      <c r="V170" s="29" t="e">
        <f ca="1">ABS(ROUND(SUMIFS('[4]BP FISCAL'!$C:$C,'[4]BP FISCAL'!$E:$E,CELL("contenido",A170),'[4]BP FISCAL'!$D:$D,CELL("contenido",F170)),0))</f>
        <v>#VALUE!</v>
      </c>
      <c r="X170" s="29"/>
      <c r="Y170" s="29">
        <f t="shared" si="29"/>
        <v>0</v>
      </c>
      <c r="AA170" s="29"/>
      <c r="AB170" s="29"/>
      <c r="AD170" s="29"/>
      <c r="AF170" s="5"/>
    </row>
    <row r="171" spans="1:46" ht="30.75" customHeight="1">
      <c r="A171" s="22">
        <f t="shared" si="26"/>
        <v>171</v>
      </c>
      <c r="B171" s="683"/>
      <c r="C171" s="449"/>
      <c r="D171" s="699"/>
      <c r="E171" s="700"/>
      <c r="F171" s="657" t="s">
        <v>72</v>
      </c>
      <c r="G171" s="657"/>
      <c r="H171" s="25">
        <v>0</v>
      </c>
      <c r="I171" s="25"/>
      <c r="J171" s="241">
        <v>0</v>
      </c>
      <c r="K171" s="241">
        <v>0</v>
      </c>
      <c r="L171" s="29">
        <v>0</v>
      </c>
      <c r="N171" s="29"/>
      <c r="O171" s="29"/>
      <c r="P171" s="29"/>
      <c r="Q171" s="29"/>
      <c r="R171" s="29"/>
      <c r="S171" s="29">
        <f t="shared" si="27"/>
        <v>0</v>
      </c>
      <c r="T171" s="29"/>
      <c r="V171" s="29" t="e">
        <f ca="1">ABS(ROUND(SUMIFS('[4]BP FISCAL'!$C:$C,'[4]BP FISCAL'!$E:$E,CELL("contenido",A171),'[4]BP FISCAL'!$D:$D,CELL("contenido",F171)),0))</f>
        <v>#VALUE!</v>
      </c>
      <c r="X171" s="29"/>
      <c r="Y171" s="29">
        <f t="shared" si="29"/>
        <v>0</v>
      </c>
      <c r="AA171" s="29"/>
      <c r="AB171" s="29"/>
      <c r="AD171" s="29"/>
      <c r="AF171" s="5"/>
    </row>
    <row r="172" spans="1:46" s="434" customFormat="1" ht="30" customHeight="1">
      <c r="A172" s="22">
        <f t="shared" si="26"/>
        <v>172</v>
      </c>
      <c r="B172" s="683"/>
      <c r="C172" s="585" t="s">
        <v>135</v>
      </c>
      <c r="D172" s="586"/>
      <c r="E172" s="459"/>
      <c r="F172" s="459"/>
      <c r="G172" s="460"/>
      <c r="H172" s="39">
        <v>0</v>
      </c>
      <c r="I172" s="39">
        <v>0</v>
      </c>
      <c r="J172" s="39">
        <v>0</v>
      </c>
      <c r="K172" s="39">
        <v>0</v>
      </c>
      <c r="L172" s="39">
        <v>0</v>
      </c>
      <c r="M172" s="43"/>
      <c r="N172" s="39"/>
      <c r="O172" s="39"/>
      <c r="P172" s="39"/>
      <c r="Q172" s="39"/>
      <c r="R172" s="39"/>
      <c r="S172" s="39">
        <f t="shared" si="27"/>
        <v>0</v>
      </c>
      <c r="T172" s="39"/>
      <c r="U172" s="244"/>
      <c r="V172" s="39" t="e">
        <f ca="1">SUM(V173:V184)</f>
        <v>#VALUE!</v>
      </c>
      <c r="W172" s="244"/>
      <c r="X172" s="39"/>
      <c r="Y172" s="39">
        <f>SUM(Y173:Y184)</f>
        <v>0</v>
      </c>
      <c r="Z172" s="244"/>
      <c r="AA172" s="39"/>
      <c r="AB172" s="39"/>
      <c r="AC172" s="244"/>
      <c r="AD172" s="39"/>
      <c r="AE172" s="244"/>
      <c r="AF172" s="244"/>
      <c r="AG172" s="40"/>
      <c r="AH172" s="40"/>
      <c r="AI172" s="40"/>
      <c r="AJ172" s="40"/>
      <c r="AK172" s="40"/>
      <c r="AL172" s="40"/>
      <c r="AM172" s="40"/>
      <c r="AN172" s="40"/>
      <c r="AO172" s="40"/>
      <c r="AP172" s="40"/>
      <c r="AQ172" s="40"/>
      <c r="AR172" s="40"/>
      <c r="AS172" s="40"/>
      <c r="AT172" s="40"/>
    </row>
    <row r="173" spans="1:46" ht="24.75" customHeight="1">
      <c r="A173" s="22">
        <f t="shared" si="26"/>
        <v>173</v>
      </c>
      <c r="B173" s="683"/>
      <c r="C173" s="592"/>
      <c r="D173" s="657" t="s">
        <v>136</v>
      </c>
      <c r="E173" s="657"/>
      <c r="F173" s="657"/>
      <c r="G173" s="657"/>
      <c r="H173" s="25">
        <v>0</v>
      </c>
      <c r="I173" s="25"/>
      <c r="J173" s="25">
        <v>0</v>
      </c>
      <c r="K173" s="25">
        <v>0</v>
      </c>
      <c r="L173" s="29">
        <v>0</v>
      </c>
      <c r="N173" s="29"/>
      <c r="O173" s="29"/>
      <c r="P173" s="29"/>
      <c r="Q173" s="29"/>
      <c r="R173" s="29"/>
      <c r="S173" s="29">
        <f t="shared" si="27"/>
        <v>0</v>
      </c>
      <c r="T173" s="29"/>
      <c r="V173" s="29" t="e">
        <f ca="1">ABS(ROUND(SUMIFS('[4]BP FISCAL'!$C:$C,'[4]BP FISCAL'!$E:$E,CELL("contenido",A173),'[4]BP FISCAL'!$D:$D,CELL("contenido",D173)),0))</f>
        <v>#VALUE!</v>
      </c>
      <c r="X173" s="29"/>
      <c r="Y173" s="29">
        <f t="shared" ref="Y173:Y184" si="30">+K173-J173</f>
        <v>0</v>
      </c>
      <c r="AA173" s="29"/>
      <c r="AB173" s="29"/>
      <c r="AD173" s="29"/>
      <c r="AF173" s="5"/>
    </row>
    <row r="174" spans="1:46" ht="22.5" customHeight="1">
      <c r="A174" s="22">
        <f t="shared" si="26"/>
        <v>174</v>
      </c>
      <c r="B174" s="683"/>
      <c r="C174" s="448"/>
      <c r="D174" s="657" t="s">
        <v>137</v>
      </c>
      <c r="E174" s="657"/>
      <c r="F174" s="657"/>
      <c r="G174" s="657"/>
      <c r="H174" s="25">
        <v>0</v>
      </c>
      <c r="I174" s="25"/>
      <c r="J174" s="25">
        <v>0</v>
      </c>
      <c r="K174" s="25">
        <v>0</v>
      </c>
      <c r="L174" s="29">
        <v>0</v>
      </c>
      <c r="N174" s="29"/>
      <c r="O174" s="29"/>
      <c r="P174" s="29"/>
      <c r="Q174" s="29"/>
      <c r="R174" s="29"/>
      <c r="S174" s="29">
        <f t="shared" si="27"/>
        <v>0</v>
      </c>
      <c r="T174" s="29"/>
      <c r="V174" s="29" t="e">
        <f ca="1">ABS(ROUND(SUMIFS('[4]BP FISCAL'!$C:$C,'[4]BP FISCAL'!$E:$E,CELL("contenido",A174),'[4]BP FISCAL'!$D:$D,CELL("contenido",D174)),0))</f>
        <v>#VALUE!</v>
      </c>
      <c r="X174" s="29"/>
      <c r="Y174" s="29">
        <f t="shared" si="30"/>
        <v>0</v>
      </c>
      <c r="AA174" s="29"/>
      <c r="AB174" s="29"/>
      <c r="AD174" s="29"/>
      <c r="AF174" s="5"/>
    </row>
    <row r="175" spans="1:46" ht="21" customHeight="1">
      <c r="A175" s="22">
        <f t="shared" si="26"/>
        <v>175</v>
      </c>
      <c r="B175" s="683"/>
      <c r="C175" s="448"/>
      <c r="D175" s="657" t="s">
        <v>138</v>
      </c>
      <c r="E175" s="657"/>
      <c r="F175" s="657"/>
      <c r="G175" s="657"/>
      <c r="H175" s="25">
        <v>0</v>
      </c>
      <c r="I175" s="25"/>
      <c r="J175" s="25">
        <v>0</v>
      </c>
      <c r="K175" s="25">
        <v>0</v>
      </c>
      <c r="L175" s="29">
        <v>0</v>
      </c>
      <c r="N175" s="29"/>
      <c r="O175" s="29"/>
      <c r="P175" s="29"/>
      <c r="Q175" s="29"/>
      <c r="R175" s="29"/>
      <c r="S175" s="29">
        <f t="shared" si="27"/>
        <v>0</v>
      </c>
      <c r="T175" s="29"/>
      <c r="V175" s="29" t="e">
        <f ca="1">ABS(ROUND(SUMIFS('[4]BP FISCAL'!$C:$C,'[4]BP FISCAL'!$E:$E,CELL("contenido",A175),'[4]BP FISCAL'!$D:$D,CELL("contenido",D175)),0))</f>
        <v>#VALUE!</v>
      </c>
      <c r="X175" s="29"/>
      <c r="Y175" s="29">
        <f t="shared" si="30"/>
        <v>0</v>
      </c>
      <c r="AA175" s="29"/>
      <c r="AB175" s="29"/>
      <c r="AD175" s="29"/>
      <c r="AF175" s="5"/>
    </row>
    <row r="176" spans="1:46" ht="21" customHeight="1">
      <c r="A176" s="22">
        <f t="shared" si="26"/>
        <v>176</v>
      </c>
      <c r="B176" s="683"/>
      <c r="C176" s="448"/>
      <c r="D176" s="665" t="s">
        <v>139</v>
      </c>
      <c r="E176" s="690"/>
      <c r="F176" s="690"/>
      <c r="G176" s="691"/>
      <c r="H176" s="25">
        <v>0</v>
      </c>
      <c r="I176" s="25"/>
      <c r="J176" s="25">
        <v>0</v>
      </c>
      <c r="K176" s="25">
        <v>0</v>
      </c>
      <c r="L176" s="29">
        <v>0</v>
      </c>
      <c r="N176" s="29"/>
      <c r="O176" s="29"/>
      <c r="P176" s="29"/>
      <c r="Q176" s="29"/>
      <c r="R176" s="29"/>
      <c r="S176" s="29">
        <f t="shared" si="27"/>
        <v>0</v>
      </c>
      <c r="T176" s="29"/>
      <c r="V176" s="29" t="e">
        <f ca="1">ABS(ROUND(SUMIFS('[4]BP FISCAL'!$C:$C,'[4]BP FISCAL'!$E:$E,CELL("contenido",A176),'[4]BP FISCAL'!$D:$D,CELL("contenido",D176)),0))</f>
        <v>#VALUE!</v>
      </c>
      <c r="X176" s="29"/>
      <c r="Y176" s="29">
        <f t="shared" si="30"/>
        <v>0</v>
      </c>
      <c r="AA176" s="29"/>
      <c r="AB176" s="29"/>
      <c r="AD176" s="29"/>
      <c r="AF176" s="5"/>
    </row>
    <row r="177" spans="1:32" ht="24.75" customHeight="1">
      <c r="A177" s="22">
        <f t="shared" si="26"/>
        <v>177</v>
      </c>
      <c r="B177" s="683"/>
      <c r="C177" s="448"/>
      <c r="D177" s="665" t="s">
        <v>140</v>
      </c>
      <c r="E177" s="485"/>
      <c r="F177" s="657" t="s">
        <v>141</v>
      </c>
      <c r="G177" s="657"/>
      <c r="H177" s="25">
        <v>0</v>
      </c>
      <c r="I177" s="25"/>
      <c r="J177" s="25">
        <v>0</v>
      </c>
      <c r="K177" s="25">
        <v>0</v>
      </c>
      <c r="L177" s="29">
        <v>0</v>
      </c>
      <c r="N177" s="29"/>
      <c r="O177" s="29"/>
      <c r="P177" s="29"/>
      <c r="Q177" s="29"/>
      <c r="R177" s="29"/>
      <c r="S177" s="29">
        <f t="shared" si="27"/>
        <v>0</v>
      </c>
      <c r="T177" s="29"/>
      <c r="V177" s="29" t="e">
        <f ca="1">ABS(ROUND(SUMIFS('[4]BP FISCAL'!$C:$C,'[4]BP FISCAL'!$E:$E,CELL("contenido",A177),'[4]BP FISCAL'!$D:$D,CELL("contenido",F177)),0))</f>
        <v>#VALUE!</v>
      </c>
      <c r="X177" s="29"/>
      <c r="Y177" s="29">
        <f t="shared" si="30"/>
        <v>0</v>
      </c>
      <c r="AA177" s="29"/>
      <c r="AB177" s="29"/>
      <c r="AD177" s="29"/>
      <c r="AF177" s="5"/>
    </row>
    <row r="178" spans="1:32" ht="30" customHeight="1">
      <c r="A178" s="22">
        <f t="shared" si="26"/>
        <v>178</v>
      </c>
      <c r="B178" s="683"/>
      <c r="C178" s="448"/>
      <c r="D178" s="687"/>
      <c r="E178" s="689"/>
      <c r="F178" s="657" t="s">
        <v>15</v>
      </c>
      <c r="G178" s="657"/>
      <c r="H178" s="25">
        <v>0</v>
      </c>
      <c r="I178" s="25"/>
      <c r="J178" s="25">
        <v>0</v>
      </c>
      <c r="K178" s="25">
        <v>0</v>
      </c>
      <c r="L178" s="29">
        <v>0</v>
      </c>
      <c r="N178" s="29"/>
      <c r="O178" s="29"/>
      <c r="P178" s="29"/>
      <c r="Q178" s="29"/>
      <c r="R178" s="29"/>
      <c r="S178" s="29">
        <f t="shared" si="27"/>
        <v>0</v>
      </c>
      <c r="T178" s="29"/>
      <c r="V178" s="29" t="e">
        <f ca="1">ABS(ROUND(SUMIFS('[4]BP FISCAL'!$C:$C,'[4]BP FISCAL'!$E:$E,CELL("contenido",A178),'[4]BP FISCAL'!$D:$D,CELL("contenido",F178)),0))</f>
        <v>#VALUE!</v>
      </c>
      <c r="X178" s="29"/>
      <c r="Y178" s="29">
        <f t="shared" si="30"/>
        <v>0</v>
      </c>
      <c r="AA178" s="29"/>
      <c r="AB178" s="29"/>
      <c r="AD178" s="29"/>
      <c r="AF178" s="5"/>
    </row>
    <row r="179" spans="1:32" ht="24.75" customHeight="1">
      <c r="A179" s="22">
        <f t="shared" si="26"/>
        <v>179</v>
      </c>
      <c r="B179" s="683"/>
      <c r="C179" s="448"/>
      <c r="D179" s="528"/>
      <c r="E179" s="529"/>
      <c r="F179" s="657" t="s">
        <v>142</v>
      </c>
      <c r="G179" s="657"/>
      <c r="H179" s="25">
        <v>0</v>
      </c>
      <c r="I179" s="25"/>
      <c r="J179" s="25">
        <v>0</v>
      </c>
      <c r="K179" s="25">
        <v>0</v>
      </c>
      <c r="L179" s="29">
        <v>0</v>
      </c>
      <c r="N179" s="29"/>
      <c r="O179" s="29"/>
      <c r="P179" s="29"/>
      <c r="Q179" s="29"/>
      <c r="R179" s="29"/>
      <c r="S179" s="29">
        <f t="shared" si="27"/>
        <v>0</v>
      </c>
      <c r="T179" s="29"/>
      <c r="V179" s="29" t="e">
        <f ca="1">ABS(ROUND(SUMIFS('[4]BP FISCAL'!$C:$C,'[4]BP FISCAL'!$E:$E,CELL("contenido",A179),'[4]BP FISCAL'!$D:$D,CELL("contenido",F179)),0))</f>
        <v>#VALUE!</v>
      </c>
      <c r="X179" s="29"/>
      <c r="Y179" s="29">
        <f t="shared" si="30"/>
        <v>0</v>
      </c>
      <c r="AA179" s="29"/>
      <c r="AB179" s="29"/>
      <c r="AD179" s="29"/>
      <c r="AF179" s="5"/>
    </row>
    <row r="180" spans="1:32" ht="21.75" customHeight="1">
      <c r="A180" s="22">
        <f t="shared" si="26"/>
        <v>180</v>
      </c>
      <c r="B180" s="683"/>
      <c r="C180" s="448"/>
      <c r="D180" s="665" t="s">
        <v>143</v>
      </c>
      <c r="E180" s="485"/>
      <c r="F180" s="657" t="s">
        <v>141</v>
      </c>
      <c r="G180" s="657"/>
      <c r="H180" s="25">
        <v>0</v>
      </c>
      <c r="I180" s="25"/>
      <c r="J180" s="25">
        <v>0</v>
      </c>
      <c r="K180" s="25">
        <v>0</v>
      </c>
      <c r="L180" s="29">
        <v>0</v>
      </c>
      <c r="N180" s="29"/>
      <c r="O180" s="29"/>
      <c r="P180" s="29"/>
      <c r="Q180" s="29"/>
      <c r="R180" s="29"/>
      <c r="S180" s="29">
        <f t="shared" si="27"/>
        <v>0</v>
      </c>
      <c r="T180" s="29"/>
      <c r="V180" s="29" t="e">
        <f ca="1">ABS(ROUND(SUMIFS('[4]BP FISCAL'!$C:$C,'[4]BP FISCAL'!$E:$E,CELL("contenido",A180),'[4]BP FISCAL'!$D:$D,CELL("contenido",F180)),0))</f>
        <v>#VALUE!</v>
      </c>
      <c r="X180" s="29"/>
      <c r="Y180" s="29">
        <f t="shared" si="30"/>
        <v>0</v>
      </c>
      <c r="AA180" s="29"/>
      <c r="AB180" s="29"/>
      <c r="AD180" s="29"/>
      <c r="AF180" s="5"/>
    </row>
    <row r="181" spans="1:32" ht="34.5" customHeight="1">
      <c r="A181" s="22">
        <f t="shared" si="26"/>
        <v>181</v>
      </c>
      <c r="B181" s="683"/>
      <c r="C181" s="448"/>
      <c r="D181" s="687"/>
      <c r="E181" s="689"/>
      <c r="F181" s="657" t="s">
        <v>15</v>
      </c>
      <c r="G181" s="657"/>
      <c r="H181" s="25">
        <v>0</v>
      </c>
      <c r="I181" s="25"/>
      <c r="J181" s="25">
        <v>0</v>
      </c>
      <c r="K181" s="25">
        <v>0</v>
      </c>
      <c r="L181" s="29">
        <v>0</v>
      </c>
      <c r="N181" s="29"/>
      <c r="O181" s="29"/>
      <c r="P181" s="29"/>
      <c r="Q181" s="29"/>
      <c r="R181" s="29"/>
      <c r="S181" s="29">
        <f t="shared" si="27"/>
        <v>0</v>
      </c>
      <c r="T181" s="29"/>
      <c r="V181" s="29" t="e">
        <f ca="1">ABS(ROUND(SUMIFS('[4]BP FISCAL'!$C:$C,'[4]BP FISCAL'!$E:$E,CELL("contenido",A181),'[4]BP FISCAL'!$D:$D,CELL("contenido",F181)),0))</f>
        <v>#VALUE!</v>
      </c>
      <c r="X181" s="29"/>
      <c r="Y181" s="29">
        <f t="shared" si="30"/>
        <v>0</v>
      </c>
      <c r="AA181" s="29"/>
      <c r="AB181" s="29"/>
      <c r="AD181" s="29"/>
      <c r="AF181" s="5"/>
    </row>
    <row r="182" spans="1:32" ht="21.75" customHeight="1">
      <c r="A182" s="22">
        <f t="shared" si="26"/>
        <v>182</v>
      </c>
      <c r="B182" s="683"/>
      <c r="C182" s="448"/>
      <c r="D182" s="528"/>
      <c r="E182" s="529"/>
      <c r="F182" s="657" t="s">
        <v>142</v>
      </c>
      <c r="G182" s="657"/>
      <c r="H182" s="25">
        <v>0</v>
      </c>
      <c r="I182" s="25"/>
      <c r="J182" s="25">
        <v>0</v>
      </c>
      <c r="K182" s="25">
        <v>0</v>
      </c>
      <c r="L182" s="29">
        <v>0</v>
      </c>
      <c r="N182" s="29"/>
      <c r="O182" s="29"/>
      <c r="P182" s="29"/>
      <c r="Q182" s="29"/>
      <c r="R182" s="29"/>
      <c r="S182" s="29">
        <f t="shared" si="27"/>
        <v>0</v>
      </c>
      <c r="T182" s="29"/>
      <c r="V182" s="29" t="e">
        <f ca="1">ABS(ROUND(SUMIFS('[4]BP FISCAL'!$C:$C,'[4]BP FISCAL'!$E:$E,CELL("contenido",A182),'[4]BP FISCAL'!$D:$D,CELL("contenido",F182)),0))</f>
        <v>#VALUE!</v>
      </c>
      <c r="X182" s="29"/>
      <c r="Y182" s="29">
        <f t="shared" si="30"/>
        <v>0</v>
      </c>
      <c r="AA182" s="29"/>
      <c r="AB182" s="29"/>
      <c r="AD182" s="29"/>
      <c r="AF182" s="5"/>
    </row>
    <row r="183" spans="1:32" ht="30" customHeight="1">
      <c r="A183" s="22">
        <f t="shared" si="26"/>
        <v>183</v>
      </c>
      <c r="B183" s="683"/>
      <c r="C183" s="448"/>
      <c r="D183" s="657" t="s">
        <v>144</v>
      </c>
      <c r="E183" s="657"/>
      <c r="F183" s="657"/>
      <c r="G183" s="657"/>
      <c r="H183" s="25">
        <v>0</v>
      </c>
      <c r="I183" s="25"/>
      <c r="J183" s="25">
        <v>0</v>
      </c>
      <c r="K183" s="25">
        <v>0</v>
      </c>
      <c r="L183" s="29">
        <v>0</v>
      </c>
      <c r="N183" s="29"/>
      <c r="O183" s="29"/>
      <c r="P183" s="29"/>
      <c r="Q183" s="29"/>
      <c r="R183" s="29"/>
      <c r="S183" s="29">
        <f t="shared" si="27"/>
        <v>0</v>
      </c>
      <c r="T183" s="29"/>
      <c r="V183" s="29" t="e">
        <f ca="1">ABS(ROUND(SUMIFS('[4]BP FISCAL'!$C:$C,'[4]BP FISCAL'!$E:$E,CELL("contenido",A183),'[4]BP FISCAL'!$D:$D,CELL("contenido",D183)),0))</f>
        <v>#VALUE!</v>
      </c>
      <c r="X183" s="29"/>
      <c r="Y183" s="29">
        <f t="shared" si="30"/>
        <v>0</v>
      </c>
      <c r="AA183" s="29"/>
      <c r="AB183" s="29"/>
      <c r="AD183" s="29"/>
      <c r="AF183" s="5"/>
    </row>
    <row r="184" spans="1:32" ht="30" customHeight="1">
      <c r="A184" s="22">
        <f t="shared" si="26"/>
        <v>184</v>
      </c>
      <c r="B184" s="683"/>
      <c r="C184" s="449"/>
      <c r="D184" s="657" t="s">
        <v>145</v>
      </c>
      <c r="E184" s="657"/>
      <c r="F184" s="657"/>
      <c r="G184" s="657"/>
      <c r="H184" s="35"/>
      <c r="I184" s="35"/>
      <c r="J184" s="35"/>
      <c r="K184" s="25">
        <v>0</v>
      </c>
      <c r="L184" s="29">
        <v>0</v>
      </c>
      <c r="N184" s="29"/>
      <c r="O184" s="29"/>
      <c r="P184" s="29"/>
      <c r="Q184" s="29"/>
      <c r="R184" s="29"/>
      <c r="S184" s="29">
        <f t="shared" si="27"/>
        <v>0</v>
      </c>
      <c r="T184" s="29"/>
      <c r="V184" s="29" t="e">
        <f ca="1">ABS(ROUND(SUMIFS('[4]BP FISCAL'!$C:$C,'[4]BP FISCAL'!$E:$E,CELL("contenido",A184),'[4]BP FISCAL'!$D:$D,CELL("contenido",D184)),0))</f>
        <v>#VALUE!</v>
      </c>
      <c r="X184" s="29"/>
      <c r="Y184" s="29">
        <f t="shared" si="30"/>
        <v>0</v>
      </c>
      <c r="AA184" s="29"/>
      <c r="AB184" s="29"/>
      <c r="AD184" s="29"/>
      <c r="AF184" s="5"/>
    </row>
    <row r="185" spans="1:32" ht="30" customHeight="1">
      <c r="A185" s="22">
        <f>A184+1</f>
        <v>185</v>
      </c>
      <c r="B185" s="684"/>
      <c r="C185" s="802" t="s">
        <v>666</v>
      </c>
      <c r="D185" s="802"/>
      <c r="E185" s="802"/>
      <c r="F185" s="802"/>
      <c r="G185" s="803"/>
      <c r="H185" s="35"/>
      <c r="I185" s="35"/>
      <c r="J185" s="35"/>
      <c r="K185" s="25"/>
      <c r="L185" s="29"/>
      <c r="N185" s="29"/>
      <c r="O185" s="29"/>
      <c r="P185" s="29"/>
      <c r="Q185" s="29"/>
      <c r="R185" s="29"/>
      <c r="S185" s="29">
        <f t="shared" si="27"/>
        <v>0</v>
      </c>
      <c r="T185" s="29"/>
      <c r="V185" s="29"/>
      <c r="X185" s="29"/>
      <c r="Y185" s="29"/>
      <c r="AA185" s="29"/>
      <c r="AB185" s="29"/>
      <c r="AD185" s="29"/>
      <c r="AF185" s="5"/>
    </row>
    <row r="186" spans="1:32" ht="26.25" customHeight="1">
      <c r="A186" s="22">
        <f>A185+1</f>
        <v>186</v>
      </c>
      <c r="B186" s="684"/>
      <c r="C186" s="578" t="s">
        <v>146</v>
      </c>
      <c r="D186" s="579"/>
      <c r="E186" s="579"/>
      <c r="F186" s="579"/>
      <c r="G186" s="579"/>
      <c r="H186" s="41">
        <v>0</v>
      </c>
      <c r="I186" s="41">
        <v>0</v>
      </c>
      <c r="J186" s="41">
        <v>0</v>
      </c>
      <c r="K186" s="41">
        <v>0</v>
      </c>
      <c r="L186" s="41">
        <v>0</v>
      </c>
      <c r="M186" s="275"/>
      <c r="N186" s="41"/>
      <c r="O186" s="41"/>
      <c r="P186" s="41"/>
      <c r="Q186" s="41"/>
      <c r="R186" s="41"/>
      <c r="S186" s="41">
        <f t="shared" si="27"/>
        <v>0</v>
      </c>
      <c r="T186" s="41"/>
      <c r="U186" s="242"/>
      <c r="V186" s="41" t="e">
        <f ca="1">V125+V142+V147+V172</f>
        <v>#VALUE!</v>
      </c>
      <c r="X186" s="41"/>
      <c r="Y186" s="41">
        <f>Y125+Y142+Y147+Y172</f>
        <v>0</v>
      </c>
      <c r="AA186" s="41"/>
      <c r="AB186" s="41"/>
      <c r="AD186" s="41"/>
      <c r="AF186" s="5"/>
    </row>
    <row r="187" spans="1:32" ht="24" customHeight="1">
      <c r="A187" s="22">
        <f t="shared" ref="A187:A250" si="31">A186+1</f>
        <v>187</v>
      </c>
      <c r="B187" s="580" t="s">
        <v>147</v>
      </c>
      <c r="C187" s="459"/>
      <c r="D187" s="459"/>
      <c r="E187" s="459"/>
      <c r="F187" s="459"/>
      <c r="G187" s="460"/>
      <c r="H187" s="42"/>
      <c r="I187" s="42"/>
      <c r="J187" s="42"/>
      <c r="K187" s="42"/>
      <c r="L187" s="42"/>
      <c r="N187" s="42"/>
      <c r="O187" s="42"/>
      <c r="P187" s="42"/>
      <c r="Q187" s="42"/>
      <c r="R187" s="42"/>
      <c r="S187" s="42">
        <f t="shared" si="27"/>
        <v>0</v>
      </c>
      <c r="T187" s="42"/>
      <c r="V187" s="42"/>
      <c r="X187" s="42"/>
      <c r="Y187" s="42"/>
      <c r="AA187" s="42"/>
      <c r="AB187" s="42"/>
      <c r="AD187" s="42"/>
      <c r="AF187" s="5"/>
    </row>
    <row r="188" spans="1:32" ht="24" customHeight="1">
      <c r="A188" s="22">
        <f t="shared" si="31"/>
        <v>188</v>
      </c>
      <c r="B188" s="581"/>
      <c r="C188" s="585" t="s">
        <v>148</v>
      </c>
      <c r="D188" s="586"/>
      <c r="E188" s="587"/>
      <c r="F188" s="587"/>
      <c r="G188" s="588"/>
      <c r="H188" s="24">
        <v>0</v>
      </c>
      <c r="I188" s="24">
        <v>0</v>
      </c>
      <c r="J188" s="24">
        <v>0</v>
      </c>
      <c r="K188" s="24">
        <v>0</v>
      </c>
      <c r="L188" s="24">
        <v>0</v>
      </c>
      <c r="N188" s="24"/>
      <c r="O188" s="24"/>
      <c r="P188" s="24"/>
      <c r="Q188" s="24"/>
      <c r="R188" s="24"/>
      <c r="S188" s="24">
        <f t="shared" si="27"/>
        <v>0</v>
      </c>
      <c r="T188" s="24"/>
      <c r="U188" s="26"/>
      <c r="V188" s="24" t="e">
        <f ca="1">V189+V194+V215</f>
        <v>#VALUE!</v>
      </c>
      <c r="X188" s="24"/>
      <c r="Y188" s="24">
        <f>Y189+Y194+Y215</f>
        <v>0</v>
      </c>
      <c r="AA188" s="24"/>
      <c r="AB188" s="24"/>
      <c r="AD188" s="24"/>
      <c r="AF188" s="5"/>
    </row>
    <row r="189" spans="1:32" ht="24" customHeight="1">
      <c r="A189" s="22">
        <f t="shared" si="31"/>
        <v>189</v>
      </c>
      <c r="B189" s="582"/>
      <c r="C189" s="589"/>
      <c r="D189" s="585" t="s">
        <v>114</v>
      </c>
      <c r="E189" s="590"/>
      <c r="F189" s="590"/>
      <c r="G189" s="591"/>
      <c r="H189" s="24">
        <v>0</v>
      </c>
      <c r="I189" s="24">
        <v>0</v>
      </c>
      <c r="J189" s="24">
        <v>0</v>
      </c>
      <c r="K189" s="24">
        <v>0</v>
      </c>
      <c r="L189" s="24">
        <v>0</v>
      </c>
      <c r="N189" s="24"/>
      <c r="O189" s="24"/>
      <c r="P189" s="24"/>
      <c r="Q189" s="24"/>
      <c r="R189" s="24"/>
      <c r="S189" s="24">
        <f t="shared" si="27"/>
        <v>0</v>
      </c>
      <c r="T189" s="24"/>
      <c r="V189" s="24" t="e">
        <f ca="1">SUM(V190:V193)</f>
        <v>#VALUE!</v>
      </c>
      <c r="X189" s="24"/>
      <c r="Y189" s="24">
        <f>SUM(Y190:Y193)</f>
        <v>0</v>
      </c>
      <c r="AA189" s="24"/>
      <c r="AB189" s="24"/>
      <c r="AD189" s="24"/>
      <c r="AF189" s="5"/>
    </row>
    <row r="190" spans="1:32" ht="21.75" customHeight="1">
      <c r="A190" s="22">
        <f t="shared" si="31"/>
        <v>190</v>
      </c>
      <c r="B190" s="583"/>
      <c r="C190" s="448"/>
      <c r="D190" s="592"/>
      <c r="E190" s="593" t="s">
        <v>115</v>
      </c>
      <c r="F190" s="594"/>
      <c r="G190" s="251" t="s">
        <v>116</v>
      </c>
      <c r="H190" s="25">
        <v>0</v>
      </c>
      <c r="I190" s="25"/>
      <c r="J190" s="241">
        <v>0</v>
      </c>
      <c r="K190" s="241">
        <v>0</v>
      </c>
      <c r="L190" s="29">
        <v>0</v>
      </c>
      <c r="N190" s="29"/>
      <c r="O190" s="29"/>
      <c r="P190" s="29"/>
      <c r="Q190" s="29"/>
      <c r="R190" s="29"/>
      <c r="S190" s="29">
        <f t="shared" si="27"/>
        <v>0</v>
      </c>
      <c r="T190" s="29"/>
      <c r="V190" s="29" t="e">
        <f ca="1">ABS(ROUND(SUMIFS('[4]BP FISCAL'!$C:$C,'[4]BP FISCAL'!$E:$E,CELL("contenido",A190),'[4]BP FISCAL'!$D:$D,CELL("contenido",G190)),0))</f>
        <v>#VALUE!</v>
      </c>
      <c r="X190" s="29"/>
      <c r="Y190" s="29">
        <f t="shared" ref="Y190:Y193" si="32">+K190-J190</f>
        <v>0</v>
      </c>
      <c r="AA190" s="29"/>
      <c r="AB190" s="29"/>
      <c r="AD190" s="29"/>
      <c r="AF190" s="5"/>
    </row>
    <row r="191" spans="1:32" ht="21.75" customHeight="1">
      <c r="A191" s="22">
        <f t="shared" si="31"/>
        <v>191</v>
      </c>
      <c r="B191" s="583"/>
      <c r="C191" s="448"/>
      <c r="D191" s="448"/>
      <c r="E191" s="594"/>
      <c r="F191" s="594"/>
      <c r="G191" s="251" t="s">
        <v>117</v>
      </c>
      <c r="H191" s="25">
        <v>0</v>
      </c>
      <c r="I191" s="25"/>
      <c r="J191" s="241">
        <v>0</v>
      </c>
      <c r="K191" s="241">
        <v>0</v>
      </c>
      <c r="L191" s="29">
        <v>0</v>
      </c>
      <c r="N191" s="29"/>
      <c r="O191" s="29"/>
      <c r="P191" s="29"/>
      <c r="Q191" s="29"/>
      <c r="R191" s="29"/>
      <c r="S191" s="29">
        <f t="shared" si="27"/>
        <v>0</v>
      </c>
      <c r="T191" s="29"/>
      <c r="V191" s="29" t="e">
        <f ca="1">ABS(ROUND(SUMIFS('[4]BP FISCAL'!$C:$C,'[4]BP FISCAL'!$E:$E,CELL("contenido",A191),'[4]BP FISCAL'!$D:$D,CELL("contenido",G191)),0))</f>
        <v>#VALUE!</v>
      </c>
      <c r="X191" s="29"/>
      <c r="Y191" s="29">
        <f t="shared" si="32"/>
        <v>0</v>
      </c>
      <c r="AA191" s="29"/>
      <c r="AB191" s="29"/>
      <c r="AD191" s="29"/>
      <c r="AF191" s="5"/>
    </row>
    <row r="192" spans="1:32" ht="21.75" customHeight="1">
      <c r="A192" s="22">
        <f t="shared" si="31"/>
        <v>192</v>
      </c>
      <c r="B192" s="583"/>
      <c r="C192" s="448"/>
      <c r="D192" s="448"/>
      <c r="E192" s="594"/>
      <c r="F192" s="594"/>
      <c r="G192" s="251" t="s">
        <v>118</v>
      </c>
      <c r="H192" s="25">
        <v>0</v>
      </c>
      <c r="I192" s="25"/>
      <c r="J192" s="241">
        <v>0</v>
      </c>
      <c r="K192" s="241">
        <v>0</v>
      </c>
      <c r="L192" s="29">
        <v>0</v>
      </c>
      <c r="N192" s="29"/>
      <c r="O192" s="29"/>
      <c r="P192" s="29"/>
      <c r="Q192" s="29"/>
      <c r="R192" s="29"/>
      <c r="S192" s="29">
        <f t="shared" si="27"/>
        <v>0</v>
      </c>
      <c r="T192" s="29"/>
      <c r="V192" s="29" t="e">
        <f ca="1">ABS(ROUND(SUMIFS('[4]BP FISCAL'!$C:$C,'[4]BP FISCAL'!$E:$E,CELL("contenido",A192),'[4]BP FISCAL'!$D:$D,CELL("contenido",G192)),0))</f>
        <v>#VALUE!</v>
      </c>
      <c r="X192" s="29"/>
      <c r="Y192" s="29">
        <f t="shared" si="32"/>
        <v>0</v>
      </c>
      <c r="AA192" s="29"/>
      <c r="AB192" s="29"/>
      <c r="AD192" s="29"/>
      <c r="AF192" s="5"/>
    </row>
    <row r="193" spans="1:32" ht="21.75" customHeight="1">
      <c r="A193" s="22">
        <f t="shared" si="31"/>
        <v>193</v>
      </c>
      <c r="B193" s="583"/>
      <c r="C193" s="448"/>
      <c r="D193" s="448"/>
      <c r="E193" s="594"/>
      <c r="F193" s="594"/>
      <c r="G193" s="251" t="s">
        <v>119</v>
      </c>
      <c r="H193" s="25">
        <v>0</v>
      </c>
      <c r="I193" s="25"/>
      <c r="J193" s="241">
        <v>0</v>
      </c>
      <c r="K193" s="241">
        <v>0</v>
      </c>
      <c r="L193" s="29">
        <v>0</v>
      </c>
      <c r="N193" s="29"/>
      <c r="O193" s="29"/>
      <c r="P193" s="29"/>
      <c r="Q193" s="29"/>
      <c r="R193" s="29"/>
      <c r="S193" s="29">
        <f t="shared" si="27"/>
        <v>0</v>
      </c>
      <c r="T193" s="29"/>
      <c r="V193" s="29" t="e">
        <f ca="1">ABS(ROUND(SUMIFS('[4]BP FISCAL'!$C:$C,'[4]BP FISCAL'!$E:$E,CELL("contenido",A193),'[4]BP FISCAL'!$D:$D,CELL("contenido",G193)),0))</f>
        <v>#VALUE!</v>
      </c>
      <c r="X193" s="29"/>
      <c r="Y193" s="29">
        <f t="shared" si="32"/>
        <v>0</v>
      </c>
      <c r="AA193" s="29"/>
      <c r="AB193" s="29"/>
      <c r="AD193" s="29"/>
      <c r="AF193" s="5"/>
    </row>
    <row r="194" spans="1:32" ht="21.75" customHeight="1">
      <c r="A194" s="22">
        <f t="shared" si="31"/>
        <v>194</v>
      </c>
      <c r="B194" s="583"/>
      <c r="C194" s="448"/>
      <c r="D194" s="585" t="s">
        <v>149</v>
      </c>
      <c r="E194" s="590"/>
      <c r="F194" s="590"/>
      <c r="G194" s="591"/>
      <c r="H194" s="24">
        <v>0</v>
      </c>
      <c r="I194" s="24">
        <v>0</v>
      </c>
      <c r="J194" s="24">
        <v>0</v>
      </c>
      <c r="K194" s="24">
        <v>0</v>
      </c>
      <c r="L194" s="24">
        <v>0</v>
      </c>
      <c r="N194" s="24"/>
      <c r="O194" s="24"/>
      <c r="P194" s="24"/>
      <c r="Q194" s="24"/>
      <c r="R194" s="24"/>
      <c r="S194" s="24">
        <f t="shared" si="27"/>
        <v>0</v>
      </c>
      <c r="T194" s="24"/>
      <c r="V194" s="24" t="e">
        <f t="shared" ref="V194" ca="1" si="33">SUM(V195:V214)</f>
        <v>#VALUE!</v>
      </c>
      <c r="X194" s="24"/>
      <c r="Y194" s="24">
        <f t="shared" ref="Y194" si="34">SUM(Y195:Y214)</f>
        <v>0</v>
      </c>
      <c r="AA194" s="24"/>
      <c r="AB194" s="24"/>
      <c r="AD194" s="24"/>
      <c r="AF194" s="5"/>
    </row>
    <row r="195" spans="1:32" ht="21.75" customHeight="1">
      <c r="A195" s="22">
        <f t="shared" si="31"/>
        <v>195</v>
      </c>
      <c r="B195" s="583"/>
      <c r="C195" s="448"/>
      <c r="D195" s="592"/>
      <c r="E195" s="601" t="s">
        <v>150</v>
      </c>
      <c r="F195" s="602"/>
      <c r="G195" s="603"/>
      <c r="H195" s="25">
        <v>0</v>
      </c>
      <c r="I195" s="25"/>
      <c r="J195" s="241">
        <v>0</v>
      </c>
      <c r="K195" s="25">
        <v>0</v>
      </c>
      <c r="L195" s="29">
        <v>0</v>
      </c>
      <c r="N195" s="29"/>
      <c r="O195" s="29"/>
      <c r="P195" s="29"/>
      <c r="Q195" s="29"/>
      <c r="R195" s="29"/>
      <c r="S195" s="29">
        <f t="shared" si="27"/>
        <v>0</v>
      </c>
      <c r="T195" s="29"/>
      <c r="V195" s="29" t="e">
        <f ca="1">ABS(ROUND(SUMIFS('[4]BP FISCAL'!$C:$C,'[4]BP FISCAL'!$E:$E,CELL("contenido",A195),'[4]BP FISCAL'!$D:$D,CELL("contenido",E195)),0))</f>
        <v>#VALUE!</v>
      </c>
      <c r="X195" s="29"/>
      <c r="Y195" s="29">
        <f t="shared" ref="Y195:Y214" si="35">+K195-J195</f>
        <v>0</v>
      </c>
      <c r="AA195" s="29"/>
      <c r="AB195" s="29"/>
      <c r="AD195" s="29"/>
      <c r="AF195" s="5"/>
    </row>
    <row r="196" spans="1:32" ht="21.75" customHeight="1">
      <c r="A196" s="22">
        <f t="shared" si="31"/>
        <v>196</v>
      </c>
      <c r="B196" s="583"/>
      <c r="C196" s="448"/>
      <c r="D196" s="448"/>
      <c r="E196" s="601" t="s">
        <v>20</v>
      </c>
      <c r="F196" s="602"/>
      <c r="G196" s="603"/>
      <c r="H196" s="25">
        <v>0</v>
      </c>
      <c r="I196" s="25"/>
      <c r="J196" s="25">
        <v>0</v>
      </c>
      <c r="K196" s="25">
        <v>0</v>
      </c>
      <c r="L196" s="29">
        <v>0</v>
      </c>
      <c r="N196" s="29"/>
      <c r="O196" s="29"/>
      <c r="P196" s="29"/>
      <c r="Q196" s="29"/>
      <c r="R196" s="29"/>
      <c r="S196" s="29">
        <f t="shared" si="27"/>
        <v>0</v>
      </c>
      <c r="T196" s="29"/>
      <c r="V196" s="29" t="e">
        <f ca="1">ABS(ROUND(SUMIFS('[4]BP FISCAL'!$C:$C,'[4]BP FISCAL'!$E:$E,CELL("contenido",A196),'[4]BP FISCAL'!$D:$D,CELL("contenido",E196)),0))</f>
        <v>#VALUE!</v>
      </c>
      <c r="X196" s="29"/>
      <c r="Y196" s="29">
        <f t="shared" si="35"/>
        <v>0</v>
      </c>
      <c r="AA196" s="29"/>
      <c r="AB196" s="29"/>
      <c r="AD196" s="29"/>
      <c r="AF196" s="5"/>
    </row>
    <row r="197" spans="1:32" ht="21.75" customHeight="1">
      <c r="A197" s="22">
        <f t="shared" si="31"/>
        <v>197</v>
      </c>
      <c r="B197" s="583"/>
      <c r="C197" s="448"/>
      <c r="D197" s="448"/>
      <c r="E197" s="601" t="s">
        <v>151</v>
      </c>
      <c r="F197" s="602"/>
      <c r="G197" s="603"/>
      <c r="H197" s="25">
        <v>0</v>
      </c>
      <c r="I197" s="25"/>
      <c r="J197" s="25">
        <v>0</v>
      </c>
      <c r="K197" s="25">
        <v>0</v>
      </c>
      <c r="L197" s="29">
        <v>0</v>
      </c>
      <c r="N197" s="29"/>
      <c r="O197" s="29"/>
      <c r="P197" s="29"/>
      <c r="Q197" s="29"/>
      <c r="R197" s="29"/>
      <c r="S197" s="29">
        <f t="shared" si="27"/>
        <v>0</v>
      </c>
      <c r="T197" s="29"/>
      <c r="V197" s="29" t="e">
        <f ca="1">ABS(ROUND(SUMIFS('[4]BP FISCAL'!$C:$C,'[4]BP FISCAL'!$E:$E,CELL("contenido",A197),'[4]BP FISCAL'!$D:$D,CELL("contenido",E197)),0))</f>
        <v>#VALUE!</v>
      </c>
      <c r="X197" s="29"/>
      <c r="Y197" s="29">
        <f t="shared" si="35"/>
        <v>0</v>
      </c>
      <c r="AA197" s="29"/>
      <c r="AB197" s="29"/>
      <c r="AD197" s="29"/>
      <c r="AF197" s="5"/>
    </row>
    <row r="198" spans="1:32" ht="21.75" customHeight="1">
      <c r="A198" s="22">
        <f t="shared" si="31"/>
        <v>198</v>
      </c>
      <c r="B198" s="583"/>
      <c r="C198" s="448"/>
      <c r="D198" s="448"/>
      <c r="E198" s="601" t="s">
        <v>139</v>
      </c>
      <c r="F198" s="547"/>
      <c r="G198" s="457"/>
      <c r="H198" s="25">
        <v>0</v>
      </c>
      <c r="I198" s="25"/>
      <c r="J198" s="25">
        <v>0</v>
      </c>
      <c r="K198" s="25">
        <v>0</v>
      </c>
      <c r="L198" s="29">
        <v>0</v>
      </c>
      <c r="N198" s="29"/>
      <c r="O198" s="29"/>
      <c r="P198" s="29"/>
      <c r="Q198" s="29"/>
      <c r="R198" s="29"/>
      <c r="S198" s="29">
        <f t="shared" si="27"/>
        <v>0</v>
      </c>
      <c r="T198" s="29"/>
      <c r="V198" s="29" t="e">
        <f ca="1">ABS(ROUND(SUMIFS('[4]BP FISCAL'!$C:$C,'[4]BP FISCAL'!$E:$E,CELL("contenido",A198),'[4]BP FISCAL'!$D:$D,CELL("contenido",E198)),0))</f>
        <v>#VALUE!</v>
      </c>
      <c r="X198" s="29"/>
      <c r="Y198" s="29">
        <f t="shared" si="35"/>
        <v>0</v>
      </c>
      <c r="AA198" s="29"/>
      <c r="AB198" s="29"/>
      <c r="AD198" s="29"/>
      <c r="AF198" s="5"/>
    </row>
    <row r="199" spans="1:32" ht="21.75" customHeight="1">
      <c r="A199" s="22">
        <f t="shared" si="31"/>
        <v>199</v>
      </c>
      <c r="B199" s="583"/>
      <c r="C199" s="448"/>
      <c r="D199" s="448"/>
      <c r="E199" s="601" t="s">
        <v>137</v>
      </c>
      <c r="F199" s="602"/>
      <c r="G199" s="603"/>
      <c r="H199" s="25">
        <v>0</v>
      </c>
      <c r="I199" s="25"/>
      <c r="J199" s="25">
        <v>0</v>
      </c>
      <c r="K199" s="25">
        <v>0</v>
      </c>
      <c r="L199" s="29">
        <v>0</v>
      </c>
      <c r="N199" s="29"/>
      <c r="O199" s="29"/>
      <c r="P199" s="29"/>
      <c r="Q199" s="29"/>
      <c r="R199" s="29"/>
      <c r="S199" s="29">
        <f t="shared" si="27"/>
        <v>0</v>
      </c>
      <c r="T199" s="29"/>
      <c r="V199" s="29" t="e">
        <f ca="1">ABS(ROUND(SUMIFS('[4]BP FISCAL'!$C:$C,'[4]BP FISCAL'!$E:$E,CELL("contenido",A199),'[4]BP FISCAL'!$D:$D,CELL("contenido",E199)),0))</f>
        <v>#VALUE!</v>
      </c>
      <c r="X199" s="29"/>
      <c r="Y199" s="29">
        <f t="shared" si="35"/>
        <v>0</v>
      </c>
      <c r="AA199" s="29"/>
      <c r="AB199" s="29"/>
      <c r="AD199" s="29"/>
      <c r="AF199" s="5"/>
    </row>
    <row r="200" spans="1:32" ht="26.25" customHeight="1">
      <c r="A200" s="22">
        <f t="shared" si="31"/>
        <v>200</v>
      </c>
      <c r="B200" s="583"/>
      <c r="C200" s="448"/>
      <c r="D200" s="448"/>
      <c r="E200" s="595" t="s">
        <v>152</v>
      </c>
      <c r="F200" s="596"/>
      <c r="G200" s="251" t="s">
        <v>141</v>
      </c>
      <c r="H200" s="25">
        <v>0</v>
      </c>
      <c r="I200" s="25"/>
      <c r="J200" s="25">
        <v>0</v>
      </c>
      <c r="K200" s="25">
        <v>0</v>
      </c>
      <c r="L200" s="29">
        <v>0</v>
      </c>
      <c r="N200" s="29"/>
      <c r="O200" s="29"/>
      <c r="P200" s="29"/>
      <c r="Q200" s="29"/>
      <c r="R200" s="29"/>
      <c r="S200" s="29">
        <f t="shared" si="27"/>
        <v>0</v>
      </c>
      <c r="T200" s="29"/>
      <c r="V200" s="29" t="e">
        <f ca="1">ABS(ROUND(SUMIFS('[4]BP FISCAL'!$C:$C,'[4]BP FISCAL'!$E:$E,CELL("contenido",A200),'[4]BP FISCAL'!$D:$D,CELL("contenido",G200)),0))</f>
        <v>#VALUE!</v>
      </c>
      <c r="X200" s="29"/>
      <c r="Y200" s="29">
        <f t="shared" si="35"/>
        <v>0</v>
      </c>
      <c r="AA200" s="29"/>
      <c r="AB200" s="29"/>
      <c r="AD200" s="29"/>
      <c r="AF200" s="5"/>
    </row>
    <row r="201" spans="1:32" ht="36" customHeight="1">
      <c r="A201" s="22">
        <f t="shared" si="31"/>
        <v>201</v>
      </c>
      <c r="B201" s="583"/>
      <c r="C201" s="448"/>
      <c r="D201" s="448"/>
      <c r="E201" s="597"/>
      <c r="F201" s="598"/>
      <c r="G201" s="251" t="s">
        <v>15</v>
      </c>
      <c r="H201" s="25">
        <v>0</v>
      </c>
      <c r="I201" s="25"/>
      <c r="J201" s="25">
        <v>0</v>
      </c>
      <c r="K201" s="25">
        <v>0</v>
      </c>
      <c r="L201" s="29">
        <v>0</v>
      </c>
      <c r="N201" s="29"/>
      <c r="O201" s="29"/>
      <c r="P201" s="29"/>
      <c r="Q201" s="29"/>
      <c r="R201" s="29"/>
      <c r="S201" s="29">
        <f t="shared" si="27"/>
        <v>0</v>
      </c>
      <c r="T201" s="29"/>
      <c r="V201" s="29" t="e">
        <f ca="1">ABS(ROUND(SUMIFS('[4]BP FISCAL'!$C:$C,'[4]BP FISCAL'!$E:$E,CELL("contenido",A201),'[4]BP FISCAL'!$D:$D,CELL("contenido",G201)),0))</f>
        <v>#VALUE!</v>
      </c>
      <c r="X201" s="29"/>
      <c r="Y201" s="29">
        <f t="shared" si="35"/>
        <v>0</v>
      </c>
      <c r="AA201" s="29"/>
      <c r="AB201" s="29"/>
      <c r="AD201" s="29"/>
      <c r="AF201" s="5"/>
    </row>
    <row r="202" spans="1:32" ht="21.75" customHeight="1">
      <c r="A202" s="22">
        <f t="shared" si="31"/>
        <v>202</v>
      </c>
      <c r="B202" s="583"/>
      <c r="C202" s="448"/>
      <c r="D202" s="448"/>
      <c r="E202" s="599"/>
      <c r="F202" s="600"/>
      <c r="G202" s="251" t="s">
        <v>142</v>
      </c>
      <c r="H202" s="25">
        <v>0</v>
      </c>
      <c r="I202" s="25"/>
      <c r="J202" s="25">
        <v>0</v>
      </c>
      <c r="K202" s="25">
        <v>0</v>
      </c>
      <c r="L202" s="29">
        <v>0</v>
      </c>
      <c r="N202" s="29"/>
      <c r="O202" s="29"/>
      <c r="P202" s="29"/>
      <c r="Q202" s="29"/>
      <c r="R202" s="29"/>
      <c r="S202" s="29">
        <f t="shared" si="27"/>
        <v>0</v>
      </c>
      <c r="T202" s="29"/>
      <c r="V202" s="29" t="e">
        <f ca="1">ABS(ROUND(SUMIFS('[4]BP FISCAL'!$C:$C,'[4]BP FISCAL'!$E:$E,CELL("contenido",A202),'[4]BP FISCAL'!$D:$D,CELL("contenido",G202)),0))</f>
        <v>#VALUE!</v>
      </c>
      <c r="X202" s="29"/>
      <c r="Y202" s="29">
        <f t="shared" si="35"/>
        <v>0</v>
      </c>
      <c r="AA202" s="29"/>
      <c r="AB202" s="29"/>
      <c r="AD202" s="29"/>
      <c r="AF202" s="5"/>
    </row>
    <row r="203" spans="1:32" ht="21.75" customHeight="1">
      <c r="A203" s="22">
        <f t="shared" si="31"/>
        <v>203</v>
      </c>
      <c r="B203" s="583"/>
      <c r="C203" s="448"/>
      <c r="D203" s="448"/>
      <c r="E203" s="595" t="s">
        <v>21</v>
      </c>
      <c r="F203" s="596"/>
      <c r="G203" s="251" t="s">
        <v>141</v>
      </c>
      <c r="H203" s="25">
        <v>0</v>
      </c>
      <c r="I203" s="25"/>
      <c r="J203" s="241">
        <v>0</v>
      </c>
      <c r="K203" s="25">
        <v>0</v>
      </c>
      <c r="L203" s="29">
        <v>0</v>
      </c>
      <c r="N203" s="29"/>
      <c r="O203" s="29"/>
      <c r="P203" s="29"/>
      <c r="Q203" s="29"/>
      <c r="R203" s="29"/>
      <c r="S203" s="29">
        <f t="shared" si="27"/>
        <v>0</v>
      </c>
      <c r="T203" s="29"/>
      <c r="V203" s="29" t="e">
        <f ca="1">ABS(ROUND(SUMIFS('[4]BP FISCAL'!$C:$C,'[4]BP FISCAL'!$E:$E,CELL("contenido",A203),'[4]BP FISCAL'!$D:$D,CELL("contenido",G203)),0))</f>
        <v>#VALUE!</v>
      </c>
      <c r="X203" s="29"/>
      <c r="Y203" s="29">
        <f t="shared" si="35"/>
        <v>0</v>
      </c>
      <c r="AA203" s="29"/>
      <c r="AB203" s="29"/>
      <c r="AD203" s="29"/>
      <c r="AF203" s="5"/>
    </row>
    <row r="204" spans="1:32" ht="33.9" customHeight="1">
      <c r="A204" s="22">
        <f t="shared" si="31"/>
        <v>204</v>
      </c>
      <c r="B204" s="583"/>
      <c r="C204" s="448"/>
      <c r="D204" s="448"/>
      <c r="E204" s="597"/>
      <c r="F204" s="598"/>
      <c r="G204" s="251" t="s">
        <v>15</v>
      </c>
      <c r="H204" s="25">
        <v>0</v>
      </c>
      <c r="I204" s="25"/>
      <c r="J204" s="25">
        <v>0</v>
      </c>
      <c r="K204" s="25">
        <v>0</v>
      </c>
      <c r="L204" s="29">
        <v>0</v>
      </c>
      <c r="N204" s="29"/>
      <c r="O204" s="29"/>
      <c r="P204" s="29"/>
      <c r="Q204" s="29"/>
      <c r="R204" s="29"/>
      <c r="S204" s="29">
        <f t="shared" si="27"/>
        <v>0</v>
      </c>
      <c r="T204" s="29"/>
      <c r="V204" s="29" t="e">
        <f ca="1">ABS(ROUND(SUMIFS('[4]BP FISCAL'!$C:$C,'[4]BP FISCAL'!$E:$E,CELL("contenido",A204),'[4]BP FISCAL'!$D:$D,CELL("contenido",G204)),0))</f>
        <v>#VALUE!</v>
      </c>
      <c r="X204" s="29"/>
      <c r="Y204" s="29">
        <f t="shared" si="35"/>
        <v>0</v>
      </c>
      <c r="AA204" s="29"/>
      <c r="AB204" s="29"/>
      <c r="AD204" s="29"/>
      <c r="AF204" s="5"/>
    </row>
    <row r="205" spans="1:32" ht="21.75" customHeight="1">
      <c r="A205" s="22">
        <f t="shared" si="31"/>
        <v>205</v>
      </c>
      <c r="B205" s="583"/>
      <c r="C205" s="448"/>
      <c r="D205" s="448"/>
      <c r="E205" s="599"/>
      <c r="F205" s="600"/>
      <c r="G205" s="251" t="s">
        <v>142</v>
      </c>
      <c r="H205" s="25">
        <v>0</v>
      </c>
      <c r="I205" s="25"/>
      <c r="J205" s="25">
        <v>0</v>
      </c>
      <c r="K205" s="25">
        <v>0</v>
      </c>
      <c r="L205" s="29">
        <v>0</v>
      </c>
      <c r="N205" s="29"/>
      <c r="O205" s="29"/>
      <c r="P205" s="29"/>
      <c r="Q205" s="29"/>
      <c r="R205" s="29"/>
      <c r="S205" s="29">
        <f t="shared" si="27"/>
        <v>0</v>
      </c>
      <c r="T205" s="29"/>
      <c r="V205" s="29" t="e">
        <f ca="1">ABS(ROUND(SUMIFS('[4]BP FISCAL'!$C:$C,'[4]BP FISCAL'!$E:$E,CELL("contenido",A205),'[4]BP FISCAL'!$D:$D,CELL("contenido",G205)),0))</f>
        <v>#VALUE!</v>
      </c>
      <c r="X205" s="29"/>
      <c r="Y205" s="29">
        <f t="shared" si="35"/>
        <v>0</v>
      </c>
      <c r="AA205" s="29"/>
      <c r="AB205" s="29"/>
      <c r="AD205" s="29"/>
      <c r="AF205" s="5"/>
    </row>
    <row r="206" spans="1:32" ht="21.75" customHeight="1">
      <c r="A206" s="22">
        <f t="shared" si="31"/>
        <v>206</v>
      </c>
      <c r="B206" s="583"/>
      <c r="C206" s="448"/>
      <c r="D206" s="448"/>
      <c r="E206" s="595" t="s">
        <v>143</v>
      </c>
      <c r="F206" s="596"/>
      <c r="G206" s="251" t="s">
        <v>141</v>
      </c>
      <c r="H206" s="25">
        <v>0</v>
      </c>
      <c r="I206" s="25"/>
      <c r="J206" s="25">
        <v>0</v>
      </c>
      <c r="K206" s="25">
        <v>0</v>
      </c>
      <c r="L206" s="29">
        <v>0</v>
      </c>
      <c r="N206" s="29"/>
      <c r="O206" s="29"/>
      <c r="P206" s="29"/>
      <c r="Q206" s="29"/>
      <c r="R206" s="29"/>
      <c r="S206" s="29">
        <f t="shared" si="27"/>
        <v>0</v>
      </c>
      <c r="T206" s="29"/>
      <c r="V206" s="29" t="e">
        <f ca="1">ABS(ROUND(SUMIFS('[4]BP FISCAL'!$C:$C,'[4]BP FISCAL'!$E:$E,CELL("contenido",A206),'[4]BP FISCAL'!$D:$D,CELL("contenido",G206)),0))</f>
        <v>#VALUE!</v>
      </c>
      <c r="X206" s="29"/>
      <c r="Y206" s="29">
        <f t="shared" si="35"/>
        <v>0</v>
      </c>
      <c r="AA206" s="29"/>
      <c r="AB206" s="29"/>
      <c r="AD206" s="29"/>
      <c r="AF206" s="5"/>
    </row>
    <row r="207" spans="1:32" ht="31.5" customHeight="1">
      <c r="A207" s="22">
        <f t="shared" si="31"/>
        <v>207</v>
      </c>
      <c r="B207" s="583"/>
      <c r="C207" s="448"/>
      <c r="D207" s="448"/>
      <c r="E207" s="597"/>
      <c r="F207" s="598"/>
      <c r="G207" s="251" t="s">
        <v>15</v>
      </c>
      <c r="H207" s="25">
        <v>0</v>
      </c>
      <c r="I207" s="25"/>
      <c r="J207" s="25">
        <v>0</v>
      </c>
      <c r="K207" s="25">
        <v>0</v>
      </c>
      <c r="L207" s="29">
        <v>0</v>
      </c>
      <c r="N207" s="29"/>
      <c r="O207" s="29"/>
      <c r="P207" s="29"/>
      <c r="Q207" s="29"/>
      <c r="R207" s="29"/>
      <c r="S207" s="29">
        <f t="shared" ref="S207:S270" si="36">+L207</f>
        <v>0</v>
      </c>
      <c r="T207" s="29"/>
      <c r="V207" s="29" t="e">
        <f ca="1">ABS(ROUND(SUMIFS('[4]BP FISCAL'!$C:$C,'[4]BP FISCAL'!$E:$E,CELL("contenido",A207),'[4]BP FISCAL'!$D:$D,CELL("contenido",G207)),0))</f>
        <v>#VALUE!</v>
      </c>
      <c r="X207" s="29"/>
      <c r="Y207" s="29">
        <f t="shared" si="35"/>
        <v>0</v>
      </c>
      <c r="AA207" s="29"/>
      <c r="AB207" s="29"/>
      <c r="AD207" s="29"/>
      <c r="AF207" s="5"/>
    </row>
    <row r="208" spans="1:32" ht="21.75" customHeight="1">
      <c r="A208" s="22">
        <f t="shared" si="31"/>
        <v>208</v>
      </c>
      <c r="B208" s="583"/>
      <c r="C208" s="448"/>
      <c r="D208" s="448"/>
      <c r="E208" s="599"/>
      <c r="F208" s="600"/>
      <c r="G208" s="251" t="s">
        <v>142</v>
      </c>
      <c r="H208" s="25">
        <v>0</v>
      </c>
      <c r="I208" s="25"/>
      <c r="J208" s="25">
        <v>0</v>
      </c>
      <c r="K208" s="25">
        <v>0</v>
      </c>
      <c r="L208" s="29">
        <v>0</v>
      </c>
      <c r="N208" s="29"/>
      <c r="O208" s="29"/>
      <c r="P208" s="29"/>
      <c r="Q208" s="29"/>
      <c r="R208" s="29"/>
      <c r="S208" s="29">
        <f t="shared" si="36"/>
        <v>0</v>
      </c>
      <c r="T208" s="29"/>
      <c r="V208" s="29" t="e">
        <f ca="1">ABS(ROUND(SUMIFS('[4]BP FISCAL'!$C:$C,'[4]BP FISCAL'!$E:$E,CELL("contenido",A208),'[4]BP FISCAL'!$D:$D,CELL("contenido",G208)),0))</f>
        <v>#VALUE!</v>
      </c>
      <c r="X208" s="29"/>
      <c r="Y208" s="29">
        <f t="shared" si="35"/>
        <v>0</v>
      </c>
      <c r="AA208" s="29"/>
      <c r="AB208" s="29"/>
      <c r="AD208" s="29"/>
      <c r="AF208" s="5"/>
    </row>
    <row r="209" spans="1:46" ht="21.75" customHeight="1">
      <c r="A209" s="22">
        <f t="shared" si="31"/>
        <v>209</v>
      </c>
      <c r="B209" s="583"/>
      <c r="C209" s="448"/>
      <c r="D209" s="448"/>
      <c r="E209" s="601" t="s">
        <v>153</v>
      </c>
      <c r="F209" s="602"/>
      <c r="G209" s="603"/>
      <c r="H209" s="25">
        <v>0</v>
      </c>
      <c r="I209" s="25"/>
      <c r="J209" s="25">
        <v>0</v>
      </c>
      <c r="K209" s="25">
        <v>0</v>
      </c>
      <c r="L209" s="29">
        <v>0</v>
      </c>
      <c r="N209" s="29"/>
      <c r="O209" s="29"/>
      <c r="P209" s="29"/>
      <c r="Q209" s="29"/>
      <c r="R209" s="29"/>
      <c r="S209" s="29">
        <f t="shared" si="36"/>
        <v>0</v>
      </c>
      <c r="T209" s="29"/>
      <c r="V209" s="29" t="e">
        <f ca="1">ABS(ROUND(SUMIFS('[4]BP FISCAL'!$C:$C,'[4]BP FISCAL'!$E:$E,CELL("contenido",A209),'[4]BP FISCAL'!$D:$D,CELL("contenido",E209)),0))</f>
        <v>#VALUE!</v>
      </c>
      <c r="X209" s="29"/>
      <c r="Y209" s="29">
        <f t="shared" si="35"/>
        <v>0</v>
      </c>
      <c r="AA209" s="29"/>
      <c r="AB209" s="29"/>
      <c r="AD209" s="29"/>
      <c r="AF209" s="5"/>
    </row>
    <row r="210" spans="1:46" ht="21.75" customHeight="1">
      <c r="A210" s="22">
        <f t="shared" si="31"/>
        <v>210</v>
      </c>
      <c r="B210" s="583"/>
      <c r="C210" s="448"/>
      <c r="D210" s="448"/>
      <c r="E210" s="601" t="s">
        <v>154</v>
      </c>
      <c r="F210" s="602"/>
      <c r="G210" s="603"/>
      <c r="H210" s="25">
        <v>0</v>
      </c>
      <c r="I210" s="25"/>
      <c r="J210" s="241">
        <v>0</v>
      </c>
      <c r="K210" s="241">
        <v>0</v>
      </c>
      <c r="L210" s="29">
        <v>0</v>
      </c>
      <c r="N210" s="29"/>
      <c r="O210" s="29"/>
      <c r="P210" s="29"/>
      <c r="Q210" s="29"/>
      <c r="R210" s="29"/>
      <c r="S210" s="29">
        <f t="shared" si="36"/>
        <v>0</v>
      </c>
      <c r="T210" s="29"/>
      <c r="V210" s="29" t="e">
        <f ca="1">ABS(ROUND(SUMIFS('[4]BP FISCAL'!$C:$C,'[4]BP FISCAL'!$E:$E,CELL("contenido",A210),'[4]BP FISCAL'!$D:$D,CELL("contenido",E210)),0))</f>
        <v>#VALUE!</v>
      </c>
      <c r="X210" s="29"/>
      <c r="Y210" s="29">
        <f t="shared" si="35"/>
        <v>0</v>
      </c>
      <c r="AA210" s="29"/>
      <c r="AB210" s="29"/>
      <c r="AD210" s="29"/>
      <c r="AF210" s="5"/>
    </row>
    <row r="211" spans="1:46" ht="21.75" customHeight="1">
      <c r="A211" s="22">
        <f t="shared" si="31"/>
        <v>211</v>
      </c>
      <c r="B211" s="583"/>
      <c r="C211" s="448"/>
      <c r="D211" s="448"/>
      <c r="E211" s="601" t="s">
        <v>155</v>
      </c>
      <c r="F211" s="602"/>
      <c r="G211" s="603"/>
      <c r="H211" s="25">
        <v>0</v>
      </c>
      <c r="I211" s="25"/>
      <c r="J211" s="25">
        <v>0</v>
      </c>
      <c r="K211" s="25">
        <v>0</v>
      </c>
      <c r="L211" s="29">
        <v>0</v>
      </c>
      <c r="N211" s="29"/>
      <c r="O211" s="29"/>
      <c r="P211" s="29"/>
      <c r="Q211" s="29"/>
      <c r="R211" s="29"/>
      <c r="S211" s="29">
        <f t="shared" si="36"/>
        <v>0</v>
      </c>
      <c r="T211" s="29"/>
      <c r="V211" s="29" t="e">
        <f ca="1">ABS(ROUND(SUMIFS('[4]BP FISCAL'!$C:$C,'[4]BP FISCAL'!$E:$E,CELL("contenido",A211),'[4]BP FISCAL'!$D:$D,CELL("contenido",E211)),0))</f>
        <v>#VALUE!</v>
      </c>
      <c r="X211" s="29"/>
      <c r="Y211" s="29">
        <f t="shared" si="35"/>
        <v>0</v>
      </c>
      <c r="AA211" s="29"/>
      <c r="AB211" s="29"/>
      <c r="AD211" s="29"/>
      <c r="AF211" s="5"/>
    </row>
    <row r="212" spans="1:46" ht="21.75" customHeight="1">
      <c r="A212" s="22">
        <f t="shared" si="31"/>
        <v>212</v>
      </c>
      <c r="B212" s="583"/>
      <c r="C212" s="448"/>
      <c r="D212" s="448"/>
      <c r="E212" s="601" t="s">
        <v>156</v>
      </c>
      <c r="F212" s="602"/>
      <c r="G212" s="603"/>
      <c r="H212" s="25">
        <v>0</v>
      </c>
      <c r="I212" s="25"/>
      <c r="J212" s="25">
        <v>0</v>
      </c>
      <c r="K212" s="25">
        <v>0</v>
      </c>
      <c r="L212" s="29">
        <v>0</v>
      </c>
      <c r="N212" s="29"/>
      <c r="O212" s="29"/>
      <c r="P212" s="29"/>
      <c r="Q212" s="29"/>
      <c r="R212" s="29"/>
      <c r="S212" s="29">
        <f t="shared" si="36"/>
        <v>0</v>
      </c>
      <c r="T212" s="29"/>
      <c r="V212" s="29" t="e">
        <f ca="1">ABS(ROUND(SUMIFS('[4]BP FISCAL'!$C:$C,'[4]BP FISCAL'!$E:$E,CELL("contenido",A212),'[4]BP FISCAL'!$D:$D,CELL("contenido",E212)),0))</f>
        <v>#VALUE!</v>
      </c>
      <c r="X212" s="29"/>
      <c r="Y212" s="29">
        <f t="shared" si="35"/>
        <v>0</v>
      </c>
      <c r="AA212" s="29"/>
      <c r="AB212" s="29"/>
      <c r="AD212" s="29"/>
      <c r="AF212" s="5"/>
    </row>
    <row r="213" spans="1:46" ht="21.75" customHeight="1">
      <c r="A213" s="22">
        <f t="shared" si="31"/>
        <v>213</v>
      </c>
      <c r="B213" s="583"/>
      <c r="C213" s="448"/>
      <c r="D213" s="448"/>
      <c r="E213" s="601" t="s">
        <v>157</v>
      </c>
      <c r="F213" s="602"/>
      <c r="G213" s="603"/>
      <c r="H213" s="25">
        <v>0</v>
      </c>
      <c r="I213" s="25"/>
      <c r="J213" s="25">
        <v>0</v>
      </c>
      <c r="K213" s="25">
        <v>0</v>
      </c>
      <c r="L213" s="29">
        <v>0</v>
      </c>
      <c r="N213" s="29"/>
      <c r="O213" s="29"/>
      <c r="P213" s="29"/>
      <c r="Q213" s="29"/>
      <c r="R213" s="29"/>
      <c r="S213" s="29">
        <f t="shared" si="36"/>
        <v>0</v>
      </c>
      <c r="T213" s="29"/>
      <c r="V213" s="29" t="e">
        <f ca="1">ABS(ROUND(SUMIFS('[4]BP FISCAL'!$C:$C,'[4]BP FISCAL'!$E:$E,CELL("contenido",A213),'[4]BP FISCAL'!$D:$D,CELL("contenido",E213)),0))</f>
        <v>#VALUE!</v>
      </c>
      <c r="X213" s="29"/>
      <c r="Y213" s="29">
        <f t="shared" si="35"/>
        <v>0</v>
      </c>
      <c r="AA213" s="29"/>
      <c r="AB213" s="29"/>
      <c r="AD213" s="29"/>
      <c r="AF213" s="5"/>
    </row>
    <row r="214" spans="1:46" ht="21.75" customHeight="1">
      <c r="A214" s="22">
        <f t="shared" si="31"/>
        <v>214</v>
      </c>
      <c r="B214" s="583"/>
      <c r="C214" s="448"/>
      <c r="D214" s="449"/>
      <c r="E214" s="601" t="s">
        <v>158</v>
      </c>
      <c r="F214" s="602"/>
      <c r="G214" s="603"/>
      <c r="H214" s="25">
        <v>0</v>
      </c>
      <c r="I214" s="25"/>
      <c r="J214" s="25">
        <v>0</v>
      </c>
      <c r="K214" s="25">
        <v>0</v>
      </c>
      <c r="L214" s="29">
        <v>0</v>
      </c>
      <c r="N214" s="29"/>
      <c r="O214" s="29"/>
      <c r="P214" s="29"/>
      <c r="Q214" s="29"/>
      <c r="R214" s="29"/>
      <c r="S214" s="29">
        <f t="shared" si="36"/>
        <v>0</v>
      </c>
      <c r="T214" s="29"/>
      <c r="V214" s="29" t="e">
        <f ca="1">ABS(ROUND(SUMIFS('[4]BP FISCAL'!$C:$C,'[4]BP FISCAL'!$E:$E,CELL("contenido",A214),'[4]BP FISCAL'!$D:$D,CELL("contenido",E214)),0))</f>
        <v>#VALUE!</v>
      </c>
      <c r="X214" s="29"/>
      <c r="Y214" s="29">
        <f t="shared" si="35"/>
        <v>0</v>
      </c>
      <c r="AA214" s="29"/>
      <c r="AB214" s="29"/>
      <c r="AD214" s="29"/>
      <c r="AF214" s="5"/>
    </row>
    <row r="215" spans="1:46" s="434" customFormat="1" ht="15.9" customHeight="1">
      <c r="A215" s="22">
        <f t="shared" si="31"/>
        <v>215</v>
      </c>
      <c r="B215" s="583"/>
      <c r="C215" s="448"/>
      <c r="D215" s="649" t="s">
        <v>120</v>
      </c>
      <c r="E215" s="650"/>
      <c r="F215" s="701"/>
      <c r="G215" s="702"/>
      <c r="H215" s="33">
        <v>0</v>
      </c>
      <c r="I215" s="33">
        <v>0</v>
      </c>
      <c r="J215" s="33">
        <v>0</v>
      </c>
      <c r="K215" s="33">
        <v>0</v>
      </c>
      <c r="L215" s="33">
        <v>0</v>
      </c>
      <c r="M215" s="43"/>
      <c r="N215" s="33"/>
      <c r="O215" s="33"/>
      <c r="P215" s="33"/>
      <c r="Q215" s="33"/>
      <c r="R215" s="33"/>
      <c r="S215" s="33">
        <f t="shared" si="36"/>
        <v>0</v>
      </c>
      <c r="T215" s="33"/>
      <c r="U215" s="244"/>
      <c r="V215" s="33" t="e">
        <f ca="1">SUM(V216:V239)</f>
        <v>#VALUE!</v>
      </c>
      <c r="W215" s="244"/>
      <c r="X215" s="33"/>
      <c r="Y215" s="33">
        <f>SUM(Y216:Y239)</f>
        <v>0</v>
      </c>
      <c r="Z215" s="244"/>
      <c r="AA215" s="33"/>
      <c r="AB215" s="33"/>
      <c r="AC215" s="244"/>
      <c r="AD215" s="33"/>
      <c r="AE215" s="244"/>
      <c r="AF215" s="244"/>
      <c r="AG215" s="43"/>
      <c r="AH215" s="43"/>
      <c r="AI215" s="43"/>
      <c r="AJ215" s="43"/>
      <c r="AK215" s="43"/>
      <c r="AL215" s="43"/>
      <c r="AM215" s="43"/>
      <c r="AN215" s="43"/>
      <c r="AO215" s="43"/>
      <c r="AP215" s="43"/>
      <c r="AQ215" s="43"/>
      <c r="AR215" s="43"/>
      <c r="AS215" s="43"/>
      <c r="AT215" s="43"/>
    </row>
    <row r="216" spans="1:46" s="434" customFormat="1" ht="27.15" customHeight="1">
      <c r="A216" s="22">
        <f t="shared" si="31"/>
        <v>216</v>
      </c>
      <c r="B216" s="583"/>
      <c r="C216" s="448"/>
      <c r="D216" s="703"/>
      <c r="E216" s="635" t="s">
        <v>121</v>
      </c>
      <c r="F216" s="635"/>
      <c r="G216" s="252" t="s">
        <v>125</v>
      </c>
      <c r="H216" s="25">
        <v>0</v>
      </c>
      <c r="I216" s="25"/>
      <c r="J216" s="241">
        <v>0</v>
      </c>
      <c r="K216" s="241">
        <v>0</v>
      </c>
      <c r="L216" s="29">
        <v>0</v>
      </c>
      <c r="M216" s="43"/>
      <c r="N216" s="29"/>
      <c r="O216" s="29"/>
      <c r="P216" s="29"/>
      <c r="Q216" s="29"/>
      <c r="R216" s="29"/>
      <c r="S216" s="29">
        <f t="shared" si="36"/>
        <v>0</v>
      </c>
      <c r="T216" s="29"/>
      <c r="U216" s="244"/>
      <c r="V216" s="29" t="e">
        <f ca="1">ABS(ROUND(SUMIFS('[4]BP FISCAL'!$C:$C,'[4]BP FISCAL'!$E:$E,CELL("contenido",A216),'[4]BP FISCAL'!$D:$D,CELL("contenido",G216)),0))</f>
        <v>#VALUE!</v>
      </c>
      <c r="W216" s="244"/>
      <c r="X216" s="29"/>
      <c r="Y216" s="29">
        <f t="shared" ref="Y216:Y239" si="37">+K216-J216</f>
        <v>0</v>
      </c>
      <c r="Z216" s="244"/>
      <c r="AA216" s="29"/>
      <c r="AB216" s="29"/>
      <c r="AC216" s="244"/>
      <c r="AD216" s="29"/>
      <c r="AE216" s="244"/>
      <c r="AF216" s="244"/>
      <c r="AG216" s="43"/>
      <c r="AH216" s="43"/>
      <c r="AI216" s="43"/>
      <c r="AJ216" s="43"/>
      <c r="AK216" s="43"/>
      <c r="AL216" s="43"/>
      <c r="AM216" s="43"/>
      <c r="AN216" s="43"/>
      <c r="AO216" s="43"/>
      <c r="AP216" s="43"/>
      <c r="AQ216" s="43"/>
      <c r="AR216" s="43"/>
      <c r="AS216" s="43"/>
      <c r="AT216" s="43"/>
    </row>
    <row r="217" spans="1:46" s="434" customFormat="1" ht="27.15" customHeight="1">
      <c r="A217" s="22">
        <f t="shared" si="31"/>
        <v>217</v>
      </c>
      <c r="B217" s="583"/>
      <c r="C217" s="448"/>
      <c r="D217" s="448"/>
      <c r="E217" s="635"/>
      <c r="F217" s="635"/>
      <c r="G217" s="252" t="s">
        <v>123</v>
      </c>
      <c r="H217" s="25">
        <v>0</v>
      </c>
      <c r="I217" s="25"/>
      <c r="J217" s="241">
        <v>0</v>
      </c>
      <c r="K217" s="241">
        <v>0</v>
      </c>
      <c r="L217" s="29">
        <v>0</v>
      </c>
      <c r="M217" s="43"/>
      <c r="N217" s="29"/>
      <c r="O217" s="29"/>
      <c r="P217" s="29"/>
      <c r="Q217" s="29"/>
      <c r="R217" s="29"/>
      <c r="S217" s="29">
        <f t="shared" si="36"/>
        <v>0</v>
      </c>
      <c r="T217" s="29"/>
      <c r="U217" s="244"/>
      <c r="V217" s="29" t="e">
        <f ca="1">ABS(ROUND(SUMIFS('[4]BP FISCAL'!$C:$C,'[4]BP FISCAL'!$E:$E,CELL("contenido",A217),'[4]BP FISCAL'!$D:$D,CELL("contenido",G217)),0))</f>
        <v>#VALUE!</v>
      </c>
      <c r="W217" s="244"/>
      <c r="X217" s="29"/>
      <c r="Y217" s="29">
        <f t="shared" si="37"/>
        <v>0</v>
      </c>
      <c r="Z217" s="244"/>
      <c r="AA217" s="29"/>
      <c r="AB217" s="29"/>
      <c r="AC217" s="244"/>
      <c r="AD217" s="29"/>
      <c r="AE217" s="244"/>
      <c r="AF217" s="244"/>
      <c r="AG217" s="43"/>
      <c r="AH217" s="43"/>
      <c r="AI217" s="43"/>
      <c r="AJ217" s="43"/>
      <c r="AK217" s="43"/>
      <c r="AL217" s="43"/>
      <c r="AM217" s="43"/>
      <c r="AN217" s="43"/>
      <c r="AO217" s="43"/>
      <c r="AP217" s="43"/>
      <c r="AQ217" s="43"/>
      <c r="AR217" s="43"/>
      <c r="AS217" s="43"/>
      <c r="AT217" s="43"/>
    </row>
    <row r="218" spans="1:46" s="434" customFormat="1" ht="27.15" customHeight="1">
      <c r="A218" s="22">
        <f t="shared" si="31"/>
        <v>218</v>
      </c>
      <c r="B218" s="583"/>
      <c r="C218" s="448"/>
      <c r="D218" s="448"/>
      <c r="E218" s="595" t="s">
        <v>124</v>
      </c>
      <c r="F218" s="596"/>
      <c r="G218" s="252" t="s">
        <v>125</v>
      </c>
      <c r="H218" s="25">
        <v>0</v>
      </c>
      <c r="I218" s="25"/>
      <c r="J218" s="241">
        <v>0</v>
      </c>
      <c r="K218" s="241">
        <v>0</v>
      </c>
      <c r="L218" s="29">
        <v>0</v>
      </c>
      <c r="M218" s="43"/>
      <c r="N218" s="29"/>
      <c r="O218" s="29"/>
      <c r="P218" s="29"/>
      <c r="Q218" s="29"/>
      <c r="R218" s="29"/>
      <c r="S218" s="29">
        <f t="shared" si="36"/>
        <v>0</v>
      </c>
      <c r="T218" s="29"/>
      <c r="U218" s="244"/>
      <c r="V218" s="29" t="e">
        <f ca="1">ABS(ROUND(SUMIFS('[4]BP FISCAL'!$C:$C,'[4]BP FISCAL'!$E:$E,CELL("contenido",A218),'[4]BP FISCAL'!$D:$D,CELL("contenido",G218)),0))</f>
        <v>#VALUE!</v>
      </c>
      <c r="W218" s="244"/>
      <c r="X218" s="29"/>
      <c r="Y218" s="29">
        <f t="shared" si="37"/>
        <v>0</v>
      </c>
      <c r="Z218" s="244"/>
      <c r="AA218" s="29"/>
      <c r="AB218" s="29"/>
      <c r="AC218" s="244"/>
      <c r="AD218" s="29"/>
      <c r="AE218" s="244"/>
      <c r="AF218" s="244"/>
      <c r="AG218" s="43"/>
      <c r="AH218" s="43"/>
      <c r="AI218" s="43"/>
      <c r="AJ218" s="43"/>
      <c r="AK218" s="43"/>
      <c r="AL218" s="43"/>
      <c r="AM218" s="43"/>
      <c r="AN218" s="43"/>
      <c r="AO218" s="43"/>
      <c r="AP218" s="43"/>
      <c r="AQ218" s="43"/>
      <c r="AR218" s="43"/>
      <c r="AS218" s="43"/>
      <c r="AT218" s="43"/>
    </row>
    <row r="219" spans="1:46" s="434" customFormat="1" ht="27.15" customHeight="1">
      <c r="A219" s="22">
        <f t="shared" si="31"/>
        <v>219</v>
      </c>
      <c r="B219" s="583"/>
      <c r="C219" s="448"/>
      <c r="D219" s="448"/>
      <c r="E219" s="599"/>
      <c r="F219" s="600"/>
      <c r="G219" s="252" t="s">
        <v>123</v>
      </c>
      <c r="H219" s="25">
        <v>0</v>
      </c>
      <c r="I219" s="25"/>
      <c r="J219" s="241">
        <v>0</v>
      </c>
      <c r="K219" s="241">
        <v>0</v>
      </c>
      <c r="L219" s="29">
        <v>0</v>
      </c>
      <c r="M219" s="43"/>
      <c r="N219" s="29"/>
      <c r="O219" s="29"/>
      <c r="P219" s="29"/>
      <c r="Q219" s="29"/>
      <c r="R219" s="29"/>
      <c r="S219" s="29">
        <f t="shared" si="36"/>
        <v>0</v>
      </c>
      <c r="T219" s="29"/>
      <c r="U219" s="244"/>
      <c r="V219" s="29" t="e">
        <f ca="1">ABS(ROUND(SUMIFS('[4]BP FISCAL'!$C:$C,'[4]BP FISCAL'!$E:$E,CELL("contenido",A219),'[4]BP FISCAL'!$D:$D,CELL("contenido",G219)),0))</f>
        <v>#VALUE!</v>
      </c>
      <c r="W219" s="244"/>
      <c r="X219" s="29"/>
      <c r="Y219" s="29">
        <f t="shared" si="37"/>
        <v>0</v>
      </c>
      <c r="Z219" s="244"/>
      <c r="AA219" s="29"/>
      <c r="AB219" s="29"/>
      <c r="AC219" s="244"/>
      <c r="AD219" s="29"/>
      <c r="AE219" s="244"/>
      <c r="AF219" s="244"/>
      <c r="AG219" s="43"/>
      <c r="AH219" s="43"/>
      <c r="AI219" s="43"/>
      <c r="AJ219" s="43"/>
      <c r="AK219" s="43"/>
      <c r="AL219" s="43"/>
      <c r="AM219" s="43"/>
      <c r="AN219" s="43"/>
      <c r="AO219" s="43"/>
      <c r="AP219" s="43"/>
      <c r="AQ219" s="43"/>
      <c r="AR219" s="43"/>
      <c r="AS219" s="43"/>
      <c r="AT219" s="43"/>
    </row>
    <row r="220" spans="1:46" s="434" customFormat="1" ht="27.15" customHeight="1">
      <c r="A220" s="22">
        <f t="shared" si="31"/>
        <v>220</v>
      </c>
      <c r="B220" s="583"/>
      <c r="C220" s="448"/>
      <c r="D220" s="448"/>
      <c r="E220" s="601" t="s">
        <v>159</v>
      </c>
      <c r="F220" s="602"/>
      <c r="G220" s="603"/>
      <c r="H220" s="25">
        <v>0</v>
      </c>
      <c r="I220" s="25"/>
      <c r="J220" s="241">
        <v>0</v>
      </c>
      <c r="K220" s="241">
        <v>0</v>
      </c>
      <c r="L220" s="29">
        <v>0</v>
      </c>
      <c r="M220" s="43"/>
      <c r="N220" s="29"/>
      <c r="O220" s="29"/>
      <c r="P220" s="29"/>
      <c r="Q220" s="29"/>
      <c r="R220" s="29"/>
      <c r="S220" s="29">
        <f t="shared" si="36"/>
        <v>0</v>
      </c>
      <c r="T220" s="29"/>
      <c r="U220" s="244"/>
      <c r="V220" s="29" t="e">
        <f ca="1">ABS(ROUND(SUMIFS('[4]BP FISCAL'!$C:$C,'[4]BP FISCAL'!$E:$E,CELL("contenido",A220),'[4]BP FISCAL'!$D:$D,CELL("contenido",E220)),0))</f>
        <v>#VALUE!</v>
      </c>
      <c r="W220" s="244"/>
      <c r="X220" s="29"/>
      <c r="Y220" s="29">
        <f t="shared" si="37"/>
        <v>0</v>
      </c>
      <c r="Z220" s="244"/>
      <c r="AA220" s="29"/>
      <c r="AB220" s="29"/>
      <c r="AC220" s="244"/>
      <c r="AD220" s="29"/>
      <c r="AE220" s="244"/>
      <c r="AF220" s="244"/>
      <c r="AG220" s="43"/>
      <c r="AH220" s="43"/>
      <c r="AI220" s="43"/>
      <c r="AJ220" s="43"/>
      <c r="AK220" s="43"/>
      <c r="AL220" s="43"/>
      <c r="AM220" s="43"/>
      <c r="AN220" s="43"/>
      <c r="AO220" s="43"/>
      <c r="AP220" s="43"/>
      <c r="AQ220" s="43"/>
      <c r="AR220" s="43"/>
      <c r="AS220" s="43"/>
      <c r="AT220" s="43"/>
    </row>
    <row r="221" spans="1:46" s="434" customFormat="1" ht="27.15" customHeight="1">
      <c r="A221" s="22">
        <f t="shared" si="31"/>
        <v>221</v>
      </c>
      <c r="B221" s="583"/>
      <c r="C221" s="448"/>
      <c r="D221" s="448"/>
      <c r="E221" s="595" t="s">
        <v>160</v>
      </c>
      <c r="F221" s="596"/>
      <c r="G221" s="252" t="s">
        <v>125</v>
      </c>
      <c r="H221" s="25">
        <v>0</v>
      </c>
      <c r="I221" s="25"/>
      <c r="J221" s="241">
        <v>0</v>
      </c>
      <c r="K221" s="241">
        <v>0</v>
      </c>
      <c r="L221" s="29">
        <v>0</v>
      </c>
      <c r="M221" s="43"/>
      <c r="N221" s="29"/>
      <c r="O221" s="29"/>
      <c r="P221" s="29"/>
      <c r="Q221" s="29"/>
      <c r="R221" s="29"/>
      <c r="S221" s="29">
        <f t="shared" si="36"/>
        <v>0</v>
      </c>
      <c r="T221" s="29"/>
      <c r="U221" s="244"/>
      <c r="V221" s="29" t="e">
        <f ca="1">ABS(ROUND(SUMIFS('[4]BP FISCAL'!$C:$C,'[4]BP FISCAL'!$E:$E,CELL("contenido",A221),'[4]BP FISCAL'!$D:$D,CELL("contenido",G221)),0))</f>
        <v>#VALUE!</v>
      </c>
      <c r="W221" s="244"/>
      <c r="X221" s="29"/>
      <c r="Y221" s="29">
        <f t="shared" si="37"/>
        <v>0</v>
      </c>
      <c r="Z221" s="244"/>
      <c r="AA221" s="29"/>
      <c r="AB221" s="29"/>
      <c r="AC221" s="244"/>
      <c r="AD221" s="29"/>
      <c r="AE221" s="244"/>
      <c r="AF221" s="244"/>
      <c r="AG221" s="43"/>
      <c r="AH221" s="43"/>
      <c r="AI221" s="43"/>
      <c r="AJ221" s="43"/>
      <c r="AK221" s="43"/>
      <c r="AL221" s="43"/>
      <c r="AM221" s="43"/>
      <c r="AN221" s="43"/>
      <c r="AO221" s="43"/>
      <c r="AP221" s="43"/>
      <c r="AQ221" s="43"/>
      <c r="AR221" s="43"/>
      <c r="AS221" s="43"/>
      <c r="AT221" s="43"/>
    </row>
    <row r="222" spans="1:46" s="434" customFormat="1" ht="27.15" customHeight="1">
      <c r="A222" s="22">
        <f t="shared" si="31"/>
        <v>222</v>
      </c>
      <c r="B222" s="583"/>
      <c r="C222" s="448"/>
      <c r="D222" s="448"/>
      <c r="E222" s="599"/>
      <c r="F222" s="600"/>
      <c r="G222" s="252" t="s">
        <v>123</v>
      </c>
      <c r="H222" s="25">
        <v>0</v>
      </c>
      <c r="I222" s="25"/>
      <c r="J222" s="241">
        <v>0</v>
      </c>
      <c r="K222" s="241">
        <v>0</v>
      </c>
      <c r="L222" s="29">
        <v>0</v>
      </c>
      <c r="M222" s="43"/>
      <c r="N222" s="29"/>
      <c r="O222" s="29"/>
      <c r="P222" s="29"/>
      <c r="Q222" s="29"/>
      <c r="R222" s="29"/>
      <c r="S222" s="29">
        <f t="shared" si="36"/>
        <v>0</v>
      </c>
      <c r="T222" s="29"/>
      <c r="U222" s="244"/>
      <c r="V222" s="29" t="e">
        <f ca="1">ABS(ROUND(SUMIFS('[4]BP FISCAL'!$C:$C,'[4]BP FISCAL'!$E:$E,CELL("contenido",A222),'[4]BP FISCAL'!$D:$D,CELL("contenido",G222)),0))</f>
        <v>#VALUE!</v>
      </c>
      <c r="W222" s="244"/>
      <c r="X222" s="29"/>
      <c r="Y222" s="29">
        <f t="shared" si="37"/>
        <v>0</v>
      </c>
      <c r="Z222" s="244"/>
      <c r="AA222" s="29"/>
      <c r="AB222" s="29"/>
      <c r="AC222" s="244"/>
      <c r="AD222" s="29"/>
      <c r="AE222" s="244"/>
      <c r="AF222" s="244"/>
      <c r="AG222" s="43"/>
      <c r="AH222" s="43"/>
      <c r="AI222" s="43"/>
      <c r="AJ222" s="43"/>
      <c r="AK222" s="43"/>
      <c r="AL222" s="43"/>
      <c r="AM222" s="43"/>
      <c r="AN222" s="43"/>
      <c r="AO222" s="43"/>
      <c r="AP222" s="43"/>
      <c r="AQ222" s="43"/>
      <c r="AR222" s="43"/>
      <c r="AS222" s="43"/>
      <c r="AT222" s="43"/>
    </row>
    <row r="223" spans="1:46" s="434" customFormat="1" ht="27.15" customHeight="1">
      <c r="A223" s="22">
        <f t="shared" si="31"/>
        <v>223</v>
      </c>
      <c r="B223" s="583"/>
      <c r="C223" s="448"/>
      <c r="D223" s="448"/>
      <c r="E223" s="595" t="s">
        <v>127</v>
      </c>
      <c r="F223" s="596"/>
      <c r="G223" s="252" t="s">
        <v>125</v>
      </c>
      <c r="H223" s="25">
        <v>0</v>
      </c>
      <c r="I223" s="25"/>
      <c r="J223" s="241">
        <v>0</v>
      </c>
      <c r="K223" s="241">
        <v>0</v>
      </c>
      <c r="L223" s="29">
        <v>0</v>
      </c>
      <c r="M223" s="43"/>
      <c r="N223" s="29"/>
      <c r="O223" s="29"/>
      <c r="P223" s="29"/>
      <c r="Q223" s="29"/>
      <c r="R223" s="29"/>
      <c r="S223" s="29">
        <f t="shared" si="36"/>
        <v>0</v>
      </c>
      <c r="T223" s="29"/>
      <c r="U223" s="244"/>
      <c r="V223" s="29" t="e">
        <f ca="1">ABS(ROUND(SUMIFS('[4]BP FISCAL'!$C:$C,'[4]BP FISCAL'!$E:$E,CELL("contenido",A223),'[4]BP FISCAL'!$D:$D,CELL("contenido",G223)),0))</f>
        <v>#VALUE!</v>
      </c>
      <c r="W223" s="244"/>
      <c r="X223" s="29"/>
      <c r="Y223" s="29">
        <f t="shared" si="37"/>
        <v>0</v>
      </c>
      <c r="Z223" s="244"/>
      <c r="AA223" s="29"/>
      <c r="AB223" s="29"/>
      <c r="AC223" s="244"/>
      <c r="AD223" s="29"/>
      <c r="AE223" s="244"/>
      <c r="AF223" s="244"/>
      <c r="AG223" s="43"/>
      <c r="AH223" s="43"/>
      <c r="AI223" s="43"/>
      <c r="AJ223" s="43"/>
      <c r="AK223" s="43"/>
      <c r="AL223" s="43"/>
      <c r="AM223" s="43"/>
      <c r="AN223" s="43"/>
      <c r="AO223" s="43"/>
      <c r="AP223" s="43"/>
      <c r="AQ223" s="43"/>
      <c r="AR223" s="43"/>
      <c r="AS223" s="43"/>
      <c r="AT223" s="43"/>
    </row>
    <row r="224" spans="1:46" s="434" customFormat="1" ht="27.15" customHeight="1">
      <c r="A224" s="22">
        <f t="shared" si="31"/>
        <v>224</v>
      </c>
      <c r="B224" s="583"/>
      <c r="C224" s="448"/>
      <c r="D224" s="448"/>
      <c r="E224" s="599"/>
      <c r="F224" s="600"/>
      <c r="G224" s="252" t="s">
        <v>123</v>
      </c>
      <c r="H224" s="25">
        <v>0</v>
      </c>
      <c r="I224" s="25"/>
      <c r="J224" s="241">
        <v>0</v>
      </c>
      <c r="K224" s="241">
        <v>0</v>
      </c>
      <c r="L224" s="29">
        <v>0</v>
      </c>
      <c r="M224" s="43"/>
      <c r="N224" s="29"/>
      <c r="O224" s="29"/>
      <c r="P224" s="29"/>
      <c r="Q224" s="29"/>
      <c r="R224" s="29"/>
      <c r="S224" s="29">
        <f t="shared" si="36"/>
        <v>0</v>
      </c>
      <c r="T224" s="29"/>
      <c r="U224" s="244"/>
      <c r="V224" s="29" t="e">
        <f ca="1">ABS(ROUND(SUMIFS('[4]BP FISCAL'!$C:$C,'[4]BP FISCAL'!$E:$E,CELL("contenido",A224),'[4]BP FISCAL'!$D:$D,CELL("contenido",G224)),0))</f>
        <v>#VALUE!</v>
      </c>
      <c r="W224" s="244"/>
      <c r="X224" s="29"/>
      <c r="Y224" s="29">
        <f t="shared" si="37"/>
        <v>0</v>
      </c>
      <c r="Z224" s="244"/>
      <c r="AA224" s="29"/>
      <c r="AB224" s="29"/>
      <c r="AC224" s="244"/>
      <c r="AD224" s="29"/>
      <c r="AE224" s="244"/>
      <c r="AF224" s="244"/>
      <c r="AG224" s="43"/>
      <c r="AH224" s="43"/>
      <c r="AI224" s="43"/>
      <c r="AJ224" s="43"/>
      <c r="AK224" s="43"/>
      <c r="AL224" s="43"/>
      <c r="AM224" s="43"/>
      <c r="AN224" s="43"/>
      <c r="AO224" s="43"/>
      <c r="AP224" s="43"/>
      <c r="AQ224" s="43"/>
      <c r="AR224" s="43"/>
      <c r="AS224" s="43"/>
      <c r="AT224" s="43"/>
    </row>
    <row r="225" spans="1:46" s="434" customFormat="1" ht="27.15" customHeight="1">
      <c r="A225" s="22">
        <f t="shared" si="31"/>
        <v>225</v>
      </c>
      <c r="B225" s="583"/>
      <c r="C225" s="448"/>
      <c r="D225" s="448"/>
      <c r="E225" s="595" t="s">
        <v>161</v>
      </c>
      <c r="F225" s="596"/>
      <c r="G225" s="252" t="s">
        <v>125</v>
      </c>
      <c r="H225" s="25">
        <v>0</v>
      </c>
      <c r="I225" s="25"/>
      <c r="J225" s="241">
        <v>0</v>
      </c>
      <c r="K225" s="241">
        <v>0</v>
      </c>
      <c r="L225" s="29">
        <v>0</v>
      </c>
      <c r="M225" s="43"/>
      <c r="N225" s="29"/>
      <c r="O225" s="29"/>
      <c r="P225" s="29"/>
      <c r="Q225" s="29"/>
      <c r="R225" s="29"/>
      <c r="S225" s="29">
        <f t="shared" si="36"/>
        <v>0</v>
      </c>
      <c r="T225" s="29"/>
      <c r="U225" s="244"/>
      <c r="V225" s="29" t="e">
        <f ca="1">ABS(ROUND(SUMIFS('[4]BP FISCAL'!$C:$C,'[4]BP FISCAL'!$E:$E,CELL("contenido",A225),'[4]BP FISCAL'!$D:$D,CELL("contenido",G225)),0))</f>
        <v>#VALUE!</v>
      </c>
      <c r="W225" s="244"/>
      <c r="X225" s="29"/>
      <c r="Y225" s="29">
        <f t="shared" si="37"/>
        <v>0</v>
      </c>
      <c r="Z225" s="244"/>
      <c r="AA225" s="29"/>
      <c r="AB225" s="29"/>
      <c r="AC225" s="244"/>
      <c r="AD225" s="29"/>
      <c r="AE225" s="244"/>
      <c r="AF225" s="244"/>
      <c r="AG225" s="43"/>
      <c r="AH225" s="43"/>
      <c r="AI225" s="43"/>
      <c r="AJ225" s="43"/>
      <c r="AK225" s="43"/>
      <c r="AL225" s="43"/>
      <c r="AM225" s="43"/>
      <c r="AN225" s="43"/>
      <c r="AO225" s="43"/>
      <c r="AP225" s="43"/>
      <c r="AQ225" s="43"/>
      <c r="AR225" s="43"/>
      <c r="AS225" s="43"/>
      <c r="AT225" s="43"/>
    </row>
    <row r="226" spans="1:46" s="434" customFormat="1" ht="27.15" customHeight="1">
      <c r="A226" s="22">
        <f t="shared" si="31"/>
        <v>226</v>
      </c>
      <c r="B226" s="583"/>
      <c r="C226" s="448"/>
      <c r="D226" s="448"/>
      <c r="E226" s="599"/>
      <c r="F226" s="600"/>
      <c r="G226" s="252" t="s">
        <v>123</v>
      </c>
      <c r="H226" s="25">
        <v>0</v>
      </c>
      <c r="I226" s="25"/>
      <c r="J226" s="241">
        <v>0</v>
      </c>
      <c r="K226" s="241">
        <v>0</v>
      </c>
      <c r="L226" s="29">
        <v>0</v>
      </c>
      <c r="M226" s="43"/>
      <c r="N226" s="29"/>
      <c r="O226" s="29"/>
      <c r="P226" s="29"/>
      <c r="Q226" s="29"/>
      <c r="R226" s="29"/>
      <c r="S226" s="29">
        <f t="shared" si="36"/>
        <v>0</v>
      </c>
      <c r="T226" s="29"/>
      <c r="U226" s="244"/>
      <c r="V226" s="29" t="e">
        <f ca="1">ABS(ROUND(SUMIFS('[4]BP FISCAL'!$C:$C,'[4]BP FISCAL'!$E:$E,CELL("contenido",A226),'[4]BP FISCAL'!$D:$D,CELL("contenido",G226)),0))</f>
        <v>#VALUE!</v>
      </c>
      <c r="W226" s="244"/>
      <c r="X226" s="29"/>
      <c r="Y226" s="29">
        <f t="shared" si="37"/>
        <v>0</v>
      </c>
      <c r="Z226" s="244"/>
      <c r="AA226" s="29"/>
      <c r="AB226" s="29"/>
      <c r="AC226" s="244"/>
      <c r="AD226" s="29"/>
      <c r="AE226" s="244"/>
      <c r="AF226" s="244"/>
      <c r="AG226" s="43"/>
      <c r="AH226" s="43"/>
      <c r="AI226" s="43"/>
      <c r="AJ226" s="43"/>
      <c r="AK226" s="43"/>
      <c r="AL226" s="43"/>
      <c r="AM226" s="43"/>
      <c r="AN226" s="43"/>
      <c r="AO226" s="43"/>
      <c r="AP226" s="43"/>
      <c r="AQ226" s="43"/>
      <c r="AR226" s="43"/>
      <c r="AS226" s="43"/>
      <c r="AT226" s="43"/>
    </row>
    <row r="227" spans="1:46" ht="26.25" customHeight="1">
      <c r="A227" s="22">
        <f>A226+1</f>
        <v>227</v>
      </c>
      <c r="B227" s="583"/>
      <c r="C227" s="448"/>
      <c r="D227" s="448"/>
      <c r="E227" s="707" t="s">
        <v>130</v>
      </c>
      <c r="F227" s="601" t="s">
        <v>63</v>
      </c>
      <c r="G227" s="603"/>
      <c r="H227" s="25">
        <v>0</v>
      </c>
      <c r="I227" s="25"/>
      <c r="J227" s="241">
        <v>0</v>
      </c>
      <c r="K227" s="241">
        <v>0</v>
      </c>
      <c r="L227" s="29">
        <v>0</v>
      </c>
      <c r="N227" s="29"/>
      <c r="O227" s="29"/>
      <c r="P227" s="29"/>
      <c r="Q227" s="29"/>
      <c r="R227" s="29"/>
      <c r="S227" s="29">
        <f t="shared" si="36"/>
        <v>0</v>
      </c>
      <c r="T227" s="29"/>
      <c r="V227" s="29" t="e">
        <f ca="1">ABS(ROUND(SUMIFS('[4]BP FISCAL'!$C:$C,'[4]BP FISCAL'!$E:$E,CELL("contenido",A227),'[4]BP FISCAL'!$D:$D,CELL("contenido",F227)),0))</f>
        <v>#VALUE!</v>
      </c>
      <c r="X227" s="29"/>
      <c r="Y227" s="29">
        <f t="shared" si="37"/>
        <v>0</v>
      </c>
      <c r="AA227" s="29"/>
      <c r="AB227" s="29"/>
      <c r="AD227" s="29"/>
      <c r="AF227" s="5"/>
    </row>
    <row r="228" spans="1:46" ht="25.5" customHeight="1">
      <c r="A228" s="22">
        <f t="shared" si="31"/>
        <v>228</v>
      </c>
      <c r="B228" s="583"/>
      <c r="C228" s="448"/>
      <c r="D228" s="448"/>
      <c r="E228" s="707"/>
      <c r="F228" s="601" t="s">
        <v>54</v>
      </c>
      <c r="G228" s="603"/>
      <c r="H228" s="25">
        <v>0</v>
      </c>
      <c r="I228" s="25"/>
      <c r="J228" s="241">
        <v>0</v>
      </c>
      <c r="K228" s="241">
        <v>0</v>
      </c>
      <c r="L228" s="29">
        <v>0</v>
      </c>
      <c r="N228" s="29"/>
      <c r="O228" s="29"/>
      <c r="P228" s="29"/>
      <c r="Q228" s="29"/>
      <c r="R228" s="29"/>
      <c r="S228" s="29">
        <f t="shared" si="36"/>
        <v>0</v>
      </c>
      <c r="T228" s="29"/>
      <c r="V228" s="29" t="e">
        <f ca="1">ABS(ROUND(SUMIFS('[4]BP FISCAL'!$C:$C,'[4]BP FISCAL'!$E:$E,CELL("contenido",A228),'[4]BP FISCAL'!$D:$D,CELL("contenido",F228)),0))</f>
        <v>#VALUE!</v>
      </c>
      <c r="X228" s="29"/>
      <c r="Y228" s="29">
        <f t="shared" si="37"/>
        <v>0</v>
      </c>
      <c r="AA228" s="29"/>
      <c r="AB228" s="29"/>
      <c r="AD228" s="29"/>
      <c r="AF228" s="5"/>
    </row>
    <row r="229" spans="1:46" ht="24.75" customHeight="1">
      <c r="A229" s="22">
        <f t="shared" si="31"/>
        <v>229</v>
      </c>
      <c r="B229" s="583"/>
      <c r="C229" s="448"/>
      <c r="D229" s="448"/>
      <c r="E229" s="707"/>
      <c r="F229" s="601" t="s">
        <v>64</v>
      </c>
      <c r="G229" s="603"/>
      <c r="H229" s="25">
        <v>0</v>
      </c>
      <c r="I229" s="25"/>
      <c r="J229" s="241">
        <v>0</v>
      </c>
      <c r="K229" s="241">
        <v>0</v>
      </c>
      <c r="L229" s="29">
        <v>0</v>
      </c>
      <c r="N229" s="29"/>
      <c r="O229" s="29"/>
      <c r="P229" s="29"/>
      <c r="Q229" s="29"/>
      <c r="R229" s="29"/>
      <c r="S229" s="29">
        <f t="shared" si="36"/>
        <v>0</v>
      </c>
      <c r="T229" s="29"/>
      <c r="V229" s="29" t="e">
        <f ca="1">ABS(ROUND(SUMIFS('[4]BP FISCAL'!$C:$C,'[4]BP FISCAL'!$E:$E,CELL("contenido",A229),'[4]BP FISCAL'!$D:$D,CELL("contenido",F229)),0))</f>
        <v>#VALUE!</v>
      </c>
      <c r="X229" s="29"/>
      <c r="Y229" s="29">
        <f t="shared" si="37"/>
        <v>0</v>
      </c>
      <c r="AA229" s="29"/>
      <c r="AB229" s="29"/>
      <c r="AD229" s="29"/>
      <c r="AF229" s="5"/>
    </row>
    <row r="230" spans="1:46" ht="24" customHeight="1">
      <c r="A230" s="22">
        <f t="shared" si="31"/>
        <v>230</v>
      </c>
      <c r="B230" s="583"/>
      <c r="C230" s="448"/>
      <c r="D230" s="448"/>
      <c r="E230" s="707"/>
      <c r="F230" s="601" t="s">
        <v>65</v>
      </c>
      <c r="G230" s="603"/>
      <c r="H230" s="25">
        <v>0</v>
      </c>
      <c r="I230" s="25"/>
      <c r="J230" s="241">
        <v>0</v>
      </c>
      <c r="K230" s="241">
        <v>0</v>
      </c>
      <c r="L230" s="29">
        <v>0</v>
      </c>
      <c r="N230" s="29"/>
      <c r="O230" s="29"/>
      <c r="P230" s="29"/>
      <c r="Q230" s="29"/>
      <c r="R230" s="29"/>
      <c r="S230" s="29">
        <f t="shared" si="36"/>
        <v>0</v>
      </c>
      <c r="T230" s="29"/>
      <c r="V230" s="29" t="e">
        <f ca="1">ABS(ROUND(SUMIFS('[4]BP FISCAL'!$C:$C,'[4]BP FISCAL'!$E:$E,CELL("contenido",A230),'[4]BP FISCAL'!$D:$D,CELL("contenido",F230)),0))</f>
        <v>#VALUE!</v>
      </c>
      <c r="X230" s="29"/>
      <c r="Y230" s="29">
        <f t="shared" si="37"/>
        <v>0</v>
      </c>
      <c r="AA230" s="29"/>
      <c r="AB230" s="29"/>
      <c r="AD230" s="29"/>
      <c r="AF230" s="5"/>
    </row>
    <row r="231" spans="1:46" ht="22.5" customHeight="1">
      <c r="A231" s="22">
        <f t="shared" si="31"/>
        <v>231</v>
      </c>
      <c r="B231" s="583"/>
      <c r="C231" s="448"/>
      <c r="D231" s="448"/>
      <c r="E231" s="707"/>
      <c r="F231" s="601" t="s">
        <v>66</v>
      </c>
      <c r="G231" s="603"/>
      <c r="H231" s="25">
        <v>0</v>
      </c>
      <c r="I231" s="25"/>
      <c r="J231" s="241">
        <v>0</v>
      </c>
      <c r="K231" s="241">
        <v>0</v>
      </c>
      <c r="L231" s="29">
        <v>0</v>
      </c>
      <c r="N231" s="29"/>
      <c r="O231" s="29"/>
      <c r="P231" s="29"/>
      <c r="Q231" s="29"/>
      <c r="R231" s="29"/>
      <c r="S231" s="29">
        <f t="shared" si="36"/>
        <v>0</v>
      </c>
      <c r="T231" s="29"/>
      <c r="V231" s="29" t="e">
        <f ca="1">ABS(ROUND(SUMIFS('[4]BP FISCAL'!$C:$C,'[4]BP FISCAL'!$E:$E,CELL("contenido",A231),'[4]BP FISCAL'!$D:$D,CELL("contenido",F231)),0))</f>
        <v>#VALUE!</v>
      </c>
      <c r="X231" s="29"/>
      <c r="Y231" s="29">
        <f t="shared" si="37"/>
        <v>0</v>
      </c>
      <c r="AA231" s="29"/>
      <c r="AB231" s="29"/>
      <c r="AD231" s="29"/>
      <c r="AF231" s="5"/>
    </row>
    <row r="232" spans="1:46" ht="30.75" customHeight="1">
      <c r="A232" s="22">
        <f t="shared" si="31"/>
        <v>232</v>
      </c>
      <c r="B232" s="583"/>
      <c r="C232" s="448"/>
      <c r="D232" s="448"/>
      <c r="E232" s="707"/>
      <c r="F232" s="601" t="s">
        <v>131</v>
      </c>
      <c r="G232" s="603"/>
      <c r="H232" s="25">
        <v>0</v>
      </c>
      <c r="I232" s="25"/>
      <c r="J232" s="241">
        <v>0</v>
      </c>
      <c r="K232" s="241">
        <v>0</v>
      </c>
      <c r="L232" s="29">
        <v>0</v>
      </c>
      <c r="N232" s="29"/>
      <c r="O232" s="29"/>
      <c r="P232" s="29"/>
      <c r="Q232" s="29"/>
      <c r="R232" s="29"/>
      <c r="S232" s="29">
        <f t="shared" si="36"/>
        <v>0</v>
      </c>
      <c r="T232" s="29"/>
      <c r="V232" s="29" t="e">
        <f ca="1">ABS(ROUND(SUMIFS('[4]BP FISCAL'!$C:$C,'[4]BP FISCAL'!$E:$E,CELL("contenido",A232),'[4]BP FISCAL'!$D:$D,CELL("contenido",F232)),0))</f>
        <v>#VALUE!</v>
      </c>
      <c r="X232" s="29"/>
      <c r="Y232" s="29">
        <f t="shared" si="37"/>
        <v>0</v>
      </c>
      <c r="AA232" s="29"/>
      <c r="AB232" s="29"/>
      <c r="AD232" s="29"/>
      <c r="AF232" s="5"/>
    </row>
    <row r="233" spans="1:46" ht="24.75" customHeight="1">
      <c r="A233" s="22">
        <f t="shared" si="31"/>
        <v>233</v>
      </c>
      <c r="B233" s="583"/>
      <c r="C233" s="448"/>
      <c r="D233" s="448"/>
      <c r="E233" s="707"/>
      <c r="F233" s="601" t="s">
        <v>132</v>
      </c>
      <c r="G233" s="603"/>
      <c r="H233" s="25">
        <v>0</v>
      </c>
      <c r="I233" s="25"/>
      <c r="J233" s="241">
        <v>0</v>
      </c>
      <c r="K233" s="241">
        <v>0</v>
      </c>
      <c r="L233" s="29">
        <v>0</v>
      </c>
      <c r="N233" s="29"/>
      <c r="O233" s="29"/>
      <c r="P233" s="29"/>
      <c r="Q233" s="29"/>
      <c r="R233" s="29"/>
      <c r="S233" s="29">
        <f t="shared" si="36"/>
        <v>0</v>
      </c>
      <c r="T233" s="29"/>
      <c r="V233" s="29" t="e">
        <f ca="1">ABS(ROUND(SUMIFS('[4]BP FISCAL'!$C:$C,'[4]BP FISCAL'!$E:$E,CELL("contenido",A233),'[4]BP FISCAL'!$D:$D,CELL("contenido",F233)),0))</f>
        <v>#VALUE!</v>
      </c>
      <c r="X233" s="29"/>
      <c r="Y233" s="29">
        <f t="shared" si="37"/>
        <v>0</v>
      </c>
      <c r="AA233" s="29"/>
      <c r="AB233" s="29"/>
      <c r="AD233" s="29"/>
      <c r="AF233" s="5"/>
    </row>
    <row r="234" spans="1:46" ht="25.5" customHeight="1">
      <c r="A234" s="22">
        <f t="shared" si="31"/>
        <v>234</v>
      </c>
      <c r="B234" s="583"/>
      <c r="C234" s="448"/>
      <c r="D234" s="448"/>
      <c r="E234" s="707"/>
      <c r="F234" s="601" t="s">
        <v>67</v>
      </c>
      <c r="G234" s="603"/>
      <c r="H234" s="25">
        <v>0</v>
      </c>
      <c r="I234" s="25"/>
      <c r="J234" s="241">
        <v>0</v>
      </c>
      <c r="K234" s="241">
        <v>0</v>
      </c>
      <c r="L234" s="29">
        <v>0</v>
      </c>
      <c r="N234" s="29"/>
      <c r="O234" s="29"/>
      <c r="P234" s="29"/>
      <c r="Q234" s="29"/>
      <c r="R234" s="29"/>
      <c r="S234" s="29">
        <f t="shared" si="36"/>
        <v>0</v>
      </c>
      <c r="T234" s="29"/>
      <c r="V234" s="29" t="e">
        <f ca="1">ABS(ROUND(SUMIFS('[4]BP FISCAL'!$C:$C,'[4]BP FISCAL'!$E:$E,CELL("contenido",A234),'[4]BP FISCAL'!$D:$D,CELL("contenido",F234)),0))</f>
        <v>#VALUE!</v>
      </c>
      <c r="X234" s="29"/>
      <c r="Y234" s="29">
        <f t="shared" si="37"/>
        <v>0</v>
      </c>
      <c r="AA234" s="29"/>
      <c r="AB234" s="29"/>
      <c r="AD234" s="29"/>
      <c r="AF234" s="5"/>
    </row>
    <row r="235" spans="1:46" ht="30.75" customHeight="1">
      <c r="A235" s="22">
        <f t="shared" si="31"/>
        <v>235</v>
      </c>
      <c r="B235" s="583"/>
      <c r="C235" s="448"/>
      <c r="D235" s="448"/>
      <c r="E235" s="707"/>
      <c r="F235" s="601" t="s">
        <v>69</v>
      </c>
      <c r="G235" s="603"/>
      <c r="H235" s="25">
        <v>0</v>
      </c>
      <c r="I235" s="25"/>
      <c r="J235" s="241">
        <v>0</v>
      </c>
      <c r="K235" s="241">
        <v>0</v>
      </c>
      <c r="L235" s="29">
        <v>0</v>
      </c>
      <c r="N235" s="29"/>
      <c r="O235" s="29"/>
      <c r="P235" s="29"/>
      <c r="Q235" s="29"/>
      <c r="R235" s="29"/>
      <c r="S235" s="29">
        <f t="shared" si="36"/>
        <v>0</v>
      </c>
      <c r="T235" s="29"/>
      <c r="V235" s="29" t="e">
        <f ca="1">ABS(ROUND(SUMIFS('[4]BP FISCAL'!$C:$C,'[4]BP FISCAL'!$E:$E,CELL("contenido",A235),'[4]BP FISCAL'!$D:$D,CELL("contenido",F235)),0))</f>
        <v>#VALUE!</v>
      </c>
      <c r="X235" s="29"/>
      <c r="Y235" s="29">
        <f t="shared" si="37"/>
        <v>0</v>
      </c>
      <c r="AA235" s="29"/>
      <c r="AB235" s="29"/>
      <c r="AD235" s="29"/>
      <c r="AF235" s="5"/>
    </row>
    <row r="236" spans="1:46" ht="24" customHeight="1">
      <c r="A236" s="22">
        <f t="shared" si="31"/>
        <v>236</v>
      </c>
      <c r="B236" s="583"/>
      <c r="C236" s="448"/>
      <c r="D236" s="448"/>
      <c r="E236" s="707"/>
      <c r="F236" s="601" t="s">
        <v>70</v>
      </c>
      <c r="G236" s="603"/>
      <c r="H236" s="25">
        <v>0</v>
      </c>
      <c r="I236" s="25"/>
      <c r="J236" s="241">
        <v>0</v>
      </c>
      <c r="K236" s="241">
        <v>0</v>
      </c>
      <c r="L236" s="29">
        <v>0</v>
      </c>
      <c r="N236" s="29"/>
      <c r="O236" s="29"/>
      <c r="P236" s="29"/>
      <c r="Q236" s="29"/>
      <c r="R236" s="29"/>
      <c r="S236" s="29">
        <f t="shared" si="36"/>
        <v>0</v>
      </c>
      <c r="T236" s="29"/>
      <c r="V236" s="29" t="e">
        <f ca="1">ABS(ROUND(SUMIFS('[4]BP FISCAL'!$C:$C,'[4]BP FISCAL'!$E:$E,CELL("contenido",A236),'[4]BP FISCAL'!$D:$D,CELL("contenido",F236)),0))</f>
        <v>#VALUE!</v>
      </c>
      <c r="X236" s="29"/>
      <c r="Y236" s="29">
        <f t="shared" si="37"/>
        <v>0</v>
      </c>
      <c r="AA236" s="29"/>
      <c r="AB236" s="29"/>
      <c r="AD236" s="29"/>
      <c r="AF236" s="5"/>
    </row>
    <row r="237" spans="1:46" ht="30.75" customHeight="1">
      <c r="A237" s="22">
        <f t="shared" si="31"/>
        <v>237</v>
      </c>
      <c r="B237" s="583"/>
      <c r="C237" s="448"/>
      <c r="D237" s="448"/>
      <c r="E237" s="707"/>
      <c r="F237" s="601" t="s">
        <v>133</v>
      </c>
      <c r="G237" s="603"/>
      <c r="H237" s="25">
        <v>0</v>
      </c>
      <c r="I237" s="25"/>
      <c r="J237" s="241">
        <v>0</v>
      </c>
      <c r="K237" s="241">
        <v>0</v>
      </c>
      <c r="L237" s="29">
        <v>0</v>
      </c>
      <c r="N237" s="29"/>
      <c r="O237" s="29"/>
      <c r="P237" s="29"/>
      <c r="Q237" s="29"/>
      <c r="R237" s="29"/>
      <c r="S237" s="29">
        <f t="shared" si="36"/>
        <v>0</v>
      </c>
      <c r="T237" s="29"/>
      <c r="V237" s="29" t="e">
        <f ca="1">ABS(ROUND(SUMIFS('[4]BP FISCAL'!$C:$C,'[4]BP FISCAL'!$E:$E,CELL("contenido",A237),'[4]BP FISCAL'!$D:$D,CELL("contenido",F237)),0))</f>
        <v>#VALUE!</v>
      </c>
      <c r="X237" s="29"/>
      <c r="Y237" s="29">
        <f t="shared" si="37"/>
        <v>0</v>
      </c>
      <c r="AA237" s="29"/>
      <c r="AB237" s="29"/>
      <c r="AD237" s="29"/>
      <c r="AF237" s="5"/>
    </row>
    <row r="238" spans="1:46" ht="24.75" customHeight="1">
      <c r="A238" s="22">
        <f t="shared" si="31"/>
        <v>238</v>
      </c>
      <c r="B238" s="583"/>
      <c r="C238" s="448"/>
      <c r="D238" s="448"/>
      <c r="E238" s="707"/>
      <c r="F238" s="601" t="s">
        <v>134</v>
      </c>
      <c r="G238" s="603"/>
      <c r="H238" s="25">
        <v>0</v>
      </c>
      <c r="I238" s="25"/>
      <c r="J238" s="241">
        <v>0</v>
      </c>
      <c r="K238" s="241">
        <v>0</v>
      </c>
      <c r="L238" s="29">
        <v>0</v>
      </c>
      <c r="N238" s="29"/>
      <c r="O238" s="29"/>
      <c r="P238" s="29"/>
      <c r="Q238" s="29"/>
      <c r="R238" s="29"/>
      <c r="S238" s="29">
        <f t="shared" si="36"/>
        <v>0</v>
      </c>
      <c r="T238" s="29"/>
      <c r="V238" s="29" t="e">
        <f ca="1">ABS(ROUND(SUMIFS('[4]BP FISCAL'!$C:$C,'[4]BP FISCAL'!$E:$E,CELL("contenido",A238),'[4]BP FISCAL'!$D:$D,CELL("contenido",F238)),0))</f>
        <v>#VALUE!</v>
      </c>
      <c r="X238" s="29"/>
      <c r="Y238" s="29">
        <f t="shared" si="37"/>
        <v>0</v>
      </c>
      <c r="AA238" s="29"/>
      <c r="AB238" s="29"/>
      <c r="AD238" s="29"/>
      <c r="AF238" s="5"/>
    </row>
    <row r="239" spans="1:46" ht="22.5" customHeight="1">
      <c r="A239" s="22">
        <f t="shared" si="31"/>
        <v>239</v>
      </c>
      <c r="B239" s="583"/>
      <c r="C239" s="449"/>
      <c r="D239" s="449"/>
      <c r="E239" s="707"/>
      <c r="F239" s="601" t="s">
        <v>72</v>
      </c>
      <c r="G239" s="603"/>
      <c r="H239" s="25">
        <v>0</v>
      </c>
      <c r="I239" s="25"/>
      <c r="J239" s="241">
        <v>0</v>
      </c>
      <c r="K239" s="241">
        <v>0</v>
      </c>
      <c r="L239" s="29">
        <v>0</v>
      </c>
      <c r="N239" s="29"/>
      <c r="O239" s="29"/>
      <c r="P239" s="29"/>
      <c r="Q239" s="29"/>
      <c r="R239" s="29"/>
      <c r="S239" s="29">
        <f t="shared" si="36"/>
        <v>0</v>
      </c>
      <c r="T239" s="29"/>
      <c r="V239" s="29" t="e">
        <f ca="1">ABS(ROUND(SUMIFS('[4]BP FISCAL'!$C:$C,'[4]BP FISCAL'!$E:$E,CELL("contenido",A239),'[4]BP FISCAL'!$D:$D,CELL("contenido",F239)),0))</f>
        <v>#VALUE!</v>
      </c>
      <c r="X239" s="29"/>
      <c r="Y239" s="29">
        <f t="shared" si="37"/>
        <v>0</v>
      </c>
      <c r="AA239" s="29"/>
      <c r="AB239" s="29"/>
      <c r="AD239" s="29"/>
      <c r="AF239" s="5"/>
    </row>
    <row r="240" spans="1:46" ht="30" customHeight="1">
      <c r="A240" s="22">
        <f t="shared" si="31"/>
        <v>240</v>
      </c>
      <c r="B240" s="583"/>
      <c r="C240" s="585" t="s">
        <v>162</v>
      </c>
      <c r="D240" s="586"/>
      <c r="E240" s="651"/>
      <c r="F240" s="651"/>
      <c r="G240" s="652"/>
      <c r="H240" s="27">
        <v>0</v>
      </c>
      <c r="I240" s="27">
        <v>0</v>
      </c>
      <c r="J240" s="27">
        <v>0</v>
      </c>
      <c r="K240" s="27">
        <v>0</v>
      </c>
      <c r="L240" s="27">
        <v>0</v>
      </c>
      <c r="N240" s="27"/>
      <c r="O240" s="27"/>
      <c r="P240" s="27"/>
      <c r="Q240" s="27"/>
      <c r="R240" s="27"/>
      <c r="S240" s="27">
        <f t="shared" si="36"/>
        <v>0</v>
      </c>
      <c r="T240" s="27"/>
      <c r="V240" s="27" t="e">
        <f ca="1">V241+V246+V270</f>
        <v>#VALUE!</v>
      </c>
      <c r="X240" s="27"/>
      <c r="Y240" s="27">
        <f>Y241+Y246+Y270</f>
        <v>0</v>
      </c>
      <c r="AA240" s="27"/>
      <c r="AB240" s="27"/>
      <c r="AD240" s="27"/>
      <c r="AF240" s="5"/>
    </row>
    <row r="241" spans="1:32" ht="25.5" customHeight="1">
      <c r="A241" s="22">
        <f t="shared" si="31"/>
        <v>241</v>
      </c>
      <c r="B241" s="583"/>
      <c r="C241" s="589"/>
      <c r="D241" s="585" t="s">
        <v>114</v>
      </c>
      <c r="E241" s="459"/>
      <c r="F241" s="459"/>
      <c r="G241" s="460"/>
      <c r="H241" s="24">
        <v>0</v>
      </c>
      <c r="I241" s="24">
        <v>0</v>
      </c>
      <c r="J241" s="24">
        <v>0</v>
      </c>
      <c r="K241" s="24">
        <v>0</v>
      </c>
      <c r="L241" s="24">
        <v>0</v>
      </c>
      <c r="N241" s="24"/>
      <c r="O241" s="24"/>
      <c r="P241" s="24"/>
      <c r="Q241" s="24"/>
      <c r="R241" s="24"/>
      <c r="S241" s="24">
        <f t="shared" si="36"/>
        <v>0</v>
      </c>
      <c r="T241" s="24"/>
      <c r="V241" s="24" t="e">
        <f ca="1">SUM(V242:V245)</f>
        <v>#VALUE!</v>
      </c>
      <c r="X241" s="24"/>
      <c r="Y241" s="24">
        <f>SUM(Y242:Y245)</f>
        <v>0</v>
      </c>
      <c r="AA241" s="24"/>
      <c r="AB241" s="24"/>
      <c r="AD241" s="24"/>
      <c r="AF241" s="5"/>
    </row>
    <row r="242" spans="1:32" ht="23.4" customHeight="1">
      <c r="A242" s="22">
        <f t="shared" si="31"/>
        <v>242</v>
      </c>
      <c r="B242" s="583"/>
      <c r="C242" s="617"/>
      <c r="D242" s="592"/>
      <c r="E242" s="593" t="s">
        <v>115</v>
      </c>
      <c r="F242" s="594"/>
      <c r="G242" s="251" t="s">
        <v>116</v>
      </c>
      <c r="H242" s="25">
        <v>0</v>
      </c>
      <c r="I242" s="25"/>
      <c r="J242" s="241">
        <v>0</v>
      </c>
      <c r="K242" s="241">
        <v>0</v>
      </c>
      <c r="L242" s="29">
        <v>0</v>
      </c>
      <c r="N242" s="29"/>
      <c r="O242" s="29"/>
      <c r="P242" s="29"/>
      <c r="Q242" s="29"/>
      <c r="R242" s="29"/>
      <c r="S242" s="29">
        <f t="shared" si="36"/>
        <v>0</v>
      </c>
      <c r="T242" s="29"/>
      <c r="V242" s="29" t="e">
        <f ca="1">ABS(ROUND(SUMIFS('[4]BP FISCAL'!$C:$C,'[4]BP FISCAL'!$E:$E,CELL("contenido",A242),'[4]BP FISCAL'!$D:$D,CELL("contenido",G242)),0))</f>
        <v>#VALUE!</v>
      </c>
      <c r="X242" s="29"/>
      <c r="Y242" s="29">
        <f t="shared" ref="Y242:Y245" si="38">+K242-J242</f>
        <v>0</v>
      </c>
      <c r="AA242" s="29"/>
      <c r="AB242" s="29"/>
      <c r="AD242" s="29"/>
      <c r="AF242" s="5"/>
    </row>
    <row r="243" spans="1:32" ht="23.4" customHeight="1">
      <c r="A243" s="22">
        <f t="shared" si="31"/>
        <v>243</v>
      </c>
      <c r="B243" s="583"/>
      <c r="C243" s="617"/>
      <c r="D243" s="448"/>
      <c r="E243" s="594"/>
      <c r="F243" s="594"/>
      <c r="G243" s="251" t="s">
        <v>117</v>
      </c>
      <c r="H243" s="25">
        <v>0</v>
      </c>
      <c r="I243" s="25"/>
      <c r="J243" s="241">
        <v>0</v>
      </c>
      <c r="K243" s="241">
        <v>0</v>
      </c>
      <c r="L243" s="29">
        <v>0</v>
      </c>
      <c r="N243" s="29"/>
      <c r="O243" s="29"/>
      <c r="P243" s="29"/>
      <c r="Q243" s="29"/>
      <c r="R243" s="29"/>
      <c r="S243" s="29">
        <f t="shared" si="36"/>
        <v>0</v>
      </c>
      <c r="T243" s="29"/>
      <c r="V243" s="29" t="e">
        <f ca="1">ABS(ROUND(SUMIFS('[4]BP FISCAL'!$C:$C,'[4]BP FISCAL'!$E:$E,CELL("contenido",A243),'[4]BP FISCAL'!$D:$D,CELL("contenido",G243)),0))</f>
        <v>#VALUE!</v>
      </c>
      <c r="X243" s="29"/>
      <c r="Y243" s="29">
        <f t="shared" si="38"/>
        <v>0</v>
      </c>
      <c r="AA243" s="29"/>
      <c r="AB243" s="29"/>
      <c r="AD243" s="29"/>
      <c r="AF243" s="5"/>
    </row>
    <row r="244" spans="1:32" ht="23.4" customHeight="1">
      <c r="A244" s="22">
        <f t="shared" si="31"/>
        <v>244</v>
      </c>
      <c r="B244" s="583"/>
      <c r="C244" s="617"/>
      <c r="D244" s="448"/>
      <c r="E244" s="594"/>
      <c r="F244" s="594"/>
      <c r="G244" s="251" t="s">
        <v>118</v>
      </c>
      <c r="H244" s="25">
        <v>0</v>
      </c>
      <c r="I244" s="25"/>
      <c r="J244" s="241">
        <v>0</v>
      </c>
      <c r="K244" s="241">
        <v>0</v>
      </c>
      <c r="L244" s="29">
        <v>0</v>
      </c>
      <c r="N244" s="29"/>
      <c r="O244" s="29"/>
      <c r="P244" s="29"/>
      <c r="Q244" s="29"/>
      <c r="R244" s="29"/>
      <c r="S244" s="29">
        <f t="shared" si="36"/>
        <v>0</v>
      </c>
      <c r="T244" s="29"/>
      <c r="V244" s="29" t="e">
        <f ca="1">ABS(ROUND(SUMIFS('[4]BP FISCAL'!$C:$C,'[4]BP FISCAL'!$E:$E,CELL("contenido",A244),'[4]BP FISCAL'!$D:$D,CELL("contenido",G244)),0))</f>
        <v>#VALUE!</v>
      </c>
      <c r="X244" s="29"/>
      <c r="Y244" s="29">
        <f t="shared" si="38"/>
        <v>0</v>
      </c>
      <c r="AA244" s="29"/>
      <c r="AB244" s="29"/>
      <c r="AD244" s="29"/>
      <c r="AF244" s="5"/>
    </row>
    <row r="245" spans="1:32" ht="23.4" customHeight="1">
      <c r="A245" s="22">
        <f t="shared" si="31"/>
        <v>245</v>
      </c>
      <c r="B245" s="583"/>
      <c r="C245" s="617"/>
      <c r="D245" s="448"/>
      <c r="E245" s="594"/>
      <c r="F245" s="594"/>
      <c r="G245" s="251" t="s">
        <v>119</v>
      </c>
      <c r="H245" s="25">
        <v>0</v>
      </c>
      <c r="I245" s="25"/>
      <c r="J245" s="241">
        <v>0</v>
      </c>
      <c r="K245" s="241">
        <v>0</v>
      </c>
      <c r="L245" s="29">
        <v>0</v>
      </c>
      <c r="N245" s="29"/>
      <c r="O245" s="29"/>
      <c r="P245" s="29"/>
      <c r="Q245" s="29"/>
      <c r="R245" s="29"/>
      <c r="S245" s="29">
        <f t="shared" si="36"/>
        <v>0</v>
      </c>
      <c r="T245" s="29"/>
      <c r="V245" s="29" t="e">
        <f ca="1">ABS(ROUND(SUMIFS('[4]BP FISCAL'!$C:$C,'[4]BP FISCAL'!$E:$E,CELL("contenido",A245),'[4]BP FISCAL'!$D:$D,CELL("contenido",G245)),0))</f>
        <v>#VALUE!</v>
      </c>
      <c r="X245" s="29"/>
      <c r="Y245" s="29">
        <f t="shared" si="38"/>
        <v>0</v>
      </c>
      <c r="AA245" s="29"/>
      <c r="AB245" s="29"/>
      <c r="AD245" s="29"/>
      <c r="AF245" s="5"/>
    </row>
    <row r="246" spans="1:32" ht="23.4" customHeight="1">
      <c r="A246" s="22">
        <f t="shared" si="31"/>
        <v>246</v>
      </c>
      <c r="B246" s="583"/>
      <c r="C246" s="617"/>
      <c r="D246" s="704" t="s">
        <v>163</v>
      </c>
      <c r="E246" s="705"/>
      <c r="F246" s="705"/>
      <c r="G246" s="706"/>
      <c r="H246" s="24">
        <v>0</v>
      </c>
      <c r="I246" s="24">
        <v>0</v>
      </c>
      <c r="J246" s="24">
        <v>0</v>
      </c>
      <c r="K246" s="24">
        <v>0</v>
      </c>
      <c r="L246" s="24">
        <v>0</v>
      </c>
      <c r="N246" s="24"/>
      <c r="O246" s="24"/>
      <c r="P246" s="24"/>
      <c r="Q246" s="24"/>
      <c r="R246" s="24"/>
      <c r="S246" s="24">
        <f t="shared" si="36"/>
        <v>0</v>
      </c>
      <c r="T246" s="24"/>
      <c r="V246" s="24" t="e">
        <f t="shared" ref="V246" ca="1" si="39">SUM(V247:V269)</f>
        <v>#VALUE!</v>
      </c>
      <c r="X246" s="24"/>
      <c r="Y246" s="24">
        <f t="shared" ref="Y246" si="40">SUM(Y247:Y269)</f>
        <v>0</v>
      </c>
      <c r="AA246" s="24"/>
      <c r="AB246" s="24"/>
      <c r="AD246" s="24"/>
      <c r="AF246" s="5"/>
    </row>
    <row r="247" spans="1:32" ht="23.4" customHeight="1">
      <c r="A247" s="22">
        <f t="shared" si="31"/>
        <v>247</v>
      </c>
      <c r="B247" s="583"/>
      <c r="C247" s="617"/>
      <c r="D247" s="592"/>
      <c r="E247" s="601" t="s">
        <v>150</v>
      </c>
      <c r="F247" s="602"/>
      <c r="G247" s="603"/>
      <c r="H247" s="25">
        <v>0</v>
      </c>
      <c r="I247" s="25"/>
      <c r="J247" s="241">
        <v>0</v>
      </c>
      <c r="K247" s="25">
        <v>0</v>
      </c>
      <c r="L247" s="29">
        <v>0</v>
      </c>
      <c r="N247" s="29"/>
      <c r="O247" s="29"/>
      <c r="P247" s="29"/>
      <c r="Q247" s="29"/>
      <c r="R247" s="29"/>
      <c r="S247" s="29">
        <f t="shared" si="36"/>
        <v>0</v>
      </c>
      <c r="T247" s="29"/>
      <c r="V247" s="29" t="e">
        <f ca="1">ABS(ROUND(SUMIFS('[4]BP FISCAL'!$C:$C,'[4]BP FISCAL'!$E:$E,CELL("contenido",A247),'[4]BP FISCAL'!$D:$D,CELL("contenido",E247)),0))</f>
        <v>#VALUE!</v>
      </c>
      <c r="X247" s="29"/>
      <c r="Y247" s="29">
        <f t="shared" ref="Y247:Y269" si="41">+K247-J247</f>
        <v>0</v>
      </c>
      <c r="AA247" s="29"/>
      <c r="AB247" s="29"/>
      <c r="AD247" s="29"/>
      <c r="AF247" s="5"/>
    </row>
    <row r="248" spans="1:32" ht="23.4" customHeight="1">
      <c r="A248" s="22">
        <f t="shared" si="31"/>
        <v>248</v>
      </c>
      <c r="B248" s="583"/>
      <c r="C248" s="617"/>
      <c r="D248" s="448"/>
      <c r="E248" s="601" t="s">
        <v>20</v>
      </c>
      <c r="F248" s="602"/>
      <c r="G248" s="603"/>
      <c r="H248" s="25">
        <v>0</v>
      </c>
      <c r="I248" s="25"/>
      <c r="J248" s="25">
        <v>0</v>
      </c>
      <c r="K248" s="25">
        <v>0</v>
      </c>
      <c r="L248" s="29">
        <v>0</v>
      </c>
      <c r="N248" s="29"/>
      <c r="O248" s="29"/>
      <c r="P248" s="29"/>
      <c r="Q248" s="29"/>
      <c r="R248" s="29"/>
      <c r="S248" s="29">
        <f t="shared" si="36"/>
        <v>0</v>
      </c>
      <c r="T248" s="29"/>
      <c r="V248" s="29" t="e">
        <f ca="1">ABS(ROUND(SUMIFS('[4]BP FISCAL'!$C:$C,'[4]BP FISCAL'!$E:$E,CELL("contenido",A248),'[4]BP FISCAL'!$D:$D,CELL("contenido",E248)),0))</f>
        <v>#VALUE!</v>
      </c>
      <c r="X248" s="29"/>
      <c r="Y248" s="29">
        <f t="shared" si="41"/>
        <v>0</v>
      </c>
      <c r="AA248" s="29"/>
      <c r="AB248" s="29"/>
      <c r="AD248" s="29"/>
      <c r="AF248" s="5"/>
    </row>
    <row r="249" spans="1:32" ht="23.4" customHeight="1">
      <c r="A249" s="22">
        <f t="shared" si="31"/>
        <v>249</v>
      </c>
      <c r="B249" s="583"/>
      <c r="C249" s="617"/>
      <c r="D249" s="448"/>
      <c r="E249" s="601" t="s">
        <v>151</v>
      </c>
      <c r="F249" s="602"/>
      <c r="G249" s="603"/>
      <c r="H249" s="25">
        <v>0</v>
      </c>
      <c r="I249" s="25"/>
      <c r="J249" s="25">
        <v>0</v>
      </c>
      <c r="K249" s="25">
        <v>0</v>
      </c>
      <c r="L249" s="29">
        <v>0</v>
      </c>
      <c r="N249" s="29"/>
      <c r="O249" s="29"/>
      <c r="P249" s="29"/>
      <c r="Q249" s="29"/>
      <c r="R249" s="29"/>
      <c r="S249" s="29">
        <f t="shared" si="36"/>
        <v>0</v>
      </c>
      <c r="T249" s="29"/>
      <c r="V249" s="29" t="e">
        <f ca="1">ABS(ROUND(SUMIFS('[4]BP FISCAL'!$C:$C,'[4]BP FISCAL'!$E:$E,CELL("contenido",A249),'[4]BP FISCAL'!$D:$D,CELL("contenido",E249)),0))</f>
        <v>#VALUE!</v>
      </c>
      <c r="X249" s="29"/>
      <c r="Y249" s="29">
        <f t="shared" si="41"/>
        <v>0</v>
      </c>
      <c r="AA249" s="29"/>
      <c r="AB249" s="29"/>
      <c r="AD249" s="29"/>
      <c r="AF249" s="5"/>
    </row>
    <row r="250" spans="1:32" ht="23.4" customHeight="1">
      <c r="A250" s="22">
        <f t="shared" si="31"/>
        <v>250</v>
      </c>
      <c r="B250" s="583"/>
      <c r="C250" s="617"/>
      <c r="D250" s="448"/>
      <c r="E250" s="601" t="s">
        <v>139</v>
      </c>
      <c r="F250" s="602"/>
      <c r="G250" s="603"/>
      <c r="H250" s="25">
        <v>0</v>
      </c>
      <c r="I250" s="25"/>
      <c r="J250" s="25">
        <v>0</v>
      </c>
      <c r="K250" s="25">
        <v>0</v>
      </c>
      <c r="L250" s="29">
        <v>0</v>
      </c>
      <c r="N250" s="29"/>
      <c r="O250" s="29"/>
      <c r="P250" s="29"/>
      <c r="Q250" s="29"/>
      <c r="R250" s="29"/>
      <c r="S250" s="29">
        <f t="shared" si="36"/>
        <v>0</v>
      </c>
      <c r="T250" s="29"/>
      <c r="V250" s="29" t="e">
        <f ca="1">ABS(ROUND(SUMIFS('[4]BP FISCAL'!$C:$C,'[4]BP FISCAL'!$E:$E,CELL("contenido",A250),'[4]BP FISCAL'!$D:$D,CELL("contenido",E250)),0))</f>
        <v>#VALUE!</v>
      </c>
      <c r="X250" s="29"/>
      <c r="Y250" s="29">
        <f t="shared" si="41"/>
        <v>0</v>
      </c>
      <c r="AA250" s="29"/>
      <c r="AB250" s="29"/>
      <c r="AD250" s="29"/>
      <c r="AF250" s="5"/>
    </row>
    <row r="251" spans="1:32" ht="23.4" customHeight="1">
      <c r="A251" s="22">
        <f t="shared" ref="A251:A314" si="42">A250+1</f>
        <v>251</v>
      </c>
      <c r="B251" s="583"/>
      <c r="C251" s="617"/>
      <c r="D251" s="448"/>
      <c r="E251" s="601" t="s">
        <v>137</v>
      </c>
      <c r="F251" s="602"/>
      <c r="G251" s="603"/>
      <c r="H251" s="25">
        <v>0</v>
      </c>
      <c r="I251" s="25"/>
      <c r="J251" s="25">
        <v>0</v>
      </c>
      <c r="K251" s="25">
        <v>0</v>
      </c>
      <c r="L251" s="29">
        <v>0</v>
      </c>
      <c r="N251" s="29"/>
      <c r="O251" s="29"/>
      <c r="P251" s="29"/>
      <c r="Q251" s="29"/>
      <c r="R251" s="29"/>
      <c r="S251" s="29">
        <f t="shared" si="36"/>
        <v>0</v>
      </c>
      <c r="T251" s="29"/>
      <c r="V251" s="29" t="e">
        <f ca="1">ABS(ROUND(SUMIFS('[4]BP FISCAL'!$C:$C,'[4]BP FISCAL'!$E:$E,CELL("contenido",A251),'[4]BP FISCAL'!$D:$D,CELL("contenido",E251)),0))</f>
        <v>#VALUE!</v>
      </c>
      <c r="X251" s="29"/>
      <c r="Y251" s="29">
        <f t="shared" si="41"/>
        <v>0</v>
      </c>
      <c r="AA251" s="29"/>
      <c r="AB251" s="29"/>
      <c r="AD251" s="29"/>
      <c r="AF251" s="5"/>
    </row>
    <row r="252" spans="1:32" ht="26.25" customHeight="1">
      <c r="A252" s="22">
        <f t="shared" si="42"/>
        <v>252</v>
      </c>
      <c r="B252" s="583"/>
      <c r="C252" s="617"/>
      <c r="D252" s="448"/>
      <c r="E252" s="595" t="s">
        <v>152</v>
      </c>
      <c r="F252" s="596"/>
      <c r="G252" s="251" t="s">
        <v>141</v>
      </c>
      <c r="H252" s="25">
        <v>0</v>
      </c>
      <c r="I252" s="25"/>
      <c r="J252" s="25">
        <v>0</v>
      </c>
      <c r="K252" s="25">
        <v>0</v>
      </c>
      <c r="L252" s="29">
        <v>0</v>
      </c>
      <c r="N252" s="29"/>
      <c r="O252" s="29"/>
      <c r="P252" s="29"/>
      <c r="Q252" s="29"/>
      <c r="R252" s="29"/>
      <c r="S252" s="29">
        <f t="shared" si="36"/>
        <v>0</v>
      </c>
      <c r="T252" s="29"/>
      <c r="V252" s="29" t="e">
        <f ca="1">ABS(ROUND(SUMIFS('[4]BP FISCAL'!$C:$C,'[4]BP FISCAL'!$E:$E,CELL("contenido",A252),'[4]BP FISCAL'!$D:$D,CELL("contenido",G252)),0))</f>
        <v>#VALUE!</v>
      </c>
      <c r="X252" s="29"/>
      <c r="Y252" s="29">
        <f t="shared" si="41"/>
        <v>0</v>
      </c>
      <c r="AA252" s="29"/>
      <c r="AB252" s="29"/>
      <c r="AD252" s="29"/>
      <c r="AF252" s="5"/>
    </row>
    <row r="253" spans="1:32" ht="29.25" customHeight="1">
      <c r="A253" s="22">
        <f t="shared" si="42"/>
        <v>253</v>
      </c>
      <c r="B253" s="583"/>
      <c r="C253" s="617"/>
      <c r="D253" s="448"/>
      <c r="E253" s="597"/>
      <c r="F253" s="598"/>
      <c r="G253" s="251" t="s">
        <v>15</v>
      </c>
      <c r="H253" s="25">
        <v>0</v>
      </c>
      <c r="I253" s="25"/>
      <c r="J253" s="25">
        <v>0</v>
      </c>
      <c r="K253" s="25">
        <v>0</v>
      </c>
      <c r="L253" s="29">
        <v>0</v>
      </c>
      <c r="N253" s="29"/>
      <c r="O253" s="29"/>
      <c r="P253" s="29"/>
      <c r="Q253" s="29"/>
      <c r="R253" s="29"/>
      <c r="S253" s="29">
        <f t="shared" si="36"/>
        <v>0</v>
      </c>
      <c r="T253" s="29"/>
      <c r="V253" s="29" t="e">
        <f ca="1">ABS(ROUND(SUMIFS('[4]BP FISCAL'!$C:$C,'[4]BP FISCAL'!$E:$E,CELL("contenido",A253),'[4]BP FISCAL'!$D:$D,CELL("contenido",G253)),0))</f>
        <v>#VALUE!</v>
      </c>
      <c r="X253" s="29"/>
      <c r="Y253" s="29">
        <f t="shared" si="41"/>
        <v>0</v>
      </c>
      <c r="AA253" s="29"/>
      <c r="AB253" s="29"/>
      <c r="AD253" s="29"/>
      <c r="AF253" s="5"/>
    </row>
    <row r="254" spans="1:32" ht="23.4" customHeight="1">
      <c r="A254" s="22">
        <f t="shared" si="42"/>
        <v>254</v>
      </c>
      <c r="B254" s="583"/>
      <c r="C254" s="617"/>
      <c r="D254" s="448"/>
      <c r="E254" s="599"/>
      <c r="F254" s="600"/>
      <c r="G254" s="251" t="s">
        <v>142</v>
      </c>
      <c r="H254" s="25">
        <v>0</v>
      </c>
      <c r="I254" s="25"/>
      <c r="J254" s="25">
        <v>0</v>
      </c>
      <c r="K254" s="25">
        <v>0</v>
      </c>
      <c r="L254" s="29">
        <v>0</v>
      </c>
      <c r="N254" s="29"/>
      <c r="O254" s="29"/>
      <c r="P254" s="29"/>
      <c r="Q254" s="29"/>
      <c r="R254" s="29"/>
      <c r="S254" s="29">
        <f t="shared" si="36"/>
        <v>0</v>
      </c>
      <c r="T254" s="29"/>
      <c r="V254" s="29" t="e">
        <f ca="1">ABS(ROUND(SUMIFS('[4]BP FISCAL'!$C:$C,'[4]BP FISCAL'!$E:$E,CELL("contenido",A254),'[4]BP FISCAL'!$D:$D,CELL("contenido",G254)),0))</f>
        <v>#VALUE!</v>
      </c>
      <c r="X254" s="29"/>
      <c r="Y254" s="29">
        <f t="shared" si="41"/>
        <v>0</v>
      </c>
      <c r="AA254" s="29"/>
      <c r="AB254" s="29"/>
      <c r="AD254" s="29"/>
      <c r="AF254" s="5"/>
    </row>
    <row r="255" spans="1:32" ht="23.4" customHeight="1">
      <c r="A255" s="22">
        <f t="shared" si="42"/>
        <v>255</v>
      </c>
      <c r="B255" s="583"/>
      <c r="C255" s="617"/>
      <c r="D255" s="448"/>
      <c r="E255" s="595" t="s">
        <v>21</v>
      </c>
      <c r="F255" s="596"/>
      <c r="G255" s="251" t="s">
        <v>141</v>
      </c>
      <c r="H255" s="25">
        <v>0</v>
      </c>
      <c r="I255" s="25"/>
      <c r="J255" s="241">
        <v>0</v>
      </c>
      <c r="K255" s="25">
        <v>0</v>
      </c>
      <c r="L255" s="29">
        <v>0</v>
      </c>
      <c r="N255" s="29"/>
      <c r="O255" s="29"/>
      <c r="P255" s="29"/>
      <c r="Q255" s="29"/>
      <c r="R255" s="29"/>
      <c r="S255" s="29">
        <f t="shared" si="36"/>
        <v>0</v>
      </c>
      <c r="T255" s="29"/>
      <c r="V255" s="29" t="e">
        <f ca="1">ABS(ROUND(SUMIFS('[4]BP FISCAL'!$C:$C,'[4]BP FISCAL'!$E:$E,CELL("contenido",A255),'[4]BP FISCAL'!$D:$D,CELL("contenido",G255)),0))</f>
        <v>#VALUE!</v>
      </c>
      <c r="X255" s="29"/>
      <c r="Y255" s="29">
        <f t="shared" si="41"/>
        <v>0</v>
      </c>
      <c r="AA255" s="29"/>
      <c r="AB255" s="29"/>
      <c r="AD255" s="29"/>
      <c r="AF255" s="5"/>
    </row>
    <row r="256" spans="1:32" ht="29.25" customHeight="1">
      <c r="A256" s="22">
        <f t="shared" si="42"/>
        <v>256</v>
      </c>
      <c r="B256" s="583"/>
      <c r="C256" s="617"/>
      <c r="D256" s="448"/>
      <c r="E256" s="597"/>
      <c r="F256" s="598"/>
      <c r="G256" s="251" t="s">
        <v>15</v>
      </c>
      <c r="H256" s="25">
        <v>0</v>
      </c>
      <c r="I256" s="25"/>
      <c r="J256" s="25">
        <v>0</v>
      </c>
      <c r="K256" s="25">
        <v>0</v>
      </c>
      <c r="L256" s="29">
        <v>0</v>
      </c>
      <c r="N256" s="29"/>
      <c r="O256" s="29"/>
      <c r="P256" s="29"/>
      <c r="Q256" s="29"/>
      <c r="R256" s="29"/>
      <c r="S256" s="29">
        <f t="shared" si="36"/>
        <v>0</v>
      </c>
      <c r="T256" s="29"/>
      <c r="V256" s="29" t="e">
        <f ca="1">ABS(ROUND(SUMIFS('[4]BP FISCAL'!$C:$C,'[4]BP FISCAL'!$E:$E,CELL("contenido",A256),'[4]BP FISCAL'!$D:$D,CELL("contenido",G256)),0))</f>
        <v>#VALUE!</v>
      </c>
      <c r="X256" s="29"/>
      <c r="Y256" s="29">
        <f t="shared" si="41"/>
        <v>0</v>
      </c>
      <c r="AA256" s="29"/>
      <c r="AB256" s="29"/>
      <c r="AD256" s="29"/>
      <c r="AF256" s="5"/>
    </row>
    <row r="257" spans="1:32" ht="23.4" customHeight="1">
      <c r="A257" s="22">
        <f t="shared" si="42"/>
        <v>257</v>
      </c>
      <c r="B257" s="583"/>
      <c r="C257" s="617"/>
      <c r="D257" s="448"/>
      <c r="E257" s="599"/>
      <c r="F257" s="600"/>
      <c r="G257" s="251" t="s">
        <v>142</v>
      </c>
      <c r="H257" s="25">
        <v>0</v>
      </c>
      <c r="I257" s="25"/>
      <c r="J257" s="25">
        <v>0</v>
      </c>
      <c r="K257" s="25">
        <v>0</v>
      </c>
      <c r="L257" s="29">
        <v>0</v>
      </c>
      <c r="N257" s="29"/>
      <c r="O257" s="29"/>
      <c r="P257" s="29"/>
      <c r="Q257" s="29"/>
      <c r="R257" s="29"/>
      <c r="S257" s="29">
        <f t="shared" si="36"/>
        <v>0</v>
      </c>
      <c r="T257" s="29"/>
      <c r="V257" s="29" t="e">
        <f ca="1">ABS(ROUND(SUMIFS('[4]BP FISCAL'!$C:$C,'[4]BP FISCAL'!$E:$E,CELL("contenido",A257),'[4]BP FISCAL'!$D:$D,CELL("contenido",G257)),0))</f>
        <v>#VALUE!</v>
      </c>
      <c r="X257" s="29"/>
      <c r="Y257" s="29">
        <f t="shared" si="41"/>
        <v>0</v>
      </c>
      <c r="AA257" s="29"/>
      <c r="AB257" s="29"/>
      <c r="AD257" s="29"/>
      <c r="AF257" s="5"/>
    </row>
    <row r="258" spans="1:32" ht="23.4" customHeight="1">
      <c r="A258" s="22">
        <f t="shared" si="42"/>
        <v>258</v>
      </c>
      <c r="B258" s="583"/>
      <c r="C258" s="617"/>
      <c r="D258" s="448"/>
      <c r="E258" s="595" t="s">
        <v>143</v>
      </c>
      <c r="F258" s="596"/>
      <c r="G258" s="251" t="s">
        <v>141</v>
      </c>
      <c r="H258" s="25">
        <v>0</v>
      </c>
      <c r="I258" s="25"/>
      <c r="J258" s="25">
        <v>0</v>
      </c>
      <c r="K258" s="25">
        <v>0</v>
      </c>
      <c r="L258" s="29">
        <v>0</v>
      </c>
      <c r="N258" s="29"/>
      <c r="O258" s="29"/>
      <c r="P258" s="29"/>
      <c r="Q258" s="29"/>
      <c r="R258" s="29"/>
      <c r="S258" s="29">
        <f t="shared" si="36"/>
        <v>0</v>
      </c>
      <c r="T258" s="29"/>
      <c r="V258" s="29" t="e">
        <f ca="1">ABS(ROUND(SUMIFS('[4]BP FISCAL'!$C:$C,'[4]BP FISCAL'!$E:$E,CELL("contenido",A258),'[4]BP FISCAL'!$D:$D,CELL("contenido",G258)),0))</f>
        <v>#VALUE!</v>
      </c>
      <c r="X258" s="29"/>
      <c r="Y258" s="29">
        <f t="shared" si="41"/>
        <v>0</v>
      </c>
      <c r="AA258" s="29"/>
      <c r="AB258" s="29"/>
      <c r="AD258" s="29"/>
      <c r="AF258" s="5"/>
    </row>
    <row r="259" spans="1:32" ht="31.5" customHeight="1">
      <c r="A259" s="22">
        <f t="shared" si="42"/>
        <v>259</v>
      </c>
      <c r="B259" s="583"/>
      <c r="C259" s="617"/>
      <c r="D259" s="448"/>
      <c r="E259" s="597"/>
      <c r="F259" s="598"/>
      <c r="G259" s="251" t="s">
        <v>15</v>
      </c>
      <c r="H259" s="25">
        <v>0</v>
      </c>
      <c r="I259" s="25"/>
      <c r="J259" s="25">
        <v>0</v>
      </c>
      <c r="K259" s="25">
        <v>0</v>
      </c>
      <c r="L259" s="29">
        <v>0</v>
      </c>
      <c r="N259" s="29"/>
      <c r="O259" s="29"/>
      <c r="P259" s="29"/>
      <c r="Q259" s="29"/>
      <c r="R259" s="29"/>
      <c r="S259" s="29">
        <f t="shared" si="36"/>
        <v>0</v>
      </c>
      <c r="T259" s="29"/>
      <c r="V259" s="29" t="e">
        <f ca="1">ABS(ROUND(SUMIFS('[4]BP FISCAL'!$C:$C,'[4]BP FISCAL'!$E:$E,CELL("contenido",A259),'[4]BP FISCAL'!$D:$D,CELL("contenido",G259)),0))</f>
        <v>#VALUE!</v>
      </c>
      <c r="X259" s="29"/>
      <c r="Y259" s="29">
        <f t="shared" si="41"/>
        <v>0</v>
      </c>
      <c r="AA259" s="29"/>
      <c r="AB259" s="29"/>
      <c r="AD259" s="29"/>
      <c r="AF259" s="5"/>
    </row>
    <row r="260" spans="1:32" ht="23.4" customHeight="1">
      <c r="A260" s="22">
        <f t="shared" si="42"/>
        <v>260</v>
      </c>
      <c r="B260" s="583"/>
      <c r="C260" s="617"/>
      <c r="D260" s="448"/>
      <c r="E260" s="599"/>
      <c r="F260" s="600"/>
      <c r="G260" s="251" t="s">
        <v>142</v>
      </c>
      <c r="H260" s="25">
        <v>0</v>
      </c>
      <c r="I260" s="25"/>
      <c r="J260" s="25">
        <v>0</v>
      </c>
      <c r="K260" s="25">
        <v>0</v>
      </c>
      <c r="L260" s="29">
        <v>0</v>
      </c>
      <c r="N260" s="29"/>
      <c r="O260" s="29"/>
      <c r="P260" s="29"/>
      <c r="Q260" s="29"/>
      <c r="R260" s="29"/>
      <c r="S260" s="29">
        <f t="shared" si="36"/>
        <v>0</v>
      </c>
      <c r="T260" s="29"/>
      <c r="V260" s="29" t="e">
        <f ca="1">ABS(ROUND(SUMIFS('[4]BP FISCAL'!$C:$C,'[4]BP FISCAL'!$E:$E,CELL("contenido",A260),'[4]BP FISCAL'!$D:$D,CELL("contenido",G260)),0))</f>
        <v>#VALUE!</v>
      </c>
      <c r="X260" s="29"/>
      <c r="Y260" s="29">
        <f t="shared" si="41"/>
        <v>0</v>
      </c>
      <c r="AA260" s="29"/>
      <c r="AB260" s="29"/>
      <c r="AD260" s="29"/>
      <c r="AF260" s="5"/>
    </row>
    <row r="261" spans="1:32" ht="23.4" customHeight="1">
      <c r="A261" s="22">
        <f t="shared" si="42"/>
        <v>261</v>
      </c>
      <c r="B261" s="583"/>
      <c r="C261" s="617"/>
      <c r="D261" s="448"/>
      <c r="E261" s="601" t="s">
        <v>153</v>
      </c>
      <c r="F261" s="602"/>
      <c r="G261" s="603"/>
      <c r="H261" s="25">
        <v>0</v>
      </c>
      <c r="I261" s="25"/>
      <c r="J261" s="25">
        <v>0</v>
      </c>
      <c r="K261" s="25">
        <v>0</v>
      </c>
      <c r="L261" s="29">
        <v>0</v>
      </c>
      <c r="N261" s="29"/>
      <c r="O261" s="29"/>
      <c r="P261" s="29"/>
      <c r="Q261" s="29"/>
      <c r="R261" s="29"/>
      <c r="S261" s="29">
        <f t="shared" si="36"/>
        <v>0</v>
      </c>
      <c r="T261" s="29"/>
      <c r="V261" s="29" t="e">
        <f ca="1">ABS(ROUND(SUMIFS('[4]BP FISCAL'!$C:$C,'[4]BP FISCAL'!$E:$E,CELL("contenido",A261),'[4]BP FISCAL'!$D:$D,CELL("contenido",E261)),0))</f>
        <v>#VALUE!</v>
      </c>
      <c r="X261" s="29"/>
      <c r="Y261" s="29">
        <f t="shared" si="41"/>
        <v>0</v>
      </c>
      <c r="AA261" s="29"/>
      <c r="AB261" s="29"/>
      <c r="AD261" s="29"/>
      <c r="AF261" s="5"/>
    </row>
    <row r="262" spans="1:32" ht="23.4" customHeight="1">
      <c r="A262" s="22">
        <f t="shared" si="42"/>
        <v>262</v>
      </c>
      <c r="B262" s="583"/>
      <c r="C262" s="617"/>
      <c r="D262" s="448"/>
      <c r="E262" s="601" t="s">
        <v>154</v>
      </c>
      <c r="F262" s="602"/>
      <c r="G262" s="603"/>
      <c r="H262" s="25">
        <v>0</v>
      </c>
      <c r="I262" s="25"/>
      <c r="J262" s="241">
        <v>0</v>
      </c>
      <c r="K262" s="241">
        <v>0</v>
      </c>
      <c r="L262" s="29">
        <v>0</v>
      </c>
      <c r="N262" s="29"/>
      <c r="O262" s="29"/>
      <c r="P262" s="29"/>
      <c r="Q262" s="29"/>
      <c r="R262" s="29"/>
      <c r="S262" s="29">
        <f t="shared" si="36"/>
        <v>0</v>
      </c>
      <c r="T262" s="29"/>
      <c r="V262" s="29" t="e">
        <f ca="1">ABS(ROUND(SUMIFS('[4]BP FISCAL'!$C:$C,'[4]BP FISCAL'!$E:$E,CELL("contenido",A262),'[4]BP FISCAL'!$D:$D,CELL("contenido",E262)),0))</f>
        <v>#VALUE!</v>
      </c>
      <c r="X262" s="29"/>
      <c r="Y262" s="29">
        <f t="shared" si="41"/>
        <v>0</v>
      </c>
      <c r="AA262" s="29"/>
      <c r="AB262" s="29"/>
      <c r="AD262" s="29"/>
      <c r="AF262" s="5"/>
    </row>
    <row r="263" spans="1:32" ht="23.4" customHeight="1">
      <c r="A263" s="22">
        <f t="shared" si="42"/>
        <v>263</v>
      </c>
      <c r="B263" s="583"/>
      <c r="C263" s="617"/>
      <c r="D263" s="448"/>
      <c r="E263" s="601" t="s">
        <v>155</v>
      </c>
      <c r="F263" s="602"/>
      <c r="G263" s="603"/>
      <c r="H263" s="25">
        <v>0</v>
      </c>
      <c r="I263" s="25"/>
      <c r="J263" s="25">
        <v>0</v>
      </c>
      <c r="K263" s="25">
        <v>0</v>
      </c>
      <c r="L263" s="29">
        <v>0</v>
      </c>
      <c r="N263" s="29"/>
      <c r="O263" s="29"/>
      <c r="P263" s="29"/>
      <c r="Q263" s="29"/>
      <c r="R263" s="29"/>
      <c r="S263" s="29">
        <f t="shared" si="36"/>
        <v>0</v>
      </c>
      <c r="T263" s="29"/>
      <c r="V263" s="29" t="e">
        <f ca="1">ABS(ROUND(SUMIFS('[4]BP FISCAL'!$C:$C,'[4]BP FISCAL'!$E:$E,CELL("contenido",A263),'[4]BP FISCAL'!$D:$D,CELL("contenido",E263)),0))</f>
        <v>#VALUE!</v>
      </c>
      <c r="X263" s="29"/>
      <c r="Y263" s="29">
        <f t="shared" si="41"/>
        <v>0</v>
      </c>
      <c r="AA263" s="29"/>
      <c r="AB263" s="29"/>
      <c r="AD263" s="29"/>
      <c r="AF263" s="5"/>
    </row>
    <row r="264" spans="1:32" ht="23.4" customHeight="1">
      <c r="A264" s="22">
        <f t="shared" si="42"/>
        <v>264</v>
      </c>
      <c r="B264" s="583"/>
      <c r="C264" s="617"/>
      <c r="D264" s="448"/>
      <c r="E264" s="601" t="s">
        <v>156</v>
      </c>
      <c r="F264" s="602"/>
      <c r="G264" s="603"/>
      <c r="H264" s="25">
        <v>0</v>
      </c>
      <c r="I264" s="25"/>
      <c r="J264" s="25">
        <v>0</v>
      </c>
      <c r="K264" s="25">
        <v>0</v>
      </c>
      <c r="L264" s="29">
        <v>0</v>
      </c>
      <c r="N264" s="29"/>
      <c r="O264" s="29"/>
      <c r="P264" s="29"/>
      <c r="Q264" s="29"/>
      <c r="R264" s="29"/>
      <c r="S264" s="29">
        <f t="shared" si="36"/>
        <v>0</v>
      </c>
      <c r="T264" s="29"/>
      <c r="V264" s="29" t="e">
        <f ca="1">ABS(ROUND(SUMIFS('[4]BP FISCAL'!$C:$C,'[4]BP FISCAL'!$E:$E,CELL("contenido",A264),'[4]BP FISCAL'!$D:$D,CELL("contenido",E264)),0))</f>
        <v>#VALUE!</v>
      </c>
      <c r="X264" s="29"/>
      <c r="Y264" s="29">
        <f t="shared" si="41"/>
        <v>0</v>
      </c>
      <c r="AA264" s="29"/>
      <c r="AB264" s="29"/>
      <c r="AD264" s="29"/>
      <c r="AF264" s="5"/>
    </row>
    <row r="265" spans="1:32" ht="23.4" customHeight="1">
      <c r="A265" s="22">
        <f t="shared" si="42"/>
        <v>265</v>
      </c>
      <c r="B265" s="583"/>
      <c r="C265" s="617"/>
      <c r="D265" s="448"/>
      <c r="E265" s="601" t="s">
        <v>157</v>
      </c>
      <c r="F265" s="602"/>
      <c r="G265" s="603"/>
      <c r="H265" s="25">
        <v>0</v>
      </c>
      <c r="I265" s="25"/>
      <c r="J265" s="25">
        <v>0</v>
      </c>
      <c r="K265" s="25">
        <v>0</v>
      </c>
      <c r="L265" s="29">
        <v>0</v>
      </c>
      <c r="N265" s="29"/>
      <c r="O265" s="29"/>
      <c r="P265" s="29"/>
      <c r="Q265" s="29"/>
      <c r="R265" s="29"/>
      <c r="S265" s="29">
        <f t="shared" si="36"/>
        <v>0</v>
      </c>
      <c r="T265" s="29"/>
      <c r="V265" s="29" t="e">
        <f ca="1">ABS(ROUND(SUMIFS('[4]BP FISCAL'!$C:$C,'[4]BP FISCAL'!$E:$E,CELL("contenido",A265),'[4]BP FISCAL'!$D:$D,CELL("contenido",E265)),0))</f>
        <v>#VALUE!</v>
      </c>
      <c r="X265" s="29"/>
      <c r="Y265" s="29">
        <f t="shared" si="41"/>
        <v>0</v>
      </c>
      <c r="AA265" s="29"/>
      <c r="AB265" s="29"/>
      <c r="AD265" s="29"/>
      <c r="AF265" s="5"/>
    </row>
    <row r="266" spans="1:32" ht="23.4" customHeight="1">
      <c r="A266" s="22">
        <f t="shared" si="42"/>
        <v>266</v>
      </c>
      <c r="B266" s="583"/>
      <c r="C266" s="617"/>
      <c r="D266" s="448"/>
      <c r="E266" s="601" t="s">
        <v>164</v>
      </c>
      <c r="F266" s="602"/>
      <c r="G266" s="603"/>
      <c r="H266" s="25">
        <v>0</v>
      </c>
      <c r="I266" s="25"/>
      <c r="J266" s="25">
        <v>0</v>
      </c>
      <c r="K266" s="25">
        <v>0</v>
      </c>
      <c r="L266" s="29">
        <v>0</v>
      </c>
      <c r="N266" s="29"/>
      <c r="O266" s="29"/>
      <c r="P266" s="29"/>
      <c r="Q266" s="29"/>
      <c r="R266" s="29"/>
      <c r="S266" s="29">
        <f t="shared" si="36"/>
        <v>0</v>
      </c>
      <c r="T266" s="29"/>
      <c r="V266" s="29" t="e">
        <f ca="1">ABS(ROUND(SUMIFS('[4]BP FISCAL'!$C:$C,'[4]BP FISCAL'!$E:$E,CELL("contenido",A266),'[4]BP FISCAL'!$D:$D,CELL("contenido",E266)),0))</f>
        <v>#VALUE!</v>
      </c>
      <c r="X266" s="29"/>
      <c r="Y266" s="29">
        <f t="shared" si="41"/>
        <v>0</v>
      </c>
      <c r="AA266" s="29"/>
      <c r="AB266" s="29"/>
      <c r="AD266" s="29"/>
      <c r="AF266" s="5"/>
    </row>
    <row r="267" spans="1:32" ht="23.4" customHeight="1">
      <c r="A267" s="22">
        <f t="shared" si="42"/>
        <v>267</v>
      </c>
      <c r="B267" s="583"/>
      <c r="C267" s="617"/>
      <c r="D267" s="448"/>
      <c r="E267" s="601" t="s">
        <v>165</v>
      </c>
      <c r="F267" s="602"/>
      <c r="G267" s="603"/>
      <c r="H267" s="25">
        <v>0</v>
      </c>
      <c r="I267" s="25"/>
      <c r="J267" s="25">
        <v>0</v>
      </c>
      <c r="K267" s="25">
        <v>0</v>
      </c>
      <c r="L267" s="29">
        <v>0</v>
      </c>
      <c r="N267" s="29"/>
      <c r="O267" s="29"/>
      <c r="P267" s="29"/>
      <c r="Q267" s="29"/>
      <c r="R267" s="29"/>
      <c r="S267" s="29">
        <f t="shared" si="36"/>
        <v>0</v>
      </c>
      <c r="T267" s="29"/>
      <c r="V267" s="29" t="e">
        <f ca="1">ABS(ROUND(SUMIFS('[4]BP FISCAL'!$C:$C,'[4]BP FISCAL'!$E:$E,CELL("contenido",A267),'[4]BP FISCAL'!$D:$D,CELL("contenido",E267)),0))</f>
        <v>#VALUE!</v>
      </c>
      <c r="X267" s="29"/>
      <c r="Y267" s="29">
        <f t="shared" si="41"/>
        <v>0</v>
      </c>
      <c r="AA267" s="29"/>
      <c r="AB267" s="29"/>
      <c r="AD267" s="29"/>
      <c r="AF267" s="5"/>
    </row>
    <row r="268" spans="1:32" ht="23.4" customHeight="1">
      <c r="A268" s="22">
        <f t="shared" si="42"/>
        <v>268</v>
      </c>
      <c r="B268" s="583"/>
      <c r="C268" s="617"/>
      <c r="D268" s="448"/>
      <c r="E268" s="601" t="s">
        <v>166</v>
      </c>
      <c r="F268" s="602"/>
      <c r="G268" s="603"/>
      <c r="H268" s="25">
        <v>0</v>
      </c>
      <c r="I268" s="25"/>
      <c r="J268" s="25">
        <v>0</v>
      </c>
      <c r="K268" s="25">
        <v>0</v>
      </c>
      <c r="L268" s="29">
        <v>0</v>
      </c>
      <c r="N268" s="29"/>
      <c r="O268" s="29"/>
      <c r="P268" s="29"/>
      <c r="Q268" s="29"/>
      <c r="R268" s="29"/>
      <c r="S268" s="29">
        <f t="shared" si="36"/>
        <v>0</v>
      </c>
      <c r="T268" s="29"/>
      <c r="V268" s="29" t="e">
        <f ca="1">ABS(ROUND(SUMIFS('[4]BP FISCAL'!$C:$C,'[4]BP FISCAL'!$E:$E,CELL("contenido",A268),'[4]BP FISCAL'!$D:$D,CELL("contenido",E268)),0))</f>
        <v>#VALUE!</v>
      </c>
      <c r="X268" s="29"/>
      <c r="Y268" s="29">
        <f t="shared" si="41"/>
        <v>0</v>
      </c>
      <c r="AA268" s="29"/>
      <c r="AB268" s="29"/>
      <c r="AD268" s="29"/>
      <c r="AF268" s="5"/>
    </row>
    <row r="269" spans="1:32" ht="23.4" customHeight="1">
      <c r="A269" s="22">
        <f t="shared" si="42"/>
        <v>269</v>
      </c>
      <c r="B269" s="583"/>
      <c r="C269" s="617"/>
      <c r="D269" s="449"/>
      <c r="E269" s="601" t="s">
        <v>167</v>
      </c>
      <c r="F269" s="602"/>
      <c r="G269" s="603"/>
      <c r="H269" s="25">
        <v>0</v>
      </c>
      <c r="I269" s="25"/>
      <c r="J269" s="25">
        <v>0</v>
      </c>
      <c r="K269" s="25">
        <v>0</v>
      </c>
      <c r="L269" s="29">
        <v>0</v>
      </c>
      <c r="N269" s="29"/>
      <c r="O269" s="29"/>
      <c r="P269" s="29"/>
      <c r="Q269" s="29"/>
      <c r="R269" s="29"/>
      <c r="S269" s="29">
        <f t="shared" si="36"/>
        <v>0</v>
      </c>
      <c r="T269" s="29"/>
      <c r="V269" s="29" t="e">
        <f ca="1">ABS(ROUND(SUMIFS('[4]BP FISCAL'!$C:$C,'[4]BP FISCAL'!$E:$E,CELL("contenido",A269),'[4]BP FISCAL'!$D:$D,CELL("contenido",E269)),0))</f>
        <v>#VALUE!</v>
      </c>
      <c r="X269" s="29"/>
      <c r="Y269" s="29">
        <f t="shared" si="41"/>
        <v>0</v>
      </c>
      <c r="AA269" s="29"/>
      <c r="AB269" s="29"/>
      <c r="AD269" s="29"/>
      <c r="AF269" s="5"/>
    </row>
    <row r="270" spans="1:32" ht="21.75" customHeight="1">
      <c r="A270" s="22">
        <f t="shared" si="42"/>
        <v>270</v>
      </c>
      <c r="B270" s="583"/>
      <c r="C270" s="617"/>
      <c r="D270" s="649" t="s">
        <v>120</v>
      </c>
      <c r="E270" s="650"/>
      <c r="F270" s="459"/>
      <c r="G270" s="460"/>
      <c r="H270" s="33">
        <v>0</v>
      </c>
      <c r="I270" s="33">
        <v>0</v>
      </c>
      <c r="J270" s="33">
        <v>0</v>
      </c>
      <c r="K270" s="33">
        <v>0</v>
      </c>
      <c r="L270" s="33">
        <v>0</v>
      </c>
      <c r="N270" s="33"/>
      <c r="O270" s="33"/>
      <c r="P270" s="33"/>
      <c r="Q270" s="33"/>
      <c r="R270" s="33"/>
      <c r="S270" s="33">
        <f t="shared" si="36"/>
        <v>0</v>
      </c>
      <c r="T270" s="33"/>
      <c r="V270" s="33" t="e">
        <f ca="1">SUM(V271:V294)</f>
        <v>#VALUE!</v>
      </c>
      <c r="X270" s="33"/>
      <c r="Y270" s="33">
        <f>SUM(Y271:Y294)</f>
        <v>0</v>
      </c>
      <c r="AA270" s="33"/>
      <c r="AB270" s="33"/>
      <c r="AD270" s="33"/>
      <c r="AF270" s="5"/>
    </row>
    <row r="271" spans="1:32" ht="27.75" customHeight="1">
      <c r="A271" s="22">
        <f t="shared" si="42"/>
        <v>271</v>
      </c>
      <c r="B271" s="583"/>
      <c r="C271" s="617"/>
      <c r="D271" s="592"/>
      <c r="E271" s="635" t="s">
        <v>121</v>
      </c>
      <c r="F271" s="635"/>
      <c r="G271" s="252" t="s">
        <v>125</v>
      </c>
      <c r="H271" s="25">
        <v>0</v>
      </c>
      <c r="I271" s="25"/>
      <c r="J271" s="241">
        <v>0</v>
      </c>
      <c r="K271" s="241">
        <v>0</v>
      </c>
      <c r="L271" s="29">
        <v>0</v>
      </c>
      <c r="N271" s="29"/>
      <c r="O271" s="29"/>
      <c r="P271" s="29"/>
      <c r="Q271" s="29"/>
      <c r="R271" s="29"/>
      <c r="S271" s="29">
        <f t="shared" ref="S271:S334" si="43">+L271</f>
        <v>0</v>
      </c>
      <c r="T271" s="29"/>
      <c r="V271" s="29" t="e">
        <f ca="1">ABS(ROUND(SUMIFS('[4]BP FISCAL'!$C:$C,'[4]BP FISCAL'!$E:$E,CELL("contenido",A271),'[4]BP FISCAL'!$D:$D,CELL("contenido",G271)),0))</f>
        <v>#VALUE!</v>
      </c>
      <c r="X271" s="29"/>
      <c r="Y271" s="29">
        <f t="shared" ref="Y271:Y294" si="44">+K271-J271</f>
        <v>0</v>
      </c>
      <c r="AA271" s="29"/>
      <c r="AB271" s="29"/>
      <c r="AD271" s="29"/>
      <c r="AF271" s="5"/>
    </row>
    <row r="272" spans="1:32" ht="27.75" customHeight="1">
      <c r="A272" s="22">
        <f t="shared" si="42"/>
        <v>272</v>
      </c>
      <c r="B272" s="583"/>
      <c r="C272" s="617"/>
      <c r="D272" s="448"/>
      <c r="E272" s="635"/>
      <c r="F272" s="635"/>
      <c r="G272" s="252" t="s">
        <v>123</v>
      </c>
      <c r="H272" s="25">
        <v>0</v>
      </c>
      <c r="I272" s="25"/>
      <c r="J272" s="241">
        <v>0</v>
      </c>
      <c r="K272" s="241">
        <v>0</v>
      </c>
      <c r="L272" s="29">
        <v>0</v>
      </c>
      <c r="N272" s="29"/>
      <c r="O272" s="29"/>
      <c r="P272" s="29"/>
      <c r="Q272" s="29"/>
      <c r="R272" s="29"/>
      <c r="S272" s="29">
        <f t="shared" si="43"/>
        <v>0</v>
      </c>
      <c r="T272" s="29"/>
      <c r="V272" s="29" t="e">
        <f ca="1">ABS(ROUND(SUMIFS('[4]BP FISCAL'!$C:$C,'[4]BP FISCAL'!$E:$E,CELL("contenido",A272),'[4]BP FISCAL'!$D:$D,CELL("contenido",G272)),0))</f>
        <v>#VALUE!</v>
      </c>
      <c r="X272" s="29"/>
      <c r="Y272" s="29">
        <f t="shared" si="44"/>
        <v>0</v>
      </c>
      <c r="AA272" s="29"/>
      <c r="AB272" s="29"/>
      <c r="AD272" s="29"/>
      <c r="AF272" s="5"/>
    </row>
    <row r="273" spans="1:32" ht="27.75" customHeight="1">
      <c r="A273" s="22">
        <f t="shared" si="42"/>
        <v>273</v>
      </c>
      <c r="B273" s="583"/>
      <c r="C273" s="617"/>
      <c r="D273" s="448"/>
      <c r="E273" s="595" t="s">
        <v>124</v>
      </c>
      <c r="F273" s="596"/>
      <c r="G273" s="252" t="s">
        <v>125</v>
      </c>
      <c r="H273" s="25">
        <v>0</v>
      </c>
      <c r="I273" s="25"/>
      <c r="J273" s="241">
        <v>0</v>
      </c>
      <c r="K273" s="241">
        <v>0</v>
      </c>
      <c r="L273" s="29">
        <v>0</v>
      </c>
      <c r="N273" s="29"/>
      <c r="O273" s="29"/>
      <c r="P273" s="29"/>
      <c r="Q273" s="29"/>
      <c r="R273" s="29"/>
      <c r="S273" s="29">
        <f t="shared" si="43"/>
        <v>0</v>
      </c>
      <c r="T273" s="29"/>
      <c r="V273" s="29" t="e">
        <f ca="1">ABS(ROUND(SUMIFS('[4]BP FISCAL'!$C:$C,'[4]BP FISCAL'!$E:$E,CELL("contenido",A273),'[4]BP FISCAL'!$D:$D,CELL("contenido",G273)),0))</f>
        <v>#VALUE!</v>
      </c>
      <c r="X273" s="29"/>
      <c r="Y273" s="29">
        <f t="shared" si="44"/>
        <v>0</v>
      </c>
      <c r="AA273" s="29"/>
      <c r="AB273" s="29"/>
      <c r="AD273" s="29"/>
      <c r="AF273" s="5"/>
    </row>
    <row r="274" spans="1:32" ht="27.75" customHeight="1">
      <c r="A274" s="22">
        <f t="shared" si="42"/>
        <v>274</v>
      </c>
      <c r="B274" s="583"/>
      <c r="C274" s="617"/>
      <c r="D274" s="448"/>
      <c r="E274" s="599"/>
      <c r="F274" s="600"/>
      <c r="G274" s="252" t="s">
        <v>123</v>
      </c>
      <c r="H274" s="25">
        <v>0</v>
      </c>
      <c r="I274" s="25"/>
      <c r="J274" s="241">
        <v>0</v>
      </c>
      <c r="K274" s="241">
        <v>0</v>
      </c>
      <c r="L274" s="29">
        <v>0</v>
      </c>
      <c r="N274" s="29"/>
      <c r="O274" s="29"/>
      <c r="P274" s="29"/>
      <c r="Q274" s="29"/>
      <c r="R274" s="29"/>
      <c r="S274" s="29">
        <f t="shared" si="43"/>
        <v>0</v>
      </c>
      <c r="T274" s="29"/>
      <c r="V274" s="29" t="e">
        <f ca="1">ABS(ROUND(SUMIFS('[4]BP FISCAL'!$C:$C,'[4]BP FISCAL'!$E:$E,CELL("contenido",A274),'[4]BP FISCAL'!$D:$D,CELL("contenido",G274)),0))</f>
        <v>#VALUE!</v>
      </c>
      <c r="X274" s="29"/>
      <c r="Y274" s="29">
        <f t="shared" si="44"/>
        <v>0</v>
      </c>
      <c r="AA274" s="29"/>
      <c r="AB274" s="29"/>
      <c r="AD274" s="29"/>
      <c r="AF274" s="5"/>
    </row>
    <row r="275" spans="1:32" ht="27.75" customHeight="1">
      <c r="A275" s="22">
        <f t="shared" si="42"/>
        <v>275</v>
      </c>
      <c r="B275" s="583"/>
      <c r="C275" s="617"/>
      <c r="D275" s="448"/>
      <c r="E275" s="595" t="s">
        <v>126</v>
      </c>
      <c r="F275" s="596"/>
      <c r="G275" s="252" t="s">
        <v>125</v>
      </c>
      <c r="H275" s="25">
        <v>0</v>
      </c>
      <c r="I275" s="25"/>
      <c r="J275" s="241">
        <v>0</v>
      </c>
      <c r="K275" s="241">
        <v>0</v>
      </c>
      <c r="L275" s="29">
        <v>0</v>
      </c>
      <c r="N275" s="29"/>
      <c r="O275" s="29"/>
      <c r="P275" s="29"/>
      <c r="Q275" s="29"/>
      <c r="R275" s="29"/>
      <c r="S275" s="29">
        <f t="shared" si="43"/>
        <v>0</v>
      </c>
      <c r="T275" s="29"/>
      <c r="V275" s="29" t="e">
        <f ca="1">ABS(ROUND(SUMIFS('[4]BP FISCAL'!$C:$C,'[4]BP FISCAL'!$E:$E,CELL("contenido",A275),'[4]BP FISCAL'!$D:$D,CELL("contenido",G275)),0))</f>
        <v>#VALUE!</v>
      </c>
      <c r="X275" s="29"/>
      <c r="Y275" s="29">
        <f t="shared" si="44"/>
        <v>0</v>
      </c>
      <c r="AA275" s="29"/>
      <c r="AB275" s="29"/>
      <c r="AD275" s="29"/>
      <c r="AF275" s="5"/>
    </row>
    <row r="276" spans="1:32" ht="27.75" customHeight="1">
      <c r="A276" s="22">
        <f t="shared" si="42"/>
        <v>276</v>
      </c>
      <c r="B276" s="583"/>
      <c r="C276" s="617"/>
      <c r="D276" s="448"/>
      <c r="E276" s="599"/>
      <c r="F276" s="600"/>
      <c r="G276" s="252" t="s">
        <v>123</v>
      </c>
      <c r="H276" s="25">
        <v>0</v>
      </c>
      <c r="I276" s="25"/>
      <c r="J276" s="241">
        <v>0</v>
      </c>
      <c r="K276" s="241">
        <v>0</v>
      </c>
      <c r="L276" s="29">
        <v>0</v>
      </c>
      <c r="N276" s="29"/>
      <c r="O276" s="29"/>
      <c r="P276" s="29"/>
      <c r="Q276" s="29"/>
      <c r="R276" s="29"/>
      <c r="S276" s="29">
        <f t="shared" si="43"/>
        <v>0</v>
      </c>
      <c r="T276" s="29"/>
      <c r="V276" s="29" t="e">
        <f ca="1">ABS(ROUND(SUMIFS('[4]BP FISCAL'!$C:$C,'[4]BP FISCAL'!$E:$E,CELL("contenido",A276),'[4]BP FISCAL'!$D:$D,CELL("contenido",G276)),0))</f>
        <v>#VALUE!</v>
      </c>
      <c r="X276" s="29"/>
      <c r="Y276" s="29">
        <f t="shared" si="44"/>
        <v>0</v>
      </c>
      <c r="AA276" s="29"/>
      <c r="AB276" s="29"/>
      <c r="AD276" s="29"/>
      <c r="AF276" s="5"/>
    </row>
    <row r="277" spans="1:32" ht="27.75" customHeight="1">
      <c r="A277" s="22">
        <f t="shared" si="42"/>
        <v>277</v>
      </c>
      <c r="B277" s="583"/>
      <c r="C277" s="617"/>
      <c r="D277" s="448"/>
      <c r="E277" s="595" t="s">
        <v>127</v>
      </c>
      <c r="F277" s="596"/>
      <c r="G277" s="252" t="s">
        <v>125</v>
      </c>
      <c r="H277" s="25">
        <v>0</v>
      </c>
      <c r="I277" s="25"/>
      <c r="J277" s="241">
        <v>0</v>
      </c>
      <c r="K277" s="241">
        <v>0</v>
      </c>
      <c r="L277" s="29">
        <v>0</v>
      </c>
      <c r="N277" s="29"/>
      <c r="O277" s="29"/>
      <c r="P277" s="29"/>
      <c r="Q277" s="29"/>
      <c r="R277" s="29"/>
      <c r="S277" s="29">
        <f t="shared" si="43"/>
        <v>0</v>
      </c>
      <c r="T277" s="29"/>
      <c r="V277" s="29" t="e">
        <f ca="1">ABS(ROUND(SUMIFS('[4]BP FISCAL'!$C:$C,'[4]BP FISCAL'!$E:$E,CELL("contenido",A277),'[4]BP FISCAL'!$D:$D,CELL("contenido",G277)),0))</f>
        <v>#VALUE!</v>
      </c>
      <c r="X277" s="29"/>
      <c r="Y277" s="29">
        <f t="shared" si="44"/>
        <v>0</v>
      </c>
      <c r="AA277" s="29"/>
      <c r="AB277" s="29"/>
      <c r="AD277" s="29"/>
      <c r="AF277" s="5"/>
    </row>
    <row r="278" spans="1:32" ht="27.75" customHeight="1">
      <c r="A278" s="22">
        <f t="shared" si="42"/>
        <v>278</v>
      </c>
      <c r="B278" s="583"/>
      <c r="C278" s="617"/>
      <c r="D278" s="448"/>
      <c r="E278" s="599"/>
      <c r="F278" s="600"/>
      <c r="G278" s="252" t="s">
        <v>123</v>
      </c>
      <c r="H278" s="25">
        <v>0</v>
      </c>
      <c r="I278" s="25"/>
      <c r="J278" s="241">
        <v>0</v>
      </c>
      <c r="K278" s="241">
        <v>0</v>
      </c>
      <c r="L278" s="29">
        <v>0</v>
      </c>
      <c r="N278" s="29"/>
      <c r="O278" s="29"/>
      <c r="P278" s="29"/>
      <c r="Q278" s="29"/>
      <c r="R278" s="29"/>
      <c r="S278" s="29">
        <f t="shared" si="43"/>
        <v>0</v>
      </c>
      <c r="T278" s="29"/>
      <c r="V278" s="29" t="e">
        <f ca="1">ABS(ROUND(SUMIFS('[4]BP FISCAL'!$C:$C,'[4]BP FISCAL'!$E:$E,CELL("contenido",A278),'[4]BP FISCAL'!$D:$D,CELL("contenido",G278)),0))</f>
        <v>#VALUE!</v>
      </c>
      <c r="X278" s="29"/>
      <c r="Y278" s="29">
        <f t="shared" si="44"/>
        <v>0</v>
      </c>
      <c r="AA278" s="29"/>
      <c r="AB278" s="29"/>
      <c r="AD278" s="29"/>
      <c r="AF278" s="5"/>
    </row>
    <row r="279" spans="1:32" ht="27.75" customHeight="1">
      <c r="A279" s="22">
        <f t="shared" si="42"/>
        <v>279</v>
      </c>
      <c r="B279" s="583"/>
      <c r="C279" s="617"/>
      <c r="D279" s="448"/>
      <c r="E279" s="601" t="s">
        <v>159</v>
      </c>
      <c r="F279" s="602"/>
      <c r="G279" s="603"/>
      <c r="H279" s="25">
        <v>0</v>
      </c>
      <c r="I279" s="25"/>
      <c r="J279" s="241">
        <v>0</v>
      </c>
      <c r="K279" s="241">
        <v>0</v>
      </c>
      <c r="L279" s="29">
        <v>0</v>
      </c>
      <c r="N279" s="29"/>
      <c r="O279" s="29"/>
      <c r="P279" s="29"/>
      <c r="Q279" s="29"/>
      <c r="R279" s="29"/>
      <c r="S279" s="29">
        <f t="shared" si="43"/>
        <v>0</v>
      </c>
      <c r="T279" s="29"/>
      <c r="V279" s="29" t="e">
        <f ca="1">ABS(ROUND(SUMIFS('[4]BP FISCAL'!$C:$C,'[4]BP FISCAL'!$E:$E,CELL("contenido",A279),'[4]BP FISCAL'!$D:$D,CELL("contenido",E279)),0))</f>
        <v>#VALUE!</v>
      </c>
      <c r="X279" s="29"/>
      <c r="Y279" s="29">
        <f t="shared" si="44"/>
        <v>0</v>
      </c>
      <c r="AA279" s="29"/>
      <c r="AB279" s="29"/>
      <c r="AD279" s="29"/>
      <c r="AF279" s="5"/>
    </row>
    <row r="280" spans="1:32" ht="27.75" customHeight="1">
      <c r="A280" s="22">
        <f t="shared" si="42"/>
        <v>280</v>
      </c>
      <c r="B280" s="583"/>
      <c r="C280" s="617"/>
      <c r="D280" s="448"/>
      <c r="E280" s="595" t="s">
        <v>129</v>
      </c>
      <c r="F280" s="596"/>
      <c r="G280" s="252" t="s">
        <v>125</v>
      </c>
      <c r="H280" s="25">
        <v>0</v>
      </c>
      <c r="I280" s="25"/>
      <c r="J280" s="241">
        <v>0</v>
      </c>
      <c r="K280" s="241">
        <v>0</v>
      </c>
      <c r="L280" s="29">
        <v>0</v>
      </c>
      <c r="N280" s="29"/>
      <c r="O280" s="29"/>
      <c r="P280" s="29"/>
      <c r="Q280" s="29"/>
      <c r="R280" s="29"/>
      <c r="S280" s="29">
        <f t="shared" si="43"/>
        <v>0</v>
      </c>
      <c r="T280" s="29"/>
      <c r="V280" s="29" t="e">
        <f ca="1">ABS(ROUND(SUMIFS('[4]BP FISCAL'!$C:$C,'[4]BP FISCAL'!$E:$E,CELL("contenido",A280),'[4]BP FISCAL'!$D:$D,CELL("contenido",G280)),0))</f>
        <v>#VALUE!</v>
      </c>
      <c r="X280" s="29"/>
      <c r="Y280" s="29">
        <f t="shared" si="44"/>
        <v>0</v>
      </c>
      <c r="AA280" s="29"/>
      <c r="AB280" s="29"/>
      <c r="AD280" s="29"/>
      <c r="AF280" s="5"/>
    </row>
    <row r="281" spans="1:32" ht="27.75" customHeight="1">
      <c r="A281" s="22">
        <f t="shared" si="42"/>
        <v>281</v>
      </c>
      <c r="B281" s="583"/>
      <c r="C281" s="617"/>
      <c r="D281" s="448"/>
      <c r="E281" s="599"/>
      <c r="F281" s="600"/>
      <c r="G281" s="252" t="s">
        <v>123</v>
      </c>
      <c r="H281" s="25">
        <v>0</v>
      </c>
      <c r="I281" s="25"/>
      <c r="J281" s="241">
        <v>0</v>
      </c>
      <c r="K281" s="241">
        <v>0</v>
      </c>
      <c r="L281" s="29">
        <v>0</v>
      </c>
      <c r="N281" s="29"/>
      <c r="O281" s="29"/>
      <c r="P281" s="29"/>
      <c r="Q281" s="29"/>
      <c r="R281" s="29"/>
      <c r="S281" s="29">
        <f t="shared" si="43"/>
        <v>0</v>
      </c>
      <c r="T281" s="29"/>
      <c r="V281" s="29" t="e">
        <f ca="1">ABS(ROUND(SUMIFS('[4]BP FISCAL'!$C:$C,'[4]BP FISCAL'!$E:$E,CELL("contenido",A281),'[4]BP FISCAL'!$D:$D,CELL("contenido",G281)),0))</f>
        <v>#VALUE!</v>
      </c>
      <c r="X281" s="29"/>
      <c r="Y281" s="29">
        <f t="shared" si="44"/>
        <v>0</v>
      </c>
      <c r="AA281" s="29"/>
      <c r="AB281" s="29"/>
      <c r="AD281" s="29"/>
      <c r="AF281" s="5"/>
    </row>
    <row r="282" spans="1:32" ht="27.75" customHeight="1">
      <c r="A282" s="22">
        <f t="shared" si="42"/>
        <v>282</v>
      </c>
      <c r="B282" s="583"/>
      <c r="C282" s="617"/>
      <c r="D282" s="448"/>
      <c r="E282" s="707" t="s">
        <v>130</v>
      </c>
      <c r="F282" s="613" t="s">
        <v>63</v>
      </c>
      <c r="G282" s="621"/>
      <c r="H282" s="25">
        <v>0</v>
      </c>
      <c r="I282" s="25"/>
      <c r="J282" s="241">
        <v>0</v>
      </c>
      <c r="K282" s="241">
        <v>0</v>
      </c>
      <c r="L282" s="29">
        <v>0</v>
      </c>
      <c r="N282" s="29"/>
      <c r="O282" s="29"/>
      <c r="P282" s="29"/>
      <c r="Q282" s="29"/>
      <c r="R282" s="29"/>
      <c r="S282" s="29">
        <f t="shared" si="43"/>
        <v>0</v>
      </c>
      <c r="T282" s="29"/>
      <c r="V282" s="29" t="e">
        <f ca="1">ABS(ROUND(SUMIFS('[4]BP FISCAL'!$C:$C,'[4]BP FISCAL'!$E:$E,CELL("contenido",A282),'[4]BP FISCAL'!$D:$D,CELL("contenido",F282)),0))</f>
        <v>#VALUE!</v>
      </c>
      <c r="X282" s="29"/>
      <c r="Y282" s="29">
        <f t="shared" si="44"/>
        <v>0</v>
      </c>
      <c r="AA282" s="29"/>
      <c r="AB282" s="29"/>
      <c r="AD282" s="29"/>
      <c r="AF282" s="5"/>
    </row>
    <row r="283" spans="1:32" ht="27.75" customHeight="1">
      <c r="A283" s="22">
        <f t="shared" si="42"/>
        <v>283</v>
      </c>
      <c r="B283" s="583"/>
      <c r="C283" s="617"/>
      <c r="D283" s="448"/>
      <c r="E283" s="707"/>
      <c r="F283" s="613" t="s">
        <v>54</v>
      </c>
      <c r="G283" s="621"/>
      <c r="H283" s="25">
        <v>0</v>
      </c>
      <c r="I283" s="25"/>
      <c r="J283" s="241">
        <v>0</v>
      </c>
      <c r="K283" s="241">
        <v>0</v>
      </c>
      <c r="L283" s="29">
        <v>0</v>
      </c>
      <c r="N283" s="29"/>
      <c r="O283" s="29"/>
      <c r="P283" s="29"/>
      <c r="Q283" s="29"/>
      <c r="R283" s="29"/>
      <c r="S283" s="29">
        <f t="shared" si="43"/>
        <v>0</v>
      </c>
      <c r="T283" s="29"/>
      <c r="V283" s="29" t="e">
        <f ca="1">ABS(ROUND(SUMIFS('[4]BP FISCAL'!$C:$C,'[4]BP FISCAL'!$E:$E,CELL("contenido",A283),'[4]BP FISCAL'!$D:$D,CELL("contenido",F283)),0))</f>
        <v>#VALUE!</v>
      </c>
      <c r="X283" s="29"/>
      <c r="Y283" s="29">
        <f t="shared" si="44"/>
        <v>0</v>
      </c>
      <c r="AA283" s="29"/>
      <c r="AB283" s="29"/>
      <c r="AD283" s="29"/>
      <c r="AF283" s="5"/>
    </row>
    <row r="284" spans="1:32" ht="27.75" customHeight="1">
      <c r="A284" s="22">
        <f t="shared" si="42"/>
        <v>284</v>
      </c>
      <c r="B284" s="583"/>
      <c r="C284" s="617"/>
      <c r="D284" s="448"/>
      <c r="E284" s="707"/>
      <c r="F284" s="613" t="s">
        <v>64</v>
      </c>
      <c r="G284" s="621"/>
      <c r="H284" s="25">
        <v>0</v>
      </c>
      <c r="I284" s="25"/>
      <c r="J284" s="241">
        <v>0</v>
      </c>
      <c r="K284" s="241">
        <v>0</v>
      </c>
      <c r="L284" s="29">
        <v>0</v>
      </c>
      <c r="N284" s="29"/>
      <c r="O284" s="29"/>
      <c r="P284" s="29"/>
      <c r="Q284" s="29"/>
      <c r="R284" s="29"/>
      <c r="S284" s="29">
        <f t="shared" si="43"/>
        <v>0</v>
      </c>
      <c r="T284" s="29"/>
      <c r="V284" s="29" t="e">
        <f ca="1">ABS(ROUND(SUMIFS('[4]BP FISCAL'!$C:$C,'[4]BP FISCAL'!$E:$E,CELL("contenido",A284),'[4]BP FISCAL'!$D:$D,CELL("contenido",F284)),0))</f>
        <v>#VALUE!</v>
      </c>
      <c r="X284" s="29"/>
      <c r="Y284" s="29">
        <f t="shared" si="44"/>
        <v>0</v>
      </c>
      <c r="AA284" s="29"/>
      <c r="AB284" s="29"/>
      <c r="AD284" s="29"/>
      <c r="AF284" s="5"/>
    </row>
    <row r="285" spans="1:32" ht="27.75" customHeight="1">
      <c r="A285" s="22">
        <f t="shared" si="42"/>
        <v>285</v>
      </c>
      <c r="B285" s="583"/>
      <c r="C285" s="617"/>
      <c r="D285" s="448"/>
      <c r="E285" s="707"/>
      <c r="F285" s="613" t="s">
        <v>65</v>
      </c>
      <c r="G285" s="621"/>
      <c r="H285" s="25">
        <v>0</v>
      </c>
      <c r="I285" s="25"/>
      <c r="J285" s="241">
        <v>0</v>
      </c>
      <c r="K285" s="241">
        <v>0</v>
      </c>
      <c r="L285" s="29">
        <v>0</v>
      </c>
      <c r="N285" s="29"/>
      <c r="O285" s="29"/>
      <c r="P285" s="29"/>
      <c r="Q285" s="29"/>
      <c r="R285" s="29"/>
      <c r="S285" s="29">
        <f t="shared" si="43"/>
        <v>0</v>
      </c>
      <c r="T285" s="29"/>
      <c r="V285" s="29" t="e">
        <f ca="1">ABS(ROUND(SUMIFS('[4]BP FISCAL'!$C:$C,'[4]BP FISCAL'!$E:$E,CELL("contenido",A285),'[4]BP FISCAL'!$D:$D,CELL("contenido",F285)),0))</f>
        <v>#VALUE!</v>
      </c>
      <c r="X285" s="29"/>
      <c r="Y285" s="29">
        <f t="shared" si="44"/>
        <v>0</v>
      </c>
      <c r="AA285" s="29"/>
      <c r="AB285" s="29"/>
      <c r="AD285" s="29"/>
      <c r="AF285" s="5"/>
    </row>
    <row r="286" spans="1:32" ht="27.75" customHeight="1">
      <c r="A286" s="22">
        <f t="shared" si="42"/>
        <v>286</v>
      </c>
      <c r="B286" s="583"/>
      <c r="C286" s="617"/>
      <c r="D286" s="448"/>
      <c r="E286" s="707"/>
      <c r="F286" s="613" t="s">
        <v>66</v>
      </c>
      <c r="G286" s="621"/>
      <c r="H286" s="25">
        <v>0</v>
      </c>
      <c r="I286" s="25"/>
      <c r="J286" s="241">
        <v>0</v>
      </c>
      <c r="K286" s="241">
        <v>0</v>
      </c>
      <c r="L286" s="29">
        <v>0</v>
      </c>
      <c r="N286" s="29"/>
      <c r="O286" s="29"/>
      <c r="P286" s="29"/>
      <c r="Q286" s="29"/>
      <c r="R286" s="29"/>
      <c r="S286" s="29">
        <f t="shared" si="43"/>
        <v>0</v>
      </c>
      <c r="T286" s="29"/>
      <c r="V286" s="29" t="e">
        <f ca="1">ABS(ROUND(SUMIFS('[4]BP FISCAL'!$C:$C,'[4]BP FISCAL'!$E:$E,CELL("contenido",A286),'[4]BP FISCAL'!$D:$D,CELL("contenido",F286)),0))</f>
        <v>#VALUE!</v>
      </c>
      <c r="X286" s="29"/>
      <c r="Y286" s="29">
        <f t="shared" si="44"/>
        <v>0</v>
      </c>
      <c r="AA286" s="29"/>
      <c r="AB286" s="29"/>
      <c r="AD286" s="29"/>
      <c r="AF286" s="5"/>
    </row>
    <row r="287" spans="1:32" ht="27.75" customHeight="1">
      <c r="A287" s="22">
        <f t="shared" si="42"/>
        <v>287</v>
      </c>
      <c r="B287" s="583"/>
      <c r="C287" s="617"/>
      <c r="D287" s="448"/>
      <c r="E287" s="707"/>
      <c r="F287" s="613" t="s">
        <v>168</v>
      </c>
      <c r="G287" s="621"/>
      <c r="H287" s="25">
        <v>0</v>
      </c>
      <c r="I287" s="25"/>
      <c r="J287" s="241">
        <v>0</v>
      </c>
      <c r="K287" s="241">
        <v>0</v>
      </c>
      <c r="L287" s="29">
        <v>0</v>
      </c>
      <c r="N287" s="29"/>
      <c r="O287" s="29"/>
      <c r="P287" s="29"/>
      <c r="Q287" s="29"/>
      <c r="R287" s="29"/>
      <c r="S287" s="29">
        <f t="shared" si="43"/>
        <v>0</v>
      </c>
      <c r="T287" s="29"/>
      <c r="V287" s="29" t="e">
        <f ca="1">ABS(ROUND(SUMIFS('[4]BP FISCAL'!$C:$C,'[4]BP FISCAL'!$E:$E,CELL("contenido",A287),'[4]BP FISCAL'!$D:$D,CELL("contenido",F287)),0))</f>
        <v>#VALUE!</v>
      </c>
      <c r="X287" s="29"/>
      <c r="Y287" s="29">
        <f t="shared" si="44"/>
        <v>0</v>
      </c>
      <c r="AA287" s="29"/>
      <c r="AB287" s="29"/>
      <c r="AD287" s="29"/>
      <c r="AF287" s="5"/>
    </row>
    <row r="288" spans="1:32" ht="27.75" customHeight="1">
      <c r="A288" s="22">
        <f t="shared" si="42"/>
        <v>288</v>
      </c>
      <c r="B288" s="583"/>
      <c r="C288" s="617"/>
      <c r="D288" s="448"/>
      <c r="E288" s="707"/>
      <c r="F288" s="613" t="s">
        <v>132</v>
      </c>
      <c r="G288" s="621"/>
      <c r="H288" s="25">
        <v>0</v>
      </c>
      <c r="I288" s="25"/>
      <c r="J288" s="241">
        <v>0</v>
      </c>
      <c r="K288" s="241">
        <v>0</v>
      </c>
      <c r="L288" s="29">
        <v>0</v>
      </c>
      <c r="N288" s="29"/>
      <c r="O288" s="29"/>
      <c r="P288" s="29"/>
      <c r="Q288" s="29"/>
      <c r="R288" s="29"/>
      <c r="S288" s="29">
        <f t="shared" si="43"/>
        <v>0</v>
      </c>
      <c r="T288" s="29"/>
      <c r="V288" s="29" t="e">
        <f ca="1">ABS(ROUND(SUMIFS('[4]BP FISCAL'!$C:$C,'[4]BP FISCAL'!$E:$E,CELL("contenido",A288),'[4]BP FISCAL'!$D:$D,CELL("contenido",F288)),0))</f>
        <v>#VALUE!</v>
      </c>
      <c r="X288" s="29"/>
      <c r="Y288" s="29">
        <f t="shared" si="44"/>
        <v>0</v>
      </c>
      <c r="AA288" s="29"/>
      <c r="AB288" s="29"/>
      <c r="AD288" s="29"/>
      <c r="AF288" s="5"/>
    </row>
    <row r="289" spans="1:32" ht="27.75" customHeight="1">
      <c r="A289" s="22">
        <f t="shared" si="42"/>
        <v>289</v>
      </c>
      <c r="B289" s="583"/>
      <c r="C289" s="617"/>
      <c r="D289" s="448"/>
      <c r="E289" s="707"/>
      <c r="F289" s="613" t="s">
        <v>67</v>
      </c>
      <c r="G289" s="621"/>
      <c r="H289" s="25">
        <v>0</v>
      </c>
      <c r="I289" s="25"/>
      <c r="J289" s="241">
        <v>0</v>
      </c>
      <c r="K289" s="241">
        <v>0</v>
      </c>
      <c r="L289" s="29">
        <v>0</v>
      </c>
      <c r="N289" s="29"/>
      <c r="O289" s="29"/>
      <c r="P289" s="29"/>
      <c r="Q289" s="29"/>
      <c r="R289" s="29"/>
      <c r="S289" s="29">
        <f t="shared" si="43"/>
        <v>0</v>
      </c>
      <c r="T289" s="29"/>
      <c r="V289" s="29" t="e">
        <f ca="1">ABS(ROUND(SUMIFS('[4]BP FISCAL'!$C:$C,'[4]BP FISCAL'!$E:$E,CELL("contenido",A289),'[4]BP FISCAL'!$D:$D,CELL("contenido",F289)),0))</f>
        <v>#VALUE!</v>
      </c>
      <c r="X289" s="29"/>
      <c r="Y289" s="29">
        <f t="shared" si="44"/>
        <v>0</v>
      </c>
      <c r="AA289" s="29"/>
      <c r="AB289" s="29"/>
      <c r="AD289" s="29"/>
      <c r="AF289" s="5"/>
    </row>
    <row r="290" spans="1:32" ht="27.75" customHeight="1">
      <c r="A290" s="22">
        <f t="shared" si="42"/>
        <v>290</v>
      </c>
      <c r="B290" s="583"/>
      <c r="C290" s="617"/>
      <c r="D290" s="448"/>
      <c r="E290" s="707"/>
      <c r="F290" s="613" t="s">
        <v>69</v>
      </c>
      <c r="G290" s="621"/>
      <c r="H290" s="25">
        <v>0</v>
      </c>
      <c r="I290" s="25"/>
      <c r="J290" s="241">
        <v>0</v>
      </c>
      <c r="K290" s="241">
        <v>0</v>
      </c>
      <c r="L290" s="29">
        <v>0</v>
      </c>
      <c r="N290" s="29"/>
      <c r="O290" s="29"/>
      <c r="P290" s="29"/>
      <c r="Q290" s="29"/>
      <c r="R290" s="29"/>
      <c r="S290" s="29">
        <f t="shared" si="43"/>
        <v>0</v>
      </c>
      <c r="T290" s="29"/>
      <c r="V290" s="29" t="e">
        <f ca="1">ABS(ROUND(SUMIFS('[4]BP FISCAL'!$C:$C,'[4]BP FISCAL'!$E:$E,CELL("contenido",A290),'[4]BP FISCAL'!$D:$D,CELL("contenido",F290)),0))</f>
        <v>#VALUE!</v>
      </c>
      <c r="X290" s="29"/>
      <c r="Y290" s="29">
        <f t="shared" si="44"/>
        <v>0</v>
      </c>
      <c r="AA290" s="29"/>
      <c r="AB290" s="29"/>
      <c r="AD290" s="29"/>
      <c r="AF290" s="5"/>
    </row>
    <row r="291" spans="1:32" ht="27.75" customHeight="1">
      <c r="A291" s="22">
        <f t="shared" si="42"/>
        <v>291</v>
      </c>
      <c r="B291" s="583"/>
      <c r="C291" s="617"/>
      <c r="D291" s="448"/>
      <c r="E291" s="707"/>
      <c r="F291" s="613" t="s">
        <v>70</v>
      </c>
      <c r="G291" s="621"/>
      <c r="H291" s="25">
        <v>0</v>
      </c>
      <c r="I291" s="25"/>
      <c r="J291" s="241">
        <v>0</v>
      </c>
      <c r="K291" s="241">
        <v>0</v>
      </c>
      <c r="L291" s="29">
        <v>0</v>
      </c>
      <c r="N291" s="29"/>
      <c r="O291" s="29"/>
      <c r="P291" s="29"/>
      <c r="Q291" s="29"/>
      <c r="R291" s="29"/>
      <c r="S291" s="29">
        <f t="shared" si="43"/>
        <v>0</v>
      </c>
      <c r="T291" s="29"/>
      <c r="V291" s="29" t="e">
        <f ca="1">ABS(ROUND(SUMIFS('[4]BP FISCAL'!$C:$C,'[4]BP FISCAL'!$E:$E,CELL("contenido",A291),'[4]BP FISCAL'!$D:$D,CELL("contenido",F291)),0))</f>
        <v>#VALUE!</v>
      </c>
      <c r="X291" s="29"/>
      <c r="Y291" s="29">
        <f t="shared" si="44"/>
        <v>0</v>
      </c>
      <c r="AA291" s="29"/>
      <c r="AB291" s="29"/>
      <c r="AD291" s="29"/>
      <c r="AF291" s="5"/>
    </row>
    <row r="292" spans="1:32" ht="27.75" customHeight="1">
      <c r="A292" s="22">
        <f t="shared" si="42"/>
        <v>292</v>
      </c>
      <c r="B292" s="583"/>
      <c r="C292" s="617"/>
      <c r="D292" s="448"/>
      <c r="E292" s="707"/>
      <c r="F292" s="613" t="s">
        <v>71</v>
      </c>
      <c r="G292" s="621"/>
      <c r="H292" s="25">
        <v>0</v>
      </c>
      <c r="I292" s="25"/>
      <c r="J292" s="241">
        <v>0</v>
      </c>
      <c r="K292" s="241">
        <v>0</v>
      </c>
      <c r="L292" s="29">
        <v>0</v>
      </c>
      <c r="N292" s="29"/>
      <c r="O292" s="29"/>
      <c r="P292" s="29"/>
      <c r="Q292" s="29"/>
      <c r="R292" s="29"/>
      <c r="S292" s="29">
        <f t="shared" si="43"/>
        <v>0</v>
      </c>
      <c r="T292" s="29"/>
      <c r="V292" s="29" t="e">
        <f ca="1">ABS(ROUND(SUMIFS('[4]BP FISCAL'!$C:$C,'[4]BP FISCAL'!$E:$E,CELL("contenido",A292),'[4]BP FISCAL'!$D:$D,CELL("contenido",F292)),0))</f>
        <v>#VALUE!</v>
      </c>
      <c r="X292" s="29"/>
      <c r="Y292" s="29">
        <f t="shared" si="44"/>
        <v>0</v>
      </c>
      <c r="AA292" s="29"/>
      <c r="AB292" s="29"/>
      <c r="AD292" s="29"/>
      <c r="AF292" s="5"/>
    </row>
    <row r="293" spans="1:32" ht="27.75" customHeight="1">
      <c r="A293" s="22">
        <f t="shared" si="42"/>
        <v>293</v>
      </c>
      <c r="B293" s="583"/>
      <c r="C293" s="617"/>
      <c r="D293" s="448"/>
      <c r="E293" s="707"/>
      <c r="F293" s="613" t="s">
        <v>134</v>
      </c>
      <c r="G293" s="621"/>
      <c r="H293" s="25">
        <v>0</v>
      </c>
      <c r="I293" s="25"/>
      <c r="J293" s="241">
        <v>0</v>
      </c>
      <c r="K293" s="241">
        <v>0</v>
      </c>
      <c r="L293" s="29">
        <v>0</v>
      </c>
      <c r="N293" s="29"/>
      <c r="O293" s="29"/>
      <c r="P293" s="29"/>
      <c r="Q293" s="29"/>
      <c r="R293" s="29"/>
      <c r="S293" s="29">
        <f t="shared" si="43"/>
        <v>0</v>
      </c>
      <c r="T293" s="29"/>
      <c r="V293" s="29" t="e">
        <f ca="1">ABS(ROUND(SUMIFS('[4]BP FISCAL'!$C:$C,'[4]BP FISCAL'!$E:$E,CELL("contenido",A293),'[4]BP FISCAL'!$D:$D,CELL("contenido",F293)),0))</f>
        <v>#VALUE!</v>
      </c>
      <c r="X293" s="29"/>
      <c r="Y293" s="29">
        <f t="shared" si="44"/>
        <v>0</v>
      </c>
      <c r="AA293" s="29"/>
      <c r="AB293" s="29"/>
      <c r="AD293" s="29"/>
      <c r="AF293" s="5"/>
    </row>
    <row r="294" spans="1:32" ht="27.75" customHeight="1">
      <c r="A294" s="22">
        <f t="shared" si="42"/>
        <v>294</v>
      </c>
      <c r="B294" s="583"/>
      <c r="C294" s="658"/>
      <c r="D294" s="449"/>
      <c r="E294" s="707"/>
      <c r="F294" s="613" t="s">
        <v>72</v>
      </c>
      <c r="G294" s="621"/>
      <c r="H294" s="25">
        <v>0</v>
      </c>
      <c r="I294" s="25"/>
      <c r="J294" s="241">
        <v>0</v>
      </c>
      <c r="K294" s="241">
        <v>0</v>
      </c>
      <c r="L294" s="29">
        <v>0</v>
      </c>
      <c r="N294" s="29"/>
      <c r="O294" s="29"/>
      <c r="P294" s="29"/>
      <c r="Q294" s="29"/>
      <c r="R294" s="29"/>
      <c r="S294" s="29">
        <f t="shared" si="43"/>
        <v>0</v>
      </c>
      <c r="T294" s="29"/>
      <c r="V294" s="29" t="e">
        <f ca="1">ABS(ROUND(SUMIFS('[4]BP FISCAL'!$C:$C,'[4]BP FISCAL'!$E:$E,CELL("contenido",A294),'[4]BP FISCAL'!$D:$D,CELL("contenido",F294)),0))</f>
        <v>#VALUE!</v>
      </c>
      <c r="X294" s="29"/>
      <c r="Y294" s="29">
        <f t="shared" si="44"/>
        <v>0</v>
      </c>
      <c r="AA294" s="29"/>
      <c r="AB294" s="29"/>
      <c r="AD294" s="29"/>
      <c r="AF294" s="5"/>
    </row>
    <row r="295" spans="1:32" ht="24" customHeight="1">
      <c r="A295" s="22">
        <f t="shared" si="42"/>
        <v>295</v>
      </c>
      <c r="B295" s="583"/>
      <c r="C295" s="585" t="s">
        <v>169</v>
      </c>
      <c r="D295" s="586"/>
      <c r="E295" s="459"/>
      <c r="F295" s="459"/>
      <c r="G295" s="460"/>
      <c r="H295" s="24">
        <v>0</v>
      </c>
      <c r="I295" s="24">
        <v>0</v>
      </c>
      <c r="J295" s="24">
        <v>0</v>
      </c>
      <c r="K295" s="24">
        <v>0</v>
      </c>
      <c r="L295" s="24">
        <v>0</v>
      </c>
      <c r="N295" s="24"/>
      <c r="O295" s="24"/>
      <c r="P295" s="24"/>
      <c r="Q295" s="24"/>
      <c r="R295" s="24"/>
      <c r="S295" s="24">
        <f t="shared" si="43"/>
        <v>0</v>
      </c>
      <c r="T295" s="24"/>
      <c r="V295" s="24" t="e">
        <f ca="1">SUM(V296:V306)</f>
        <v>#VALUE!</v>
      </c>
      <c r="X295" s="24"/>
      <c r="Y295" s="24">
        <f>SUM(Y296:Y306)</f>
        <v>0</v>
      </c>
      <c r="AA295" s="24"/>
      <c r="AB295" s="24"/>
      <c r="AD295" s="24"/>
      <c r="AF295" s="5"/>
    </row>
    <row r="296" spans="1:32" ht="23.4" customHeight="1">
      <c r="A296" s="22">
        <f t="shared" si="42"/>
        <v>296</v>
      </c>
      <c r="B296" s="583"/>
      <c r="C296" s="592"/>
      <c r="D296" s="593" t="s">
        <v>170</v>
      </c>
      <c r="E296" s="594"/>
      <c r="F296" s="594"/>
      <c r="G296" s="251" t="s">
        <v>171</v>
      </c>
      <c r="H296" s="25">
        <v>0</v>
      </c>
      <c r="I296" s="25"/>
      <c r="J296" s="25">
        <v>0</v>
      </c>
      <c r="K296" s="25">
        <v>0</v>
      </c>
      <c r="L296" s="29">
        <v>0</v>
      </c>
      <c r="N296" s="29"/>
      <c r="O296" s="29"/>
      <c r="P296" s="29"/>
      <c r="Q296" s="29"/>
      <c r="R296" s="29"/>
      <c r="S296" s="29">
        <f t="shared" si="43"/>
        <v>0</v>
      </c>
      <c r="T296" s="29"/>
      <c r="V296" s="29" t="e">
        <f ca="1">ABS(ROUND(SUMIFS('[4]BP FISCAL'!$C:$C,'[4]BP FISCAL'!$E:$E,CELL("contenido",A296),'[4]BP FISCAL'!$D:$D,CELL("contenido",G296)),0))</f>
        <v>#VALUE!</v>
      </c>
      <c r="X296" s="29"/>
      <c r="Y296" s="29">
        <f t="shared" ref="Y296:Y306" si="45">+K296-J296</f>
        <v>0</v>
      </c>
      <c r="AA296" s="29"/>
      <c r="AB296" s="29"/>
      <c r="AD296" s="29"/>
      <c r="AF296" s="5"/>
    </row>
    <row r="297" spans="1:32" ht="23.4" customHeight="1">
      <c r="A297" s="22">
        <f t="shared" si="42"/>
        <v>297</v>
      </c>
      <c r="B297" s="583"/>
      <c r="C297" s="448"/>
      <c r="D297" s="594"/>
      <c r="E297" s="594"/>
      <c r="F297" s="594"/>
      <c r="G297" s="251" t="s">
        <v>172</v>
      </c>
      <c r="H297" s="25">
        <v>0</v>
      </c>
      <c r="I297" s="25"/>
      <c r="J297" s="25">
        <v>0</v>
      </c>
      <c r="K297" s="25">
        <v>0</v>
      </c>
      <c r="L297" s="29">
        <v>0</v>
      </c>
      <c r="N297" s="29"/>
      <c r="O297" s="29"/>
      <c r="P297" s="29"/>
      <c r="Q297" s="29"/>
      <c r="R297" s="29"/>
      <c r="S297" s="29">
        <f t="shared" si="43"/>
        <v>0</v>
      </c>
      <c r="T297" s="29"/>
      <c r="V297" s="29" t="e">
        <f ca="1">ABS(ROUND(SUMIFS('[4]BP FISCAL'!$C:$C,'[4]BP FISCAL'!$E:$E,CELL("contenido",A297),'[4]BP FISCAL'!$D:$D,CELL("contenido",G297)),0))</f>
        <v>#VALUE!</v>
      </c>
      <c r="X297" s="29"/>
      <c r="Y297" s="29">
        <f t="shared" si="45"/>
        <v>0</v>
      </c>
      <c r="AA297" s="29"/>
      <c r="AB297" s="29"/>
      <c r="AD297" s="29"/>
      <c r="AF297" s="5"/>
    </row>
    <row r="298" spans="1:32" ht="23.4" customHeight="1">
      <c r="A298" s="22">
        <f t="shared" si="42"/>
        <v>298</v>
      </c>
      <c r="B298" s="583"/>
      <c r="C298" s="448"/>
      <c r="D298" s="613" t="s">
        <v>173</v>
      </c>
      <c r="E298" s="451"/>
      <c r="F298" s="451"/>
      <c r="G298" s="452"/>
      <c r="H298" s="25">
        <v>0</v>
      </c>
      <c r="I298" s="25"/>
      <c r="J298" s="25">
        <v>0</v>
      </c>
      <c r="K298" s="25">
        <v>0</v>
      </c>
      <c r="L298" s="29">
        <v>0</v>
      </c>
      <c r="N298" s="29"/>
      <c r="O298" s="29"/>
      <c r="P298" s="29"/>
      <c r="Q298" s="29"/>
      <c r="R298" s="29"/>
      <c r="S298" s="29">
        <f t="shared" si="43"/>
        <v>0</v>
      </c>
      <c r="T298" s="29"/>
      <c r="V298" s="29" t="e">
        <f ca="1">ABS(ROUND(SUMIFS('[4]BP FISCAL'!$C:$C,'[4]BP FISCAL'!$E:$E,CELL("contenido",A298),'[4]BP FISCAL'!$D:$D,CELL("contenido",D298)),0))</f>
        <v>#VALUE!</v>
      </c>
      <c r="X298" s="29"/>
      <c r="Y298" s="29">
        <f t="shared" si="45"/>
        <v>0</v>
      </c>
      <c r="AA298" s="29"/>
      <c r="AB298" s="29"/>
      <c r="AD298" s="29"/>
      <c r="AF298" s="5"/>
    </row>
    <row r="299" spans="1:32" ht="38.25" customHeight="1">
      <c r="A299" s="22">
        <f t="shared" si="42"/>
        <v>299</v>
      </c>
      <c r="B299" s="583"/>
      <c r="C299" s="448"/>
      <c r="D299" s="613" t="s">
        <v>174</v>
      </c>
      <c r="E299" s="451"/>
      <c r="F299" s="451"/>
      <c r="G299" s="452"/>
      <c r="H299" s="25">
        <v>0</v>
      </c>
      <c r="I299" s="25"/>
      <c r="J299" s="25">
        <v>0</v>
      </c>
      <c r="K299" s="25">
        <v>0</v>
      </c>
      <c r="L299" s="29">
        <v>0</v>
      </c>
      <c r="N299" s="29"/>
      <c r="O299" s="29"/>
      <c r="P299" s="29"/>
      <c r="Q299" s="29"/>
      <c r="R299" s="29"/>
      <c r="S299" s="29">
        <f t="shared" si="43"/>
        <v>0</v>
      </c>
      <c r="T299" s="29"/>
      <c r="V299" s="29" t="e">
        <f ca="1">ABS(ROUND(SUMIFS('[4]BP FISCAL'!$C:$C,'[4]BP FISCAL'!$E:$E,CELL("contenido",A299),'[4]BP FISCAL'!$D:$D,CELL("contenido",D299)),0))</f>
        <v>#VALUE!</v>
      </c>
      <c r="X299" s="29"/>
      <c r="Y299" s="29">
        <f t="shared" si="45"/>
        <v>0</v>
      </c>
      <c r="AA299" s="29"/>
      <c r="AB299" s="29"/>
      <c r="AD299" s="29"/>
      <c r="AF299" s="5"/>
    </row>
    <row r="300" spans="1:32" ht="38.25" customHeight="1">
      <c r="A300" s="22">
        <f t="shared" si="42"/>
        <v>300</v>
      </c>
      <c r="B300" s="583"/>
      <c r="C300" s="448"/>
      <c r="D300" s="708" t="s">
        <v>36</v>
      </c>
      <c r="E300" s="451"/>
      <c r="F300" s="451"/>
      <c r="G300" s="452"/>
      <c r="H300" s="25">
        <v>0</v>
      </c>
      <c r="I300" s="25"/>
      <c r="J300" s="25">
        <v>0</v>
      </c>
      <c r="K300" s="25">
        <v>0</v>
      </c>
      <c r="L300" s="29">
        <v>0</v>
      </c>
      <c r="N300" s="29"/>
      <c r="O300" s="29"/>
      <c r="P300" s="29"/>
      <c r="Q300" s="29"/>
      <c r="R300" s="29"/>
      <c r="S300" s="29">
        <f t="shared" si="43"/>
        <v>0</v>
      </c>
      <c r="T300" s="29"/>
      <c r="V300" s="29" t="e">
        <f ca="1">ABS(ROUND(SUMIFS('[4]BP FISCAL'!$C:$C,'[4]BP FISCAL'!$E:$E,CELL("contenido",A300),'[4]BP FISCAL'!$D:$D,CELL("contenido",D300)),0))</f>
        <v>#VALUE!</v>
      </c>
      <c r="X300" s="29"/>
      <c r="Y300" s="29">
        <f t="shared" si="45"/>
        <v>0</v>
      </c>
      <c r="AA300" s="29"/>
      <c r="AB300" s="29"/>
      <c r="AD300" s="29"/>
      <c r="AF300" s="5"/>
    </row>
    <row r="301" spans="1:32" ht="23.4" customHeight="1">
      <c r="A301" s="22">
        <f t="shared" si="42"/>
        <v>301</v>
      </c>
      <c r="B301" s="583"/>
      <c r="C301" s="448"/>
      <c r="D301" s="613" t="s">
        <v>175</v>
      </c>
      <c r="E301" s="451"/>
      <c r="F301" s="451"/>
      <c r="G301" s="452"/>
      <c r="H301" s="25">
        <v>0</v>
      </c>
      <c r="I301" s="25"/>
      <c r="J301" s="25">
        <v>0</v>
      </c>
      <c r="K301" s="25">
        <v>0</v>
      </c>
      <c r="L301" s="29">
        <v>0</v>
      </c>
      <c r="N301" s="29"/>
      <c r="O301" s="29"/>
      <c r="P301" s="29"/>
      <c r="Q301" s="29"/>
      <c r="R301" s="29"/>
      <c r="S301" s="29">
        <f t="shared" si="43"/>
        <v>0</v>
      </c>
      <c r="T301" s="29"/>
      <c r="V301" s="29" t="e">
        <f ca="1">ABS(ROUND(SUMIFS('[4]BP FISCAL'!$C:$C,'[4]BP FISCAL'!$E:$E,CELL("contenido",A301),'[4]BP FISCAL'!$D:$D,CELL("contenido",D301)),0))</f>
        <v>#VALUE!</v>
      </c>
      <c r="X301" s="29"/>
      <c r="Y301" s="29">
        <f t="shared" si="45"/>
        <v>0</v>
      </c>
      <c r="AA301" s="29"/>
      <c r="AB301" s="29"/>
      <c r="AD301" s="29"/>
      <c r="AF301" s="5"/>
    </row>
    <row r="302" spans="1:32" ht="23.4" customHeight="1">
      <c r="A302" s="22">
        <f t="shared" si="42"/>
        <v>302</v>
      </c>
      <c r="B302" s="583"/>
      <c r="C302" s="448"/>
      <c r="D302" s="613" t="s">
        <v>38</v>
      </c>
      <c r="E302" s="451"/>
      <c r="F302" s="451"/>
      <c r="G302" s="452"/>
      <c r="H302" s="25">
        <v>0</v>
      </c>
      <c r="I302" s="25"/>
      <c r="J302" s="241">
        <v>0</v>
      </c>
      <c r="K302" s="241">
        <v>0</v>
      </c>
      <c r="L302" s="29">
        <v>0</v>
      </c>
      <c r="N302" s="29"/>
      <c r="O302" s="29"/>
      <c r="P302" s="29"/>
      <c r="Q302" s="29"/>
      <c r="R302" s="29"/>
      <c r="S302" s="29">
        <f t="shared" si="43"/>
        <v>0</v>
      </c>
      <c r="T302" s="29"/>
      <c r="V302" s="29" t="e">
        <f ca="1">ABS(ROUND(SUMIFS('[4]BP FISCAL'!$C:$C,'[4]BP FISCAL'!$E:$E,CELL("contenido",A302),'[4]BP FISCAL'!$D:$D,CELL("contenido",D302)),0))</f>
        <v>#VALUE!</v>
      </c>
      <c r="X302" s="29"/>
      <c r="Y302" s="29">
        <f t="shared" si="45"/>
        <v>0</v>
      </c>
      <c r="AA302" s="29"/>
      <c r="AB302" s="29"/>
      <c r="AD302" s="29"/>
      <c r="AF302" s="5"/>
    </row>
    <row r="303" spans="1:32" ht="23.4" customHeight="1">
      <c r="A303" s="22">
        <f t="shared" si="42"/>
        <v>303</v>
      </c>
      <c r="B303" s="583"/>
      <c r="C303" s="448"/>
      <c r="D303" s="613" t="s">
        <v>37</v>
      </c>
      <c r="E303" s="451"/>
      <c r="F303" s="451"/>
      <c r="G303" s="452"/>
      <c r="H303" s="25">
        <v>0</v>
      </c>
      <c r="I303" s="25"/>
      <c r="J303" s="241">
        <v>0</v>
      </c>
      <c r="K303" s="241">
        <v>0</v>
      </c>
      <c r="L303" s="29">
        <v>0</v>
      </c>
      <c r="N303" s="29"/>
      <c r="O303" s="29"/>
      <c r="P303" s="29"/>
      <c r="Q303" s="29"/>
      <c r="R303" s="29"/>
      <c r="S303" s="29">
        <f t="shared" si="43"/>
        <v>0</v>
      </c>
      <c r="T303" s="29"/>
      <c r="V303" s="29" t="e">
        <f ca="1">ABS(ROUND(SUMIFS('[4]BP FISCAL'!$C:$C,'[4]BP FISCAL'!$E:$E,CELL("contenido",A303),'[4]BP FISCAL'!$D:$D,CELL("contenido",D303)),0))</f>
        <v>#VALUE!</v>
      </c>
      <c r="X303" s="29"/>
      <c r="Y303" s="29">
        <f t="shared" si="45"/>
        <v>0</v>
      </c>
      <c r="AA303" s="29"/>
      <c r="AB303" s="29"/>
      <c r="AD303" s="29"/>
      <c r="AF303" s="5"/>
    </row>
    <row r="304" spans="1:32" ht="23.4" customHeight="1">
      <c r="A304" s="22">
        <f t="shared" si="42"/>
        <v>304</v>
      </c>
      <c r="B304" s="583"/>
      <c r="C304" s="448"/>
      <c r="D304" s="613" t="s">
        <v>176</v>
      </c>
      <c r="E304" s="451"/>
      <c r="F304" s="451"/>
      <c r="G304" s="452"/>
      <c r="H304" s="25">
        <v>0</v>
      </c>
      <c r="I304" s="25"/>
      <c r="J304" s="241">
        <v>0</v>
      </c>
      <c r="K304" s="241">
        <v>0</v>
      </c>
      <c r="L304" s="29">
        <v>0</v>
      </c>
      <c r="N304" s="29"/>
      <c r="O304" s="29"/>
      <c r="P304" s="29"/>
      <c r="Q304" s="29"/>
      <c r="R304" s="29"/>
      <c r="S304" s="29">
        <f t="shared" si="43"/>
        <v>0</v>
      </c>
      <c r="T304" s="29"/>
      <c r="V304" s="29" t="e">
        <f ca="1">ABS(ROUND(SUMIFS('[4]BP FISCAL'!$C:$C,'[4]BP FISCAL'!$E:$E,CELL("contenido",A304),'[4]BP FISCAL'!$D:$D,CELL("contenido",D304)),0))</f>
        <v>#VALUE!</v>
      </c>
      <c r="X304" s="29"/>
      <c r="Y304" s="29">
        <f t="shared" si="45"/>
        <v>0</v>
      </c>
      <c r="AA304" s="29"/>
      <c r="AB304" s="29"/>
      <c r="AD304" s="29"/>
      <c r="AF304" s="5"/>
    </row>
    <row r="305" spans="1:32" ht="23.4" customHeight="1">
      <c r="A305" s="22">
        <f t="shared" si="42"/>
        <v>305</v>
      </c>
      <c r="B305" s="583"/>
      <c r="C305" s="448"/>
      <c r="D305" s="613" t="s">
        <v>177</v>
      </c>
      <c r="E305" s="451"/>
      <c r="F305" s="451"/>
      <c r="G305" s="452"/>
      <c r="H305" s="25">
        <v>0</v>
      </c>
      <c r="I305" s="25"/>
      <c r="J305" s="25">
        <v>0</v>
      </c>
      <c r="K305" s="25">
        <v>0</v>
      </c>
      <c r="L305" s="29">
        <v>0</v>
      </c>
      <c r="N305" s="29"/>
      <c r="O305" s="29"/>
      <c r="P305" s="29"/>
      <c r="Q305" s="29"/>
      <c r="R305" s="29"/>
      <c r="S305" s="29">
        <f t="shared" si="43"/>
        <v>0</v>
      </c>
      <c r="T305" s="29"/>
      <c r="V305" s="29" t="e">
        <f ca="1">ABS(ROUND(SUMIFS('[4]BP FISCAL'!$C:$C,'[4]BP FISCAL'!$E:$E,CELL("contenido",A305),'[4]BP FISCAL'!$D:$D,CELL("contenido",D305)),0))</f>
        <v>#VALUE!</v>
      </c>
      <c r="X305" s="29"/>
      <c r="Y305" s="29">
        <f t="shared" si="45"/>
        <v>0</v>
      </c>
      <c r="AA305" s="29"/>
      <c r="AB305" s="29"/>
      <c r="AD305" s="29"/>
      <c r="AF305" s="5"/>
    </row>
    <row r="306" spans="1:32" ht="30.75" customHeight="1">
      <c r="A306" s="22">
        <f t="shared" si="42"/>
        <v>306</v>
      </c>
      <c r="B306" s="583"/>
      <c r="C306" s="449"/>
      <c r="D306" s="613" t="s">
        <v>178</v>
      </c>
      <c r="E306" s="451"/>
      <c r="F306" s="451"/>
      <c r="G306" s="452"/>
      <c r="H306" s="25">
        <v>0</v>
      </c>
      <c r="I306" s="25"/>
      <c r="J306" s="241">
        <v>0</v>
      </c>
      <c r="K306" s="25">
        <v>0</v>
      </c>
      <c r="L306" s="29">
        <v>0</v>
      </c>
      <c r="N306" s="29"/>
      <c r="O306" s="29"/>
      <c r="P306" s="29"/>
      <c r="Q306" s="29"/>
      <c r="R306" s="29"/>
      <c r="S306" s="29">
        <f t="shared" si="43"/>
        <v>0</v>
      </c>
      <c r="T306" s="29"/>
      <c r="V306" s="29" t="e">
        <f ca="1">ABS(ROUND(SUMIFS('[4]BP FISCAL'!$C:$C,'[4]BP FISCAL'!$E:$E,CELL("contenido",A306),'[4]BP FISCAL'!$D:$D,CELL("contenido",D306)),0))</f>
        <v>#VALUE!</v>
      </c>
      <c r="X306" s="29"/>
      <c r="Y306" s="29">
        <f t="shared" si="45"/>
        <v>0</v>
      </c>
      <c r="AA306" s="29"/>
      <c r="AB306" s="29"/>
      <c r="AD306" s="29"/>
      <c r="AF306" s="5"/>
    </row>
    <row r="307" spans="1:32" ht="32.25" customHeight="1">
      <c r="A307" s="22">
        <f t="shared" si="42"/>
        <v>307</v>
      </c>
      <c r="B307" s="583"/>
      <c r="C307" s="704" t="s">
        <v>179</v>
      </c>
      <c r="D307" s="709"/>
      <c r="E307" s="480"/>
      <c r="F307" s="480"/>
      <c r="G307" s="485"/>
      <c r="H307" s="24">
        <v>0</v>
      </c>
      <c r="I307" s="24">
        <v>0</v>
      </c>
      <c r="J307" s="24">
        <v>0</v>
      </c>
      <c r="K307" s="24">
        <v>0</v>
      </c>
      <c r="L307" s="24">
        <v>0</v>
      </c>
      <c r="N307" s="24"/>
      <c r="O307" s="24"/>
      <c r="P307" s="24"/>
      <c r="Q307" s="24"/>
      <c r="R307" s="24"/>
      <c r="S307" s="24">
        <f t="shared" si="43"/>
        <v>0</v>
      </c>
      <c r="T307" s="24"/>
      <c r="V307" s="24" t="e">
        <f t="shared" ref="V307" ca="1" si="46">SUM(V308:V309)</f>
        <v>#VALUE!</v>
      </c>
      <c r="X307" s="24"/>
      <c r="Y307" s="24">
        <f t="shared" ref="Y307" si="47">SUM(Y308:Y309)</f>
        <v>0</v>
      </c>
      <c r="AA307" s="24"/>
      <c r="AB307" s="24"/>
      <c r="AD307" s="24"/>
      <c r="AF307" s="5"/>
    </row>
    <row r="308" spans="1:32" ht="24.75" customHeight="1">
      <c r="A308" s="22">
        <f t="shared" si="42"/>
        <v>308</v>
      </c>
      <c r="B308" s="583"/>
      <c r="C308" s="592"/>
      <c r="D308" s="613" t="s">
        <v>180</v>
      </c>
      <c r="E308" s="451"/>
      <c r="F308" s="451"/>
      <c r="G308" s="452"/>
      <c r="H308" s="25">
        <v>0</v>
      </c>
      <c r="I308" s="29"/>
      <c r="J308" s="243">
        <v>0</v>
      </c>
      <c r="K308" s="29">
        <v>0</v>
      </c>
      <c r="L308" s="29">
        <v>0</v>
      </c>
      <c r="N308" s="29"/>
      <c r="O308" s="29"/>
      <c r="P308" s="29"/>
      <c r="Q308" s="29"/>
      <c r="R308" s="29"/>
      <c r="S308" s="29">
        <f t="shared" si="43"/>
        <v>0</v>
      </c>
      <c r="T308" s="29"/>
      <c r="V308" s="29" t="e">
        <f ca="1">ABS(ROUND(SUMIFS('[4]BP FISCAL'!$C:$C,'[4]BP FISCAL'!$E:$E,CELL("contenido",A308),'[4]BP FISCAL'!$D:$D,CELL("contenido",D308)),0))</f>
        <v>#VALUE!</v>
      </c>
      <c r="X308" s="29"/>
      <c r="Y308" s="29">
        <f t="shared" ref="Y308:Y309" si="48">+K308-J308</f>
        <v>0</v>
      </c>
      <c r="AA308" s="29"/>
      <c r="AB308" s="29"/>
      <c r="AD308" s="29"/>
      <c r="AF308" s="5"/>
    </row>
    <row r="309" spans="1:32" ht="31.5" customHeight="1">
      <c r="A309" s="22">
        <f t="shared" si="42"/>
        <v>309</v>
      </c>
      <c r="B309" s="583"/>
      <c r="C309" s="449"/>
      <c r="D309" s="613" t="s">
        <v>181</v>
      </c>
      <c r="E309" s="451"/>
      <c r="F309" s="451"/>
      <c r="G309" s="452"/>
      <c r="H309" s="25">
        <v>0</v>
      </c>
      <c r="I309" s="29"/>
      <c r="J309" s="29">
        <v>0</v>
      </c>
      <c r="K309" s="29">
        <v>0</v>
      </c>
      <c r="L309" s="29">
        <v>0</v>
      </c>
      <c r="N309" s="29"/>
      <c r="O309" s="29"/>
      <c r="P309" s="29"/>
      <c r="Q309" s="29"/>
      <c r="R309" s="29"/>
      <c r="S309" s="29">
        <f t="shared" si="43"/>
        <v>0</v>
      </c>
      <c r="T309" s="29"/>
      <c r="V309" s="29" t="e">
        <f ca="1">ABS(ROUND(SUMIFS('[4]BP FISCAL'!$C:$C,'[4]BP FISCAL'!$E:$E,CELL("contenido",A309),'[4]BP FISCAL'!$D:$D,CELL("contenido",D309)),0))</f>
        <v>#VALUE!</v>
      </c>
      <c r="X309" s="29"/>
      <c r="Y309" s="29">
        <f t="shared" si="48"/>
        <v>0</v>
      </c>
      <c r="AA309" s="29"/>
      <c r="AB309" s="29"/>
      <c r="AD309" s="29"/>
      <c r="AF309" s="5"/>
    </row>
    <row r="310" spans="1:32" ht="18.75" customHeight="1">
      <c r="A310" s="22">
        <f t="shared" si="42"/>
        <v>310</v>
      </c>
      <c r="B310" s="583"/>
      <c r="C310" s="649" t="s">
        <v>181</v>
      </c>
      <c r="D310" s="650"/>
      <c r="E310" s="459"/>
      <c r="F310" s="459"/>
      <c r="G310" s="460"/>
      <c r="H310" s="28">
        <v>0</v>
      </c>
      <c r="I310" s="28">
        <v>0</v>
      </c>
      <c r="J310" s="28">
        <v>0</v>
      </c>
      <c r="K310" s="28">
        <v>0</v>
      </c>
      <c r="L310" s="28">
        <v>0</v>
      </c>
      <c r="N310" s="28"/>
      <c r="O310" s="28"/>
      <c r="P310" s="28"/>
      <c r="Q310" s="28"/>
      <c r="R310" s="28"/>
      <c r="S310" s="28">
        <f t="shared" si="43"/>
        <v>0</v>
      </c>
      <c r="T310" s="28"/>
      <c r="V310" s="28" t="e">
        <f t="shared" ref="V310" ca="1" si="49">SUM(V311:V315)</f>
        <v>#VALUE!</v>
      </c>
      <c r="X310" s="28"/>
      <c r="Y310" s="28">
        <f t="shared" ref="Y310" si="50">SUM(Y311:Y315)</f>
        <v>0</v>
      </c>
      <c r="AA310" s="28"/>
      <c r="AB310" s="28"/>
      <c r="AD310" s="28"/>
      <c r="AF310" s="5"/>
    </row>
    <row r="311" spans="1:32" ht="20.25" customHeight="1">
      <c r="A311" s="22">
        <f t="shared" si="42"/>
        <v>311</v>
      </c>
      <c r="B311" s="583"/>
      <c r="C311" s="592"/>
      <c r="D311" s="613" t="s">
        <v>48</v>
      </c>
      <c r="E311" s="451"/>
      <c r="F311" s="451"/>
      <c r="G311" s="452"/>
      <c r="H311" s="25">
        <v>0</v>
      </c>
      <c r="I311" s="29"/>
      <c r="J311" s="243">
        <v>0</v>
      </c>
      <c r="K311" s="243">
        <v>0</v>
      </c>
      <c r="L311" s="29">
        <v>0</v>
      </c>
      <c r="N311" s="29"/>
      <c r="O311" s="29"/>
      <c r="P311" s="29"/>
      <c r="Q311" s="29"/>
      <c r="R311" s="29"/>
      <c r="S311" s="29">
        <f t="shared" si="43"/>
        <v>0</v>
      </c>
      <c r="T311" s="29"/>
      <c r="V311" s="29" t="e">
        <f ca="1">ABS(ROUND(SUMIFS('[4]BP FISCAL'!$C:$C,'[4]BP FISCAL'!$E:$E,CELL("contenido",A311),'[4]BP FISCAL'!$D:$D,CELL("contenido",D311)),0))</f>
        <v>#VALUE!</v>
      </c>
      <c r="X311" s="29"/>
      <c r="Y311" s="29">
        <f t="shared" ref="Y311:Y315" si="51">+K311-J311</f>
        <v>0</v>
      </c>
      <c r="AA311" s="29"/>
      <c r="AB311" s="29"/>
      <c r="AD311" s="29"/>
      <c r="AF311" s="5"/>
    </row>
    <row r="312" spans="1:32" ht="20.25" customHeight="1">
      <c r="A312" s="22">
        <f t="shared" si="42"/>
        <v>312</v>
      </c>
      <c r="B312" s="583"/>
      <c r="C312" s="448"/>
      <c r="D312" s="613" t="s">
        <v>49</v>
      </c>
      <c r="E312" s="451"/>
      <c r="F312" s="451"/>
      <c r="G312" s="452"/>
      <c r="H312" s="25">
        <v>0</v>
      </c>
      <c r="I312" s="29"/>
      <c r="J312" s="243">
        <v>0</v>
      </c>
      <c r="K312" s="243">
        <v>0</v>
      </c>
      <c r="L312" s="29">
        <v>0</v>
      </c>
      <c r="N312" s="29"/>
      <c r="O312" s="29"/>
      <c r="P312" s="29"/>
      <c r="Q312" s="29"/>
      <c r="R312" s="29"/>
      <c r="S312" s="29">
        <f t="shared" si="43"/>
        <v>0</v>
      </c>
      <c r="T312" s="29"/>
      <c r="V312" s="29" t="e">
        <f ca="1">ABS(ROUND(SUMIFS('[4]BP FISCAL'!$C:$C,'[4]BP FISCAL'!$E:$E,CELL("contenido",A312),'[4]BP FISCAL'!$D:$D,CELL("contenido",D312)),0))</f>
        <v>#VALUE!</v>
      </c>
      <c r="X312" s="29"/>
      <c r="Y312" s="29">
        <f t="shared" si="51"/>
        <v>0</v>
      </c>
      <c r="AA312" s="29"/>
      <c r="AB312" s="29"/>
      <c r="AD312" s="29"/>
      <c r="AF312" s="5"/>
    </row>
    <row r="313" spans="1:32" ht="20.25" customHeight="1">
      <c r="A313" s="22">
        <f t="shared" si="42"/>
        <v>313</v>
      </c>
      <c r="B313" s="583"/>
      <c r="C313" s="448"/>
      <c r="D313" s="613" t="s">
        <v>182</v>
      </c>
      <c r="E313" s="451"/>
      <c r="F313" s="451"/>
      <c r="G313" s="452"/>
      <c r="H313" s="25">
        <v>0</v>
      </c>
      <c r="I313" s="29"/>
      <c r="J313" s="243">
        <v>0</v>
      </c>
      <c r="K313" s="243">
        <v>0</v>
      </c>
      <c r="L313" s="29">
        <v>0</v>
      </c>
      <c r="N313" s="29"/>
      <c r="O313" s="29"/>
      <c r="P313" s="29"/>
      <c r="Q313" s="29"/>
      <c r="R313" s="29"/>
      <c r="S313" s="29">
        <f t="shared" si="43"/>
        <v>0</v>
      </c>
      <c r="T313" s="29"/>
      <c r="V313" s="29" t="e">
        <f ca="1">ABS(ROUND(SUMIFS('[4]BP FISCAL'!$C:$C,'[4]BP FISCAL'!$E:$E,CELL("contenido",A313),'[4]BP FISCAL'!$D:$D,CELL("contenido",D313)),0))</f>
        <v>#VALUE!</v>
      </c>
      <c r="X313" s="29"/>
      <c r="Y313" s="29">
        <f t="shared" si="51"/>
        <v>0</v>
      </c>
      <c r="AA313" s="29"/>
      <c r="AB313" s="29"/>
      <c r="AD313" s="29"/>
      <c r="AF313" s="5"/>
    </row>
    <row r="314" spans="1:32" ht="20.25" customHeight="1">
      <c r="A314" s="22">
        <f t="shared" si="42"/>
        <v>314</v>
      </c>
      <c r="B314" s="583"/>
      <c r="C314" s="448"/>
      <c r="D314" s="613" t="s">
        <v>51</v>
      </c>
      <c r="E314" s="451"/>
      <c r="F314" s="451"/>
      <c r="G314" s="452"/>
      <c r="H314" s="25">
        <v>0</v>
      </c>
      <c r="I314" s="29"/>
      <c r="J314" s="243">
        <v>0</v>
      </c>
      <c r="K314" s="243">
        <v>0</v>
      </c>
      <c r="L314" s="29">
        <v>0</v>
      </c>
      <c r="N314" s="29"/>
      <c r="O314" s="29"/>
      <c r="P314" s="29"/>
      <c r="Q314" s="29"/>
      <c r="R314" s="29"/>
      <c r="S314" s="29">
        <f t="shared" si="43"/>
        <v>0</v>
      </c>
      <c r="T314" s="29"/>
      <c r="V314" s="29" t="e">
        <f ca="1">ABS(ROUND(SUMIFS('[4]BP FISCAL'!$C:$C,'[4]BP FISCAL'!$E:$E,CELL("contenido",A314),'[4]BP FISCAL'!$D:$D,CELL("contenido",D314)),0))</f>
        <v>#VALUE!</v>
      </c>
      <c r="X314" s="29"/>
      <c r="Y314" s="29">
        <f t="shared" si="51"/>
        <v>0</v>
      </c>
      <c r="AA314" s="29"/>
      <c r="AB314" s="29"/>
      <c r="AD314" s="29"/>
      <c r="AF314" s="5"/>
    </row>
    <row r="315" spans="1:32" ht="20.25" customHeight="1">
      <c r="A315" s="22">
        <f t="shared" ref="A315:A336" si="52">A314+1</f>
        <v>315</v>
      </c>
      <c r="B315" s="583"/>
      <c r="C315" s="449"/>
      <c r="D315" s="613" t="s">
        <v>183</v>
      </c>
      <c r="E315" s="451"/>
      <c r="F315" s="451"/>
      <c r="G315" s="452"/>
      <c r="H315" s="25">
        <v>0</v>
      </c>
      <c r="I315" s="29"/>
      <c r="J315" s="243">
        <v>0</v>
      </c>
      <c r="K315" s="243">
        <v>0</v>
      </c>
      <c r="L315" s="29">
        <v>0</v>
      </c>
      <c r="N315" s="29"/>
      <c r="O315" s="29"/>
      <c r="P315" s="29"/>
      <c r="Q315" s="29"/>
      <c r="R315" s="29"/>
      <c r="S315" s="29">
        <f t="shared" si="43"/>
        <v>0</v>
      </c>
      <c r="T315" s="29"/>
      <c r="V315" s="29" t="e">
        <f ca="1">ABS(ROUND(SUMIFS('[4]BP FISCAL'!$C:$C,'[4]BP FISCAL'!$E:$E,CELL("contenido",A315),'[4]BP FISCAL'!$D:$D,CELL("contenido",D315)),0))</f>
        <v>#VALUE!</v>
      </c>
      <c r="X315" s="29"/>
      <c r="Y315" s="29">
        <f t="shared" si="51"/>
        <v>0</v>
      </c>
      <c r="AA315" s="29"/>
      <c r="AB315" s="29"/>
      <c r="AD315" s="29"/>
      <c r="AF315" s="5"/>
    </row>
    <row r="316" spans="1:32" ht="18.75" customHeight="1">
      <c r="A316" s="22">
        <f t="shared" si="52"/>
        <v>316</v>
      </c>
      <c r="B316" s="583"/>
      <c r="C316" s="649" t="s">
        <v>184</v>
      </c>
      <c r="D316" s="650"/>
      <c r="E316" s="459"/>
      <c r="F316" s="459"/>
      <c r="G316" s="460"/>
      <c r="H316" s="28">
        <v>0</v>
      </c>
      <c r="I316" s="28">
        <v>0</v>
      </c>
      <c r="J316" s="28">
        <v>0</v>
      </c>
      <c r="K316" s="28">
        <v>0</v>
      </c>
      <c r="L316" s="28">
        <v>0</v>
      </c>
      <c r="N316" s="28"/>
      <c r="O316" s="28"/>
      <c r="P316" s="28"/>
      <c r="Q316" s="28"/>
      <c r="R316" s="28"/>
      <c r="S316" s="28">
        <f t="shared" si="43"/>
        <v>0</v>
      </c>
      <c r="T316" s="28"/>
      <c r="V316" s="28" t="e">
        <f ca="1">SUM(V317:V325)</f>
        <v>#VALUE!</v>
      </c>
      <c r="X316" s="28"/>
      <c r="Y316" s="28">
        <f>SUM(Y317:Y325)</f>
        <v>0</v>
      </c>
      <c r="AA316" s="28"/>
      <c r="AB316" s="28"/>
      <c r="AD316" s="28"/>
      <c r="AF316" s="5"/>
    </row>
    <row r="317" spans="1:32" ht="21" customHeight="1">
      <c r="A317" s="22">
        <f t="shared" si="52"/>
        <v>317</v>
      </c>
      <c r="B317" s="583"/>
      <c r="C317" s="592"/>
      <c r="D317" s="613" t="s">
        <v>54</v>
      </c>
      <c r="E317" s="451"/>
      <c r="F317" s="451"/>
      <c r="G317" s="452"/>
      <c r="H317" s="25">
        <v>0</v>
      </c>
      <c r="I317" s="29"/>
      <c r="J317" s="243">
        <v>0</v>
      </c>
      <c r="K317" s="29">
        <v>0</v>
      </c>
      <c r="L317" s="29">
        <v>0</v>
      </c>
      <c r="N317" s="29"/>
      <c r="O317" s="29"/>
      <c r="P317" s="29"/>
      <c r="Q317" s="29"/>
      <c r="R317" s="29"/>
      <c r="S317" s="29">
        <f t="shared" si="43"/>
        <v>0</v>
      </c>
      <c r="T317" s="29"/>
      <c r="V317" s="29" t="e">
        <f ca="1">ABS(ROUND(SUMIFS('[4]BP FISCAL'!$C:$C,'[4]BP FISCAL'!$E:$E,CELL("contenido",A317),'[4]BP FISCAL'!$D:$D,CELL("contenido",D317)),0))</f>
        <v>#VALUE!</v>
      </c>
      <c r="X317" s="29"/>
      <c r="Y317" s="29">
        <f t="shared" ref="Y317:Y325" si="53">+K317-J317</f>
        <v>0</v>
      </c>
      <c r="AA317" s="29"/>
      <c r="AB317" s="29"/>
      <c r="AD317" s="29"/>
      <c r="AF317" s="5"/>
    </row>
    <row r="318" spans="1:32" ht="21" customHeight="1">
      <c r="A318" s="22">
        <f t="shared" si="52"/>
        <v>318</v>
      </c>
      <c r="B318" s="583"/>
      <c r="C318" s="448"/>
      <c r="D318" s="613" t="s">
        <v>185</v>
      </c>
      <c r="E318" s="451"/>
      <c r="F318" s="451"/>
      <c r="G318" s="452"/>
      <c r="H318" s="25">
        <v>0</v>
      </c>
      <c r="I318" s="29"/>
      <c r="J318" s="243">
        <v>0</v>
      </c>
      <c r="K318" s="29">
        <v>0</v>
      </c>
      <c r="L318" s="29">
        <v>0</v>
      </c>
      <c r="N318" s="29"/>
      <c r="O318" s="29"/>
      <c r="P318" s="29"/>
      <c r="Q318" s="29"/>
      <c r="R318" s="29"/>
      <c r="S318" s="29">
        <f t="shared" si="43"/>
        <v>0</v>
      </c>
      <c r="T318" s="29"/>
      <c r="V318" s="29" t="e">
        <f ca="1">ABS(ROUND(SUMIFS('[4]BP FISCAL'!$C:$C,'[4]BP FISCAL'!$E:$E,CELL("contenido",A318),'[4]BP FISCAL'!$D:$D,CELL("contenido",D318)),0))</f>
        <v>#VALUE!</v>
      </c>
      <c r="X318" s="29"/>
      <c r="Y318" s="29">
        <f t="shared" si="53"/>
        <v>0</v>
      </c>
      <c r="AA318" s="29"/>
      <c r="AB318" s="29"/>
      <c r="AD318" s="29"/>
      <c r="AF318" s="5"/>
    </row>
    <row r="319" spans="1:32" ht="21" customHeight="1">
      <c r="A319" s="22">
        <f t="shared" si="52"/>
        <v>319</v>
      </c>
      <c r="B319" s="583"/>
      <c r="C319" s="448"/>
      <c r="D319" s="613" t="s">
        <v>57</v>
      </c>
      <c r="E319" s="451"/>
      <c r="F319" s="451"/>
      <c r="G319" s="452"/>
      <c r="H319" s="25">
        <v>0</v>
      </c>
      <c r="I319" s="29"/>
      <c r="J319" s="243">
        <v>0</v>
      </c>
      <c r="K319" s="29">
        <v>0</v>
      </c>
      <c r="L319" s="29">
        <v>0</v>
      </c>
      <c r="N319" s="29"/>
      <c r="O319" s="29"/>
      <c r="P319" s="29"/>
      <c r="Q319" s="29"/>
      <c r="R319" s="29"/>
      <c r="S319" s="29">
        <f t="shared" si="43"/>
        <v>0</v>
      </c>
      <c r="T319" s="29"/>
      <c r="V319" s="29" t="e">
        <f ca="1">ABS(ROUND(SUMIFS('[4]BP FISCAL'!$C:$C,'[4]BP FISCAL'!$E:$E,CELL("contenido",A319),'[4]BP FISCAL'!$D:$D,CELL("contenido",D319)),0))</f>
        <v>#VALUE!</v>
      </c>
      <c r="X319" s="29"/>
      <c r="Y319" s="29">
        <f t="shared" si="53"/>
        <v>0</v>
      </c>
      <c r="AA319" s="29"/>
      <c r="AB319" s="29"/>
      <c r="AD319" s="29"/>
      <c r="AF319" s="5"/>
    </row>
    <row r="320" spans="1:32" ht="27.15" customHeight="1">
      <c r="A320" s="22">
        <f t="shared" si="52"/>
        <v>320</v>
      </c>
      <c r="B320" s="583"/>
      <c r="C320" s="448"/>
      <c r="D320" s="613" t="s">
        <v>186</v>
      </c>
      <c r="E320" s="451"/>
      <c r="F320" s="451"/>
      <c r="G320" s="452"/>
      <c r="H320" s="25">
        <v>0</v>
      </c>
      <c r="I320" s="29"/>
      <c r="J320" s="243">
        <v>0</v>
      </c>
      <c r="K320" s="29">
        <v>0</v>
      </c>
      <c r="L320" s="29">
        <v>0</v>
      </c>
      <c r="N320" s="29"/>
      <c r="O320" s="29"/>
      <c r="P320" s="29"/>
      <c r="Q320" s="29"/>
      <c r="R320" s="29"/>
      <c r="S320" s="29">
        <f t="shared" si="43"/>
        <v>0</v>
      </c>
      <c r="T320" s="29"/>
      <c r="V320" s="29" t="e">
        <f ca="1">ABS(ROUND(SUMIFS('[4]BP FISCAL'!$C:$C,'[4]BP FISCAL'!$E:$E,CELL("contenido",A320),'[4]BP FISCAL'!$D:$D,CELL("contenido",D320)),0))</f>
        <v>#VALUE!</v>
      </c>
      <c r="X320" s="29"/>
      <c r="Y320" s="29">
        <f t="shared" si="53"/>
        <v>0</v>
      </c>
      <c r="AA320" s="29"/>
      <c r="AB320" s="29"/>
      <c r="AD320" s="29"/>
      <c r="AF320" s="5"/>
    </row>
    <row r="321" spans="1:32" ht="21" customHeight="1">
      <c r="A321" s="22">
        <f t="shared" si="52"/>
        <v>321</v>
      </c>
      <c r="B321" s="583"/>
      <c r="C321" s="448"/>
      <c r="D321" s="613" t="s">
        <v>60</v>
      </c>
      <c r="E321" s="451"/>
      <c r="F321" s="451"/>
      <c r="G321" s="452"/>
      <c r="H321" s="25">
        <v>0</v>
      </c>
      <c r="I321" s="29"/>
      <c r="J321" s="29">
        <v>0</v>
      </c>
      <c r="K321" s="29">
        <v>0</v>
      </c>
      <c r="L321" s="29">
        <v>0</v>
      </c>
      <c r="N321" s="29"/>
      <c r="O321" s="29"/>
      <c r="P321" s="29"/>
      <c r="Q321" s="29"/>
      <c r="R321" s="29"/>
      <c r="S321" s="29">
        <f t="shared" si="43"/>
        <v>0</v>
      </c>
      <c r="T321" s="29"/>
      <c r="V321" s="29" t="e">
        <f ca="1">ABS(ROUND(SUMIFS('[4]BP FISCAL'!$C:$C,'[4]BP FISCAL'!$E:$E,CELL("contenido",A321),'[4]BP FISCAL'!$D:$D,CELL("contenido",D321)),0))</f>
        <v>#VALUE!</v>
      </c>
      <c r="X321" s="29"/>
      <c r="Y321" s="29">
        <f t="shared" si="53"/>
        <v>0</v>
      </c>
      <c r="AA321" s="29"/>
      <c r="AB321" s="29"/>
      <c r="AD321" s="29"/>
      <c r="AF321" s="5"/>
    </row>
    <row r="322" spans="1:32" ht="21" customHeight="1">
      <c r="A322" s="22">
        <f t="shared" si="52"/>
        <v>322</v>
      </c>
      <c r="B322" s="583"/>
      <c r="C322" s="448"/>
      <c r="D322" s="613" t="s">
        <v>58</v>
      </c>
      <c r="E322" s="451"/>
      <c r="F322" s="451"/>
      <c r="G322" s="452"/>
      <c r="H322" s="25">
        <v>0</v>
      </c>
      <c r="I322" s="29"/>
      <c r="J322" s="29">
        <v>0</v>
      </c>
      <c r="K322" s="29">
        <v>0</v>
      </c>
      <c r="L322" s="29">
        <v>0</v>
      </c>
      <c r="N322" s="29"/>
      <c r="O322" s="29"/>
      <c r="P322" s="29"/>
      <c r="Q322" s="29"/>
      <c r="R322" s="29"/>
      <c r="S322" s="29">
        <f t="shared" si="43"/>
        <v>0</v>
      </c>
      <c r="T322" s="29"/>
      <c r="V322" s="29" t="e">
        <f ca="1">ABS(ROUND(SUMIFS('[4]BP FISCAL'!$C:$C,'[4]BP FISCAL'!$E:$E,CELL("contenido",A322),'[4]BP FISCAL'!$D:$D,CELL("contenido",D322)),0))</f>
        <v>#VALUE!</v>
      </c>
      <c r="X322" s="29"/>
      <c r="Y322" s="29">
        <f t="shared" si="53"/>
        <v>0</v>
      </c>
      <c r="AA322" s="29"/>
      <c r="AB322" s="29"/>
      <c r="AD322" s="29"/>
      <c r="AF322" s="5"/>
    </row>
    <row r="323" spans="1:32" ht="21" customHeight="1">
      <c r="A323" s="22">
        <f t="shared" si="52"/>
        <v>323</v>
      </c>
      <c r="B323" s="583"/>
      <c r="C323" s="448"/>
      <c r="D323" s="613" t="s">
        <v>187</v>
      </c>
      <c r="E323" s="451"/>
      <c r="F323" s="451"/>
      <c r="G323" s="452"/>
      <c r="H323" s="25">
        <v>0</v>
      </c>
      <c r="I323" s="29"/>
      <c r="J323" s="29">
        <v>0</v>
      </c>
      <c r="K323" s="29">
        <v>0</v>
      </c>
      <c r="L323" s="29">
        <v>0</v>
      </c>
      <c r="N323" s="29"/>
      <c r="O323" s="29"/>
      <c r="P323" s="29"/>
      <c r="Q323" s="29"/>
      <c r="R323" s="29"/>
      <c r="S323" s="29">
        <f t="shared" si="43"/>
        <v>0</v>
      </c>
      <c r="T323" s="29"/>
      <c r="V323" s="29" t="e">
        <f ca="1">ABS(ROUND(SUMIFS('[4]BP FISCAL'!$C:$C,'[4]BP FISCAL'!$E:$E,CELL("contenido",A323),'[4]BP FISCAL'!$D:$D,CELL("contenido",D323)),0))</f>
        <v>#VALUE!</v>
      </c>
      <c r="X323" s="29"/>
      <c r="Y323" s="29">
        <f t="shared" si="53"/>
        <v>0</v>
      </c>
      <c r="AA323" s="29"/>
      <c r="AB323" s="29"/>
      <c r="AD323" s="29"/>
      <c r="AF323" s="5"/>
    </row>
    <row r="324" spans="1:32" ht="21" customHeight="1">
      <c r="A324" s="22">
        <f t="shared" si="52"/>
        <v>324</v>
      </c>
      <c r="B324" s="583"/>
      <c r="C324" s="448"/>
      <c r="D324" s="613" t="s">
        <v>59</v>
      </c>
      <c r="E324" s="451"/>
      <c r="F324" s="451"/>
      <c r="G324" s="452"/>
      <c r="H324" s="25">
        <v>0</v>
      </c>
      <c r="I324" s="29"/>
      <c r="J324" s="243">
        <v>0</v>
      </c>
      <c r="K324" s="29">
        <v>0</v>
      </c>
      <c r="L324" s="29">
        <v>0</v>
      </c>
      <c r="N324" s="29"/>
      <c r="O324" s="29"/>
      <c r="P324" s="29"/>
      <c r="Q324" s="29"/>
      <c r="R324" s="29"/>
      <c r="S324" s="29">
        <f t="shared" si="43"/>
        <v>0</v>
      </c>
      <c r="T324" s="29"/>
      <c r="V324" s="29" t="e">
        <f ca="1">ABS(ROUND(SUMIFS('[4]BP FISCAL'!$C:$C,'[4]BP FISCAL'!$E:$E,CELL("contenido",A324),'[4]BP FISCAL'!$D:$D,CELL("contenido",D324)),0))</f>
        <v>#VALUE!</v>
      </c>
      <c r="X324" s="29"/>
      <c r="Y324" s="29">
        <f t="shared" si="53"/>
        <v>0</v>
      </c>
      <c r="AA324" s="29"/>
      <c r="AB324" s="29"/>
      <c r="AD324" s="29"/>
      <c r="AF324" s="5"/>
    </row>
    <row r="325" spans="1:32" ht="21" customHeight="1">
      <c r="A325" s="22">
        <f t="shared" si="52"/>
        <v>325</v>
      </c>
      <c r="B325" s="583"/>
      <c r="C325" s="449"/>
      <c r="D325" s="613" t="s">
        <v>52</v>
      </c>
      <c r="E325" s="451"/>
      <c r="F325" s="451"/>
      <c r="G325" s="452"/>
      <c r="H325" s="25">
        <v>0</v>
      </c>
      <c r="I325" s="29"/>
      <c r="J325" s="29">
        <v>0</v>
      </c>
      <c r="K325" s="29">
        <v>0</v>
      </c>
      <c r="L325" s="29">
        <v>0</v>
      </c>
      <c r="N325" s="29"/>
      <c r="O325" s="29"/>
      <c r="P325" s="29"/>
      <c r="Q325" s="29"/>
      <c r="R325" s="29"/>
      <c r="S325" s="29">
        <f t="shared" si="43"/>
        <v>0</v>
      </c>
      <c r="T325" s="29"/>
      <c r="V325" s="29" t="e">
        <f ca="1">ABS(ROUND(SUMIFS('[4]BP FISCAL'!$C:$C,'[4]BP FISCAL'!$E:$E,CELL("contenido",A325),'[4]BP FISCAL'!$D:$D,CELL("contenido",D325)),0))</f>
        <v>#VALUE!</v>
      </c>
      <c r="X325" s="29"/>
      <c r="Y325" s="29">
        <f t="shared" si="53"/>
        <v>0</v>
      </c>
      <c r="AA325" s="29"/>
      <c r="AB325" s="29"/>
      <c r="AD325" s="29"/>
      <c r="AF325" s="5"/>
    </row>
    <row r="326" spans="1:32" ht="18" customHeight="1">
      <c r="A326" s="22">
        <f t="shared" si="52"/>
        <v>326</v>
      </c>
      <c r="B326" s="583"/>
      <c r="C326" s="649" t="s">
        <v>188</v>
      </c>
      <c r="D326" s="650"/>
      <c r="E326" s="459"/>
      <c r="F326" s="459"/>
      <c r="G326" s="460"/>
      <c r="H326" s="28">
        <v>0</v>
      </c>
      <c r="I326" s="28">
        <v>0</v>
      </c>
      <c r="J326" s="28">
        <v>0</v>
      </c>
      <c r="K326" s="28">
        <v>0</v>
      </c>
      <c r="L326" s="28">
        <v>0</v>
      </c>
      <c r="N326" s="28"/>
      <c r="O326" s="28"/>
      <c r="P326" s="28"/>
      <c r="Q326" s="28"/>
      <c r="R326" s="28"/>
      <c r="S326" s="28">
        <f t="shared" si="43"/>
        <v>0</v>
      </c>
      <c r="T326" s="28"/>
      <c r="V326" s="28" t="e">
        <f t="shared" ref="V326" ca="1" si="54">SUM(V327:V333)</f>
        <v>#VALUE!</v>
      </c>
      <c r="X326" s="28"/>
      <c r="Y326" s="28">
        <f t="shared" ref="Y326" si="55">SUM(Y327:Y333)</f>
        <v>0</v>
      </c>
      <c r="AA326" s="28"/>
      <c r="AB326" s="28"/>
      <c r="AD326" s="28"/>
      <c r="AF326" s="5"/>
    </row>
    <row r="327" spans="1:32" ht="21.75" customHeight="1">
      <c r="A327" s="22">
        <f t="shared" si="52"/>
        <v>327</v>
      </c>
      <c r="B327" s="583"/>
      <c r="C327" s="592"/>
      <c r="D327" s="613" t="s">
        <v>74</v>
      </c>
      <c r="E327" s="451"/>
      <c r="F327" s="451"/>
      <c r="G327" s="452"/>
      <c r="H327" s="25">
        <v>0</v>
      </c>
      <c r="I327" s="25"/>
      <c r="J327" s="241">
        <v>0</v>
      </c>
      <c r="K327" s="25">
        <v>0</v>
      </c>
      <c r="L327" s="29">
        <v>0</v>
      </c>
      <c r="N327" s="29"/>
      <c r="O327" s="29"/>
      <c r="P327" s="29"/>
      <c r="Q327" s="29"/>
      <c r="R327" s="29"/>
      <c r="S327" s="29">
        <f t="shared" si="43"/>
        <v>0</v>
      </c>
      <c r="T327" s="29"/>
      <c r="V327" s="29" t="e">
        <f ca="1">ABS(ROUND(SUMIFS('[4]BP FISCAL'!$C:$C,'[4]BP FISCAL'!$E:$E,CELL("contenido",A327),'[4]BP FISCAL'!$D:$D,CELL("contenido",D327)),0))</f>
        <v>#VALUE!</v>
      </c>
      <c r="X327" s="29"/>
      <c r="Y327" s="29">
        <f t="shared" ref="Y327:Y333" si="56">+K327-J327</f>
        <v>0</v>
      </c>
      <c r="AA327" s="29"/>
      <c r="AB327" s="29"/>
      <c r="AD327" s="29"/>
      <c r="AF327" s="5"/>
    </row>
    <row r="328" spans="1:32" ht="21.75" customHeight="1">
      <c r="A328" s="22">
        <f t="shared" si="52"/>
        <v>328</v>
      </c>
      <c r="B328" s="583"/>
      <c r="C328" s="448"/>
      <c r="D328" s="613" t="s">
        <v>75</v>
      </c>
      <c r="E328" s="451"/>
      <c r="F328" s="451"/>
      <c r="G328" s="452"/>
      <c r="H328" s="25">
        <v>0</v>
      </c>
      <c r="I328" s="25"/>
      <c r="J328" s="241">
        <v>0</v>
      </c>
      <c r="K328" s="25">
        <v>0</v>
      </c>
      <c r="L328" s="29">
        <v>0</v>
      </c>
      <c r="N328" s="29"/>
      <c r="O328" s="29"/>
      <c r="P328" s="29"/>
      <c r="Q328" s="29"/>
      <c r="R328" s="29"/>
      <c r="S328" s="29">
        <f t="shared" si="43"/>
        <v>0</v>
      </c>
      <c r="T328" s="29"/>
      <c r="V328" s="29" t="e">
        <f ca="1">ABS(ROUND(SUMIFS('[4]BP FISCAL'!$C:$C,'[4]BP FISCAL'!$E:$E,CELL("contenido",A328),'[4]BP FISCAL'!$D:$D,CELL("contenido",D328)),0))</f>
        <v>#VALUE!</v>
      </c>
      <c r="X328" s="29"/>
      <c r="Y328" s="29">
        <f t="shared" si="56"/>
        <v>0</v>
      </c>
      <c r="AA328" s="29"/>
      <c r="AB328" s="29"/>
      <c r="AD328" s="29"/>
      <c r="AF328" s="5"/>
    </row>
    <row r="329" spans="1:32" ht="21.75" customHeight="1">
      <c r="A329" s="22">
        <f t="shared" si="52"/>
        <v>329</v>
      </c>
      <c r="B329" s="583"/>
      <c r="C329" s="448"/>
      <c r="D329" s="613" t="s">
        <v>76</v>
      </c>
      <c r="E329" s="451"/>
      <c r="F329" s="451"/>
      <c r="G329" s="452"/>
      <c r="H329" s="25">
        <v>0</v>
      </c>
      <c r="I329" s="25"/>
      <c r="J329" s="241">
        <v>0</v>
      </c>
      <c r="K329" s="25">
        <v>0</v>
      </c>
      <c r="L329" s="29">
        <v>0</v>
      </c>
      <c r="N329" s="29"/>
      <c r="O329" s="29"/>
      <c r="P329" s="29"/>
      <c r="Q329" s="29"/>
      <c r="R329" s="29"/>
      <c r="S329" s="29">
        <f t="shared" si="43"/>
        <v>0</v>
      </c>
      <c r="T329" s="29"/>
      <c r="V329" s="29" t="e">
        <f ca="1">ABS(ROUND(SUMIFS('[4]BP FISCAL'!$C:$C,'[4]BP FISCAL'!$E:$E,CELL("contenido",A329),'[4]BP FISCAL'!$D:$D,CELL("contenido",D329)),0))</f>
        <v>#VALUE!</v>
      </c>
      <c r="X329" s="29"/>
      <c r="Y329" s="29">
        <f t="shared" si="56"/>
        <v>0</v>
      </c>
      <c r="AA329" s="29"/>
      <c r="AB329" s="29"/>
      <c r="AD329" s="29"/>
      <c r="AF329" s="5"/>
    </row>
    <row r="330" spans="1:32" ht="21.75" customHeight="1">
      <c r="A330" s="22">
        <f t="shared" si="52"/>
        <v>330</v>
      </c>
      <c r="B330" s="583"/>
      <c r="C330" s="448"/>
      <c r="D330" s="613" t="s">
        <v>77</v>
      </c>
      <c r="E330" s="451"/>
      <c r="F330" s="451"/>
      <c r="G330" s="452"/>
      <c r="H330" s="25">
        <v>0</v>
      </c>
      <c r="I330" s="25"/>
      <c r="J330" s="241">
        <v>0</v>
      </c>
      <c r="K330" s="25">
        <v>0</v>
      </c>
      <c r="L330" s="29">
        <v>0</v>
      </c>
      <c r="N330" s="29"/>
      <c r="O330" s="29"/>
      <c r="P330" s="29"/>
      <c r="Q330" s="29"/>
      <c r="R330" s="29"/>
      <c r="S330" s="29">
        <f t="shared" si="43"/>
        <v>0</v>
      </c>
      <c r="T330" s="29"/>
      <c r="V330" s="29" t="e">
        <f ca="1">ABS(ROUND(SUMIFS('[4]BP FISCAL'!$C:$C,'[4]BP FISCAL'!$E:$E,CELL("contenido",A330),'[4]BP FISCAL'!$D:$D,CELL("contenido",D330)),0))</f>
        <v>#VALUE!</v>
      </c>
      <c r="X330" s="29"/>
      <c r="Y330" s="29">
        <f t="shared" si="56"/>
        <v>0</v>
      </c>
      <c r="AA330" s="29"/>
      <c r="AB330" s="29"/>
      <c r="AD330" s="29"/>
      <c r="AF330" s="5"/>
    </row>
    <row r="331" spans="1:32" ht="21.75" customHeight="1">
      <c r="A331" s="22">
        <f t="shared" si="52"/>
        <v>331</v>
      </c>
      <c r="B331" s="583"/>
      <c r="C331" s="448"/>
      <c r="D331" s="613" t="s">
        <v>78</v>
      </c>
      <c r="E331" s="451"/>
      <c r="F331" s="451"/>
      <c r="G331" s="452"/>
      <c r="H331" s="25">
        <v>0</v>
      </c>
      <c r="I331" s="25"/>
      <c r="J331" s="241">
        <v>0</v>
      </c>
      <c r="K331" s="25">
        <v>0</v>
      </c>
      <c r="L331" s="29">
        <v>0</v>
      </c>
      <c r="N331" s="29"/>
      <c r="O331" s="29"/>
      <c r="P331" s="29"/>
      <c r="Q331" s="29"/>
      <c r="R331" s="29"/>
      <c r="S331" s="29">
        <f t="shared" si="43"/>
        <v>0</v>
      </c>
      <c r="T331" s="29"/>
      <c r="V331" s="29" t="e">
        <f ca="1">ABS(ROUND(SUMIFS('[4]BP FISCAL'!$C:$C,'[4]BP FISCAL'!$E:$E,CELL("contenido",A331),'[4]BP FISCAL'!$D:$D,CELL("contenido",D331)),0))</f>
        <v>#VALUE!</v>
      </c>
      <c r="X331" s="29"/>
      <c r="Y331" s="29">
        <f t="shared" si="56"/>
        <v>0</v>
      </c>
      <c r="AA331" s="29"/>
      <c r="AB331" s="29"/>
      <c r="AD331" s="29"/>
      <c r="AF331" s="5"/>
    </row>
    <row r="332" spans="1:32" ht="21.75" customHeight="1">
      <c r="A332" s="22">
        <f t="shared" si="52"/>
        <v>332</v>
      </c>
      <c r="B332" s="583"/>
      <c r="C332" s="448"/>
      <c r="D332" s="613" t="s">
        <v>79</v>
      </c>
      <c r="E332" s="451"/>
      <c r="F332" s="451"/>
      <c r="G332" s="452"/>
      <c r="H332" s="25">
        <v>0</v>
      </c>
      <c r="I332" s="25"/>
      <c r="J332" s="241">
        <v>0</v>
      </c>
      <c r="K332" s="25">
        <v>0</v>
      </c>
      <c r="L332" s="29">
        <v>0</v>
      </c>
      <c r="N332" s="29"/>
      <c r="O332" s="29"/>
      <c r="P332" s="29"/>
      <c r="Q332" s="29"/>
      <c r="R332" s="29"/>
      <c r="S332" s="29">
        <f t="shared" si="43"/>
        <v>0</v>
      </c>
      <c r="T332" s="29"/>
      <c r="V332" s="29" t="e">
        <f ca="1">ABS(ROUND(SUMIFS('[4]BP FISCAL'!$C:$C,'[4]BP FISCAL'!$E:$E,CELL("contenido",A332),'[4]BP FISCAL'!$D:$D,CELL("contenido",D332)),0))</f>
        <v>#VALUE!</v>
      </c>
      <c r="X332" s="29"/>
      <c r="Y332" s="29">
        <f t="shared" si="56"/>
        <v>0</v>
      </c>
      <c r="AA332" s="29"/>
      <c r="AB332" s="29"/>
      <c r="AD332" s="29"/>
      <c r="AF332" s="5"/>
    </row>
    <row r="333" spans="1:32" ht="21.75" customHeight="1">
      <c r="A333" s="22">
        <f t="shared" si="52"/>
        <v>333</v>
      </c>
      <c r="B333" s="583"/>
      <c r="C333" s="449"/>
      <c r="D333" s="613" t="s">
        <v>52</v>
      </c>
      <c r="E333" s="451"/>
      <c r="F333" s="451"/>
      <c r="G333" s="452"/>
      <c r="H333" s="25">
        <v>0</v>
      </c>
      <c r="I333" s="25"/>
      <c r="J333" s="241">
        <v>0</v>
      </c>
      <c r="K333" s="25">
        <v>0</v>
      </c>
      <c r="L333" s="29">
        <v>0</v>
      </c>
      <c r="N333" s="29"/>
      <c r="O333" s="29"/>
      <c r="P333" s="29"/>
      <c r="Q333" s="29"/>
      <c r="R333" s="29"/>
      <c r="S333" s="29">
        <f t="shared" si="43"/>
        <v>0</v>
      </c>
      <c r="T333" s="29"/>
      <c r="V333" s="29" t="e">
        <f ca="1">ABS(ROUND(SUMIFS('[4]BP FISCAL'!$C:$C,'[4]BP FISCAL'!$E:$E,CELL("contenido",A333),'[4]BP FISCAL'!$D:$D,CELL("contenido",D333)),0))</f>
        <v>#VALUE!</v>
      </c>
      <c r="X333" s="29"/>
      <c r="Y333" s="29">
        <f t="shared" si="56"/>
        <v>0</v>
      </c>
      <c r="AA333" s="29"/>
      <c r="AB333" s="29"/>
      <c r="AD333" s="29"/>
      <c r="AF333" s="5"/>
    </row>
    <row r="334" spans="1:32">
      <c r="A334" s="22">
        <f t="shared" si="52"/>
        <v>334</v>
      </c>
      <c r="B334" s="583"/>
      <c r="C334" s="649" t="s">
        <v>158</v>
      </c>
      <c r="D334" s="650"/>
      <c r="E334" s="459"/>
      <c r="F334" s="459"/>
      <c r="G334" s="460"/>
      <c r="H334" s="33">
        <v>0</v>
      </c>
      <c r="I334" s="33">
        <v>0</v>
      </c>
      <c r="J334" s="33">
        <v>0</v>
      </c>
      <c r="K334" s="33">
        <v>0</v>
      </c>
      <c r="L334" s="33">
        <v>0</v>
      </c>
      <c r="N334" s="33"/>
      <c r="O334" s="33"/>
      <c r="P334" s="33"/>
      <c r="Q334" s="33"/>
      <c r="R334" s="33"/>
      <c r="S334" s="33">
        <f t="shared" si="43"/>
        <v>0</v>
      </c>
      <c r="T334" s="33"/>
      <c r="V334" s="33" t="e">
        <f ca="1">SUM(V335:V339)</f>
        <v>#VALUE!</v>
      </c>
      <c r="X334" s="33"/>
      <c r="Y334" s="33">
        <f>SUM(Y335:Y339)</f>
        <v>0</v>
      </c>
      <c r="AA334" s="33"/>
      <c r="AB334" s="33"/>
      <c r="AD334" s="33"/>
      <c r="AF334" s="5"/>
    </row>
    <row r="335" spans="1:32" ht="20.25" customHeight="1">
      <c r="A335" s="22">
        <f t="shared" si="52"/>
        <v>335</v>
      </c>
      <c r="B335" s="583"/>
      <c r="C335" s="592"/>
      <c r="D335" s="613" t="s">
        <v>85</v>
      </c>
      <c r="E335" s="451"/>
      <c r="F335" s="451"/>
      <c r="G335" s="452"/>
      <c r="H335" s="25">
        <v>0</v>
      </c>
      <c r="I335" s="25"/>
      <c r="J335" s="25">
        <v>0</v>
      </c>
      <c r="K335" s="25">
        <v>0</v>
      </c>
      <c r="L335" s="29">
        <v>0</v>
      </c>
      <c r="N335" s="29"/>
      <c r="O335" s="29"/>
      <c r="P335" s="29"/>
      <c r="Q335" s="29"/>
      <c r="R335" s="29"/>
      <c r="S335" s="29">
        <f t="shared" ref="S335:S343" si="57">+L335</f>
        <v>0</v>
      </c>
      <c r="T335" s="29"/>
      <c r="V335" s="29" t="e">
        <f ca="1">ABS(ROUND(SUMIFS('[4]BP FISCAL'!$C:$C,'[4]BP FISCAL'!$E:$E,CELL("contenido",A335),'[4]BP FISCAL'!$D:$D,CELL("contenido",D335)),0))</f>
        <v>#VALUE!</v>
      </c>
      <c r="X335" s="29"/>
      <c r="Y335" s="29">
        <f t="shared" ref="Y335:Y339" si="58">+K335-J335</f>
        <v>0</v>
      </c>
      <c r="AA335" s="29"/>
      <c r="AB335" s="29"/>
      <c r="AD335" s="29"/>
      <c r="AF335" s="5"/>
    </row>
    <row r="336" spans="1:32" ht="20.25" customHeight="1">
      <c r="A336" s="22">
        <f t="shared" si="52"/>
        <v>336</v>
      </c>
      <c r="B336" s="583"/>
      <c r="C336" s="448"/>
      <c r="D336" s="613" t="s">
        <v>86</v>
      </c>
      <c r="E336" s="451"/>
      <c r="F336" s="451"/>
      <c r="G336" s="452"/>
      <c r="H336" s="25">
        <v>0</v>
      </c>
      <c r="I336" s="25"/>
      <c r="J336" s="241">
        <v>0</v>
      </c>
      <c r="K336" s="25">
        <v>0</v>
      </c>
      <c r="L336" s="29">
        <v>0</v>
      </c>
      <c r="N336" s="29"/>
      <c r="O336" s="29"/>
      <c r="P336" s="29"/>
      <c r="Q336" s="29"/>
      <c r="R336" s="29"/>
      <c r="S336" s="29">
        <f t="shared" si="57"/>
        <v>0</v>
      </c>
      <c r="T336" s="29"/>
      <c r="V336" s="29" t="e">
        <f ca="1">ABS(ROUND(SUMIFS('[4]BP FISCAL'!$C:$C,'[4]BP FISCAL'!$E:$E,CELL("contenido",A336),'[4]BP FISCAL'!$D:$D,CELL("contenido",D336)),0))</f>
        <v>#VALUE!</v>
      </c>
      <c r="X336" s="29"/>
      <c r="Y336" s="29">
        <f t="shared" si="58"/>
        <v>0</v>
      </c>
      <c r="AA336" s="29"/>
      <c r="AB336" s="29"/>
      <c r="AD336" s="29"/>
      <c r="AF336" s="5"/>
    </row>
    <row r="337" spans="1:34" ht="29.25" customHeight="1">
      <c r="A337" s="22">
        <f>A336+1</f>
        <v>337</v>
      </c>
      <c r="B337" s="583"/>
      <c r="C337" s="448"/>
      <c r="D337" s="653" t="s">
        <v>646</v>
      </c>
      <c r="E337" s="654"/>
      <c r="F337" s="654"/>
      <c r="G337" s="655"/>
      <c r="H337" s="266">
        <v>0</v>
      </c>
      <c r="I337" s="266"/>
      <c r="J337" s="25">
        <v>0</v>
      </c>
      <c r="K337" s="25">
        <v>0</v>
      </c>
      <c r="L337" s="29">
        <v>0</v>
      </c>
      <c r="N337" s="268"/>
      <c r="O337" s="268"/>
      <c r="P337" s="268"/>
      <c r="Q337" s="268"/>
      <c r="R337" s="268"/>
      <c r="S337" s="268"/>
      <c r="T337" s="268"/>
      <c r="U337" s="26"/>
      <c r="V337" s="268"/>
      <c r="W337" s="26"/>
      <c r="X337" s="268"/>
      <c r="Y337" s="268"/>
      <c r="Z337" s="26"/>
      <c r="AA337" s="268"/>
      <c r="AB337" s="268"/>
      <c r="AC337" s="26"/>
      <c r="AD337" s="268"/>
      <c r="AE337" s="26"/>
    </row>
    <row r="338" spans="1:34" ht="20.25" customHeight="1">
      <c r="A338" s="22">
        <f>A337+1</f>
        <v>338</v>
      </c>
      <c r="B338" s="583"/>
      <c r="C338" s="448"/>
      <c r="D338" s="613" t="s">
        <v>52</v>
      </c>
      <c r="E338" s="451"/>
      <c r="F338" s="451"/>
      <c r="G338" s="452"/>
      <c r="H338" s="25">
        <v>0</v>
      </c>
      <c r="I338" s="25"/>
      <c r="J338" s="241">
        <v>0</v>
      </c>
      <c r="K338" s="25">
        <v>0</v>
      </c>
      <c r="L338" s="29">
        <v>0</v>
      </c>
      <c r="N338" s="29"/>
      <c r="O338" s="29"/>
      <c r="P338" s="29"/>
      <c r="Q338" s="29"/>
      <c r="R338" s="29"/>
      <c r="S338" s="29">
        <f t="shared" si="57"/>
        <v>0</v>
      </c>
      <c r="T338" s="29"/>
      <c r="V338" s="29" t="e">
        <f ca="1">ABS(ROUND(SUMIFS('[4]BP FISCAL'!$C:$C,'[4]BP FISCAL'!$E:$E,CELL("contenido",A338),'[4]BP FISCAL'!$D:$D,CELL("contenido",D338)),0))</f>
        <v>#VALUE!</v>
      </c>
      <c r="X338" s="29"/>
      <c r="Y338" s="29">
        <f t="shared" si="58"/>
        <v>0</v>
      </c>
      <c r="AA338" s="29"/>
      <c r="AB338" s="29"/>
      <c r="AD338" s="29"/>
      <c r="AF338" s="5"/>
    </row>
    <row r="339" spans="1:34" ht="21.75" customHeight="1">
      <c r="A339" s="22">
        <f t="shared" ref="A339:A355" si="59">A338+1</f>
        <v>339</v>
      </c>
      <c r="B339" s="583"/>
      <c r="C339" s="448"/>
      <c r="D339" s="613" t="s">
        <v>189</v>
      </c>
      <c r="E339" s="451"/>
      <c r="F339" s="451"/>
      <c r="G339" s="452"/>
      <c r="H339" s="35"/>
      <c r="I339" s="35"/>
      <c r="J339" s="35"/>
      <c r="K339" s="241">
        <v>0</v>
      </c>
      <c r="L339" s="29">
        <v>0</v>
      </c>
      <c r="N339" s="29"/>
      <c r="O339" s="29"/>
      <c r="P339" s="29"/>
      <c r="Q339" s="29"/>
      <c r="R339" s="29"/>
      <c r="S339" s="29">
        <f t="shared" si="57"/>
        <v>0</v>
      </c>
      <c r="T339" s="29"/>
      <c r="V339" s="29" t="e">
        <f ca="1">ABS(ROUND(SUMIFS('[4]BP FISCAL'!$C:$C,'[4]BP FISCAL'!$E:$E,CELL("contenido",A339),'[4]BP FISCAL'!$D:$D,CELL("contenido",D339)),0))</f>
        <v>#VALUE!</v>
      </c>
      <c r="X339" s="29"/>
      <c r="Y339" s="29">
        <f t="shared" si="58"/>
        <v>0</v>
      </c>
      <c r="AA339" s="29"/>
      <c r="AB339" s="29"/>
      <c r="AD339" s="29"/>
      <c r="AF339" s="5"/>
    </row>
    <row r="340" spans="1:34" ht="21.75" customHeight="1">
      <c r="A340" s="22">
        <f t="shared" si="59"/>
        <v>340</v>
      </c>
      <c r="B340" s="583"/>
      <c r="C340" s="659" t="s">
        <v>190</v>
      </c>
      <c r="D340" s="660"/>
      <c r="E340" s="547"/>
      <c r="F340" s="547"/>
      <c r="G340" s="457"/>
      <c r="H340" s="29"/>
      <c r="I340" s="29"/>
      <c r="J340" s="29"/>
      <c r="K340" s="34"/>
      <c r="L340" s="34">
        <v>0</v>
      </c>
      <c r="N340" s="34"/>
      <c r="O340" s="34"/>
      <c r="P340" s="34"/>
      <c r="Q340" s="34"/>
      <c r="R340" s="34"/>
      <c r="S340" s="34">
        <f t="shared" si="57"/>
        <v>0</v>
      </c>
      <c r="T340" s="34"/>
      <c r="V340" s="34">
        <f>J340+K340-L340+M340</f>
        <v>0</v>
      </c>
      <c r="X340" s="34"/>
      <c r="Y340" s="34">
        <f>M340+V340-W340+X340</f>
        <v>0</v>
      </c>
      <c r="AA340" s="34"/>
      <c r="AB340" s="34"/>
      <c r="AD340" s="34"/>
      <c r="AF340" s="5"/>
    </row>
    <row r="341" spans="1:34" ht="21.75" customHeight="1">
      <c r="A341" s="22">
        <f t="shared" si="59"/>
        <v>341</v>
      </c>
      <c r="B341" s="584"/>
      <c r="C341" s="659" t="s">
        <v>648</v>
      </c>
      <c r="D341" s="660"/>
      <c r="E341" s="547"/>
      <c r="F341" s="547"/>
      <c r="G341" s="457"/>
      <c r="H341" s="29"/>
      <c r="I341" s="29"/>
      <c r="J341" s="29"/>
      <c r="K341" s="34"/>
      <c r="L341" s="34"/>
      <c r="N341" s="34"/>
      <c r="O341" s="34"/>
      <c r="P341" s="34"/>
      <c r="Q341" s="34"/>
      <c r="R341" s="34"/>
      <c r="S341" s="34">
        <f t="shared" si="57"/>
        <v>0</v>
      </c>
      <c r="T341" s="34"/>
      <c r="V341" s="34"/>
      <c r="X341" s="34"/>
      <c r="Y341" s="34"/>
      <c r="AA341" s="34"/>
      <c r="AB341" s="34"/>
      <c r="AD341" s="34"/>
      <c r="AF341" s="5"/>
    </row>
    <row r="342" spans="1:34" ht="24.75" customHeight="1">
      <c r="A342" s="22">
        <f t="shared" si="59"/>
        <v>342</v>
      </c>
      <c r="B342" s="584"/>
      <c r="C342" s="710" t="s">
        <v>191</v>
      </c>
      <c r="D342" s="710"/>
      <c r="E342" s="710"/>
      <c r="F342" s="710"/>
      <c r="G342" s="711"/>
      <c r="H342" s="44">
        <v>0</v>
      </c>
      <c r="I342" s="44">
        <v>0</v>
      </c>
      <c r="J342" s="44">
        <v>0</v>
      </c>
      <c r="K342" s="44">
        <v>0</v>
      </c>
      <c r="L342" s="44">
        <v>0</v>
      </c>
      <c r="M342" s="275"/>
      <c r="N342" s="44"/>
      <c r="O342" s="44"/>
      <c r="P342" s="44"/>
      <c r="Q342" s="44"/>
      <c r="R342" s="44"/>
      <c r="S342" s="44">
        <f t="shared" si="57"/>
        <v>0</v>
      </c>
      <c r="T342" s="44"/>
      <c r="U342" s="242"/>
      <c r="V342" s="44" t="e">
        <f ca="1">V188+V240+V307+V310+V316+V326+V334+V340+V295</f>
        <v>#VALUE!</v>
      </c>
      <c r="X342" s="44"/>
      <c r="Y342" s="44">
        <f>Y188+Y240+Y307+Y310+Y316+Y326+Y334+Y340+Y295</f>
        <v>0</v>
      </c>
      <c r="AA342" s="44"/>
      <c r="AB342" s="44"/>
      <c r="AD342" s="44"/>
      <c r="AF342" s="5"/>
    </row>
    <row r="343" spans="1:34" ht="33.9" customHeight="1">
      <c r="A343" s="22">
        <f t="shared" si="59"/>
        <v>343</v>
      </c>
      <c r="B343" s="712" t="s">
        <v>667</v>
      </c>
      <c r="C343" s="712"/>
      <c r="D343" s="713"/>
      <c r="E343" s="713"/>
      <c r="F343" s="713"/>
      <c r="G343" s="713"/>
      <c r="H343" s="45">
        <f>H123-H186-H342</f>
        <v>0</v>
      </c>
      <c r="I343" s="45">
        <f>I123-I186-I342</f>
        <v>0</v>
      </c>
      <c r="J343" s="45">
        <f>J123-J186-J342</f>
        <v>0</v>
      </c>
      <c r="K343" s="45">
        <f>K123-K186-K342</f>
        <v>0</v>
      </c>
      <c r="L343" s="45">
        <f>L123-L186-L342</f>
        <v>0</v>
      </c>
      <c r="M343" s="245"/>
      <c r="N343" s="45"/>
      <c r="O343" s="45"/>
      <c r="P343" s="45"/>
      <c r="Q343" s="45"/>
      <c r="R343" s="45"/>
      <c r="S343" s="45">
        <f t="shared" si="57"/>
        <v>0</v>
      </c>
      <c r="T343" s="45"/>
      <c r="U343" s="245"/>
      <c r="V343" s="45" t="e">
        <f ca="1">V123-V186-V342</f>
        <v>#VALUE!</v>
      </c>
      <c r="X343" s="45"/>
      <c r="Y343" s="45">
        <f>Y123-Y186-Y342</f>
        <v>0</v>
      </c>
      <c r="AA343" s="45"/>
      <c r="AB343" s="45"/>
      <c r="AD343" s="45"/>
    </row>
    <row r="344" spans="1:34" ht="33.9" customHeight="1">
      <c r="A344" s="22">
        <f t="shared" si="59"/>
        <v>344</v>
      </c>
      <c r="B344" s="816" t="s">
        <v>0</v>
      </c>
      <c r="C344" s="817"/>
      <c r="D344" s="817"/>
      <c r="E344" s="817"/>
      <c r="F344" s="817"/>
      <c r="G344" s="817"/>
      <c r="H344" s="817"/>
      <c r="I344" s="817"/>
      <c r="J344" s="817"/>
      <c r="K344" s="817"/>
      <c r="L344" s="818"/>
      <c r="M344" s="275"/>
      <c r="N344" s="242"/>
      <c r="O344" s="242"/>
      <c r="P344" s="242"/>
      <c r="Q344" s="242"/>
      <c r="R344" s="242"/>
      <c r="S344" s="242"/>
      <c r="T344" s="242"/>
      <c r="U344" s="242"/>
      <c r="V344" s="242"/>
      <c r="X344" s="242"/>
      <c r="Y344" s="242"/>
      <c r="AA344" s="242"/>
      <c r="AB344" s="242"/>
      <c r="AD344" s="242"/>
    </row>
    <row r="345" spans="1:34" ht="27.15" customHeight="1">
      <c r="A345" s="22">
        <f t="shared" si="59"/>
        <v>345</v>
      </c>
      <c r="B345" s="819" t="s">
        <v>668</v>
      </c>
      <c r="C345" s="820"/>
      <c r="D345" s="821"/>
      <c r="E345" s="821"/>
      <c r="F345" s="821"/>
      <c r="G345" s="821"/>
      <c r="H345" s="822"/>
      <c r="I345" s="822"/>
      <c r="J345" s="822"/>
      <c r="K345" s="822"/>
      <c r="L345" s="823"/>
      <c r="M345" s="276"/>
      <c r="N345" s="277"/>
      <c r="O345" s="277"/>
      <c r="P345" s="277"/>
      <c r="Q345" s="277"/>
      <c r="R345" s="277"/>
      <c r="S345" s="277"/>
      <c r="T345" s="277"/>
      <c r="U345" s="277"/>
      <c r="V345" s="277"/>
      <c r="W345" s="278"/>
      <c r="X345" s="277"/>
      <c r="Y345" s="277"/>
      <c r="AA345" s="277"/>
      <c r="AB345" s="277"/>
      <c r="AD345" s="277"/>
      <c r="AF345" s="5"/>
      <c r="AG345" s="5"/>
      <c r="AH345" s="5"/>
    </row>
    <row r="346" spans="1:34" ht="47.25" customHeight="1">
      <c r="A346" s="22">
        <f t="shared" si="59"/>
        <v>346</v>
      </c>
      <c r="B346" s="824"/>
      <c r="C346" s="279"/>
      <c r="D346" s="280"/>
      <c r="E346" s="281"/>
      <c r="F346" s="281"/>
      <c r="G346" s="281"/>
      <c r="H346" s="281"/>
      <c r="I346" s="281"/>
      <c r="J346" s="281"/>
      <c r="K346" s="282" t="s">
        <v>2</v>
      </c>
      <c r="L346" s="213" t="s">
        <v>3</v>
      </c>
      <c r="M346" s="276"/>
      <c r="N346" s="277"/>
      <c r="O346" s="277"/>
      <c r="P346" s="277"/>
      <c r="Q346" s="277"/>
      <c r="R346" s="277"/>
      <c r="S346" s="277"/>
      <c r="T346" s="277"/>
      <c r="U346" s="277"/>
      <c r="V346" s="283"/>
      <c r="W346" s="278"/>
      <c r="X346" s="283"/>
      <c r="Y346" s="283"/>
      <c r="AA346" s="283"/>
      <c r="AB346" s="283"/>
      <c r="AD346" s="283"/>
      <c r="AF346" s="5"/>
      <c r="AG346" s="5"/>
      <c r="AH346" s="5"/>
    </row>
    <row r="347" spans="1:34" ht="23.4" customHeight="1">
      <c r="A347" s="22">
        <f t="shared" si="59"/>
        <v>347</v>
      </c>
      <c r="B347" s="825"/>
      <c r="C347" s="827" t="s">
        <v>669</v>
      </c>
      <c r="D347" s="827"/>
      <c r="E347" s="828"/>
      <c r="F347" s="828"/>
      <c r="G347" s="828"/>
      <c r="H347" s="284"/>
      <c r="I347" s="284"/>
      <c r="J347" s="284"/>
      <c r="K347" s="285"/>
      <c r="L347" s="286">
        <f>SUM(L348:L358)</f>
        <v>0</v>
      </c>
      <c r="M347" s="287"/>
      <c r="N347" s="288"/>
      <c r="O347" s="288"/>
      <c r="P347" s="288"/>
      <c r="Q347" s="288"/>
      <c r="R347" s="288"/>
      <c r="S347" s="288"/>
      <c r="T347" s="288"/>
      <c r="U347" s="288"/>
      <c r="V347" s="289"/>
      <c r="W347" s="290"/>
      <c r="X347" s="289"/>
      <c r="Y347" s="289"/>
      <c r="AA347" s="289"/>
      <c r="AB347" s="289"/>
      <c r="AD347" s="289"/>
      <c r="AF347" s="5"/>
      <c r="AG347" s="5"/>
      <c r="AH347" s="5"/>
    </row>
    <row r="348" spans="1:34" ht="27.15" customHeight="1">
      <c r="A348" s="22">
        <f t="shared" si="59"/>
        <v>348</v>
      </c>
      <c r="B348" s="825"/>
      <c r="C348" s="634"/>
      <c r="D348" s="613" t="s">
        <v>98</v>
      </c>
      <c r="E348" s="451"/>
      <c r="F348" s="451"/>
      <c r="G348" s="452"/>
      <c r="H348" s="291"/>
      <c r="I348" s="291"/>
      <c r="J348" s="291"/>
      <c r="K348" s="292"/>
      <c r="L348" s="27">
        <f>L122</f>
        <v>0</v>
      </c>
      <c r="M348" s="293"/>
      <c r="N348" s="294"/>
      <c r="O348" s="294"/>
      <c r="P348" s="294"/>
      <c r="Q348" s="294"/>
      <c r="R348" s="294"/>
      <c r="S348" s="294"/>
      <c r="T348" s="294"/>
      <c r="U348" s="294"/>
      <c r="V348" s="293"/>
      <c r="W348" s="295"/>
      <c r="X348" s="293"/>
      <c r="Y348" s="293"/>
      <c r="AA348" s="293"/>
      <c r="AB348" s="293"/>
      <c r="AD348" s="293"/>
      <c r="AF348" s="5"/>
      <c r="AG348" s="5"/>
      <c r="AH348" s="5"/>
    </row>
    <row r="349" spans="1:34" ht="27.75" customHeight="1">
      <c r="A349" s="22">
        <f t="shared" si="59"/>
        <v>349</v>
      </c>
      <c r="B349" s="825"/>
      <c r="C349" s="633"/>
      <c r="D349" s="635" t="s">
        <v>193</v>
      </c>
      <c r="E349" s="635"/>
      <c r="F349" s="635"/>
      <c r="G349" s="635"/>
      <c r="H349" s="291"/>
      <c r="I349" s="291"/>
      <c r="J349" s="291"/>
      <c r="K349" s="292"/>
      <c r="L349" s="27">
        <f>+L73</f>
        <v>0</v>
      </c>
      <c r="M349" s="293"/>
      <c r="N349" s="294"/>
      <c r="O349" s="294"/>
      <c r="P349" s="294"/>
      <c r="Q349" s="294"/>
      <c r="R349" s="294"/>
      <c r="S349" s="294"/>
      <c r="T349" s="294"/>
      <c r="U349" s="294"/>
      <c r="V349" s="293"/>
      <c r="W349" s="295"/>
      <c r="X349" s="293"/>
      <c r="Y349" s="293"/>
      <c r="AA349" s="293"/>
      <c r="AB349" s="293"/>
      <c r="AD349" s="293"/>
      <c r="AF349" s="5"/>
      <c r="AG349" s="5"/>
      <c r="AH349" s="5"/>
    </row>
    <row r="350" spans="1:34" ht="23.4" customHeight="1">
      <c r="A350" s="22">
        <f t="shared" si="59"/>
        <v>350</v>
      </c>
      <c r="B350" s="825"/>
      <c r="C350" s="633"/>
      <c r="D350" s="613" t="s">
        <v>41</v>
      </c>
      <c r="E350" s="451"/>
      <c r="F350" s="451"/>
      <c r="G350" s="452"/>
      <c r="H350" s="291"/>
      <c r="I350" s="291"/>
      <c r="J350" s="291"/>
      <c r="K350" s="296">
        <f>J48</f>
        <v>0</v>
      </c>
      <c r="L350" s="297">
        <f>+K350</f>
        <v>0</v>
      </c>
      <c r="M350" s="293"/>
      <c r="N350" s="294"/>
      <c r="O350" s="294"/>
      <c r="P350" s="294"/>
      <c r="Q350" s="294"/>
      <c r="R350" s="294"/>
      <c r="S350" s="294"/>
      <c r="T350" s="294"/>
      <c r="U350" s="294"/>
      <c r="V350" s="293"/>
      <c r="W350" s="295"/>
      <c r="X350" s="293"/>
      <c r="Y350" s="293"/>
      <c r="AA350" s="293"/>
      <c r="AB350" s="293"/>
      <c r="AD350" s="293"/>
      <c r="AF350" s="5"/>
      <c r="AG350" s="5"/>
      <c r="AH350" s="5"/>
    </row>
    <row r="351" spans="1:34" ht="35.25" customHeight="1">
      <c r="A351" s="22">
        <f t="shared" si="59"/>
        <v>351</v>
      </c>
      <c r="B351" s="825"/>
      <c r="C351" s="633"/>
      <c r="D351" s="829" t="s">
        <v>194</v>
      </c>
      <c r="E351" s="830"/>
      <c r="F351" s="613" t="s">
        <v>195</v>
      </c>
      <c r="G351" s="621"/>
      <c r="H351" s="291"/>
      <c r="I351" s="291"/>
      <c r="J351" s="291"/>
      <c r="K351" s="251"/>
      <c r="L351" s="297">
        <f t="shared" ref="L351:L355" si="60">+K351</f>
        <v>0</v>
      </c>
      <c r="M351" s="293"/>
      <c r="N351" s="294"/>
      <c r="O351" s="294"/>
      <c r="P351" s="294"/>
      <c r="Q351" s="294"/>
      <c r="R351" s="294"/>
      <c r="S351" s="294"/>
      <c r="T351" s="294"/>
      <c r="U351" s="294"/>
      <c r="V351" s="298"/>
      <c r="W351" s="295"/>
      <c r="X351" s="298"/>
      <c r="Y351" s="298"/>
      <c r="AA351" s="298"/>
      <c r="AB351" s="298"/>
      <c r="AD351" s="298"/>
      <c r="AF351" s="5"/>
      <c r="AG351" s="5"/>
      <c r="AH351" s="5"/>
    </row>
    <row r="352" spans="1:34" ht="26.25" customHeight="1">
      <c r="A352" s="22">
        <f t="shared" si="59"/>
        <v>352</v>
      </c>
      <c r="B352" s="825"/>
      <c r="C352" s="633"/>
      <c r="D352" s="831"/>
      <c r="E352" s="832"/>
      <c r="F352" s="613" t="s">
        <v>196</v>
      </c>
      <c r="G352" s="621"/>
      <c r="H352" s="291"/>
      <c r="I352" s="291"/>
      <c r="J352" s="291"/>
      <c r="K352" s="251"/>
      <c r="L352" s="297">
        <f t="shared" si="60"/>
        <v>0</v>
      </c>
      <c r="M352" s="293"/>
      <c r="N352" s="294"/>
      <c r="O352" s="294"/>
      <c r="P352" s="294"/>
      <c r="Q352" s="294"/>
      <c r="R352" s="294"/>
      <c r="S352" s="294"/>
      <c r="T352" s="294"/>
      <c r="U352" s="294"/>
      <c r="V352" s="298"/>
      <c r="W352" s="295"/>
      <c r="X352" s="298"/>
      <c r="Y352" s="298"/>
      <c r="AA352" s="298"/>
      <c r="AB352" s="298"/>
      <c r="AD352" s="298"/>
      <c r="AF352" s="5"/>
      <c r="AG352" s="5"/>
      <c r="AH352" s="5"/>
    </row>
    <row r="353" spans="1:46" ht="30.75" customHeight="1">
      <c r="A353" s="22">
        <f t="shared" si="59"/>
        <v>353</v>
      </c>
      <c r="B353" s="825"/>
      <c r="C353" s="633"/>
      <c r="D353" s="831"/>
      <c r="E353" s="832"/>
      <c r="F353" s="613" t="s">
        <v>197</v>
      </c>
      <c r="G353" s="621"/>
      <c r="H353" s="291"/>
      <c r="I353" s="291"/>
      <c r="J353" s="291"/>
      <c r="K353" s="251"/>
      <c r="L353" s="297">
        <f t="shared" si="60"/>
        <v>0</v>
      </c>
      <c r="M353" s="293"/>
      <c r="N353" s="294"/>
      <c r="O353" s="294"/>
      <c r="P353" s="294"/>
      <c r="Q353" s="294"/>
      <c r="R353" s="294"/>
      <c r="S353" s="294"/>
      <c r="T353" s="294"/>
      <c r="U353" s="294"/>
      <c r="V353" s="298"/>
      <c r="W353" s="295"/>
      <c r="X353" s="298"/>
      <c r="Y353" s="298"/>
      <c r="AA353" s="298"/>
      <c r="AB353" s="298"/>
      <c r="AD353" s="298"/>
      <c r="AF353" s="5"/>
      <c r="AG353" s="5"/>
      <c r="AH353" s="5"/>
    </row>
    <row r="354" spans="1:46" ht="19.649999999999999" customHeight="1">
      <c r="A354" s="22">
        <f>A353+1</f>
        <v>354</v>
      </c>
      <c r="B354" s="825"/>
      <c r="C354" s="633"/>
      <c r="D354" s="831"/>
      <c r="E354" s="832"/>
      <c r="F354" s="835" t="s">
        <v>670</v>
      </c>
      <c r="G354" s="836"/>
      <c r="H354" s="291"/>
      <c r="I354" s="291"/>
      <c r="J354" s="291"/>
      <c r="K354" s="296"/>
      <c r="L354" s="297">
        <f t="shared" si="60"/>
        <v>0</v>
      </c>
      <c r="M354" s="293"/>
      <c r="N354" s="294"/>
      <c r="O354" s="294"/>
      <c r="P354" s="294"/>
      <c r="Q354" s="294"/>
      <c r="R354" s="294"/>
      <c r="S354" s="294"/>
      <c r="T354" s="294"/>
      <c r="U354" s="294"/>
      <c r="V354" s="298"/>
      <c r="W354" s="295"/>
      <c r="X354" s="298"/>
      <c r="Y354" s="298"/>
      <c r="AA354" s="298"/>
      <c r="AB354" s="298"/>
      <c r="AD354" s="298"/>
      <c r="AF354" s="5"/>
      <c r="AG354" s="5"/>
      <c r="AH354" s="5"/>
    </row>
    <row r="355" spans="1:46" ht="15.9" customHeight="1">
      <c r="A355" s="22">
        <f t="shared" si="59"/>
        <v>355</v>
      </c>
      <c r="B355" s="825"/>
      <c r="C355" s="633"/>
      <c r="D355" s="831"/>
      <c r="E355" s="832"/>
      <c r="F355" s="613" t="s">
        <v>198</v>
      </c>
      <c r="G355" s="621"/>
      <c r="H355" s="291"/>
      <c r="I355" s="291"/>
      <c r="J355" s="291"/>
      <c r="K355" s="296">
        <f>K143+K190+K242</f>
        <v>0</v>
      </c>
      <c r="L355" s="297">
        <f t="shared" si="60"/>
        <v>0</v>
      </c>
      <c r="M355" s="293"/>
      <c r="N355" s="294"/>
      <c r="O355" s="294"/>
      <c r="P355" s="294"/>
      <c r="Q355" s="294"/>
      <c r="R355" s="294"/>
      <c r="S355" s="294"/>
      <c r="T355" s="294"/>
      <c r="U355" s="294"/>
      <c r="V355" s="298"/>
      <c r="W355" s="295"/>
      <c r="X355" s="298"/>
      <c r="Y355" s="298"/>
      <c r="AA355" s="298"/>
      <c r="AB355" s="298"/>
      <c r="AD355" s="298"/>
      <c r="AF355" s="5"/>
      <c r="AG355" s="5"/>
      <c r="AH355" s="5"/>
    </row>
    <row r="356" spans="1:46" ht="49.5" customHeight="1">
      <c r="A356" s="22">
        <f>A355+1</f>
        <v>356</v>
      </c>
      <c r="B356" s="825"/>
      <c r="C356" s="633"/>
      <c r="D356" s="831"/>
      <c r="E356" s="832"/>
      <c r="F356" s="613" t="s">
        <v>199</v>
      </c>
      <c r="G356" s="621"/>
      <c r="H356" s="299"/>
      <c r="I356" s="299"/>
      <c r="J356" s="300"/>
      <c r="K356" s="301">
        <f>+J96+J97+J98+J99+J100+J101+J102</f>
        <v>0</v>
      </c>
      <c r="L356" s="297">
        <f>+K356</f>
        <v>0</v>
      </c>
      <c r="M356" s="293"/>
      <c r="N356" s="294"/>
      <c r="O356" s="294"/>
      <c r="P356" s="294"/>
      <c r="Q356" s="294"/>
      <c r="R356" s="294"/>
      <c r="S356" s="294"/>
      <c r="T356" s="294"/>
      <c r="U356" s="294"/>
      <c r="V356" s="293"/>
      <c r="W356" s="295"/>
      <c r="X356" s="293"/>
      <c r="Y356" s="293"/>
      <c r="AA356" s="293"/>
      <c r="AB356" s="293"/>
      <c r="AD356" s="293"/>
      <c r="AF356" s="5"/>
      <c r="AG356" s="5"/>
      <c r="AH356" s="5"/>
    </row>
    <row r="357" spans="1:46" ht="49.5" customHeight="1">
      <c r="A357" s="22">
        <f>A356+1</f>
        <v>357</v>
      </c>
      <c r="B357" s="825"/>
      <c r="C357" s="633"/>
      <c r="D357" s="831"/>
      <c r="E357" s="832"/>
      <c r="F357" s="613" t="s">
        <v>671</v>
      </c>
      <c r="G357" s="621"/>
      <c r="H357" s="299"/>
      <c r="I357" s="299"/>
      <c r="J357" s="300"/>
      <c r="K357" s="301"/>
      <c r="L357" s="297"/>
      <c r="M357" s="293"/>
      <c r="N357" s="294"/>
      <c r="O357" s="294"/>
      <c r="P357" s="294"/>
      <c r="Q357" s="294"/>
      <c r="R357" s="294"/>
      <c r="S357" s="294"/>
      <c r="T357" s="294"/>
      <c r="U357" s="294"/>
      <c r="V357" s="293"/>
      <c r="W357" s="295"/>
      <c r="X357" s="293"/>
      <c r="Y357" s="293"/>
      <c r="AA357" s="293"/>
      <c r="AB357" s="293"/>
      <c r="AD357" s="293"/>
      <c r="AF357" s="5"/>
      <c r="AG357" s="5"/>
      <c r="AH357" s="5"/>
    </row>
    <row r="358" spans="1:46" ht="26.25" customHeight="1">
      <c r="A358" s="22">
        <f>A357+1</f>
        <v>358</v>
      </c>
      <c r="B358" s="825"/>
      <c r="C358" s="633"/>
      <c r="D358" s="833"/>
      <c r="E358" s="834"/>
      <c r="F358" s="613" t="s">
        <v>200</v>
      </c>
      <c r="G358" s="621"/>
      <c r="H358" s="291"/>
      <c r="I358" s="291"/>
      <c r="J358" s="291"/>
      <c r="K358" s="251"/>
      <c r="L358" s="297">
        <f>+K358</f>
        <v>0</v>
      </c>
      <c r="M358" s="293"/>
      <c r="N358" s="294"/>
      <c r="O358" s="294"/>
      <c r="P358" s="294"/>
      <c r="Q358" s="294"/>
      <c r="R358" s="294"/>
      <c r="S358" s="294"/>
      <c r="T358" s="294"/>
      <c r="U358" s="294"/>
      <c r="V358" s="293"/>
      <c r="W358" s="295"/>
      <c r="X358" s="293"/>
      <c r="Y358" s="293"/>
      <c r="AA358" s="293"/>
      <c r="AB358" s="293"/>
      <c r="AD358" s="293"/>
      <c r="AF358" s="5"/>
      <c r="AG358" s="5"/>
      <c r="AH358" s="5"/>
    </row>
    <row r="359" spans="1:46" s="434" customFormat="1" ht="22.5" customHeight="1">
      <c r="A359" s="22">
        <f t="shared" ref="A359:A389" si="61">A358+1</f>
        <v>359</v>
      </c>
      <c r="B359" s="825"/>
      <c r="C359" s="837" t="s">
        <v>672</v>
      </c>
      <c r="D359" s="838"/>
      <c r="E359" s="459"/>
      <c r="F359" s="459"/>
      <c r="G359" s="460"/>
      <c r="H359" s="284"/>
      <c r="I359" s="284"/>
      <c r="J359" s="284"/>
      <c r="K359" s="285"/>
      <c r="L359" s="302">
        <f>SUM(L360:L390)</f>
        <v>0</v>
      </c>
      <c r="M359" s="303"/>
      <c r="N359" s="304"/>
      <c r="O359" s="304"/>
      <c r="P359" s="304"/>
      <c r="Q359" s="304"/>
      <c r="R359" s="304"/>
      <c r="S359" s="304"/>
      <c r="T359" s="304"/>
      <c r="U359" s="304"/>
      <c r="V359" s="305"/>
      <c r="W359" s="306"/>
      <c r="X359" s="305"/>
      <c r="Y359" s="305"/>
      <c r="Z359" s="244"/>
      <c r="AA359" s="305"/>
      <c r="AB359" s="305"/>
      <c r="AC359" s="244"/>
      <c r="AD359" s="305"/>
      <c r="AE359" s="244"/>
      <c r="AF359" s="244"/>
      <c r="AG359" s="244"/>
      <c r="AH359" s="244"/>
      <c r="AI359" s="43"/>
      <c r="AJ359" s="43"/>
      <c r="AK359" s="43"/>
      <c r="AL359" s="43"/>
      <c r="AM359" s="43"/>
      <c r="AN359" s="43"/>
      <c r="AO359" s="43"/>
      <c r="AP359" s="43"/>
      <c r="AQ359" s="43"/>
      <c r="AR359" s="43"/>
      <c r="AS359" s="43"/>
      <c r="AT359" s="43"/>
    </row>
    <row r="360" spans="1:46" ht="27.75" customHeight="1">
      <c r="A360" s="22">
        <f t="shared" si="61"/>
        <v>360</v>
      </c>
      <c r="B360" s="825"/>
      <c r="C360" s="634"/>
      <c r="D360" s="707" t="s">
        <v>201</v>
      </c>
      <c r="E360" s="707"/>
      <c r="F360" s="613" t="s">
        <v>202</v>
      </c>
      <c r="G360" s="621"/>
      <c r="H360" s="291"/>
      <c r="I360" s="291"/>
      <c r="J360" s="307"/>
      <c r="K360" s="308">
        <f>+J195+J247</f>
        <v>0</v>
      </c>
      <c r="L360" s="297">
        <f>+K360</f>
        <v>0</v>
      </c>
      <c r="M360" s="293"/>
      <c r="N360" s="294"/>
      <c r="O360" s="294"/>
      <c r="P360" s="294"/>
      <c r="Q360" s="294"/>
      <c r="R360" s="294"/>
      <c r="S360" s="294"/>
      <c r="T360" s="294"/>
      <c r="U360" s="294"/>
      <c r="V360" s="293"/>
      <c r="W360" s="295"/>
      <c r="X360" s="293"/>
      <c r="Y360" s="293"/>
      <c r="AA360" s="293"/>
      <c r="AB360" s="293"/>
      <c r="AD360" s="293"/>
      <c r="AF360" s="5"/>
      <c r="AG360" s="5"/>
      <c r="AH360" s="5"/>
    </row>
    <row r="361" spans="1:46" ht="18.75" customHeight="1">
      <c r="A361" s="22">
        <f t="shared" si="61"/>
        <v>361</v>
      </c>
      <c r="B361" s="825"/>
      <c r="C361" s="633"/>
      <c r="D361" s="707"/>
      <c r="E361" s="707"/>
      <c r="F361" s="613" t="s">
        <v>203</v>
      </c>
      <c r="G361" s="621"/>
      <c r="H361" s="291"/>
      <c r="I361" s="291"/>
      <c r="J361" s="291"/>
      <c r="K361" s="251"/>
      <c r="L361" s="297">
        <f t="shared" ref="L361:L388" si="62">+K361</f>
        <v>0</v>
      </c>
      <c r="M361" s="293"/>
      <c r="N361" s="294"/>
      <c r="O361" s="294"/>
      <c r="P361" s="294"/>
      <c r="Q361" s="294"/>
      <c r="R361" s="294"/>
      <c r="S361" s="294"/>
      <c r="T361" s="294"/>
      <c r="U361" s="294"/>
      <c r="V361" s="293"/>
      <c r="W361" s="295"/>
      <c r="X361" s="293"/>
      <c r="Y361" s="293"/>
      <c r="AA361" s="293"/>
      <c r="AB361" s="293"/>
      <c r="AD361" s="293"/>
      <c r="AF361" s="5"/>
      <c r="AG361" s="5"/>
      <c r="AH361" s="5"/>
    </row>
    <row r="362" spans="1:46" ht="27.75" customHeight="1">
      <c r="A362" s="22">
        <f t="shared" si="61"/>
        <v>362</v>
      </c>
      <c r="B362" s="825"/>
      <c r="C362" s="633"/>
      <c r="D362" s="707"/>
      <c r="E362" s="707"/>
      <c r="F362" s="613" t="s">
        <v>204</v>
      </c>
      <c r="G362" s="621"/>
      <c r="H362" s="291"/>
      <c r="I362" s="291"/>
      <c r="J362" s="291"/>
      <c r="K362" s="251"/>
      <c r="L362" s="297">
        <f t="shared" si="62"/>
        <v>0</v>
      </c>
      <c r="M362" s="293"/>
      <c r="N362" s="294"/>
      <c r="O362" s="294"/>
      <c r="P362" s="294"/>
      <c r="Q362" s="294"/>
      <c r="R362" s="294"/>
      <c r="S362" s="294"/>
      <c r="T362" s="294"/>
      <c r="U362" s="294"/>
      <c r="V362" s="293"/>
      <c r="W362" s="295"/>
      <c r="X362" s="293"/>
      <c r="Y362" s="293"/>
      <c r="AA362" s="293"/>
      <c r="AB362" s="293"/>
      <c r="AD362" s="293"/>
      <c r="AF362" s="5"/>
      <c r="AG362" s="5"/>
      <c r="AH362" s="5"/>
    </row>
    <row r="363" spans="1:46" ht="27.75" customHeight="1">
      <c r="A363" s="22">
        <f t="shared" si="61"/>
        <v>363</v>
      </c>
      <c r="B363" s="825"/>
      <c r="C363" s="633"/>
      <c r="D363" s="707"/>
      <c r="E363" s="707"/>
      <c r="F363" s="613" t="s">
        <v>205</v>
      </c>
      <c r="G363" s="621"/>
      <c r="H363" s="291"/>
      <c r="I363" s="291"/>
      <c r="J363" s="291"/>
      <c r="K363" s="251"/>
      <c r="L363" s="297">
        <f t="shared" si="62"/>
        <v>0</v>
      </c>
      <c r="M363" s="293"/>
      <c r="N363" s="294"/>
      <c r="O363" s="294"/>
      <c r="P363" s="294"/>
      <c r="Q363" s="294"/>
      <c r="R363" s="294"/>
      <c r="S363" s="294"/>
      <c r="T363" s="294"/>
      <c r="U363" s="294"/>
      <c r="V363" s="293"/>
      <c r="W363" s="295"/>
      <c r="X363" s="293"/>
      <c r="Y363" s="293"/>
      <c r="AA363" s="293"/>
      <c r="AB363" s="293"/>
      <c r="AD363" s="293"/>
      <c r="AF363" s="5"/>
      <c r="AG363" s="5"/>
      <c r="AH363" s="5"/>
    </row>
    <row r="364" spans="1:46" ht="27.75" customHeight="1">
      <c r="A364" s="22">
        <f t="shared" si="61"/>
        <v>364</v>
      </c>
      <c r="B364" s="825"/>
      <c r="C364" s="633"/>
      <c r="D364" s="707"/>
      <c r="E364" s="707"/>
      <c r="F364" s="613" t="s">
        <v>206</v>
      </c>
      <c r="G364" s="621"/>
      <c r="H364" s="291"/>
      <c r="I364" s="291"/>
      <c r="J364" s="291"/>
      <c r="K364" s="308">
        <f>+J336</f>
        <v>0</v>
      </c>
      <c r="L364" s="297">
        <f t="shared" si="62"/>
        <v>0</v>
      </c>
      <c r="M364" s="293"/>
      <c r="N364" s="294"/>
      <c r="O364" s="294"/>
      <c r="P364" s="294"/>
      <c r="Q364" s="294"/>
      <c r="R364" s="294"/>
      <c r="S364" s="294"/>
      <c r="T364" s="294"/>
      <c r="U364" s="294"/>
      <c r="V364" s="293"/>
      <c r="W364" s="295"/>
      <c r="X364" s="293"/>
      <c r="Y364" s="293"/>
      <c r="AA364" s="293"/>
      <c r="AB364" s="293"/>
      <c r="AD364" s="293"/>
      <c r="AF364" s="5"/>
      <c r="AG364" s="5"/>
      <c r="AH364" s="5"/>
    </row>
    <row r="365" spans="1:46" ht="27.75" customHeight="1">
      <c r="A365" s="22">
        <f t="shared" si="61"/>
        <v>365</v>
      </c>
      <c r="B365" s="825"/>
      <c r="C365" s="633"/>
      <c r="D365" s="707"/>
      <c r="E365" s="707"/>
      <c r="F365" s="613" t="s">
        <v>207</v>
      </c>
      <c r="G365" s="621"/>
      <c r="H365" s="291"/>
      <c r="I365" s="291"/>
      <c r="J365" s="307"/>
      <c r="K365" s="308">
        <f>+J143+J190+J242</f>
        <v>0</v>
      </c>
      <c r="L365" s="297">
        <f t="shared" si="62"/>
        <v>0</v>
      </c>
      <c r="M365" s="293"/>
      <c r="N365" s="294"/>
      <c r="O365" s="294"/>
      <c r="P365" s="294"/>
      <c r="Q365" s="294"/>
      <c r="R365" s="294"/>
      <c r="S365" s="294"/>
      <c r="T365" s="294"/>
      <c r="U365" s="294"/>
      <c r="V365" s="293"/>
      <c r="W365" s="295"/>
      <c r="X365" s="293"/>
      <c r="Y365" s="293"/>
      <c r="AA365" s="293"/>
      <c r="AB365" s="293"/>
      <c r="AD365" s="293"/>
      <c r="AF365" s="5"/>
      <c r="AG365" s="5"/>
      <c r="AH365" s="5"/>
    </row>
    <row r="366" spans="1:46" ht="27.75" customHeight="1">
      <c r="A366" s="22">
        <f t="shared" si="61"/>
        <v>366</v>
      </c>
      <c r="B366" s="825"/>
      <c r="C366" s="633"/>
      <c r="D366" s="707"/>
      <c r="E366" s="707"/>
      <c r="F366" s="613" t="s">
        <v>208</v>
      </c>
      <c r="G366" s="621"/>
      <c r="H366" s="291"/>
      <c r="I366" s="291"/>
      <c r="J366" s="291"/>
      <c r="K366" s="251"/>
      <c r="L366" s="297">
        <f t="shared" si="62"/>
        <v>0</v>
      </c>
      <c r="M366" s="293"/>
      <c r="N366" s="294"/>
      <c r="O366" s="294"/>
      <c r="P366" s="294"/>
      <c r="Q366" s="294"/>
      <c r="R366" s="294"/>
      <c r="S366" s="294"/>
      <c r="T366" s="294"/>
      <c r="U366" s="294"/>
      <c r="V366" s="293"/>
      <c r="W366" s="295"/>
      <c r="X366" s="293"/>
      <c r="Y366" s="293"/>
      <c r="AA366" s="293"/>
      <c r="AB366" s="293"/>
      <c r="AD366" s="293"/>
      <c r="AF366" s="5"/>
      <c r="AG366" s="5"/>
      <c r="AH366" s="5"/>
    </row>
    <row r="367" spans="1:46" ht="27.75" customHeight="1">
      <c r="A367" s="22">
        <f t="shared" si="61"/>
        <v>367</v>
      </c>
      <c r="B367" s="825"/>
      <c r="C367" s="633"/>
      <c r="D367" s="707"/>
      <c r="E367" s="707"/>
      <c r="F367" s="613" t="s">
        <v>209</v>
      </c>
      <c r="G367" s="621"/>
      <c r="H367" s="291"/>
      <c r="I367" s="291"/>
      <c r="J367" s="307"/>
      <c r="K367" s="308"/>
      <c r="L367" s="297">
        <f t="shared" si="62"/>
        <v>0</v>
      </c>
      <c r="M367" s="293"/>
      <c r="N367" s="294"/>
      <c r="O367" s="294"/>
      <c r="P367" s="294"/>
      <c r="Q367" s="294"/>
      <c r="R367" s="294"/>
      <c r="S367" s="294"/>
      <c r="T367" s="294"/>
      <c r="U367" s="294"/>
      <c r="V367" s="293"/>
      <c r="W367" s="295"/>
      <c r="X367" s="293"/>
      <c r="Y367" s="293"/>
      <c r="AA367" s="293"/>
      <c r="AB367" s="293"/>
      <c r="AD367" s="293"/>
      <c r="AF367" s="5"/>
      <c r="AG367" s="5"/>
      <c r="AH367" s="5"/>
    </row>
    <row r="368" spans="1:46" ht="27.75" customHeight="1">
      <c r="A368" s="22">
        <f t="shared" si="61"/>
        <v>368</v>
      </c>
      <c r="B368" s="825"/>
      <c r="C368" s="633"/>
      <c r="D368" s="707"/>
      <c r="E368" s="707"/>
      <c r="F368" s="613" t="s">
        <v>210</v>
      </c>
      <c r="G368" s="621"/>
      <c r="H368" s="291"/>
      <c r="I368" s="291"/>
      <c r="J368" s="307"/>
      <c r="K368" s="308">
        <f>+J306</f>
        <v>0</v>
      </c>
      <c r="L368" s="297">
        <f t="shared" si="62"/>
        <v>0</v>
      </c>
      <c r="M368" s="293"/>
      <c r="N368" s="294"/>
      <c r="O368" s="294"/>
      <c r="P368" s="294"/>
      <c r="Q368" s="294"/>
      <c r="R368" s="294"/>
      <c r="S368" s="294"/>
      <c r="T368" s="294"/>
      <c r="U368" s="294"/>
      <c r="V368" s="293"/>
      <c r="W368" s="295"/>
      <c r="X368" s="293"/>
      <c r="Y368" s="293"/>
      <c r="AA368" s="293"/>
      <c r="AB368" s="293"/>
      <c r="AD368" s="293"/>
      <c r="AF368" s="5"/>
      <c r="AG368" s="5"/>
      <c r="AH368" s="5"/>
    </row>
    <row r="369" spans="1:34" ht="27.75" customHeight="1">
      <c r="A369" s="22">
        <f t="shared" si="61"/>
        <v>369</v>
      </c>
      <c r="B369" s="825"/>
      <c r="C369" s="633"/>
      <c r="D369" s="707"/>
      <c r="E369" s="707"/>
      <c r="F369" s="613" t="s">
        <v>211</v>
      </c>
      <c r="G369" s="621"/>
      <c r="H369" s="291"/>
      <c r="I369" s="291"/>
      <c r="J369" s="307"/>
      <c r="K369" s="308"/>
      <c r="L369" s="297">
        <f t="shared" si="62"/>
        <v>0</v>
      </c>
      <c r="M369" s="293"/>
      <c r="N369" s="294"/>
      <c r="O369" s="294"/>
      <c r="P369" s="294"/>
      <c r="Q369" s="294"/>
      <c r="R369" s="294"/>
      <c r="S369" s="294"/>
      <c r="T369" s="294"/>
      <c r="U369" s="294"/>
      <c r="V369" s="293"/>
      <c r="W369" s="295"/>
      <c r="X369" s="293"/>
      <c r="Y369" s="293"/>
      <c r="AA369" s="293"/>
      <c r="AB369" s="293"/>
      <c r="AD369" s="293"/>
      <c r="AF369" s="5"/>
      <c r="AG369" s="5"/>
      <c r="AH369" s="5"/>
    </row>
    <row r="370" spans="1:34" ht="27.75" customHeight="1">
      <c r="A370" s="22">
        <f t="shared" si="61"/>
        <v>370</v>
      </c>
      <c r="B370" s="825"/>
      <c r="C370" s="633"/>
      <c r="D370" s="707"/>
      <c r="E370" s="707"/>
      <c r="F370" s="613" t="s">
        <v>212</v>
      </c>
      <c r="G370" s="621"/>
      <c r="H370" s="291"/>
      <c r="I370" s="291"/>
      <c r="J370" s="307"/>
      <c r="K370" s="308">
        <f>+J317+J318+J319+J320+J324</f>
        <v>0</v>
      </c>
      <c r="L370" s="297">
        <f t="shared" si="62"/>
        <v>0</v>
      </c>
      <c r="M370" s="293"/>
      <c r="N370" s="294"/>
      <c r="O370" s="294"/>
      <c r="P370" s="294"/>
      <c r="Q370" s="294"/>
      <c r="R370" s="294"/>
      <c r="S370" s="294"/>
      <c r="T370" s="294"/>
      <c r="U370" s="294"/>
      <c r="V370" s="293"/>
      <c r="W370" s="295"/>
      <c r="X370" s="293"/>
      <c r="Y370" s="293"/>
      <c r="AA370" s="293"/>
      <c r="AB370" s="293"/>
      <c r="AD370" s="293"/>
      <c r="AF370" s="5"/>
      <c r="AG370" s="5"/>
      <c r="AH370" s="5"/>
    </row>
    <row r="371" spans="1:34" ht="27.75" customHeight="1">
      <c r="A371" s="22">
        <f t="shared" si="61"/>
        <v>371</v>
      </c>
      <c r="B371" s="825"/>
      <c r="C371" s="633"/>
      <c r="D371" s="707"/>
      <c r="E371" s="707"/>
      <c r="F371" s="613" t="s">
        <v>213</v>
      </c>
      <c r="G371" s="621"/>
      <c r="H371" s="291"/>
      <c r="I371" s="291"/>
      <c r="J371" s="307"/>
      <c r="K371" s="251"/>
      <c r="L371" s="297">
        <f t="shared" si="62"/>
        <v>0</v>
      </c>
      <c r="M371" s="293"/>
      <c r="N371" s="294"/>
      <c r="O371" s="294"/>
      <c r="P371" s="294"/>
      <c r="Q371" s="294"/>
      <c r="R371" s="294"/>
      <c r="S371" s="294"/>
      <c r="T371" s="294"/>
      <c r="U371" s="294"/>
      <c r="V371" s="293"/>
      <c r="W371" s="295"/>
      <c r="X371" s="293"/>
      <c r="Y371" s="293"/>
      <c r="AA371" s="293"/>
      <c r="AB371" s="293"/>
      <c r="AD371" s="293"/>
      <c r="AF371" s="5"/>
      <c r="AG371" s="5"/>
      <c r="AH371" s="5"/>
    </row>
    <row r="372" spans="1:34" ht="27.75" customHeight="1">
      <c r="A372" s="22">
        <f t="shared" si="61"/>
        <v>372</v>
      </c>
      <c r="B372" s="825"/>
      <c r="C372" s="633"/>
      <c r="D372" s="707"/>
      <c r="E372" s="707"/>
      <c r="F372" s="613" t="s">
        <v>214</v>
      </c>
      <c r="G372" s="621"/>
      <c r="H372" s="291"/>
      <c r="I372" s="291"/>
      <c r="J372" s="307"/>
      <c r="K372" s="308">
        <f>+J308</f>
        <v>0</v>
      </c>
      <c r="L372" s="297">
        <f t="shared" si="62"/>
        <v>0</v>
      </c>
      <c r="M372" s="293"/>
      <c r="N372" s="294"/>
      <c r="O372" s="294"/>
      <c r="P372" s="294"/>
      <c r="Q372" s="294"/>
      <c r="R372" s="294"/>
      <c r="S372" s="294"/>
      <c r="T372" s="294"/>
      <c r="U372" s="294"/>
      <c r="V372" s="293"/>
      <c r="W372" s="295"/>
      <c r="X372" s="293"/>
      <c r="Y372" s="293"/>
      <c r="AA372" s="293"/>
      <c r="AB372" s="293"/>
      <c r="AD372" s="293"/>
      <c r="AF372" s="5"/>
      <c r="AG372" s="5"/>
      <c r="AH372" s="5"/>
    </row>
    <row r="373" spans="1:34" ht="27.75" customHeight="1">
      <c r="A373" s="22">
        <f t="shared" si="61"/>
        <v>373</v>
      </c>
      <c r="B373" s="825"/>
      <c r="C373" s="633"/>
      <c r="D373" s="707"/>
      <c r="E373" s="707"/>
      <c r="F373" s="613" t="s">
        <v>215</v>
      </c>
      <c r="G373" s="621"/>
      <c r="H373" s="291"/>
      <c r="I373" s="291"/>
      <c r="J373" s="307"/>
      <c r="K373" s="308">
        <f>+J203+J255</f>
        <v>0</v>
      </c>
      <c r="L373" s="297">
        <f t="shared" si="62"/>
        <v>0</v>
      </c>
      <c r="M373" s="293"/>
      <c r="N373" s="294"/>
      <c r="O373" s="294"/>
      <c r="P373" s="294"/>
      <c r="Q373" s="294"/>
      <c r="R373" s="294"/>
      <c r="S373" s="294"/>
      <c r="T373" s="294"/>
      <c r="U373" s="294"/>
      <c r="V373" s="293"/>
      <c r="W373" s="295"/>
      <c r="X373" s="293"/>
      <c r="Y373" s="293"/>
      <c r="AA373" s="293"/>
      <c r="AB373" s="293"/>
      <c r="AD373" s="293"/>
      <c r="AF373" s="5"/>
      <c r="AG373" s="5"/>
      <c r="AH373" s="5"/>
    </row>
    <row r="374" spans="1:34" ht="27.75" customHeight="1">
      <c r="A374" s="22">
        <f t="shared" si="61"/>
        <v>374</v>
      </c>
      <c r="B374" s="825"/>
      <c r="C374" s="633"/>
      <c r="D374" s="707"/>
      <c r="E374" s="707"/>
      <c r="F374" s="613" t="s">
        <v>216</v>
      </c>
      <c r="G374" s="621"/>
      <c r="H374" s="309"/>
      <c r="I374" s="309"/>
      <c r="J374" s="309"/>
      <c r="K374" s="310"/>
      <c r="L374" s="297">
        <f t="shared" si="62"/>
        <v>0</v>
      </c>
      <c r="M374" s="293"/>
      <c r="N374" s="294"/>
      <c r="O374" s="294"/>
      <c r="P374" s="294"/>
      <c r="Q374" s="294"/>
      <c r="R374" s="294"/>
      <c r="S374" s="294"/>
      <c r="T374" s="294"/>
      <c r="U374" s="294"/>
      <c r="V374" s="293"/>
      <c r="W374" s="295"/>
      <c r="X374" s="293"/>
      <c r="Y374" s="293"/>
      <c r="AA374" s="293"/>
      <c r="AB374" s="293"/>
      <c r="AD374" s="293"/>
      <c r="AF374" s="5"/>
      <c r="AG374" s="5"/>
      <c r="AH374" s="5"/>
    </row>
    <row r="375" spans="1:34" ht="36" customHeight="1">
      <c r="A375" s="22">
        <f t="shared" si="61"/>
        <v>375</v>
      </c>
      <c r="B375" s="825"/>
      <c r="C375" s="633"/>
      <c r="D375" s="707"/>
      <c r="E375" s="707"/>
      <c r="F375" s="613" t="s">
        <v>217</v>
      </c>
      <c r="G375" s="621"/>
      <c r="H375" s="309"/>
      <c r="I375" s="309"/>
      <c r="J375" s="311"/>
      <c r="K375" s="310"/>
      <c r="L375" s="297">
        <f t="shared" si="62"/>
        <v>0</v>
      </c>
      <c r="M375" s="293"/>
      <c r="N375" s="294"/>
      <c r="O375" s="294"/>
      <c r="P375" s="294"/>
      <c r="Q375" s="294"/>
      <c r="R375" s="294"/>
      <c r="S375" s="294"/>
      <c r="T375" s="294"/>
      <c r="U375" s="294"/>
      <c r="V375" s="293"/>
      <c r="W375" s="295"/>
      <c r="X375" s="293"/>
      <c r="Y375" s="293"/>
      <c r="AA375" s="293"/>
      <c r="AB375" s="293"/>
      <c r="AD375" s="293"/>
      <c r="AF375" s="5"/>
      <c r="AG375" s="5"/>
      <c r="AH375" s="5"/>
    </row>
    <row r="376" spans="1:34" ht="27.75" customHeight="1">
      <c r="A376" s="22">
        <f t="shared" si="61"/>
        <v>376</v>
      </c>
      <c r="B376" s="825"/>
      <c r="C376" s="633"/>
      <c r="D376" s="707"/>
      <c r="E376" s="707"/>
      <c r="F376" s="613" t="s">
        <v>218</v>
      </c>
      <c r="G376" s="621"/>
      <c r="H376" s="291"/>
      <c r="I376" s="291"/>
      <c r="J376" s="291"/>
      <c r="K376" s="308">
        <f>+J338</f>
        <v>0</v>
      </c>
      <c r="L376" s="297">
        <f t="shared" si="62"/>
        <v>0</v>
      </c>
      <c r="M376" s="293"/>
      <c r="N376" s="294"/>
      <c r="O376" s="294"/>
      <c r="P376" s="294"/>
      <c r="Q376" s="294"/>
      <c r="R376" s="294"/>
      <c r="S376" s="294"/>
      <c r="T376" s="294"/>
      <c r="U376" s="294"/>
      <c r="V376" s="293"/>
      <c r="W376" s="295"/>
      <c r="X376" s="293"/>
      <c r="Y376" s="293"/>
      <c r="AA376" s="293"/>
      <c r="AB376" s="293"/>
      <c r="AD376" s="293"/>
      <c r="AF376" s="5"/>
      <c r="AG376" s="5"/>
      <c r="AH376" s="5"/>
    </row>
    <row r="377" spans="1:34" ht="36" customHeight="1">
      <c r="A377" s="22">
        <f t="shared" si="61"/>
        <v>377</v>
      </c>
      <c r="B377" s="825"/>
      <c r="C377" s="633"/>
      <c r="D377" s="707"/>
      <c r="E377" s="707"/>
      <c r="F377" s="613" t="s">
        <v>219</v>
      </c>
      <c r="G377" s="621"/>
      <c r="H377" s="309"/>
      <c r="I377" s="309"/>
      <c r="J377" s="309"/>
      <c r="K377" s="310"/>
      <c r="L377" s="297">
        <f t="shared" si="62"/>
        <v>0</v>
      </c>
      <c r="M377" s="293"/>
      <c r="N377" s="294"/>
      <c r="O377" s="294"/>
      <c r="P377" s="294"/>
      <c r="Q377" s="294"/>
      <c r="R377" s="294"/>
      <c r="S377" s="294"/>
      <c r="T377" s="294"/>
      <c r="U377" s="294"/>
      <c r="V377" s="293"/>
      <c r="W377" s="295"/>
      <c r="X377" s="293"/>
      <c r="Y377" s="293"/>
      <c r="AA377" s="293"/>
      <c r="AB377" s="293"/>
      <c r="AD377" s="293"/>
      <c r="AF377" s="5"/>
      <c r="AG377" s="5"/>
      <c r="AH377" s="5"/>
    </row>
    <row r="378" spans="1:34" ht="27.75" customHeight="1">
      <c r="A378" s="22">
        <f t="shared" si="61"/>
        <v>378</v>
      </c>
      <c r="B378" s="825"/>
      <c r="C378" s="633"/>
      <c r="D378" s="707"/>
      <c r="E378" s="707"/>
      <c r="F378" s="613" t="s">
        <v>220</v>
      </c>
      <c r="G378" s="621"/>
      <c r="H378" s="309"/>
      <c r="I378" s="309"/>
      <c r="J378" s="309"/>
      <c r="K378" s="310"/>
      <c r="L378" s="297">
        <f t="shared" si="62"/>
        <v>0</v>
      </c>
      <c r="M378" s="293"/>
      <c r="N378" s="294"/>
      <c r="O378" s="294"/>
      <c r="P378" s="294"/>
      <c r="Q378" s="294"/>
      <c r="R378" s="294"/>
      <c r="S378" s="294"/>
      <c r="T378" s="294"/>
      <c r="U378" s="294"/>
      <c r="V378" s="293"/>
      <c r="W378" s="295"/>
      <c r="X378" s="293"/>
      <c r="Y378" s="293"/>
      <c r="AA378" s="293"/>
      <c r="AB378" s="293"/>
      <c r="AD378" s="293"/>
      <c r="AF378" s="5"/>
      <c r="AG378" s="5"/>
      <c r="AH378" s="5"/>
    </row>
    <row r="379" spans="1:34" ht="34.5" customHeight="1">
      <c r="A379" s="22">
        <f t="shared" si="61"/>
        <v>379</v>
      </c>
      <c r="B379" s="825"/>
      <c r="C379" s="633"/>
      <c r="D379" s="707"/>
      <c r="E379" s="707"/>
      <c r="F379" s="613" t="s">
        <v>221</v>
      </c>
      <c r="G379" s="621"/>
      <c r="H379" s="309"/>
      <c r="I379" s="309"/>
      <c r="J379" s="309"/>
      <c r="K379" s="310"/>
      <c r="L379" s="297">
        <f t="shared" si="62"/>
        <v>0</v>
      </c>
      <c r="M379" s="293"/>
      <c r="N379" s="294"/>
      <c r="O379" s="294"/>
      <c r="P379" s="294"/>
      <c r="Q379" s="294"/>
      <c r="R379" s="294"/>
      <c r="S379" s="294"/>
      <c r="T379" s="294"/>
      <c r="U379" s="294"/>
      <c r="V379" s="293"/>
      <c r="W379" s="295"/>
      <c r="X379" s="293"/>
      <c r="Y379" s="293"/>
      <c r="AA379" s="293"/>
      <c r="AB379" s="293"/>
      <c r="AD379" s="293"/>
      <c r="AF379" s="5"/>
      <c r="AG379" s="5"/>
      <c r="AH379" s="5"/>
    </row>
    <row r="380" spans="1:34" ht="58.5" customHeight="1">
      <c r="A380" s="22">
        <f t="shared" si="61"/>
        <v>380</v>
      </c>
      <c r="B380" s="825"/>
      <c r="C380" s="633"/>
      <c r="D380" s="707"/>
      <c r="E380" s="707"/>
      <c r="F380" s="613" t="s">
        <v>222</v>
      </c>
      <c r="G380" s="621"/>
      <c r="H380" s="291"/>
      <c r="I380" s="291"/>
      <c r="J380" s="291"/>
      <c r="K380" s="251"/>
      <c r="L380" s="297">
        <f t="shared" si="62"/>
        <v>0</v>
      </c>
      <c r="M380" s="293"/>
      <c r="N380" s="294"/>
      <c r="O380" s="294"/>
      <c r="P380" s="294"/>
      <c r="Q380" s="294"/>
      <c r="R380" s="294"/>
      <c r="S380" s="294"/>
      <c r="T380" s="294"/>
      <c r="U380" s="294"/>
      <c r="V380" s="293"/>
      <c r="W380" s="295"/>
      <c r="X380" s="293"/>
      <c r="Y380" s="293"/>
      <c r="AA380" s="293"/>
      <c r="AB380" s="293"/>
      <c r="AD380" s="293"/>
      <c r="AF380" s="5"/>
      <c r="AG380" s="5"/>
      <c r="AH380" s="5"/>
    </row>
    <row r="381" spans="1:34" ht="27.75" customHeight="1">
      <c r="A381" s="22">
        <f t="shared" si="61"/>
        <v>381</v>
      </c>
      <c r="B381" s="825"/>
      <c r="C381" s="633"/>
      <c r="D381" s="707"/>
      <c r="E381" s="707"/>
      <c r="F381" s="613" t="s">
        <v>223</v>
      </c>
      <c r="G381" s="621"/>
      <c r="H381" s="291"/>
      <c r="I381" s="291"/>
      <c r="J381" s="307"/>
      <c r="K381" s="308">
        <f>+J336-K364</f>
        <v>0</v>
      </c>
      <c r="L381" s="297">
        <f t="shared" si="62"/>
        <v>0</v>
      </c>
      <c r="M381" s="293"/>
      <c r="N381" s="294"/>
      <c r="O381" s="294"/>
      <c r="P381" s="294"/>
      <c r="Q381" s="294"/>
      <c r="R381" s="294"/>
      <c r="S381" s="294"/>
      <c r="T381" s="294"/>
      <c r="U381" s="294"/>
      <c r="V381" s="293"/>
      <c r="W381" s="295"/>
      <c r="X381" s="293"/>
      <c r="Y381" s="293"/>
      <c r="AA381" s="293"/>
      <c r="AB381" s="293"/>
      <c r="AD381" s="293"/>
      <c r="AF381" s="5"/>
      <c r="AG381" s="5"/>
      <c r="AH381" s="5"/>
    </row>
    <row r="382" spans="1:34" ht="27.75" customHeight="1">
      <c r="A382" s="22">
        <f t="shared" si="61"/>
        <v>382</v>
      </c>
      <c r="B382" s="825"/>
      <c r="C382" s="633"/>
      <c r="D382" s="707"/>
      <c r="E382" s="707"/>
      <c r="F382" s="613" t="s">
        <v>224</v>
      </c>
      <c r="G382" s="621"/>
      <c r="H382" s="291"/>
      <c r="I382" s="291"/>
      <c r="J382" s="291"/>
      <c r="K382" s="308"/>
      <c r="L382" s="297">
        <f>+K382</f>
        <v>0</v>
      </c>
      <c r="M382" s="293"/>
      <c r="N382" s="294"/>
      <c r="O382" s="294"/>
      <c r="P382" s="294"/>
      <c r="Q382" s="294"/>
      <c r="R382" s="294"/>
      <c r="S382" s="294"/>
      <c r="T382" s="294"/>
      <c r="U382" s="294"/>
      <c r="V382" s="293"/>
      <c r="W382" s="295"/>
      <c r="X382" s="293"/>
      <c r="Y382" s="293"/>
      <c r="AA382" s="293"/>
      <c r="AB382" s="293"/>
      <c r="AD382" s="293"/>
      <c r="AF382" s="5"/>
      <c r="AG382" s="5"/>
      <c r="AH382" s="5"/>
    </row>
    <row r="383" spans="1:34" ht="21.75" customHeight="1">
      <c r="A383" s="22">
        <f t="shared" si="61"/>
        <v>383</v>
      </c>
      <c r="B383" s="825"/>
      <c r="C383" s="633"/>
      <c r="D383" s="707"/>
      <c r="E383" s="707"/>
      <c r="F383" s="613" t="s">
        <v>225</v>
      </c>
      <c r="G383" s="621"/>
      <c r="H383" s="291"/>
      <c r="I383" s="291"/>
      <c r="J383" s="291"/>
      <c r="K383" s="251"/>
      <c r="L383" s="297">
        <f t="shared" si="62"/>
        <v>0</v>
      </c>
      <c r="M383" s="293"/>
      <c r="N383" s="294"/>
      <c r="O383" s="294"/>
      <c r="P383" s="294"/>
      <c r="Q383" s="294"/>
      <c r="R383" s="294"/>
      <c r="S383" s="294"/>
      <c r="T383" s="294"/>
      <c r="U383" s="294"/>
      <c r="V383" s="293"/>
      <c r="W383" s="295"/>
      <c r="X383" s="293"/>
      <c r="Y383" s="293"/>
      <c r="AA383" s="293"/>
      <c r="AB383" s="293"/>
      <c r="AD383" s="293"/>
      <c r="AF383" s="5"/>
      <c r="AG383" s="5"/>
      <c r="AH383" s="5"/>
    </row>
    <row r="384" spans="1:34" ht="33.9" customHeight="1">
      <c r="A384" s="22">
        <f t="shared" si="61"/>
        <v>384</v>
      </c>
      <c r="B384" s="825"/>
      <c r="C384" s="633"/>
      <c r="D384" s="707" t="s">
        <v>226</v>
      </c>
      <c r="E384" s="707"/>
      <c r="F384" s="601" t="s">
        <v>227</v>
      </c>
      <c r="G384" s="603"/>
      <c r="H384" s="291"/>
      <c r="I384" s="291"/>
      <c r="J384" s="291"/>
      <c r="K384" s="308">
        <f>K50+K51+K56+K57+K52+K54+K55</f>
        <v>0</v>
      </c>
      <c r="L384" s="297">
        <f t="shared" si="62"/>
        <v>0</v>
      </c>
      <c r="M384" s="293"/>
      <c r="N384" s="294"/>
      <c r="O384" s="294"/>
      <c r="P384" s="294"/>
      <c r="Q384" s="294"/>
      <c r="R384" s="294"/>
      <c r="S384" s="294"/>
      <c r="T384" s="294"/>
      <c r="U384" s="294"/>
      <c r="V384" s="293"/>
      <c r="W384" s="295"/>
      <c r="X384" s="293"/>
      <c r="Y384" s="293"/>
      <c r="AA384" s="293"/>
      <c r="AB384" s="293"/>
      <c r="AD384" s="293"/>
      <c r="AF384" s="5"/>
      <c r="AG384" s="5"/>
      <c r="AH384" s="5"/>
    </row>
    <row r="385" spans="1:46" ht="22.5" customHeight="1">
      <c r="A385" s="22">
        <f t="shared" si="61"/>
        <v>385</v>
      </c>
      <c r="B385" s="825"/>
      <c r="C385" s="633"/>
      <c r="D385" s="707"/>
      <c r="E385" s="707"/>
      <c r="F385" s="613" t="s">
        <v>228</v>
      </c>
      <c r="G385" s="621"/>
      <c r="H385" s="291"/>
      <c r="I385" s="291"/>
      <c r="J385" s="291"/>
      <c r="K385" s="251"/>
      <c r="L385" s="297">
        <f t="shared" si="62"/>
        <v>0</v>
      </c>
      <c r="M385" s="293"/>
      <c r="N385" s="294"/>
      <c r="O385" s="294"/>
      <c r="P385" s="294"/>
      <c r="Q385" s="294"/>
      <c r="R385" s="294"/>
      <c r="S385" s="294"/>
      <c r="T385" s="294"/>
      <c r="U385" s="294"/>
      <c r="V385" s="293"/>
      <c r="W385" s="295"/>
      <c r="X385" s="293"/>
      <c r="Y385" s="293"/>
      <c r="AA385" s="293"/>
      <c r="AB385" s="293"/>
      <c r="AD385" s="293"/>
      <c r="AF385" s="5"/>
      <c r="AG385" s="5"/>
      <c r="AH385" s="5"/>
    </row>
    <row r="386" spans="1:46" ht="31.5" customHeight="1">
      <c r="A386" s="22">
        <f t="shared" si="61"/>
        <v>386</v>
      </c>
      <c r="B386" s="825"/>
      <c r="C386" s="633"/>
      <c r="D386" s="707"/>
      <c r="E386" s="707"/>
      <c r="F386" s="613" t="s">
        <v>229</v>
      </c>
      <c r="G386" s="621"/>
      <c r="H386" s="291"/>
      <c r="I386" s="291"/>
      <c r="J386" s="291"/>
      <c r="K386" s="308">
        <f>K120</f>
        <v>0</v>
      </c>
      <c r="L386" s="297">
        <f t="shared" si="62"/>
        <v>0</v>
      </c>
      <c r="M386" s="293"/>
      <c r="N386" s="294"/>
      <c r="O386" s="294"/>
      <c r="P386" s="294"/>
      <c r="Q386" s="294"/>
      <c r="R386" s="294"/>
      <c r="S386" s="294"/>
      <c r="T386" s="294"/>
      <c r="U386" s="294"/>
      <c r="V386" s="293"/>
      <c r="W386" s="295"/>
      <c r="X386" s="293"/>
      <c r="Y386" s="293"/>
      <c r="AA386" s="293"/>
      <c r="AB386" s="293"/>
      <c r="AD386" s="293"/>
      <c r="AF386" s="5"/>
      <c r="AG386" s="5"/>
      <c r="AH386" s="5"/>
    </row>
    <row r="387" spans="1:46" ht="27.75" customHeight="1">
      <c r="A387" s="22">
        <f t="shared" si="61"/>
        <v>387</v>
      </c>
      <c r="B387" s="825"/>
      <c r="C387" s="633"/>
      <c r="D387" s="707"/>
      <c r="E387" s="707"/>
      <c r="F387" s="613" t="s">
        <v>230</v>
      </c>
      <c r="G387" s="621"/>
      <c r="H387" s="291"/>
      <c r="I387" s="291"/>
      <c r="J387" s="312"/>
      <c r="K387" s="308">
        <f>+I341</f>
        <v>0</v>
      </c>
      <c r="L387" s="297">
        <f>+K387</f>
        <v>0</v>
      </c>
      <c r="M387" s="293"/>
      <c r="N387" s="294"/>
      <c r="O387" s="294"/>
      <c r="P387" s="294"/>
      <c r="Q387" s="294"/>
      <c r="R387" s="294"/>
      <c r="S387" s="294"/>
      <c r="T387" s="294"/>
      <c r="U387" s="294"/>
      <c r="V387" s="293"/>
      <c r="W387" s="295"/>
      <c r="X387" s="293"/>
      <c r="Y387" s="293"/>
      <c r="AA387" s="293"/>
      <c r="AB387" s="293"/>
      <c r="AD387" s="293"/>
      <c r="AF387" s="5"/>
      <c r="AG387" s="5"/>
      <c r="AH387" s="5"/>
    </row>
    <row r="388" spans="1:46" ht="30" customHeight="1">
      <c r="A388" s="22">
        <f t="shared" si="61"/>
        <v>388</v>
      </c>
      <c r="B388" s="825"/>
      <c r="C388" s="633"/>
      <c r="D388" s="707"/>
      <c r="E388" s="707"/>
      <c r="F388" s="613" t="s">
        <v>231</v>
      </c>
      <c r="G388" s="621"/>
      <c r="H388" s="291"/>
      <c r="I388" s="291"/>
      <c r="J388" s="291"/>
      <c r="K388" s="308"/>
      <c r="L388" s="297">
        <f t="shared" si="62"/>
        <v>0</v>
      </c>
      <c r="M388" s="293"/>
      <c r="N388" s="294"/>
      <c r="O388" s="294"/>
      <c r="P388" s="294"/>
      <c r="Q388" s="294"/>
      <c r="R388" s="294"/>
      <c r="S388" s="294"/>
      <c r="T388" s="294"/>
      <c r="U388" s="294"/>
      <c r="V388" s="293"/>
      <c r="W388" s="295"/>
      <c r="X388" s="293"/>
      <c r="Y388" s="293"/>
      <c r="AA388" s="293"/>
      <c r="AB388" s="293"/>
      <c r="AD388" s="293"/>
      <c r="AF388" s="5"/>
      <c r="AG388" s="5"/>
      <c r="AH388" s="5"/>
    </row>
    <row r="389" spans="1:46" ht="31.5" customHeight="1">
      <c r="A389" s="22">
        <f t="shared" si="61"/>
        <v>389</v>
      </c>
      <c r="B389" s="825"/>
      <c r="C389" s="633"/>
      <c r="D389" s="707"/>
      <c r="E389" s="707"/>
      <c r="F389" s="601" t="s">
        <v>671</v>
      </c>
      <c r="G389" s="603"/>
      <c r="H389" s="291"/>
      <c r="I389" s="291"/>
      <c r="J389" s="291"/>
      <c r="K389" s="312"/>
      <c r="L389" s="313"/>
      <c r="M389" s="293"/>
      <c r="N389" s="294"/>
      <c r="O389" s="294"/>
      <c r="P389" s="294"/>
      <c r="Q389" s="294"/>
      <c r="R389" s="294"/>
      <c r="S389" s="294"/>
      <c r="T389" s="294"/>
      <c r="U389" s="294"/>
      <c r="V389" s="293"/>
      <c r="W389" s="295"/>
      <c r="X389" s="293"/>
      <c r="Y389" s="293"/>
      <c r="AA389" s="293"/>
      <c r="AB389" s="293"/>
      <c r="AD389" s="293"/>
      <c r="AF389" s="5"/>
      <c r="AG389" s="5"/>
      <c r="AH389" s="5"/>
    </row>
    <row r="390" spans="1:46" ht="21.75" customHeight="1">
      <c r="A390" s="22">
        <f>A389+1</f>
        <v>390</v>
      </c>
      <c r="B390" s="825"/>
      <c r="C390" s="633"/>
      <c r="D390" s="707"/>
      <c r="E390" s="707"/>
      <c r="F390" s="613" t="s">
        <v>232</v>
      </c>
      <c r="G390" s="621"/>
      <c r="H390" s="291"/>
      <c r="I390" s="291"/>
      <c r="J390" s="291"/>
      <c r="K390" s="251"/>
      <c r="L390" s="297">
        <f>+K390</f>
        <v>0</v>
      </c>
      <c r="M390" s="293"/>
      <c r="N390" s="294"/>
      <c r="O390" s="294"/>
      <c r="P390" s="294"/>
      <c r="Q390" s="294"/>
      <c r="R390" s="294"/>
      <c r="S390" s="294"/>
      <c r="T390" s="294"/>
      <c r="U390" s="294"/>
      <c r="V390" s="293"/>
      <c r="W390" s="295"/>
      <c r="X390" s="293"/>
      <c r="Y390" s="293"/>
      <c r="AA390" s="293"/>
      <c r="AB390" s="293"/>
      <c r="AD390" s="293"/>
      <c r="AF390" s="5"/>
      <c r="AG390" s="5"/>
      <c r="AH390" s="5"/>
    </row>
    <row r="391" spans="1:46" ht="30" customHeight="1">
      <c r="A391" s="22">
        <f t="shared" ref="A391:A454" si="63">A390+1</f>
        <v>391</v>
      </c>
      <c r="B391" s="826"/>
      <c r="C391" s="839" t="s">
        <v>233</v>
      </c>
      <c r="D391" s="839"/>
      <c r="E391" s="840"/>
      <c r="F391" s="840"/>
      <c r="G391" s="840"/>
      <c r="H391" s="314"/>
      <c r="I391" s="314"/>
      <c r="J391" s="314"/>
      <c r="K391" s="315"/>
      <c r="L391" s="316">
        <f>H343-L347+L359</f>
        <v>0</v>
      </c>
      <c r="M391" s="317"/>
      <c r="N391" s="317"/>
      <c r="O391" s="317"/>
      <c r="P391" s="317"/>
      <c r="Q391" s="317"/>
      <c r="R391" s="317"/>
      <c r="S391" s="317"/>
      <c r="T391" s="317"/>
      <c r="U391" s="317"/>
      <c r="V391" s="318"/>
      <c r="W391" s="295"/>
      <c r="X391" s="318"/>
      <c r="Y391" s="318"/>
      <c r="AA391" s="318"/>
      <c r="AB391" s="318"/>
      <c r="AD391" s="318"/>
      <c r="AF391" s="5"/>
      <c r="AG391" s="5"/>
      <c r="AH391" s="5"/>
    </row>
    <row r="392" spans="1:46" s="434" customFormat="1" ht="30.75" customHeight="1">
      <c r="A392" s="22">
        <f t="shared" si="63"/>
        <v>392</v>
      </c>
      <c r="B392" s="841" t="s">
        <v>234</v>
      </c>
      <c r="C392" s="842"/>
      <c r="D392" s="842"/>
      <c r="E392" s="842"/>
      <c r="F392" s="842"/>
      <c r="G392" s="842"/>
      <c r="H392" s="842"/>
      <c r="I392" s="842"/>
      <c r="J392" s="842"/>
      <c r="K392" s="842"/>
      <c r="L392" s="843"/>
      <c r="M392" s="43"/>
      <c r="N392" s="244"/>
      <c r="O392" s="244"/>
      <c r="P392" s="244"/>
      <c r="Q392" s="244"/>
      <c r="R392" s="244"/>
      <c r="S392" s="244"/>
      <c r="T392" s="244"/>
      <c r="U392" s="244"/>
      <c r="V392" s="43"/>
      <c r="W392" s="244"/>
      <c r="X392" s="43"/>
      <c r="Y392" s="43"/>
      <c r="Z392" s="244"/>
      <c r="AA392" s="43"/>
      <c r="AB392" s="43"/>
      <c r="AC392" s="244"/>
      <c r="AD392" s="43"/>
      <c r="AE392" s="244"/>
      <c r="AF392" s="43"/>
      <c r="AG392" s="43"/>
      <c r="AH392" s="43"/>
      <c r="AI392" s="43"/>
      <c r="AJ392" s="43"/>
      <c r="AK392" s="43"/>
      <c r="AL392" s="43"/>
      <c r="AM392" s="43"/>
      <c r="AN392" s="43"/>
      <c r="AO392" s="43"/>
      <c r="AP392" s="43"/>
      <c r="AQ392" s="43"/>
      <c r="AR392" s="43"/>
      <c r="AS392" s="43"/>
      <c r="AT392" s="43"/>
    </row>
    <row r="393" spans="1:46" s="434" customFormat="1" ht="28.5" customHeight="1">
      <c r="A393" s="22">
        <f t="shared" si="63"/>
        <v>393</v>
      </c>
      <c r="B393" s="844"/>
      <c r="C393" s="827" t="s">
        <v>235</v>
      </c>
      <c r="D393" s="827"/>
      <c r="E393" s="828"/>
      <c r="F393" s="828"/>
      <c r="G393" s="828"/>
      <c r="H393" s="319"/>
      <c r="I393" s="319"/>
      <c r="J393" s="320" t="s">
        <v>236</v>
      </c>
      <c r="K393" s="320" t="s">
        <v>237</v>
      </c>
      <c r="L393" s="321"/>
      <c r="M393" s="43"/>
      <c r="N393" s="244"/>
      <c r="O393" s="244"/>
      <c r="P393" s="244"/>
      <c r="Q393" s="244"/>
      <c r="R393" s="244"/>
      <c r="S393" s="244"/>
      <c r="T393" s="244"/>
      <c r="U393" s="244"/>
      <c r="V393" s="322"/>
      <c r="W393" s="244"/>
      <c r="X393" s="322"/>
      <c r="Y393" s="322"/>
      <c r="Z393" s="244"/>
      <c r="AA393" s="322"/>
      <c r="AB393" s="322"/>
      <c r="AC393" s="244"/>
      <c r="AD393" s="322"/>
      <c r="AE393" s="244"/>
      <c r="AF393" s="244"/>
      <c r="AG393" s="43"/>
      <c r="AH393" s="43"/>
      <c r="AI393" s="43"/>
      <c r="AJ393" s="43"/>
      <c r="AK393" s="43"/>
      <c r="AL393" s="43"/>
      <c r="AM393" s="43"/>
      <c r="AN393" s="43"/>
      <c r="AO393" s="43"/>
      <c r="AP393" s="43"/>
      <c r="AQ393" s="43"/>
      <c r="AR393" s="43"/>
      <c r="AS393" s="43"/>
      <c r="AT393" s="43"/>
    </row>
    <row r="394" spans="1:46" ht="23.4" customHeight="1">
      <c r="A394" s="22">
        <f t="shared" si="63"/>
        <v>394</v>
      </c>
      <c r="B394" s="617"/>
      <c r="C394" s="592"/>
      <c r="D394" s="707" t="s">
        <v>238</v>
      </c>
      <c r="E394" s="846"/>
      <c r="F394" s="635" t="s">
        <v>63</v>
      </c>
      <c r="G394" s="635"/>
      <c r="H394" s="291"/>
      <c r="I394" s="291"/>
      <c r="J394" s="323">
        <f t="shared" ref="J394:K404" si="64">J159+J227+J282</f>
        <v>0</v>
      </c>
      <c r="K394" s="323">
        <f t="shared" si="64"/>
        <v>0</v>
      </c>
      <c r="L394" s="34"/>
      <c r="V394" s="324"/>
      <c r="X394" s="324"/>
      <c r="Y394" s="324"/>
      <c r="AA394" s="324"/>
      <c r="AB394" s="324"/>
      <c r="AD394" s="324"/>
      <c r="AF394" s="5"/>
    </row>
    <row r="395" spans="1:46" ht="27.75" customHeight="1">
      <c r="A395" s="22">
        <f t="shared" si="63"/>
        <v>395</v>
      </c>
      <c r="B395" s="617"/>
      <c r="C395" s="448"/>
      <c r="D395" s="707"/>
      <c r="E395" s="846"/>
      <c r="F395" s="635" t="s">
        <v>54</v>
      </c>
      <c r="G395" s="635"/>
      <c r="H395" s="291"/>
      <c r="I395" s="291"/>
      <c r="J395" s="25">
        <f t="shared" si="64"/>
        <v>0</v>
      </c>
      <c r="K395" s="25">
        <f t="shared" si="64"/>
        <v>0</v>
      </c>
      <c r="L395" s="34"/>
      <c r="V395" s="324"/>
      <c r="X395" s="324"/>
      <c r="Y395" s="324"/>
      <c r="AA395" s="324"/>
      <c r="AB395" s="324"/>
      <c r="AD395" s="324"/>
      <c r="AF395" s="5"/>
    </row>
    <row r="396" spans="1:46" ht="18.75" customHeight="1">
      <c r="A396" s="22">
        <f t="shared" si="63"/>
        <v>396</v>
      </c>
      <c r="B396" s="617"/>
      <c r="C396" s="448"/>
      <c r="D396" s="707"/>
      <c r="E396" s="846"/>
      <c r="F396" s="635" t="s">
        <v>64</v>
      </c>
      <c r="G396" s="635"/>
      <c r="H396" s="291"/>
      <c r="I396" s="291"/>
      <c r="J396" s="25">
        <f t="shared" si="64"/>
        <v>0</v>
      </c>
      <c r="K396" s="25">
        <f t="shared" si="64"/>
        <v>0</v>
      </c>
      <c r="L396" s="34"/>
      <c r="V396" s="324"/>
      <c r="X396" s="324"/>
      <c r="Y396" s="324"/>
      <c r="AA396" s="324"/>
      <c r="AB396" s="324"/>
      <c r="AD396" s="324"/>
      <c r="AF396" s="5"/>
    </row>
    <row r="397" spans="1:46" ht="25.5" customHeight="1">
      <c r="A397" s="22">
        <f t="shared" si="63"/>
        <v>397</v>
      </c>
      <c r="B397" s="617"/>
      <c r="C397" s="448"/>
      <c r="D397" s="707"/>
      <c r="E397" s="846"/>
      <c r="F397" s="635" t="s">
        <v>65</v>
      </c>
      <c r="G397" s="635"/>
      <c r="H397" s="291"/>
      <c r="I397" s="291"/>
      <c r="J397" s="25">
        <f t="shared" si="64"/>
        <v>0</v>
      </c>
      <c r="K397" s="25">
        <f t="shared" si="64"/>
        <v>0</v>
      </c>
      <c r="L397" s="34"/>
      <c r="V397" s="324"/>
      <c r="X397" s="324"/>
      <c r="Y397" s="324"/>
      <c r="AA397" s="324"/>
      <c r="AB397" s="324"/>
      <c r="AD397" s="324"/>
      <c r="AF397" s="5"/>
    </row>
    <row r="398" spans="1:46" ht="30.75" customHeight="1">
      <c r="A398" s="22">
        <f t="shared" si="63"/>
        <v>398</v>
      </c>
      <c r="B398" s="617"/>
      <c r="C398" s="448"/>
      <c r="D398" s="707"/>
      <c r="E398" s="846"/>
      <c r="F398" s="635" t="s">
        <v>66</v>
      </c>
      <c r="G398" s="635"/>
      <c r="H398" s="291"/>
      <c r="I398" s="291"/>
      <c r="J398" s="25">
        <f t="shared" si="64"/>
        <v>0</v>
      </c>
      <c r="K398" s="25">
        <f t="shared" si="64"/>
        <v>0</v>
      </c>
      <c r="L398" s="34"/>
      <c r="M398" s="325"/>
      <c r="N398" s="326"/>
      <c r="O398" s="326"/>
      <c r="P398" s="326"/>
      <c r="Q398" s="326"/>
      <c r="R398" s="326"/>
      <c r="S398" s="326"/>
      <c r="T398" s="326"/>
      <c r="U398" s="326"/>
      <c r="V398" s="324"/>
      <c r="X398" s="324"/>
      <c r="Y398" s="324"/>
      <c r="AA398" s="324"/>
      <c r="AB398" s="324"/>
      <c r="AD398" s="324"/>
      <c r="AF398" s="5"/>
    </row>
    <row r="399" spans="1:46" ht="38.25" customHeight="1">
      <c r="A399" s="22">
        <f t="shared" si="63"/>
        <v>399</v>
      </c>
      <c r="B399" s="617"/>
      <c r="C399" s="448"/>
      <c r="D399" s="707"/>
      <c r="E399" s="846"/>
      <c r="F399" s="635" t="s">
        <v>131</v>
      </c>
      <c r="G399" s="635"/>
      <c r="H399" s="291"/>
      <c r="I399" s="291"/>
      <c r="J399" s="25">
        <f t="shared" si="64"/>
        <v>0</v>
      </c>
      <c r="K399" s="323">
        <f t="shared" si="64"/>
        <v>0</v>
      </c>
      <c r="L399" s="34"/>
      <c r="V399" s="324"/>
      <c r="X399" s="324"/>
      <c r="Y399" s="324"/>
      <c r="AA399" s="324"/>
      <c r="AB399" s="324"/>
      <c r="AD399" s="324"/>
      <c r="AF399" s="5"/>
    </row>
    <row r="400" spans="1:46" ht="30.75" customHeight="1">
      <c r="A400" s="22">
        <f t="shared" si="63"/>
        <v>400</v>
      </c>
      <c r="B400" s="617"/>
      <c r="C400" s="448"/>
      <c r="D400" s="707"/>
      <c r="E400" s="846"/>
      <c r="F400" s="635" t="s">
        <v>67</v>
      </c>
      <c r="G400" s="635"/>
      <c r="H400" s="291"/>
      <c r="I400" s="291"/>
      <c r="J400" s="25">
        <f>J165+J234+J289</f>
        <v>0</v>
      </c>
      <c r="K400" s="25">
        <f t="shared" si="64"/>
        <v>0</v>
      </c>
      <c r="L400" s="34"/>
      <c r="V400" s="324"/>
      <c r="X400" s="324"/>
      <c r="Y400" s="324"/>
      <c r="AA400" s="324"/>
      <c r="AB400" s="324"/>
      <c r="AD400" s="324"/>
      <c r="AF400" s="5"/>
    </row>
    <row r="401" spans="1:32" ht="27.75" customHeight="1">
      <c r="A401" s="22">
        <f t="shared" si="63"/>
        <v>401</v>
      </c>
      <c r="B401" s="617"/>
      <c r="C401" s="448"/>
      <c r="D401" s="707"/>
      <c r="E401" s="846"/>
      <c r="F401" s="635" t="s">
        <v>132</v>
      </c>
      <c r="G401" s="635"/>
      <c r="H401" s="291"/>
      <c r="I401" s="291"/>
      <c r="J401" s="25">
        <f>J166+J233+J288</f>
        <v>0</v>
      </c>
      <c r="K401" s="25">
        <f t="shared" si="64"/>
        <v>0</v>
      </c>
      <c r="L401" s="34"/>
      <c r="V401" s="324"/>
      <c r="X401" s="324"/>
      <c r="Y401" s="324"/>
      <c r="AA401" s="324"/>
      <c r="AB401" s="324"/>
      <c r="AD401" s="324"/>
      <c r="AF401" s="5"/>
    </row>
    <row r="402" spans="1:32" ht="38.25" customHeight="1">
      <c r="A402" s="22">
        <f t="shared" si="63"/>
        <v>402</v>
      </c>
      <c r="B402" s="617"/>
      <c r="C402" s="448"/>
      <c r="D402" s="707"/>
      <c r="E402" s="846"/>
      <c r="F402" s="635" t="s">
        <v>69</v>
      </c>
      <c r="G402" s="635"/>
      <c r="H402" s="291"/>
      <c r="I402" s="291"/>
      <c r="J402" s="25">
        <f t="shared" si="64"/>
        <v>0</v>
      </c>
      <c r="K402" s="25">
        <f t="shared" si="64"/>
        <v>0</v>
      </c>
      <c r="L402" s="34"/>
      <c r="V402" s="324"/>
      <c r="X402" s="324"/>
      <c r="Y402" s="324"/>
      <c r="AA402" s="324"/>
      <c r="AB402" s="324"/>
      <c r="AD402" s="324"/>
      <c r="AF402" s="5"/>
    </row>
    <row r="403" spans="1:32" ht="24.75" customHeight="1">
      <c r="A403" s="22">
        <f t="shared" si="63"/>
        <v>403</v>
      </c>
      <c r="B403" s="617"/>
      <c r="C403" s="448"/>
      <c r="D403" s="707"/>
      <c r="E403" s="846"/>
      <c r="F403" s="635" t="s">
        <v>70</v>
      </c>
      <c r="G403" s="635"/>
      <c r="H403" s="291"/>
      <c r="I403" s="291"/>
      <c r="J403" s="25">
        <f t="shared" si="64"/>
        <v>0</v>
      </c>
      <c r="K403" s="25">
        <f t="shared" si="64"/>
        <v>0</v>
      </c>
      <c r="L403" s="34"/>
      <c r="V403" s="324"/>
      <c r="X403" s="324"/>
      <c r="Y403" s="324"/>
      <c r="AA403" s="324"/>
      <c r="AB403" s="324"/>
      <c r="AD403" s="324"/>
      <c r="AF403" s="5"/>
    </row>
    <row r="404" spans="1:32" ht="38.25" customHeight="1">
      <c r="A404" s="22">
        <f t="shared" si="63"/>
        <v>404</v>
      </c>
      <c r="B404" s="617"/>
      <c r="C404" s="448"/>
      <c r="D404" s="707"/>
      <c r="E404" s="846"/>
      <c r="F404" s="635" t="s">
        <v>133</v>
      </c>
      <c r="G404" s="635"/>
      <c r="H404" s="291"/>
      <c r="I404" s="291"/>
      <c r="J404" s="25">
        <f t="shared" si="64"/>
        <v>0</v>
      </c>
      <c r="K404" s="25">
        <f t="shared" si="64"/>
        <v>0</v>
      </c>
      <c r="L404" s="34"/>
      <c r="V404" s="324"/>
      <c r="X404" s="324"/>
      <c r="Y404" s="324"/>
      <c r="AA404" s="324"/>
      <c r="AB404" s="324"/>
      <c r="AD404" s="324"/>
      <c r="AF404" s="5"/>
    </row>
    <row r="405" spans="1:32" ht="25.5" customHeight="1">
      <c r="A405" s="22">
        <f t="shared" si="63"/>
        <v>405</v>
      </c>
      <c r="B405" s="617"/>
      <c r="C405" s="448"/>
      <c r="D405" s="707"/>
      <c r="E405" s="846"/>
      <c r="F405" s="635" t="s">
        <v>239</v>
      </c>
      <c r="G405" s="635"/>
      <c r="H405" s="291"/>
      <c r="I405" s="291"/>
      <c r="J405" s="25">
        <f>J170+J171+J238+J239+J293+J294</f>
        <v>0</v>
      </c>
      <c r="K405" s="25">
        <f>K170+K171+K238+K239+K293+K294</f>
        <v>0</v>
      </c>
      <c r="L405" s="34"/>
      <c r="V405" s="324"/>
      <c r="X405" s="324"/>
      <c r="Y405" s="324"/>
      <c r="AA405" s="324"/>
      <c r="AB405" s="324"/>
      <c r="AD405" s="324"/>
      <c r="AF405" s="5"/>
    </row>
    <row r="406" spans="1:32" ht="25.5" customHeight="1">
      <c r="A406" s="22">
        <f t="shared" si="63"/>
        <v>406</v>
      </c>
      <c r="B406" s="617"/>
      <c r="C406" s="448"/>
      <c r="D406" s="667" t="s">
        <v>673</v>
      </c>
      <c r="E406" s="668"/>
      <c r="F406" s="669"/>
      <c r="G406" s="251" t="s">
        <v>54</v>
      </c>
      <c r="H406" s="291"/>
      <c r="I406" s="291"/>
      <c r="J406" s="25">
        <f>J148+J216+J271</f>
        <v>0</v>
      </c>
      <c r="K406" s="25">
        <f>K148+K216+K271</f>
        <v>0</v>
      </c>
      <c r="L406" s="34"/>
      <c r="V406" s="324"/>
      <c r="X406" s="324"/>
      <c r="Y406" s="324"/>
      <c r="AA406" s="324"/>
      <c r="AB406" s="324"/>
      <c r="AD406" s="324"/>
      <c r="AF406" s="5"/>
    </row>
    <row r="407" spans="1:32" ht="25.5" customHeight="1">
      <c r="A407" s="22">
        <f t="shared" si="63"/>
        <v>407</v>
      </c>
      <c r="B407" s="617"/>
      <c r="C407" s="448"/>
      <c r="D407" s="670"/>
      <c r="E407" s="671"/>
      <c r="F407" s="672"/>
      <c r="G407" s="251" t="s">
        <v>49</v>
      </c>
      <c r="H407" s="291"/>
      <c r="I407" s="291"/>
      <c r="J407" s="25">
        <f>J150+J218+J273</f>
        <v>0</v>
      </c>
      <c r="K407" s="25">
        <f>K150+K218+K273</f>
        <v>0</v>
      </c>
      <c r="L407" s="34"/>
      <c r="V407" s="324"/>
      <c r="X407" s="324"/>
      <c r="Y407" s="324"/>
      <c r="AA407" s="324"/>
      <c r="AB407" s="324"/>
      <c r="AD407" s="324"/>
      <c r="AF407" s="5"/>
    </row>
    <row r="408" spans="1:32" ht="20.25" customHeight="1">
      <c r="A408" s="22">
        <f t="shared" si="63"/>
        <v>408</v>
      </c>
      <c r="B408" s="617"/>
      <c r="C408" s="448"/>
      <c r="D408" s="670"/>
      <c r="E408" s="671"/>
      <c r="F408" s="672"/>
      <c r="G408" s="251" t="s">
        <v>48</v>
      </c>
      <c r="H408" s="291"/>
      <c r="I408" s="291"/>
      <c r="J408" s="25">
        <f>J152+J275</f>
        <v>0</v>
      </c>
      <c r="K408" s="25">
        <f>K152+K275</f>
        <v>0</v>
      </c>
      <c r="L408" s="34"/>
      <c r="V408" s="324"/>
      <c r="X408" s="324"/>
      <c r="Y408" s="324"/>
      <c r="AA408" s="324"/>
      <c r="AB408" s="324"/>
      <c r="AD408" s="324"/>
      <c r="AF408" s="5"/>
    </row>
    <row r="409" spans="1:32" ht="13.5" customHeight="1">
      <c r="A409" s="22">
        <f t="shared" si="63"/>
        <v>409</v>
      </c>
      <c r="B409" s="617"/>
      <c r="C409" s="448"/>
      <c r="D409" s="670"/>
      <c r="E409" s="671"/>
      <c r="F409" s="672"/>
      <c r="G409" s="251" t="s">
        <v>68</v>
      </c>
      <c r="H409" s="291"/>
      <c r="I409" s="291"/>
      <c r="J409" s="25"/>
      <c r="K409" s="25"/>
      <c r="L409" s="34"/>
      <c r="V409" s="324"/>
      <c r="X409" s="324"/>
      <c r="Y409" s="324"/>
      <c r="AA409" s="324"/>
      <c r="AB409" s="324"/>
      <c r="AD409" s="324"/>
      <c r="AF409" s="5"/>
    </row>
    <row r="410" spans="1:32" ht="22.5" customHeight="1">
      <c r="A410" s="22">
        <f t="shared" si="63"/>
        <v>410</v>
      </c>
      <c r="B410" s="617"/>
      <c r="C410" s="448"/>
      <c r="D410" s="673"/>
      <c r="E410" s="674"/>
      <c r="F410" s="675"/>
      <c r="G410" s="251" t="s">
        <v>240</v>
      </c>
      <c r="H410" s="291"/>
      <c r="I410" s="291"/>
      <c r="J410" s="25">
        <f>J156+J157+J220+J221+J279+J280</f>
        <v>0</v>
      </c>
      <c r="K410" s="25">
        <f>K156+K158+K220+K221+K279+K280</f>
        <v>0</v>
      </c>
      <c r="L410" s="34"/>
      <c r="V410" s="324"/>
      <c r="X410" s="324"/>
      <c r="Y410" s="324"/>
      <c r="AA410" s="324"/>
      <c r="AB410" s="324"/>
      <c r="AD410" s="324"/>
      <c r="AF410" s="5"/>
    </row>
    <row r="411" spans="1:32" ht="24.75" customHeight="1">
      <c r="A411" s="22">
        <f t="shared" si="63"/>
        <v>411</v>
      </c>
      <c r="B411" s="617"/>
      <c r="C411" s="448"/>
      <c r="D411" s="601" t="s">
        <v>241</v>
      </c>
      <c r="E411" s="602"/>
      <c r="F411" s="602"/>
      <c r="G411" s="603"/>
      <c r="H411" s="327"/>
      <c r="I411" s="327"/>
      <c r="J411" s="266">
        <f>J154+J223+J225+J277</f>
        <v>0</v>
      </c>
      <c r="K411" s="25">
        <f>K154+K223+K225+K277</f>
        <v>0</v>
      </c>
      <c r="L411" s="34"/>
      <c r="V411" s="324"/>
      <c r="X411" s="324"/>
      <c r="Y411" s="324"/>
      <c r="AA411" s="324"/>
      <c r="AB411" s="324"/>
      <c r="AD411" s="324"/>
      <c r="AF411" s="5"/>
    </row>
    <row r="412" spans="1:32" ht="29.25" customHeight="1">
      <c r="A412" s="22">
        <f t="shared" si="63"/>
        <v>412</v>
      </c>
      <c r="B412" s="617"/>
      <c r="C412" s="448"/>
      <c r="D412" s="595" t="s">
        <v>242</v>
      </c>
      <c r="E412" s="847"/>
      <c r="F412" s="596"/>
      <c r="G412" s="252" t="s">
        <v>49</v>
      </c>
      <c r="H412" s="328"/>
      <c r="I412" s="328"/>
      <c r="J412" s="297">
        <f>J312</f>
        <v>0</v>
      </c>
      <c r="K412" s="297">
        <f>K312</f>
        <v>0</v>
      </c>
      <c r="L412" s="34"/>
      <c r="V412" s="324"/>
      <c r="X412" s="324"/>
      <c r="Y412" s="324"/>
      <c r="AA412" s="324"/>
      <c r="AB412" s="324"/>
      <c r="AD412" s="324"/>
      <c r="AF412" s="5"/>
    </row>
    <row r="413" spans="1:32" ht="25.5" customHeight="1">
      <c r="A413" s="22">
        <f t="shared" si="63"/>
        <v>413</v>
      </c>
      <c r="B413" s="617"/>
      <c r="C413" s="448"/>
      <c r="D413" s="597"/>
      <c r="E413" s="848"/>
      <c r="F413" s="598"/>
      <c r="G413" s="252" t="s">
        <v>51</v>
      </c>
      <c r="H413" s="328"/>
      <c r="I413" s="328"/>
      <c r="J413" s="297">
        <f>J314</f>
        <v>0</v>
      </c>
      <c r="K413" s="297">
        <f>K314</f>
        <v>0</v>
      </c>
      <c r="L413" s="34"/>
      <c r="V413" s="324"/>
      <c r="X413" s="324"/>
      <c r="Y413" s="324"/>
      <c r="AA413" s="324"/>
      <c r="AB413" s="324"/>
      <c r="AD413" s="324"/>
      <c r="AF413" s="5"/>
    </row>
    <row r="414" spans="1:32" ht="44.25" customHeight="1">
      <c r="A414" s="22">
        <f t="shared" si="63"/>
        <v>414</v>
      </c>
      <c r="B414" s="617"/>
      <c r="C414" s="448"/>
      <c r="D414" s="599"/>
      <c r="E414" s="849"/>
      <c r="F414" s="600"/>
      <c r="G414" s="252" t="s">
        <v>243</v>
      </c>
      <c r="H414" s="328"/>
      <c r="I414" s="328"/>
      <c r="J414" s="297">
        <f>J315</f>
        <v>0</v>
      </c>
      <c r="K414" s="297">
        <f>K315</f>
        <v>0</v>
      </c>
      <c r="L414" s="34"/>
      <c r="V414" s="324"/>
      <c r="X414" s="324"/>
      <c r="Y414" s="324"/>
      <c r="AA414" s="324"/>
      <c r="AB414" s="324"/>
      <c r="AD414" s="324"/>
      <c r="AF414" s="5"/>
    </row>
    <row r="415" spans="1:32" ht="22.5" customHeight="1">
      <c r="A415" s="22">
        <f t="shared" si="63"/>
        <v>415</v>
      </c>
      <c r="B415" s="617"/>
      <c r="C415" s="448"/>
      <c r="D415" s="601" t="s">
        <v>244</v>
      </c>
      <c r="E415" s="602"/>
      <c r="F415" s="602"/>
      <c r="G415" s="603"/>
      <c r="H415" s="327"/>
      <c r="I415" s="327"/>
      <c r="J415" s="297">
        <f>J302</f>
        <v>0</v>
      </c>
      <c r="K415" s="297">
        <f>K302</f>
        <v>0</v>
      </c>
      <c r="L415" s="34"/>
      <c r="V415" s="324"/>
      <c r="X415" s="324"/>
      <c r="Y415" s="324"/>
      <c r="AA415" s="324"/>
      <c r="AB415" s="324"/>
      <c r="AD415" s="324"/>
      <c r="AF415" s="5"/>
    </row>
    <row r="416" spans="1:32" ht="38.25" customHeight="1">
      <c r="A416" s="22">
        <f t="shared" si="63"/>
        <v>416</v>
      </c>
      <c r="B416" s="617"/>
      <c r="C416" s="448"/>
      <c r="D416" s="601" t="s">
        <v>245</v>
      </c>
      <c r="E416" s="602"/>
      <c r="F416" s="602"/>
      <c r="G416" s="603"/>
      <c r="H416" s="291"/>
      <c r="I416" s="291"/>
      <c r="J416" s="297">
        <f>J328</f>
        <v>0</v>
      </c>
      <c r="K416" s="297"/>
      <c r="L416" s="34"/>
      <c r="V416" s="324"/>
      <c r="X416" s="324"/>
      <c r="Y416" s="324"/>
      <c r="AA416" s="324"/>
      <c r="AB416" s="324"/>
      <c r="AD416" s="324"/>
      <c r="AF416" s="5"/>
    </row>
    <row r="417" spans="1:32" ht="23.4" customHeight="1">
      <c r="A417" s="22">
        <f t="shared" si="63"/>
        <v>417</v>
      </c>
      <c r="B417" s="617"/>
      <c r="C417" s="448"/>
      <c r="D417" s="601" t="s">
        <v>246</v>
      </c>
      <c r="E417" s="602"/>
      <c r="F417" s="602"/>
      <c r="G417" s="603"/>
      <c r="H417" s="291"/>
      <c r="I417" s="291"/>
      <c r="J417" s="323">
        <f>J303</f>
        <v>0</v>
      </c>
      <c r="K417" s="323">
        <f>K303</f>
        <v>0</v>
      </c>
      <c r="L417" s="34"/>
      <c r="V417" s="324"/>
      <c r="X417" s="324"/>
      <c r="Y417" s="324"/>
      <c r="AA417" s="324"/>
      <c r="AB417" s="324"/>
      <c r="AD417" s="324"/>
      <c r="AF417" s="5"/>
    </row>
    <row r="418" spans="1:32" ht="20.25" customHeight="1">
      <c r="A418" s="22">
        <f t="shared" si="63"/>
        <v>418</v>
      </c>
      <c r="B418" s="617"/>
      <c r="C418" s="448"/>
      <c r="D418" s="601" t="s">
        <v>247</v>
      </c>
      <c r="E418" s="602"/>
      <c r="F418" s="602"/>
      <c r="G418" s="603"/>
      <c r="H418" s="291"/>
      <c r="I418" s="291"/>
      <c r="J418" s="297">
        <f>+J327+J329+J330+J331+J332+J333</f>
        <v>0</v>
      </c>
      <c r="K418" s="297">
        <f>+K327+K329+K330+K331+K332+K333</f>
        <v>0</v>
      </c>
      <c r="L418" s="34"/>
      <c r="V418" s="324"/>
      <c r="X418" s="324"/>
      <c r="Y418" s="324"/>
      <c r="AA418" s="324"/>
      <c r="AB418" s="324"/>
      <c r="AD418" s="324"/>
      <c r="AF418" s="5"/>
    </row>
    <row r="419" spans="1:32" ht="21.75" customHeight="1">
      <c r="A419" s="22">
        <f t="shared" si="63"/>
        <v>419</v>
      </c>
      <c r="B419" s="617"/>
      <c r="C419" s="448"/>
      <c r="D419" s="601" t="s">
        <v>248</v>
      </c>
      <c r="E419" s="602"/>
      <c r="F419" s="602"/>
      <c r="G419" s="603"/>
      <c r="H419" s="327"/>
      <c r="I419" s="327"/>
      <c r="J419" s="297">
        <f>K104+K105+K106+K107+J144+J145+J146+J191+J192+J193+J243+J244+J245</f>
        <v>0</v>
      </c>
      <c r="K419" s="297">
        <f>J104+J105+J106+J107+K144+K145+K146+K191+K192+K193+K243+K244+K245</f>
        <v>0</v>
      </c>
      <c r="L419" s="34"/>
      <c r="V419" s="324"/>
      <c r="X419" s="324"/>
      <c r="Y419" s="324"/>
      <c r="AA419" s="324"/>
      <c r="AB419" s="324"/>
      <c r="AD419" s="324"/>
      <c r="AF419" s="5"/>
    </row>
    <row r="420" spans="1:32" ht="24.75" customHeight="1">
      <c r="A420" s="22">
        <f t="shared" si="63"/>
        <v>420</v>
      </c>
      <c r="B420" s="617"/>
      <c r="C420" s="448"/>
      <c r="D420" s="601" t="s">
        <v>249</v>
      </c>
      <c r="E420" s="602"/>
      <c r="F420" s="602"/>
      <c r="G420" s="603"/>
      <c r="H420" s="291"/>
      <c r="I420" s="291"/>
      <c r="J420" s="297">
        <f>J304</f>
        <v>0</v>
      </c>
      <c r="K420" s="297">
        <f>K304</f>
        <v>0</v>
      </c>
      <c r="L420" s="34"/>
      <c r="V420" s="324"/>
      <c r="X420" s="324"/>
      <c r="Y420" s="324"/>
      <c r="AA420" s="324"/>
      <c r="AB420" s="324"/>
      <c r="AD420" s="324"/>
      <c r="AF420" s="5"/>
    </row>
    <row r="421" spans="1:32" ht="38.25" customHeight="1">
      <c r="A421" s="22">
        <f t="shared" si="63"/>
        <v>421</v>
      </c>
      <c r="B421" s="617"/>
      <c r="C421" s="448"/>
      <c r="D421" s="601" t="s">
        <v>250</v>
      </c>
      <c r="E421" s="602"/>
      <c r="F421" s="602"/>
      <c r="G421" s="603"/>
      <c r="H421" s="291"/>
      <c r="I421" s="291"/>
      <c r="J421" s="297"/>
      <c r="K421" s="297"/>
      <c r="L421" s="34"/>
      <c r="V421" s="324"/>
      <c r="X421" s="324"/>
      <c r="Y421" s="324"/>
      <c r="AA421" s="324"/>
      <c r="AB421" s="324"/>
      <c r="AD421" s="324"/>
      <c r="AF421" s="5"/>
    </row>
    <row r="422" spans="1:32" ht="48" customHeight="1">
      <c r="A422" s="22">
        <f t="shared" si="63"/>
        <v>422</v>
      </c>
      <c r="B422" s="617"/>
      <c r="C422" s="448"/>
      <c r="D422" s="601" t="s">
        <v>251</v>
      </c>
      <c r="E422" s="602"/>
      <c r="F422" s="602"/>
      <c r="G422" s="603"/>
      <c r="H422" s="291"/>
      <c r="I422" s="291"/>
      <c r="J422" s="297"/>
      <c r="K422" s="297"/>
      <c r="L422" s="34"/>
      <c r="V422" s="324"/>
      <c r="X422" s="324"/>
      <c r="Y422" s="324"/>
      <c r="AA422" s="324"/>
      <c r="AB422" s="324"/>
      <c r="AD422" s="324"/>
      <c r="AF422" s="5"/>
    </row>
    <row r="423" spans="1:32" ht="38.25" customHeight="1">
      <c r="A423" s="22">
        <f t="shared" si="63"/>
        <v>423</v>
      </c>
      <c r="B423" s="617"/>
      <c r="C423" s="448"/>
      <c r="D423" s="601" t="s">
        <v>252</v>
      </c>
      <c r="E423" s="602"/>
      <c r="F423" s="602"/>
      <c r="G423" s="603"/>
      <c r="H423" s="291"/>
      <c r="I423" s="291"/>
      <c r="J423" s="297">
        <f>J26</f>
        <v>0</v>
      </c>
      <c r="K423" s="297">
        <f>K26</f>
        <v>0</v>
      </c>
      <c r="L423" s="34"/>
      <c r="V423" s="324"/>
      <c r="X423" s="324"/>
      <c r="Y423" s="324"/>
      <c r="AA423" s="324"/>
      <c r="AB423" s="324"/>
      <c r="AD423" s="324"/>
      <c r="AF423" s="5"/>
    </row>
    <row r="424" spans="1:32" ht="22.5" customHeight="1">
      <c r="A424" s="22">
        <f t="shared" si="63"/>
        <v>424</v>
      </c>
      <c r="B424" s="617"/>
      <c r="C424" s="448"/>
      <c r="D424" s="601" t="s">
        <v>253</v>
      </c>
      <c r="E424" s="602"/>
      <c r="F424" s="602"/>
      <c r="G424" s="603"/>
      <c r="H424" s="291"/>
      <c r="I424" s="291"/>
      <c r="J424" s="297"/>
      <c r="K424" s="297"/>
      <c r="L424" s="34"/>
      <c r="V424" s="324"/>
      <c r="X424" s="324"/>
      <c r="Y424" s="324"/>
      <c r="AA424" s="324"/>
      <c r="AB424" s="324"/>
      <c r="AD424" s="324"/>
      <c r="AF424" s="5"/>
    </row>
    <row r="425" spans="1:32" ht="21" customHeight="1">
      <c r="A425" s="22">
        <f t="shared" si="63"/>
        <v>425</v>
      </c>
      <c r="B425" s="617"/>
      <c r="C425" s="448"/>
      <c r="D425" s="601" t="s">
        <v>254</v>
      </c>
      <c r="E425" s="602"/>
      <c r="F425" s="602"/>
      <c r="G425" s="603"/>
      <c r="H425" s="291"/>
      <c r="I425" s="291"/>
      <c r="J425" s="297">
        <f>J210+J262</f>
        <v>0</v>
      </c>
      <c r="K425" s="297">
        <f>K210+K262</f>
        <v>0</v>
      </c>
      <c r="L425" s="34"/>
      <c r="V425" s="324"/>
      <c r="X425" s="324"/>
      <c r="Y425" s="324"/>
      <c r="AA425" s="324"/>
      <c r="AB425" s="324"/>
      <c r="AD425" s="324"/>
      <c r="AF425" s="5"/>
    </row>
    <row r="426" spans="1:32" ht="20.25" customHeight="1">
      <c r="A426" s="22">
        <f t="shared" si="63"/>
        <v>426</v>
      </c>
      <c r="B426" s="617"/>
      <c r="C426" s="448"/>
      <c r="D426" s="601" t="s">
        <v>255</v>
      </c>
      <c r="E426" s="602"/>
      <c r="F426" s="602"/>
      <c r="G426" s="603"/>
      <c r="H426" s="291"/>
      <c r="I426" s="291"/>
      <c r="J426" s="297"/>
      <c r="K426" s="297"/>
      <c r="L426" s="34"/>
      <c r="V426" s="324"/>
      <c r="X426" s="324"/>
      <c r="Y426" s="324"/>
      <c r="AA426" s="324"/>
      <c r="AB426" s="324"/>
      <c r="AD426" s="324"/>
      <c r="AF426" s="5"/>
    </row>
    <row r="427" spans="1:32" ht="18" customHeight="1">
      <c r="A427" s="22">
        <f t="shared" si="63"/>
        <v>427</v>
      </c>
      <c r="B427" s="617"/>
      <c r="C427" s="448"/>
      <c r="D427" s="601" t="s">
        <v>256</v>
      </c>
      <c r="E427" s="602"/>
      <c r="F427" s="602"/>
      <c r="G427" s="603"/>
      <c r="H427" s="291"/>
      <c r="I427" s="291"/>
      <c r="J427" s="297"/>
      <c r="K427" s="297"/>
      <c r="L427" s="34"/>
      <c r="V427" s="324"/>
      <c r="X427" s="324"/>
      <c r="Y427" s="324"/>
      <c r="AA427" s="324"/>
      <c r="AB427" s="324"/>
      <c r="AD427" s="324"/>
      <c r="AF427" s="5"/>
    </row>
    <row r="428" spans="1:32" ht="38.25" customHeight="1">
      <c r="A428" s="22">
        <f t="shared" si="63"/>
        <v>428</v>
      </c>
      <c r="B428" s="617"/>
      <c r="C428" s="448"/>
      <c r="D428" s="601" t="s">
        <v>257</v>
      </c>
      <c r="E428" s="602"/>
      <c r="F428" s="602"/>
      <c r="G428" s="603"/>
      <c r="H428" s="291"/>
      <c r="I428" s="291"/>
      <c r="J428" s="297">
        <f>+K121</f>
        <v>0</v>
      </c>
      <c r="K428" s="297"/>
      <c r="L428" s="34"/>
      <c r="V428" s="324"/>
      <c r="X428" s="324"/>
      <c r="Y428" s="324"/>
      <c r="AA428" s="324"/>
      <c r="AB428" s="324"/>
      <c r="AD428" s="324"/>
      <c r="AF428" s="5"/>
    </row>
    <row r="429" spans="1:32" ht="24" customHeight="1">
      <c r="A429" s="22">
        <f t="shared" si="63"/>
        <v>429</v>
      </c>
      <c r="B429" s="617"/>
      <c r="C429" s="448"/>
      <c r="D429" s="601" t="s">
        <v>258</v>
      </c>
      <c r="E429" s="602"/>
      <c r="F429" s="602"/>
      <c r="G429" s="603"/>
      <c r="H429" s="291"/>
      <c r="I429" s="291"/>
      <c r="J429" s="297"/>
      <c r="K429" s="297"/>
      <c r="L429" s="34"/>
      <c r="V429" s="324"/>
      <c r="X429" s="324"/>
      <c r="Y429" s="324"/>
      <c r="AA429" s="324"/>
      <c r="AB429" s="324"/>
      <c r="AD429" s="324"/>
      <c r="AF429" s="5"/>
    </row>
    <row r="430" spans="1:32" ht="24" customHeight="1">
      <c r="A430" s="22">
        <f t="shared" si="63"/>
        <v>430</v>
      </c>
      <c r="B430" s="617"/>
      <c r="C430" s="845"/>
      <c r="D430" s="850" t="s">
        <v>259</v>
      </c>
      <c r="E430" s="850"/>
      <c r="F430" s="850"/>
      <c r="G430" s="851"/>
      <c r="H430" s="329"/>
      <c r="I430" s="329"/>
      <c r="J430" s="330">
        <f>SUM(J394:J429)</f>
        <v>0</v>
      </c>
      <c r="K430" s="330">
        <f>SUM(K394:K429)</f>
        <v>0</v>
      </c>
      <c r="L430" s="24"/>
      <c r="V430" s="324"/>
      <c r="X430" s="324"/>
      <c r="Y430" s="324"/>
      <c r="AA430" s="324"/>
      <c r="AB430" s="324"/>
      <c r="AD430" s="324"/>
      <c r="AF430" s="5"/>
    </row>
    <row r="431" spans="1:32" ht="30.75" customHeight="1">
      <c r="A431" s="22">
        <f>A430+1</f>
        <v>431</v>
      </c>
      <c r="B431" s="617"/>
      <c r="C431" s="837" t="s">
        <v>260</v>
      </c>
      <c r="D431" s="838"/>
      <c r="E431" s="459"/>
      <c r="F431" s="459"/>
      <c r="G431" s="460"/>
      <c r="H431" s="319"/>
      <c r="I431" s="319"/>
      <c r="J431" s="320" t="s">
        <v>261</v>
      </c>
      <c r="K431" s="320" t="s">
        <v>262</v>
      </c>
      <c r="L431" s="24"/>
      <c r="V431" s="324"/>
      <c r="X431" s="324"/>
      <c r="Y431" s="324"/>
      <c r="AA431" s="324"/>
      <c r="AB431" s="324"/>
      <c r="AD431" s="324"/>
      <c r="AF431" s="5"/>
    </row>
    <row r="432" spans="1:32" ht="40.5" customHeight="1">
      <c r="A432" s="22">
        <f t="shared" si="63"/>
        <v>432</v>
      </c>
      <c r="B432" s="617"/>
      <c r="C432" s="592"/>
      <c r="D432" s="593" t="s">
        <v>674</v>
      </c>
      <c r="E432" s="594"/>
      <c r="F432" s="594"/>
      <c r="G432" s="252" t="s">
        <v>263</v>
      </c>
      <c r="H432" s="328"/>
      <c r="I432" s="328"/>
      <c r="J432" s="297"/>
      <c r="K432" s="297"/>
      <c r="L432" s="34"/>
      <c r="V432" s="324"/>
      <c r="X432" s="324"/>
      <c r="Y432" s="324"/>
      <c r="AA432" s="324"/>
      <c r="AB432" s="324"/>
      <c r="AD432" s="324"/>
      <c r="AF432" s="5"/>
    </row>
    <row r="433" spans="1:32" ht="22.5" customHeight="1">
      <c r="A433" s="22">
        <f t="shared" si="63"/>
        <v>433</v>
      </c>
      <c r="B433" s="617"/>
      <c r="C433" s="448"/>
      <c r="D433" s="594"/>
      <c r="E433" s="594"/>
      <c r="F433" s="594"/>
      <c r="G433" s="252" t="s">
        <v>264</v>
      </c>
      <c r="H433" s="328"/>
      <c r="I433" s="328"/>
      <c r="J433" s="297">
        <f>K149+K151+K153+K155+K158+K217+K219+K222+K272+K274+K276+K278+K279+K281</f>
        <v>0</v>
      </c>
      <c r="K433" s="297">
        <f>J149+J151+J153+J155+J158+J217+J219+J222+J272+J274+J276+J278+J279+K281</f>
        <v>0</v>
      </c>
      <c r="L433" s="34"/>
      <c r="V433" s="324"/>
      <c r="X433" s="324"/>
      <c r="Y433" s="324"/>
      <c r="AA433" s="324"/>
      <c r="AB433" s="324"/>
      <c r="AD433" s="324"/>
      <c r="AF433" s="5"/>
    </row>
    <row r="434" spans="1:32" ht="24" customHeight="1">
      <c r="A434" s="22">
        <f t="shared" si="63"/>
        <v>434</v>
      </c>
      <c r="B434" s="617"/>
      <c r="C434" s="448"/>
      <c r="D434" s="594"/>
      <c r="E434" s="594"/>
      <c r="F434" s="594"/>
      <c r="G434" s="252" t="s">
        <v>265</v>
      </c>
      <c r="H434" s="328"/>
      <c r="I434" s="328"/>
      <c r="J434" s="297"/>
      <c r="K434" s="297"/>
      <c r="L434" s="34"/>
      <c r="V434" s="324"/>
      <c r="X434" s="324"/>
      <c r="Y434" s="324"/>
      <c r="AA434" s="324"/>
      <c r="AB434" s="324"/>
      <c r="AD434" s="324"/>
      <c r="AF434" s="5"/>
    </row>
    <row r="435" spans="1:32" ht="20.25" customHeight="1">
      <c r="A435" s="22">
        <f t="shared" si="63"/>
        <v>435</v>
      </c>
      <c r="B435" s="617"/>
      <c r="C435" s="448"/>
      <c r="D435" s="594"/>
      <c r="E435" s="594"/>
      <c r="F435" s="594"/>
      <c r="G435" s="252" t="s">
        <v>52</v>
      </c>
      <c r="H435" s="328"/>
      <c r="I435" s="328"/>
      <c r="J435" s="297"/>
      <c r="K435" s="297"/>
      <c r="L435" s="34"/>
      <c r="V435" s="324"/>
      <c r="X435" s="324"/>
      <c r="Y435" s="324"/>
      <c r="AA435" s="324"/>
      <c r="AB435" s="324"/>
      <c r="AD435" s="324"/>
      <c r="AF435" s="5"/>
    </row>
    <row r="436" spans="1:32" ht="45.15" customHeight="1">
      <c r="A436" s="22">
        <f t="shared" si="63"/>
        <v>436</v>
      </c>
      <c r="B436" s="617"/>
      <c r="C436" s="448"/>
      <c r="D436" s="667" t="s">
        <v>675</v>
      </c>
      <c r="E436" s="668"/>
      <c r="F436" s="669"/>
      <c r="G436" s="252" t="s">
        <v>263</v>
      </c>
      <c r="H436" s="328"/>
      <c r="I436" s="328"/>
      <c r="J436" s="297"/>
      <c r="K436" s="297"/>
      <c r="L436" s="34"/>
      <c r="V436" s="324"/>
      <c r="X436" s="324"/>
      <c r="Y436" s="324"/>
      <c r="AA436" s="324"/>
      <c r="AB436" s="324"/>
      <c r="AD436" s="324"/>
      <c r="AF436" s="5"/>
    </row>
    <row r="437" spans="1:32" ht="25.5" customHeight="1">
      <c r="A437" s="22">
        <f t="shared" si="63"/>
        <v>437</v>
      </c>
      <c r="B437" s="617"/>
      <c r="C437" s="448"/>
      <c r="D437" s="670"/>
      <c r="E437" s="671"/>
      <c r="F437" s="672"/>
      <c r="G437" s="252" t="s">
        <v>264</v>
      </c>
      <c r="H437" s="328"/>
      <c r="I437" s="328"/>
      <c r="J437" s="297">
        <f>K155+K224+K226+K278+K281</f>
        <v>0</v>
      </c>
      <c r="K437" s="297">
        <f>J155+J224+J226+J278+J281</f>
        <v>0</v>
      </c>
      <c r="L437" s="34"/>
      <c r="V437" s="324"/>
      <c r="X437" s="324"/>
      <c r="Y437" s="324"/>
      <c r="AA437" s="324"/>
      <c r="AB437" s="324"/>
      <c r="AD437" s="324"/>
      <c r="AF437" s="5"/>
    </row>
    <row r="438" spans="1:32" ht="38.25" customHeight="1">
      <c r="A438" s="22">
        <f t="shared" si="63"/>
        <v>438</v>
      </c>
      <c r="B438" s="617"/>
      <c r="C438" s="448"/>
      <c r="D438" s="670"/>
      <c r="E438" s="671"/>
      <c r="F438" s="672"/>
      <c r="G438" s="252" t="s">
        <v>266</v>
      </c>
      <c r="H438" s="328"/>
      <c r="I438" s="328"/>
      <c r="J438" s="297"/>
      <c r="K438" s="297"/>
      <c r="L438" s="34"/>
      <c r="V438" s="324"/>
      <c r="X438" s="324"/>
      <c r="Y438" s="324"/>
      <c r="AA438" s="324"/>
      <c r="AB438" s="324"/>
      <c r="AD438" s="324"/>
      <c r="AF438" s="5"/>
    </row>
    <row r="439" spans="1:32" ht="24" customHeight="1">
      <c r="A439" s="22">
        <f t="shared" si="63"/>
        <v>439</v>
      </c>
      <c r="B439" s="617"/>
      <c r="C439" s="448"/>
      <c r="D439" s="673"/>
      <c r="E439" s="674"/>
      <c r="F439" s="675"/>
      <c r="G439" s="252" t="s">
        <v>52</v>
      </c>
      <c r="H439" s="328"/>
      <c r="I439" s="328"/>
      <c r="J439" s="297"/>
      <c r="K439" s="297"/>
      <c r="L439" s="34"/>
      <c r="V439" s="324"/>
      <c r="X439" s="324"/>
      <c r="Y439" s="324"/>
      <c r="AA439" s="324"/>
      <c r="AB439" s="324"/>
      <c r="AD439" s="324"/>
      <c r="AF439" s="5"/>
    </row>
    <row r="440" spans="1:32" ht="22.5" customHeight="1">
      <c r="A440" s="22">
        <f t="shared" si="63"/>
        <v>440</v>
      </c>
      <c r="B440" s="617"/>
      <c r="C440" s="448"/>
      <c r="D440" s="667" t="s">
        <v>676</v>
      </c>
      <c r="E440" s="668"/>
      <c r="F440" s="669"/>
      <c r="G440" s="251" t="s">
        <v>55</v>
      </c>
      <c r="H440" s="291"/>
      <c r="I440" s="291"/>
      <c r="J440" s="297">
        <f>J60</f>
        <v>0</v>
      </c>
      <c r="K440" s="297">
        <f>K60</f>
        <v>0</v>
      </c>
      <c r="L440" s="34"/>
      <c r="V440" s="324"/>
      <c r="X440" s="324"/>
      <c r="Y440" s="324"/>
      <c r="AA440" s="324"/>
      <c r="AB440" s="324"/>
      <c r="AD440" s="324"/>
      <c r="AF440" s="5"/>
    </row>
    <row r="441" spans="1:32" ht="29.25" customHeight="1">
      <c r="A441" s="22">
        <f t="shared" si="63"/>
        <v>441</v>
      </c>
      <c r="B441" s="617"/>
      <c r="C441" s="448"/>
      <c r="D441" s="670"/>
      <c r="E441" s="671"/>
      <c r="F441" s="672"/>
      <c r="G441" s="252" t="s">
        <v>51</v>
      </c>
      <c r="H441" s="328"/>
      <c r="I441" s="328"/>
      <c r="J441" s="297">
        <f>J62</f>
        <v>0</v>
      </c>
      <c r="K441" s="297">
        <f>K62</f>
        <v>0</v>
      </c>
      <c r="L441" s="34"/>
      <c r="V441" s="324"/>
      <c r="X441" s="324"/>
      <c r="Y441" s="324"/>
      <c r="AA441" s="324"/>
      <c r="AB441" s="324"/>
      <c r="AD441" s="324"/>
      <c r="AF441" s="5"/>
    </row>
    <row r="442" spans="1:32" ht="40.5" customHeight="1">
      <c r="A442" s="22">
        <f t="shared" si="63"/>
        <v>442</v>
      </c>
      <c r="B442" s="617"/>
      <c r="C442" s="448"/>
      <c r="D442" s="673"/>
      <c r="E442" s="674"/>
      <c r="F442" s="675"/>
      <c r="G442" s="252" t="s">
        <v>267</v>
      </c>
      <c r="H442" s="328"/>
      <c r="I442" s="328"/>
      <c r="J442" s="297">
        <f>J61</f>
        <v>0</v>
      </c>
      <c r="K442" s="297">
        <f>K61</f>
        <v>0</v>
      </c>
      <c r="L442" s="34"/>
      <c r="V442" s="324"/>
      <c r="X442" s="324"/>
      <c r="Y442" s="324"/>
      <c r="AA442" s="324"/>
      <c r="AB442" s="324"/>
      <c r="AD442" s="324"/>
      <c r="AF442" s="5"/>
    </row>
    <row r="443" spans="1:32" ht="24" customHeight="1">
      <c r="A443" s="22">
        <f t="shared" si="63"/>
        <v>443</v>
      </c>
      <c r="B443" s="617"/>
      <c r="C443" s="448"/>
      <c r="D443" s="613" t="s">
        <v>268</v>
      </c>
      <c r="E443" s="620"/>
      <c r="F443" s="620"/>
      <c r="G443" s="621"/>
      <c r="H443" s="331"/>
      <c r="I443" s="331"/>
      <c r="J443" s="297">
        <f>J45</f>
        <v>0</v>
      </c>
      <c r="K443" s="297">
        <f>K45</f>
        <v>0</v>
      </c>
      <c r="L443" s="34"/>
      <c r="V443" s="324"/>
      <c r="X443" s="324"/>
      <c r="Y443" s="324"/>
      <c r="AA443" s="324"/>
      <c r="AB443" s="324"/>
      <c r="AD443" s="324"/>
      <c r="AF443" s="5"/>
    </row>
    <row r="444" spans="1:32" ht="20.25" customHeight="1">
      <c r="A444" s="22">
        <f t="shared" si="63"/>
        <v>444</v>
      </c>
      <c r="B444" s="617"/>
      <c r="C444" s="448"/>
      <c r="D444" s="613" t="s">
        <v>269</v>
      </c>
      <c r="E444" s="620"/>
      <c r="F444" s="620"/>
      <c r="G444" s="621"/>
      <c r="H444" s="291"/>
      <c r="I444" s="291"/>
      <c r="J444" s="297"/>
      <c r="K444" s="297"/>
      <c r="L444" s="34"/>
      <c r="V444" s="324"/>
      <c r="X444" s="324"/>
      <c r="Y444" s="324"/>
      <c r="AA444" s="324"/>
      <c r="AB444" s="324"/>
      <c r="AD444" s="324"/>
      <c r="AF444" s="5"/>
    </row>
    <row r="445" spans="1:32" ht="24.75" customHeight="1">
      <c r="A445" s="22">
        <f t="shared" si="63"/>
        <v>445</v>
      </c>
      <c r="B445" s="617"/>
      <c r="C445" s="448"/>
      <c r="D445" s="613" t="s">
        <v>270</v>
      </c>
      <c r="E445" s="620"/>
      <c r="F445" s="620"/>
      <c r="G445" s="621"/>
      <c r="H445" s="291"/>
      <c r="I445" s="291"/>
      <c r="J445" s="297">
        <f>J44</f>
        <v>0</v>
      </c>
      <c r="K445" s="297">
        <f>K44</f>
        <v>0</v>
      </c>
      <c r="L445" s="34"/>
      <c r="V445" s="324"/>
      <c r="X445" s="324"/>
      <c r="Y445" s="324"/>
      <c r="AA445" s="324"/>
      <c r="AB445" s="324"/>
      <c r="AD445" s="324"/>
      <c r="AF445" s="5"/>
    </row>
    <row r="446" spans="1:32" ht="19.649999999999999" customHeight="1">
      <c r="A446" s="22">
        <f t="shared" si="63"/>
        <v>446</v>
      </c>
      <c r="B446" s="617"/>
      <c r="C446" s="448"/>
      <c r="D446" s="613" t="s">
        <v>271</v>
      </c>
      <c r="E446" s="620"/>
      <c r="F446" s="620"/>
      <c r="G446" s="621"/>
      <c r="H446" s="332"/>
      <c r="I446" s="332"/>
      <c r="J446" s="297"/>
      <c r="K446" s="297">
        <f>J339</f>
        <v>0</v>
      </c>
      <c r="L446" s="34"/>
      <c r="V446" s="324"/>
      <c r="X446" s="324"/>
      <c r="Y446" s="324"/>
      <c r="AA446" s="324"/>
      <c r="AB446" s="324"/>
      <c r="AD446" s="324"/>
      <c r="AF446" s="5"/>
    </row>
    <row r="447" spans="1:32" ht="27.15" customHeight="1">
      <c r="A447" s="22">
        <f t="shared" si="63"/>
        <v>447</v>
      </c>
      <c r="B447" s="617"/>
      <c r="C447" s="448"/>
      <c r="D447" s="613" t="s">
        <v>272</v>
      </c>
      <c r="E447" s="620"/>
      <c r="F447" s="620"/>
      <c r="G447" s="621"/>
      <c r="H447" s="291"/>
      <c r="I447" s="291"/>
      <c r="J447" s="297"/>
      <c r="K447" s="297"/>
      <c r="L447" s="34"/>
      <c r="V447" s="324"/>
      <c r="X447" s="324"/>
      <c r="Y447" s="324"/>
      <c r="AA447" s="324"/>
      <c r="AB447" s="324"/>
      <c r="AD447" s="324"/>
      <c r="AF447" s="5"/>
    </row>
    <row r="448" spans="1:32" ht="31.5" customHeight="1">
      <c r="A448" s="22">
        <f t="shared" si="63"/>
        <v>448</v>
      </c>
      <c r="B448" s="617"/>
      <c r="C448" s="845"/>
      <c r="D448" s="850" t="s">
        <v>273</v>
      </c>
      <c r="E448" s="850"/>
      <c r="F448" s="850"/>
      <c r="G448" s="851"/>
      <c r="H448" s="329"/>
      <c r="I448" s="329"/>
      <c r="J448" s="330">
        <f>SUM(J432:J447)</f>
        <v>0</v>
      </c>
      <c r="K448" s="330">
        <f>SUM(K432:K447)</f>
        <v>0</v>
      </c>
      <c r="L448" s="24"/>
      <c r="V448" s="324"/>
      <c r="X448" s="324"/>
      <c r="Y448" s="324"/>
      <c r="AA448" s="324"/>
      <c r="AB448" s="324"/>
      <c r="AD448" s="324"/>
      <c r="AF448" s="5"/>
    </row>
    <row r="449" spans="1:34" ht="31.5" customHeight="1">
      <c r="A449" s="22">
        <f t="shared" si="63"/>
        <v>449</v>
      </c>
      <c r="B449" s="617"/>
      <c r="C449" s="837" t="s">
        <v>274</v>
      </c>
      <c r="D449" s="838"/>
      <c r="E449" s="459"/>
      <c r="F449" s="459"/>
      <c r="G449" s="460"/>
      <c r="H449" s="855" t="s">
        <v>677</v>
      </c>
      <c r="I449" s="856"/>
      <c r="J449" s="857"/>
      <c r="K449" s="921" t="s">
        <v>275</v>
      </c>
      <c r="L449" s="922"/>
      <c r="V449" s="26"/>
      <c r="X449" s="26"/>
      <c r="Y449" s="26"/>
      <c r="AA449" s="26"/>
      <c r="AB449" s="26"/>
      <c r="AD449" s="26"/>
      <c r="AF449" s="5"/>
    </row>
    <row r="450" spans="1:34" ht="31.5" customHeight="1">
      <c r="A450" s="22">
        <f t="shared" si="63"/>
        <v>450</v>
      </c>
      <c r="B450" s="617"/>
      <c r="C450" s="852"/>
      <c r="D450" s="853"/>
      <c r="E450" s="853"/>
      <c r="F450" s="853"/>
      <c r="G450" s="854"/>
      <c r="H450" s="282" t="s">
        <v>678</v>
      </c>
      <c r="I450" s="282"/>
      <c r="J450" s="320" t="s">
        <v>679</v>
      </c>
      <c r="K450" s="320" t="s">
        <v>680</v>
      </c>
      <c r="L450" s="333" t="s">
        <v>681</v>
      </c>
      <c r="V450" s="334"/>
      <c r="X450" s="334"/>
      <c r="Y450" s="334"/>
      <c r="AA450" s="334"/>
      <c r="AB450" s="334"/>
      <c r="AD450" s="334"/>
      <c r="AF450" s="5"/>
    </row>
    <row r="451" spans="1:34" ht="37.65" customHeight="1">
      <c r="A451" s="22">
        <f t="shared" si="63"/>
        <v>451</v>
      </c>
      <c r="B451" s="617"/>
      <c r="C451" s="592"/>
      <c r="D451" s="593" t="s">
        <v>682</v>
      </c>
      <c r="E451" s="594"/>
      <c r="F451" s="594"/>
      <c r="G451" s="252" t="s">
        <v>276</v>
      </c>
      <c r="H451" s="335">
        <f>J311</f>
        <v>0</v>
      </c>
      <c r="I451" s="328"/>
      <c r="J451" s="297">
        <f>J59</f>
        <v>0</v>
      </c>
      <c r="K451" s="297">
        <f>K59</f>
        <v>0</v>
      </c>
      <c r="L451" s="29">
        <f>K311</f>
        <v>0</v>
      </c>
      <c r="V451" s="324"/>
      <c r="X451" s="324"/>
      <c r="Y451" s="324"/>
      <c r="AA451" s="324"/>
      <c r="AB451" s="324"/>
      <c r="AD451" s="324"/>
      <c r="AF451" s="5"/>
    </row>
    <row r="452" spans="1:34" ht="63.75" customHeight="1">
      <c r="A452" s="22">
        <f t="shared" si="63"/>
        <v>452</v>
      </c>
      <c r="B452" s="617"/>
      <c r="C452" s="448"/>
      <c r="D452" s="594"/>
      <c r="E452" s="594"/>
      <c r="F452" s="594"/>
      <c r="G452" s="252" t="s">
        <v>277</v>
      </c>
      <c r="H452" s="252"/>
      <c r="I452" s="328"/>
      <c r="J452" s="297">
        <f>+J311</f>
        <v>0</v>
      </c>
      <c r="K452" s="297">
        <f>+K311</f>
        <v>0</v>
      </c>
      <c r="L452" s="29"/>
      <c r="V452" s="324"/>
      <c r="X452" s="324"/>
      <c r="Y452" s="324"/>
      <c r="AA452" s="324"/>
      <c r="AB452" s="324"/>
      <c r="AD452" s="324"/>
      <c r="AF452" s="5"/>
    </row>
    <row r="453" spans="1:34" ht="25.5" customHeight="1">
      <c r="A453" s="22">
        <f t="shared" si="63"/>
        <v>453</v>
      </c>
      <c r="B453" s="617"/>
      <c r="C453" s="448"/>
      <c r="D453" s="594"/>
      <c r="E453" s="594"/>
      <c r="F453" s="594"/>
      <c r="G453" s="252" t="s">
        <v>278</v>
      </c>
      <c r="H453" s="335"/>
      <c r="I453" s="328"/>
      <c r="J453" s="297"/>
      <c r="K453" s="297"/>
      <c r="L453" s="29"/>
      <c r="V453" s="324"/>
      <c r="X453" s="324"/>
      <c r="Y453" s="324"/>
      <c r="AA453" s="324"/>
      <c r="AB453" s="324"/>
      <c r="AD453" s="324"/>
      <c r="AF453" s="5"/>
    </row>
    <row r="454" spans="1:34" ht="31.5" customHeight="1">
      <c r="A454" s="22">
        <f t="shared" si="63"/>
        <v>454</v>
      </c>
      <c r="B454" s="617"/>
      <c r="C454" s="448"/>
      <c r="D454" s="667" t="s">
        <v>683</v>
      </c>
      <c r="E454" s="668"/>
      <c r="F454" s="669"/>
      <c r="G454" s="252" t="s">
        <v>279</v>
      </c>
      <c r="H454" s="335">
        <f>+J313</f>
        <v>0</v>
      </c>
      <c r="I454" s="328"/>
      <c r="J454" s="297"/>
      <c r="K454" s="297"/>
      <c r="L454" s="29"/>
      <c r="V454" s="324"/>
      <c r="X454" s="324"/>
      <c r="Y454" s="324"/>
      <c r="AA454" s="324"/>
      <c r="AB454" s="324"/>
      <c r="AD454" s="324"/>
      <c r="AF454" s="5"/>
    </row>
    <row r="455" spans="1:34" ht="48" customHeight="1">
      <c r="A455" s="22">
        <f t="shared" ref="A455:A479" si="65">A454+1</f>
        <v>455</v>
      </c>
      <c r="B455" s="617"/>
      <c r="C455" s="448"/>
      <c r="D455" s="673"/>
      <c r="E455" s="674"/>
      <c r="F455" s="675"/>
      <c r="G455" s="252" t="s">
        <v>280</v>
      </c>
      <c r="H455" s="335"/>
      <c r="I455" s="328"/>
      <c r="J455" s="29">
        <f>J43</f>
        <v>0</v>
      </c>
      <c r="K455" s="297"/>
      <c r="L455" s="29">
        <f>+K43</f>
        <v>0</v>
      </c>
      <c r="V455" s="324"/>
      <c r="X455" s="324"/>
      <c r="Y455" s="324"/>
      <c r="AA455" s="324"/>
      <c r="AB455" s="324"/>
      <c r="AD455" s="324"/>
      <c r="AF455" s="5"/>
    </row>
    <row r="456" spans="1:34" ht="22.5" customHeight="1">
      <c r="A456" s="22">
        <f t="shared" si="65"/>
        <v>456</v>
      </c>
      <c r="B456" s="617"/>
      <c r="C456" s="448"/>
      <c r="D456" s="613" t="s">
        <v>281</v>
      </c>
      <c r="E456" s="620"/>
      <c r="F456" s="620"/>
      <c r="G456" s="621"/>
      <c r="H456" s="336"/>
      <c r="I456" s="337"/>
      <c r="J456" s="297"/>
      <c r="K456" s="297"/>
      <c r="L456" s="336"/>
      <c r="V456" s="338"/>
      <c r="X456" s="338"/>
      <c r="Y456" s="338"/>
      <c r="AA456" s="338"/>
      <c r="AB456" s="338"/>
      <c r="AD456" s="338"/>
      <c r="AF456" s="5"/>
    </row>
    <row r="457" spans="1:34" ht="38.25" customHeight="1">
      <c r="A457" s="22">
        <f t="shared" si="65"/>
        <v>457</v>
      </c>
      <c r="B457" s="617"/>
      <c r="C457" s="448"/>
      <c r="D457" s="613" t="s">
        <v>282</v>
      </c>
      <c r="E457" s="620"/>
      <c r="F457" s="620"/>
      <c r="G457" s="621"/>
      <c r="H457" s="251"/>
      <c r="I457" s="291"/>
      <c r="J457" s="297"/>
      <c r="K457" s="297"/>
      <c r="L457" s="29"/>
      <c r="V457" s="324"/>
      <c r="X457" s="324"/>
      <c r="Y457" s="324"/>
      <c r="AA457" s="324"/>
      <c r="AB457" s="324"/>
      <c r="AD457" s="324"/>
      <c r="AF457" s="5"/>
    </row>
    <row r="458" spans="1:34" ht="26.25" customHeight="1">
      <c r="A458" s="22">
        <f t="shared" si="65"/>
        <v>458</v>
      </c>
      <c r="B458" s="617"/>
      <c r="C458" s="448"/>
      <c r="D458" s="613" t="s">
        <v>283</v>
      </c>
      <c r="E458" s="620"/>
      <c r="F458" s="620"/>
      <c r="G458" s="621"/>
      <c r="H458" s="251"/>
      <c r="I458" s="291"/>
      <c r="J458" s="297"/>
      <c r="K458" s="297"/>
      <c r="L458" s="29"/>
      <c r="V458" s="324"/>
      <c r="X458" s="324"/>
      <c r="Y458" s="324"/>
      <c r="AA458" s="324"/>
      <c r="AB458" s="324"/>
      <c r="AD458" s="324"/>
      <c r="AF458" s="5"/>
    </row>
    <row r="459" spans="1:34" ht="30.75" customHeight="1">
      <c r="A459" s="22">
        <f t="shared" si="65"/>
        <v>459</v>
      </c>
      <c r="B459" s="658"/>
      <c r="C459" s="858"/>
      <c r="D459" s="850" t="s">
        <v>284</v>
      </c>
      <c r="E459" s="850"/>
      <c r="F459" s="850"/>
      <c r="G459" s="851"/>
      <c r="H459" s="330">
        <f>SUM(H451:H458)</f>
        <v>0</v>
      </c>
      <c r="I459" s="330"/>
      <c r="J459" s="330">
        <f>SUM(J451:J458)</f>
        <v>0</v>
      </c>
      <c r="K459" s="330">
        <f t="shared" ref="K459:L459" si="66">SUM(K451:K458)</f>
        <v>0</v>
      </c>
      <c r="L459" s="330">
        <f t="shared" si="66"/>
        <v>0</v>
      </c>
      <c r="V459" s="303"/>
      <c r="X459" s="303"/>
      <c r="Y459" s="303"/>
      <c r="AA459" s="303"/>
      <c r="AB459" s="303"/>
      <c r="AD459" s="303"/>
      <c r="AF459" s="5"/>
    </row>
    <row r="460" spans="1:34" ht="29.25" customHeight="1">
      <c r="A460" s="22">
        <f t="shared" si="65"/>
        <v>460</v>
      </c>
      <c r="B460" s="859" t="s">
        <v>684</v>
      </c>
      <c r="C460" s="860"/>
      <c r="D460" s="860"/>
      <c r="E460" s="860"/>
      <c r="F460" s="860"/>
      <c r="G460" s="860"/>
      <c r="H460" s="339"/>
      <c r="I460" s="339"/>
      <c r="J460" s="339"/>
      <c r="K460" s="340"/>
      <c r="L460" s="45">
        <f>IF((L391+J430-K430-J448+K448+H459-J459+K459-L459)&gt;0,(L391+J430-K430-J448+K448+H459-J459+K459-L459),0)</f>
        <v>0</v>
      </c>
      <c r="M460" s="324"/>
      <c r="N460" s="295"/>
      <c r="O460" s="295"/>
      <c r="P460" s="295"/>
      <c r="Q460" s="295"/>
      <c r="R460" s="295"/>
      <c r="S460" s="295"/>
      <c r="T460" s="295"/>
      <c r="U460" s="295"/>
      <c r="V460" s="293"/>
      <c r="X460" s="293"/>
      <c r="Y460" s="293"/>
      <c r="AA460" s="293"/>
      <c r="AB460" s="293"/>
      <c r="AD460" s="293"/>
      <c r="AF460" s="5"/>
      <c r="AG460" s="5"/>
    </row>
    <row r="461" spans="1:34" ht="21" customHeight="1">
      <c r="A461" s="22">
        <f t="shared" si="65"/>
        <v>461</v>
      </c>
      <c r="B461" s="859" t="s">
        <v>685</v>
      </c>
      <c r="C461" s="860"/>
      <c r="D461" s="860"/>
      <c r="E461" s="860"/>
      <c r="F461" s="860"/>
      <c r="G461" s="860"/>
      <c r="H461" s="339"/>
      <c r="I461" s="339"/>
      <c r="J461" s="339"/>
      <c r="K461" s="340"/>
      <c r="L461" s="45">
        <f>IF((K430+J448-L391-J430-K448-H459+J459-K459+L459)&gt;0,(K430+J448-L391-J430-K448-H459+J459-K459+L459),0)</f>
        <v>0</v>
      </c>
      <c r="M461" s="324"/>
      <c r="N461" s="295"/>
      <c r="O461" s="295"/>
      <c r="P461" s="295"/>
      <c r="Q461" s="295"/>
      <c r="R461" s="295"/>
      <c r="S461" s="295"/>
      <c r="T461" s="295"/>
      <c r="U461" s="295"/>
      <c r="V461" s="293"/>
      <c r="W461" s="295"/>
      <c r="X461" s="293"/>
      <c r="Y461" s="293"/>
      <c r="AA461" s="293"/>
      <c r="AB461" s="293"/>
      <c r="AD461" s="293"/>
      <c r="AF461" s="5"/>
      <c r="AG461" s="5"/>
      <c r="AH461" s="5"/>
    </row>
    <row r="462" spans="1:34">
      <c r="A462" s="22">
        <f t="shared" si="65"/>
        <v>462</v>
      </c>
      <c r="B462" s="861" t="s">
        <v>686</v>
      </c>
      <c r="C462" s="862"/>
      <c r="D462" s="862"/>
      <c r="E462" s="862"/>
      <c r="F462" s="862"/>
      <c r="G462" s="862"/>
      <c r="H462" s="862"/>
      <c r="I462" s="862"/>
      <c r="J462" s="862"/>
      <c r="K462" s="862"/>
      <c r="L462" s="863"/>
      <c r="M462" s="324"/>
      <c r="N462" s="295"/>
      <c r="O462" s="295"/>
      <c r="P462" s="295"/>
      <c r="Q462" s="295"/>
      <c r="R462" s="295"/>
      <c r="S462" s="295"/>
      <c r="T462" s="295"/>
      <c r="U462" s="295"/>
      <c r="V462" s="341"/>
      <c r="W462" s="295"/>
      <c r="X462" s="341"/>
      <c r="Y462" s="341"/>
      <c r="AA462" s="341"/>
      <c r="AB462" s="341"/>
      <c r="AD462" s="341"/>
      <c r="AF462" s="5"/>
      <c r="AG462" s="5"/>
      <c r="AH462" s="5"/>
    </row>
    <row r="463" spans="1:34" ht="26.25" customHeight="1">
      <c r="A463" s="22">
        <f t="shared" si="65"/>
        <v>463</v>
      </c>
      <c r="B463" s="342"/>
      <c r="C463" s="864" t="s">
        <v>687</v>
      </c>
      <c r="D463" s="865"/>
      <c r="E463" s="866"/>
      <c r="F463" s="613" t="s">
        <v>688</v>
      </c>
      <c r="G463" s="621"/>
      <c r="H463" s="291"/>
      <c r="I463" s="291"/>
      <c r="J463" s="291"/>
      <c r="K463" s="291"/>
      <c r="L463" s="343"/>
      <c r="M463" s="324"/>
      <c r="N463" s="324"/>
      <c r="O463" s="324"/>
      <c r="P463" s="324"/>
      <c r="Q463" s="324"/>
      <c r="R463" s="324"/>
      <c r="S463" s="324"/>
      <c r="T463" s="324"/>
      <c r="U463" s="324"/>
      <c r="V463" s="344"/>
      <c r="W463" s="295"/>
      <c r="X463" s="344"/>
      <c r="Y463" s="344"/>
      <c r="AA463" s="344"/>
      <c r="AB463" s="344"/>
      <c r="AD463" s="344"/>
      <c r="AF463" s="5"/>
      <c r="AG463" s="5"/>
      <c r="AH463" s="5"/>
    </row>
    <row r="464" spans="1:34" ht="26.25" customHeight="1">
      <c r="A464" s="22">
        <f t="shared" si="65"/>
        <v>464</v>
      </c>
      <c r="B464" s="342"/>
      <c r="C464" s="867"/>
      <c r="D464" s="868"/>
      <c r="E464" s="869"/>
      <c r="F464" s="613" t="s">
        <v>689</v>
      </c>
      <c r="G464" s="621"/>
      <c r="H464" s="291"/>
      <c r="I464" s="291"/>
      <c r="J464" s="291"/>
      <c r="K464" s="291"/>
      <c r="L464" s="343"/>
      <c r="M464" s="324"/>
      <c r="N464" s="324"/>
      <c r="O464" s="324"/>
      <c r="P464" s="324"/>
      <c r="Q464" s="324"/>
      <c r="R464" s="324"/>
      <c r="S464" s="324"/>
      <c r="T464" s="324"/>
      <c r="U464" s="324"/>
      <c r="V464" s="344"/>
      <c r="W464" s="295"/>
      <c r="X464" s="344"/>
      <c r="Y464" s="344"/>
      <c r="AA464" s="344"/>
      <c r="AB464" s="344"/>
      <c r="AD464" s="344"/>
      <c r="AF464" s="5"/>
      <c r="AG464" s="5"/>
      <c r="AH464" s="5"/>
    </row>
    <row r="465" spans="1:46" s="435" customFormat="1" ht="21.75" customHeight="1">
      <c r="A465" s="22">
        <f t="shared" si="65"/>
        <v>465</v>
      </c>
      <c r="B465" s="870" t="s">
        <v>690</v>
      </c>
      <c r="C465" s="871"/>
      <c r="D465" s="871"/>
      <c r="E465" s="871"/>
      <c r="F465" s="871"/>
      <c r="G465" s="872"/>
      <c r="H465" s="345"/>
      <c r="I465" s="345"/>
      <c r="J465" s="345"/>
      <c r="K465" s="345"/>
      <c r="L465" s="346">
        <f>L473-L474-L475</f>
        <v>0</v>
      </c>
      <c r="M465" s="293"/>
      <c r="N465" s="294"/>
      <c r="O465" s="294"/>
      <c r="P465" s="294"/>
      <c r="Q465" s="294"/>
      <c r="R465" s="294"/>
      <c r="S465" s="294"/>
      <c r="T465" s="294"/>
      <c r="U465" s="294"/>
      <c r="V465" s="303"/>
      <c r="W465" s="294"/>
      <c r="X465" s="303"/>
      <c r="Y465" s="303"/>
      <c r="Z465" s="347"/>
      <c r="AA465" s="303"/>
      <c r="AB465" s="303"/>
      <c r="AC465" s="347"/>
      <c r="AD465" s="303"/>
      <c r="AE465" s="347"/>
      <c r="AF465" s="347"/>
      <c r="AG465" s="347"/>
      <c r="AH465" s="347"/>
      <c r="AI465" s="348"/>
      <c r="AJ465" s="348"/>
      <c r="AK465" s="348"/>
      <c r="AL465" s="348"/>
      <c r="AM465" s="348"/>
      <c r="AN465" s="348"/>
      <c r="AO465" s="348"/>
      <c r="AP465" s="348"/>
      <c r="AQ465" s="348"/>
      <c r="AR465" s="348"/>
      <c r="AS465" s="348"/>
      <c r="AT465" s="348"/>
    </row>
    <row r="466" spans="1:46" s="435" customFormat="1" ht="21.75" customHeight="1">
      <c r="A466" s="22">
        <f t="shared" si="65"/>
        <v>466</v>
      </c>
      <c r="B466" s="873"/>
      <c r="C466" s="875" t="s">
        <v>7</v>
      </c>
      <c r="D466" s="876"/>
      <c r="E466" s="613" t="s">
        <v>691</v>
      </c>
      <c r="F466" s="451"/>
      <c r="G466" s="452"/>
      <c r="H466" s="247"/>
      <c r="I466" s="247"/>
      <c r="J466" s="247"/>
      <c r="K466" s="247"/>
      <c r="L466" s="349"/>
      <c r="M466" s="293"/>
      <c r="N466" s="294"/>
      <c r="O466" s="294"/>
      <c r="P466" s="294"/>
      <c r="Q466" s="294"/>
      <c r="R466" s="294"/>
      <c r="S466" s="294"/>
      <c r="T466" s="294"/>
      <c r="U466" s="294"/>
      <c r="V466" s="293"/>
      <c r="W466" s="294"/>
      <c r="X466" s="293"/>
      <c r="Y466" s="293"/>
      <c r="Z466" s="347"/>
      <c r="AA466" s="293"/>
      <c r="AB466" s="293"/>
      <c r="AC466" s="347"/>
      <c r="AD466" s="293"/>
      <c r="AE466" s="347"/>
      <c r="AF466" s="347"/>
      <c r="AG466" s="347"/>
      <c r="AH466" s="347"/>
      <c r="AI466" s="348"/>
      <c r="AJ466" s="348"/>
      <c r="AK466" s="348"/>
      <c r="AL466" s="348"/>
      <c r="AM466" s="348"/>
      <c r="AN466" s="348"/>
      <c r="AO466" s="348"/>
      <c r="AP466" s="348"/>
      <c r="AQ466" s="348"/>
      <c r="AR466" s="348"/>
      <c r="AS466" s="348"/>
      <c r="AT466" s="348"/>
    </row>
    <row r="467" spans="1:46" s="435" customFormat="1" ht="21.75" customHeight="1">
      <c r="A467" s="22">
        <f t="shared" si="65"/>
        <v>467</v>
      </c>
      <c r="B467" s="873"/>
      <c r="C467" s="877"/>
      <c r="D467" s="878"/>
      <c r="E467" s="613" t="s">
        <v>692</v>
      </c>
      <c r="F467" s="451"/>
      <c r="G467" s="452"/>
      <c r="H467" s="247"/>
      <c r="I467" s="247"/>
      <c r="J467" s="247"/>
      <c r="K467" s="247"/>
      <c r="L467" s="349"/>
      <c r="M467" s="293"/>
      <c r="N467" s="294"/>
      <c r="O467" s="294"/>
      <c r="P467" s="294"/>
      <c r="Q467" s="294"/>
      <c r="R467" s="294"/>
      <c r="S467" s="294"/>
      <c r="T467" s="294"/>
      <c r="U467" s="294"/>
      <c r="V467" s="293"/>
      <c r="W467" s="294"/>
      <c r="X467" s="293"/>
      <c r="Y467" s="293"/>
      <c r="Z467" s="347"/>
      <c r="AA467" s="293"/>
      <c r="AB467" s="293"/>
      <c r="AC467" s="347"/>
      <c r="AD467" s="293"/>
      <c r="AE467" s="347"/>
      <c r="AF467" s="347"/>
      <c r="AG467" s="347"/>
      <c r="AH467" s="347"/>
      <c r="AI467" s="348"/>
      <c r="AJ467" s="348"/>
      <c r="AK467" s="348"/>
      <c r="AL467" s="348"/>
      <c r="AM467" s="348"/>
      <c r="AN467" s="348"/>
      <c r="AO467" s="348"/>
      <c r="AP467" s="348"/>
      <c r="AQ467" s="348"/>
      <c r="AR467" s="348"/>
      <c r="AS467" s="348"/>
      <c r="AT467" s="348"/>
    </row>
    <row r="468" spans="1:46" s="435" customFormat="1" ht="21.75" customHeight="1">
      <c r="A468" s="22">
        <f t="shared" si="65"/>
        <v>468</v>
      </c>
      <c r="B468" s="873"/>
      <c r="C468" s="877"/>
      <c r="D468" s="878"/>
      <c r="E468" s="613" t="s">
        <v>693</v>
      </c>
      <c r="F468" s="451"/>
      <c r="G468" s="452"/>
      <c r="H468" s="247"/>
      <c r="I468" s="247"/>
      <c r="J468" s="247"/>
      <c r="K468" s="247"/>
      <c r="L468" s="349"/>
      <c r="M468" s="293"/>
      <c r="N468" s="294"/>
      <c r="O468" s="294"/>
      <c r="P468" s="294"/>
      <c r="Q468" s="294"/>
      <c r="R468" s="294"/>
      <c r="S468" s="294"/>
      <c r="T468" s="294"/>
      <c r="U468" s="294"/>
      <c r="V468" s="293"/>
      <c r="W468" s="294"/>
      <c r="X468" s="293"/>
      <c r="Y468" s="293"/>
      <c r="Z468" s="347"/>
      <c r="AA468" s="293"/>
      <c r="AB468" s="293"/>
      <c r="AC468" s="347"/>
      <c r="AD468" s="293"/>
      <c r="AE468" s="347"/>
      <c r="AF468" s="347"/>
      <c r="AG468" s="347"/>
      <c r="AH468" s="347"/>
      <c r="AI468" s="348"/>
      <c r="AJ468" s="348"/>
      <c r="AK468" s="348"/>
      <c r="AL468" s="348"/>
      <c r="AM468" s="348"/>
      <c r="AN468" s="348"/>
      <c r="AO468" s="348"/>
      <c r="AP468" s="348"/>
      <c r="AQ468" s="348"/>
      <c r="AR468" s="348"/>
      <c r="AS468" s="348"/>
      <c r="AT468" s="348"/>
    </row>
    <row r="469" spans="1:46" s="435" customFormat="1" ht="21.75" customHeight="1">
      <c r="A469" s="22">
        <f t="shared" si="65"/>
        <v>469</v>
      </c>
      <c r="B469" s="873"/>
      <c r="C469" s="877"/>
      <c r="D469" s="878"/>
      <c r="E469" s="613" t="s">
        <v>694</v>
      </c>
      <c r="F469" s="451"/>
      <c r="G469" s="452"/>
      <c r="H469" s="247"/>
      <c r="I469" s="247"/>
      <c r="J469" s="247"/>
      <c r="K469" s="247"/>
      <c r="L469" s="349"/>
      <c r="M469" s="293"/>
      <c r="N469" s="294"/>
      <c r="O469" s="294"/>
      <c r="P469" s="294"/>
      <c r="Q469" s="294"/>
      <c r="R469" s="294"/>
      <c r="S469" s="294"/>
      <c r="T469" s="294"/>
      <c r="U469" s="294"/>
      <c r="V469" s="293"/>
      <c r="W469" s="294"/>
      <c r="X469" s="293"/>
      <c r="Y469" s="293"/>
      <c r="Z469" s="347"/>
      <c r="AA469" s="293"/>
      <c r="AB469" s="293"/>
      <c r="AC469" s="347"/>
      <c r="AD469" s="293"/>
      <c r="AE469" s="347"/>
      <c r="AF469" s="347"/>
      <c r="AG469" s="347"/>
      <c r="AH469" s="347"/>
      <c r="AI469" s="348"/>
      <c r="AJ469" s="348"/>
      <c r="AK469" s="348"/>
      <c r="AL469" s="348"/>
      <c r="AM469" s="348"/>
      <c r="AN469" s="348"/>
      <c r="AO469" s="348"/>
      <c r="AP469" s="348"/>
      <c r="AQ469" s="348"/>
      <c r="AR469" s="348"/>
      <c r="AS469" s="348"/>
      <c r="AT469" s="348"/>
    </row>
    <row r="470" spans="1:46" s="435" customFormat="1" ht="21.75" customHeight="1">
      <c r="A470" s="22">
        <f t="shared" si="65"/>
        <v>470</v>
      </c>
      <c r="B470" s="873"/>
      <c r="C470" s="877"/>
      <c r="D470" s="878"/>
      <c r="E470" s="613" t="s">
        <v>695</v>
      </c>
      <c r="F470" s="451"/>
      <c r="G470" s="452"/>
      <c r="H470" s="247"/>
      <c r="I470" s="247"/>
      <c r="J470" s="247"/>
      <c r="K470" s="247"/>
      <c r="L470" s="349"/>
      <c r="M470" s="293"/>
      <c r="N470" s="294"/>
      <c r="O470" s="294"/>
      <c r="P470" s="294"/>
      <c r="Q470" s="294"/>
      <c r="R470" s="294"/>
      <c r="S470" s="294"/>
      <c r="T470" s="294"/>
      <c r="U470" s="294"/>
      <c r="V470" s="293"/>
      <c r="W470" s="294"/>
      <c r="X470" s="293"/>
      <c r="Y470" s="293"/>
      <c r="Z470" s="347"/>
      <c r="AA470" s="293"/>
      <c r="AB470" s="293"/>
      <c r="AC470" s="347"/>
      <c r="AD470" s="293"/>
      <c r="AE470" s="347"/>
      <c r="AF470" s="347"/>
      <c r="AG470" s="347"/>
      <c r="AH470" s="347"/>
      <c r="AI470" s="348"/>
      <c r="AJ470" s="348"/>
      <c r="AK470" s="348"/>
      <c r="AL470" s="348"/>
      <c r="AM470" s="348"/>
      <c r="AN470" s="348"/>
      <c r="AO470" s="348"/>
      <c r="AP470" s="348"/>
      <c r="AQ470" s="348"/>
      <c r="AR470" s="348"/>
      <c r="AS470" s="348"/>
      <c r="AT470" s="348"/>
    </row>
    <row r="471" spans="1:46" s="435" customFormat="1" ht="21.75" customHeight="1">
      <c r="A471" s="22">
        <f t="shared" si="65"/>
        <v>471</v>
      </c>
      <c r="B471" s="873"/>
      <c r="C471" s="877"/>
      <c r="D471" s="878"/>
      <c r="E471" s="613" t="s">
        <v>696</v>
      </c>
      <c r="F471" s="451"/>
      <c r="G471" s="452"/>
      <c r="H471" s="247"/>
      <c r="I471" s="247"/>
      <c r="J471" s="247"/>
      <c r="K471" s="247"/>
      <c r="L471" s="349"/>
      <c r="M471" s="293"/>
      <c r="N471" s="294"/>
      <c r="O471" s="294"/>
      <c r="P471" s="294"/>
      <c r="Q471" s="294"/>
      <c r="R471" s="294"/>
      <c r="S471" s="294"/>
      <c r="T471" s="294"/>
      <c r="U471" s="294"/>
      <c r="V471" s="293"/>
      <c r="W471" s="294"/>
      <c r="X471" s="293"/>
      <c r="Y471" s="293"/>
      <c r="Z471" s="347"/>
      <c r="AA471" s="293"/>
      <c r="AB471" s="293"/>
      <c r="AC471" s="347"/>
      <c r="AD471" s="293"/>
      <c r="AE471" s="347"/>
      <c r="AF471" s="347"/>
      <c r="AG471" s="347"/>
      <c r="AH471" s="347"/>
      <c r="AI471" s="348"/>
      <c r="AJ471" s="348"/>
      <c r="AK471" s="348"/>
      <c r="AL471" s="348"/>
      <c r="AM471" s="348"/>
      <c r="AN471" s="348"/>
      <c r="AO471" s="348"/>
      <c r="AP471" s="348"/>
      <c r="AQ471" s="348"/>
      <c r="AR471" s="348"/>
      <c r="AS471" s="348"/>
      <c r="AT471" s="348"/>
    </row>
    <row r="472" spans="1:46" s="435" customFormat="1" ht="21.75" customHeight="1">
      <c r="A472" s="22">
        <f t="shared" si="65"/>
        <v>472</v>
      </c>
      <c r="B472" s="873"/>
      <c r="C472" s="877"/>
      <c r="D472" s="878"/>
      <c r="E472" s="613" t="s">
        <v>697</v>
      </c>
      <c r="F472" s="451"/>
      <c r="G472" s="452"/>
      <c r="H472" s="247"/>
      <c r="I472" s="247"/>
      <c r="J472" s="247"/>
      <c r="K472" s="247"/>
      <c r="L472" s="349"/>
      <c r="M472" s="293"/>
      <c r="N472" s="294"/>
      <c r="O472" s="294"/>
      <c r="P472" s="294"/>
      <c r="Q472" s="294"/>
      <c r="R472" s="294"/>
      <c r="S472" s="294"/>
      <c r="T472" s="294"/>
      <c r="U472" s="294"/>
      <c r="V472" s="293"/>
      <c r="W472" s="294"/>
      <c r="X472" s="293"/>
      <c r="Y472" s="293"/>
      <c r="Z472" s="347"/>
      <c r="AA472" s="293"/>
      <c r="AB472" s="293"/>
      <c r="AC472" s="347"/>
      <c r="AD472" s="293"/>
      <c r="AE472" s="347"/>
      <c r="AF472" s="347"/>
      <c r="AG472" s="347"/>
      <c r="AH472" s="347"/>
      <c r="AI472" s="348"/>
      <c r="AJ472" s="348"/>
      <c r="AK472" s="348"/>
      <c r="AL472" s="348"/>
      <c r="AM472" s="348"/>
      <c r="AN472" s="348"/>
      <c r="AO472" s="348"/>
      <c r="AP472" s="348"/>
      <c r="AQ472" s="348"/>
      <c r="AR472" s="348"/>
      <c r="AS472" s="348"/>
      <c r="AT472" s="348"/>
    </row>
    <row r="473" spans="1:46" s="435" customFormat="1" ht="21.75" customHeight="1">
      <c r="A473" s="22">
        <f t="shared" si="65"/>
        <v>473</v>
      </c>
      <c r="B473" s="873"/>
      <c r="C473" s="879"/>
      <c r="D473" s="880"/>
      <c r="E473" s="881" t="s">
        <v>698</v>
      </c>
      <c r="F473" s="882"/>
      <c r="G473" s="883"/>
      <c r="H473" s="350"/>
      <c r="I473" s="351"/>
      <c r="J473" s="351"/>
      <c r="K473" s="351"/>
      <c r="L473" s="352">
        <f>SUM(L466:L472)</f>
        <v>0</v>
      </c>
      <c r="M473" s="293"/>
      <c r="N473" s="294"/>
      <c r="O473" s="294"/>
      <c r="P473" s="294"/>
      <c r="Q473" s="294"/>
      <c r="R473" s="294"/>
      <c r="S473" s="294"/>
      <c r="T473" s="294"/>
      <c r="U473" s="294"/>
      <c r="V473" s="303"/>
      <c r="W473" s="294"/>
      <c r="X473" s="303"/>
      <c r="Y473" s="303"/>
      <c r="Z473" s="347"/>
      <c r="AA473" s="303"/>
      <c r="AB473" s="303"/>
      <c r="AC473" s="347"/>
      <c r="AD473" s="303"/>
      <c r="AE473" s="347"/>
      <c r="AF473" s="347"/>
      <c r="AG473" s="347"/>
      <c r="AH473" s="347"/>
      <c r="AI473" s="348"/>
      <c r="AJ473" s="348"/>
      <c r="AK473" s="348"/>
      <c r="AL473" s="348"/>
      <c r="AM473" s="348"/>
      <c r="AN473" s="348"/>
      <c r="AO473" s="348"/>
      <c r="AP473" s="348"/>
      <c r="AQ473" s="348"/>
      <c r="AR473" s="348"/>
      <c r="AS473" s="348"/>
      <c r="AT473" s="348"/>
    </row>
    <row r="474" spans="1:46" s="435" customFormat="1" ht="21.75" customHeight="1">
      <c r="A474" s="22">
        <f t="shared" si="65"/>
        <v>474</v>
      </c>
      <c r="B474" s="873"/>
      <c r="C474" s="613" t="s">
        <v>699</v>
      </c>
      <c r="D474" s="451"/>
      <c r="E474" s="451"/>
      <c r="F474" s="451"/>
      <c r="G474" s="452"/>
      <c r="H474" s="247"/>
      <c r="I474" s="247"/>
      <c r="J474" s="247"/>
      <c r="K474" s="247"/>
      <c r="L474" s="349"/>
      <c r="M474" s="293"/>
      <c r="N474" s="294"/>
      <c r="O474" s="294"/>
      <c r="P474" s="294"/>
      <c r="Q474" s="294"/>
      <c r="R474" s="294"/>
      <c r="S474" s="294"/>
      <c r="T474" s="294"/>
      <c r="U474" s="294"/>
      <c r="V474" s="293"/>
      <c r="W474" s="294"/>
      <c r="X474" s="293"/>
      <c r="Y474" s="293"/>
      <c r="Z474" s="347"/>
      <c r="AA474" s="293"/>
      <c r="AB474" s="293"/>
      <c r="AC474" s="347"/>
      <c r="AD474" s="293"/>
      <c r="AE474" s="347"/>
      <c r="AF474" s="347"/>
      <c r="AG474" s="347"/>
      <c r="AH474" s="347"/>
      <c r="AI474" s="348"/>
      <c r="AJ474" s="348"/>
      <c r="AK474" s="348"/>
      <c r="AL474" s="348"/>
      <c r="AM474" s="348"/>
      <c r="AN474" s="348"/>
      <c r="AO474" s="348"/>
      <c r="AP474" s="348"/>
      <c r="AQ474" s="348"/>
      <c r="AR474" s="348"/>
      <c r="AS474" s="348"/>
      <c r="AT474" s="348"/>
    </row>
    <row r="475" spans="1:46" s="435" customFormat="1" ht="21.75" customHeight="1">
      <c r="A475" s="22">
        <f t="shared" si="65"/>
        <v>475</v>
      </c>
      <c r="B475" s="873"/>
      <c r="C475" s="613" t="s">
        <v>700</v>
      </c>
      <c r="D475" s="451"/>
      <c r="E475" s="451"/>
      <c r="F475" s="451"/>
      <c r="G475" s="452"/>
      <c r="H475" s="247"/>
      <c r="I475" s="247"/>
      <c r="J475" s="247"/>
      <c r="K475" s="247"/>
      <c r="L475" s="349"/>
      <c r="M475" s="293"/>
      <c r="N475" s="294"/>
      <c r="O475" s="294"/>
      <c r="P475" s="294"/>
      <c r="Q475" s="294"/>
      <c r="R475" s="294"/>
      <c r="S475" s="294"/>
      <c r="T475" s="294"/>
      <c r="U475" s="294"/>
      <c r="V475" s="293"/>
      <c r="W475" s="294"/>
      <c r="X475" s="293"/>
      <c r="Y475" s="293"/>
      <c r="Z475" s="347"/>
      <c r="AA475" s="293"/>
      <c r="AB475" s="293"/>
      <c r="AC475" s="347"/>
      <c r="AD475" s="293"/>
      <c r="AE475" s="347"/>
      <c r="AF475" s="347"/>
      <c r="AG475" s="347"/>
      <c r="AH475" s="347"/>
      <c r="AI475" s="348"/>
      <c r="AJ475" s="348"/>
      <c r="AK475" s="348"/>
      <c r="AL475" s="348"/>
      <c r="AM475" s="348"/>
      <c r="AN475" s="348"/>
      <c r="AO475" s="348"/>
      <c r="AP475" s="348"/>
      <c r="AQ475" s="348"/>
      <c r="AR475" s="348"/>
      <c r="AS475" s="348"/>
      <c r="AT475" s="348"/>
    </row>
    <row r="476" spans="1:46" s="435" customFormat="1" ht="21.75" customHeight="1">
      <c r="A476" s="22">
        <f t="shared" si="65"/>
        <v>476</v>
      </c>
      <c r="B476" s="873"/>
      <c r="C476" s="884" t="s">
        <v>701</v>
      </c>
      <c r="D476" s="884"/>
      <c r="E476" s="884"/>
      <c r="F476" s="884"/>
      <c r="G476" s="884"/>
      <c r="H476" s="353"/>
      <c r="I476" s="354"/>
      <c r="J476" s="354"/>
      <c r="K476" s="355"/>
      <c r="L476" s="349"/>
      <c r="M476" s="293"/>
      <c r="N476" s="294"/>
      <c r="O476" s="294"/>
      <c r="P476" s="294"/>
      <c r="Q476" s="294"/>
      <c r="R476" s="294"/>
      <c r="S476" s="294"/>
      <c r="T476" s="294"/>
      <c r="U476" s="294"/>
      <c r="V476" s="293"/>
      <c r="W476" s="294"/>
      <c r="X476" s="293"/>
      <c r="Y476" s="293"/>
      <c r="Z476" s="347"/>
      <c r="AA476" s="293"/>
      <c r="AB476" s="293"/>
      <c r="AC476" s="347"/>
      <c r="AD476" s="293"/>
      <c r="AE476" s="347"/>
      <c r="AF476" s="347"/>
      <c r="AG476" s="347"/>
      <c r="AH476" s="347"/>
      <c r="AI476" s="348"/>
      <c r="AJ476" s="348"/>
      <c r="AK476" s="348"/>
      <c r="AL476" s="348"/>
      <c r="AM476" s="348"/>
      <c r="AN476" s="348"/>
      <c r="AO476" s="348"/>
      <c r="AP476" s="348"/>
      <c r="AQ476" s="348"/>
      <c r="AR476" s="348"/>
      <c r="AS476" s="348"/>
      <c r="AT476" s="348"/>
    </row>
    <row r="477" spans="1:46" s="435" customFormat="1" ht="21.75" customHeight="1">
      <c r="A477" s="22">
        <f t="shared" si="65"/>
        <v>477</v>
      </c>
      <c r="B477" s="874"/>
      <c r="C477" s="885" t="s">
        <v>702</v>
      </c>
      <c r="D477" s="885"/>
      <c r="E477" s="885"/>
      <c r="F477" s="885"/>
      <c r="G477" s="885"/>
      <c r="H477" s="353"/>
      <c r="I477" s="354"/>
      <c r="J477" s="354"/>
      <c r="K477" s="355"/>
      <c r="L477" s="349">
        <f>+K118</f>
        <v>0</v>
      </c>
      <c r="M477" s="293"/>
      <c r="N477" s="294"/>
      <c r="O477" s="294"/>
      <c r="P477" s="294"/>
      <c r="Q477" s="294"/>
      <c r="R477" s="294"/>
      <c r="S477" s="294"/>
      <c r="T477" s="294"/>
      <c r="U477" s="294"/>
      <c r="V477" s="293"/>
      <c r="W477" s="294"/>
      <c r="X477" s="293"/>
      <c r="Y477" s="293"/>
      <c r="Z477" s="347"/>
      <c r="AA477" s="293"/>
      <c r="AB477" s="293"/>
      <c r="AC477" s="347"/>
      <c r="AD477" s="293"/>
      <c r="AE477" s="347"/>
      <c r="AF477" s="347"/>
      <c r="AG477" s="347"/>
      <c r="AH477" s="347"/>
      <c r="AI477" s="348"/>
      <c r="AJ477" s="348"/>
      <c r="AK477" s="348"/>
      <c r="AL477" s="348"/>
      <c r="AM477" s="348"/>
      <c r="AN477" s="348"/>
      <c r="AO477" s="348"/>
      <c r="AP477" s="348"/>
      <c r="AQ477" s="348"/>
      <c r="AR477" s="348"/>
      <c r="AS477" s="348"/>
      <c r="AT477" s="348"/>
    </row>
    <row r="478" spans="1:46" ht="29.25" customHeight="1">
      <c r="A478" s="22">
        <f t="shared" si="65"/>
        <v>478</v>
      </c>
      <c r="B478" s="859" t="s">
        <v>703</v>
      </c>
      <c r="C478" s="860"/>
      <c r="D478" s="860"/>
      <c r="E478" s="860"/>
      <c r="F478" s="860"/>
      <c r="G478" s="860"/>
      <c r="H478" s="339"/>
      <c r="I478" s="339"/>
      <c r="J478" s="339"/>
      <c r="K478" s="340"/>
      <c r="L478" s="45">
        <f>IF(+L460+L463-L464+H477&gt;0,+L460+L463-L464+H477,0)</f>
        <v>0</v>
      </c>
      <c r="M478" s="324"/>
      <c r="N478" s="295"/>
      <c r="O478" s="295"/>
      <c r="P478" s="295"/>
      <c r="Q478" s="295"/>
      <c r="R478" s="295"/>
      <c r="S478" s="295"/>
      <c r="T478" s="295"/>
      <c r="U478" s="295"/>
      <c r="V478" s="293"/>
      <c r="X478" s="293"/>
      <c r="Y478" s="293"/>
      <c r="AA478" s="293"/>
      <c r="AB478" s="293"/>
      <c r="AD478" s="293"/>
      <c r="AF478" s="5"/>
      <c r="AG478" s="5"/>
    </row>
    <row r="479" spans="1:46" ht="29.25" customHeight="1">
      <c r="A479" s="22">
        <f t="shared" si="65"/>
        <v>479</v>
      </c>
      <c r="B479" s="859" t="s">
        <v>704</v>
      </c>
      <c r="C479" s="860"/>
      <c r="D479" s="860"/>
      <c r="E479" s="860"/>
      <c r="F479" s="860"/>
      <c r="G479" s="860"/>
      <c r="H479" s="339"/>
      <c r="I479" s="339"/>
      <c r="J479" s="339"/>
      <c r="K479" s="340"/>
      <c r="L479" s="45">
        <f>IF(+L460+L463-L464+H477&lt;0,-(+L460+L463-L464+H477),0)</f>
        <v>0</v>
      </c>
      <c r="M479" s="324"/>
      <c r="N479" s="295"/>
      <c r="O479" s="295"/>
      <c r="P479" s="295"/>
      <c r="Q479" s="295"/>
      <c r="R479" s="295"/>
      <c r="S479" s="295"/>
      <c r="T479" s="295"/>
      <c r="U479" s="295"/>
      <c r="V479" s="293"/>
      <c r="X479" s="293"/>
      <c r="Y479" s="293"/>
      <c r="AA479" s="293"/>
      <c r="AB479" s="293"/>
      <c r="AD479" s="293"/>
      <c r="AF479" s="5"/>
      <c r="AG479" s="5"/>
    </row>
    <row r="480" spans="1:46" ht="30.75" customHeight="1">
      <c r="A480" s="22">
        <f>A479+1</f>
        <v>480</v>
      </c>
      <c r="B480" s="709" t="s">
        <v>705</v>
      </c>
      <c r="C480" s="886"/>
      <c r="D480" s="886"/>
      <c r="E480" s="886"/>
      <c r="F480" s="886"/>
      <c r="G480" s="886"/>
      <c r="H480" s="356"/>
      <c r="I480" s="356"/>
      <c r="J480" s="356"/>
      <c r="K480" s="357"/>
      <c r="L480" s="330">
        <f>SUM(L481:L482)</f>
        <v>0</v>
      </c>
      <c r="M480" s="324"/>
      <c r="N480" s="324"/>
      <c r="O480" s="324"/>
      <c r="P480" s="324"/>
      <c r="Q480" s="324"/>
      <c r="R480" s="324"/>
      <c r="S480" s="324"/>
      <c r="T480" s="324"/>
      <c r="U480" s="324"/>
      <c r="V480" s="303"/>
      <c r="W480" s="295"/>
      <c r="X480" s="303"/>
      <c r="Y480" s="303"/>
      <c r="AA480" s="303"/>
      <c r="AB480" s="303"/>
      <c r="AD480" s="303"/>
      <c r="AF480" s="5"/>
      <c r="AG480" s="5"/>
      <c r="AH480" s="5"/>
    </row>
    <row r="481" spans="1:46" ht="27.75" customHeight="1">
      <c r="A481" s="22">
        <f t="shared" ref="A481:A482" si="67">A480+1</f>
        <v>481</v>
      </c>
      <c r="B481" s="634"/>
      <c r="C481" s="613" t="s">
        <v>706</v>
      </c>
      <c r="D481" s="620"/>
      <c r="E481" s="620"/>
      <c r="F481" s="620"/>
      <c r="G481" s="621"/>
      <c r="H481" s="327"/>
      <c r="I481" s="327"/>
      <c r="J481" s="327"/>
      <c r="K481" s="327"/>
      <c r="L481" s="343"/>
      <c r="M481" s="324"/>
      <c r="N481" s="324"/>
      <c r="O481" s="324"/>
      <c r="P481" s="324"/>
      <c r="Q481" s="324"/>
      <c r="R481" s="324"/>
      <c r="S481" s="324"/>
      <c r="T481" s="324"/>
      <c r="U481" s="324"/>
      <c r="V481" s="344"/>
      <c r="W481" s="295"/>
      <c r="X481" s="344"/>
      <c r="Y481" s="344"/>
      <c r="AA481" s="344"/>
      <c r="AB481" s="344"/>
      <c r="AD481" s="344"/>
      <c r="AF481" s="5"/>
      <c r="AG481" s="5"/>
      <c r="AH481" s="5"/>
    </row>
    <row r="482" spans="1:46" ht="24.75" customHeight="1">
      <c r="A482" s="22">
        <f t="shared" si="67"/>
        <v>482</v>
      </c>
      <c r="B482" s="633"/>
      <c r="C482" s="613" t="s">
        <v>707</v>
      </c>
      <c r="D482" s="620"/>
      <c r="E482" s="620"/>
      <c r="F482" s="620"/>
      <c r="G482" s="621"/>
      <c r="H482" s="327"/>
      <c r="I482" s="327"/>
      <c r="J482" s="327"/>
      <c r="K482" s="327"/>
      <c r="L482" s="343"/>
      <c r="M482" s="324"/>
      <c r="N482" s="324"/>
      <c r="O482" s="324"/>
      <c r="P482" s="324"/>
      <c r="Q482" s="324"/>
      <c r="R482" s="324"/>
      <c r="S482" s="324"/>
      <c r="T482" s="324"/>
      <c r="U482" s="324"/>
      <c r="V482" s="344"/>
      <c r="W482" s="295"/>
      <c r="X482" s="344"/>
      <c r="Y482" s="344"/>
      <c r="AA482" s="344"/>
      <c r="AB482" s="344"/>
      <c r="AD482" s="344"/>
      <c r="AF482" s="5"/>
      <c r="AG482" s="5"/>
      <c r="AH482" s="5"/>
    </row>
    <row r="483" spans="1:46" ht="30.75" customHeight="1">
      <c r="A483" s="22">
        <f>A482+1</f>
        <v>483</v>
      </c>
      <c r="B483" s="887" t="s">
        <v>708</v>
      </c>
      <c r="C483" s="888"/>
      <c r="D483" s="888"/>
      <c r="E483" s="888"/>
      <c r="F483" s="888"/>
      <c r="G483" s="889"/>
      <c r="H483" s="327"/>
      <c r="I483" s="327"/>
      <c r="J483" s="327"/>
      <c r="K483" s="327"/>
      <c r="L483" s="330">
        <f>+L478-L480</f>
        <v>0</v>
      </c>
      <c r="M483" s="324"/>
      <c r="N483" s="324"/>
      <c r="O483" s="324"/>
      <c r="P483" s="324"/>
      <c r="Q483" s="324"/>
      <c r="R483" s="324"/>
      <c r="S483" s="324"/>
      <c r="T483" s="324"/>
      <c r="U483" s="324"/>
      <c r="V483" s="344"/>
      <c r="W483" s="295"/>
      <c r="X483" s="344"/>
      <c r="Y483" s="344"/>
      <c r="AA483" s="344"/>
      <c r="AB483" s="344"/>
      <c r="AD483" s="344"/>
      <c r="AF483" s="5"/>
      <c r="AG483" s="5"/>
      <c r="AH483" s="5"/>
    </row>
    <row r="484" spans="1:46" s="435" customFormat="1" ht="32.25" hidden="1" customHeight="1">
      <c r="A484" s="22">
        <f>A483+1</f>
        <v>484</v>
      </c>
      <c r="B484" s="631" t="s">
        <v>709</v>
      </c>
      <c r="C484" s="632"/>
      <c r="D484" s="542"/>
      <c r="E484" s="542"/>
      <c r="F484" s="542"/>
      <c r="G484" s="542"/>
      <c r="H484" s="358"/>
      <c r="I484" s="358"/>
      <c r="J484" s="358"/>
      <c r="K484" s="358"/>
      <c r="L484" s="359">
        <f>L494+L496</f>
        <v>24134415</v>
      </c>
      <c r="M484" s="293"/>
      <c r="N484" s="294"/>
      <c r="O484" s="294"/>
      <c r="P484" s="294"/>
      <c r="Q484" s="294"/>
      <c r="R484" s="294"/>
      <c r="S484" s="294"/>
      <c r="T484" s="294"/>
      <c r="U484" s="294"/>
      <c r="V484" s="303"/>
      <c r="W484" s="294"/>
      <c r="X484" s="303"/>
      <c r="Y484" s="303"/>
      <c r="Z484" s="347"/>
      <c r="AA484" s="303"/>
      <c r="AB484" s="303"/>
      <c r="AC484" s="347"/>
      <c r="AD484" s="303"/>
      <c r="AE484" s="347"/>
      <c r="AF484" s="347"/>
      <c r="AG484" s="347"/>
      <c r="AH484" s="347"/>
      <c r="AI484" s="348"/>
      <c r="AJ484" s="348"/>
      <c r="AK484" s="348"/>
      <c r="AL484" s="348"/>
      <c r="AM484" s="348"/>
      <c r="AN484" s="348"/>
      <c r="AO484" s="348"/>
      <c r="AP484" s="348"/>
      <c r="AQ484" s="348"/>
      <c r="AR484" s="348"/>
      <c r="AS484" s="348"/>
      <c r="AT484" s="348"/>
    </row>
    <row r="485" spans="1:46" s="435" customFormat="1" ht="24.75" hidden="1" customHeight="1">
      <c r="A485" s="22">
        <f t="shared" ref="A485:A501" si="68">A484+1</f>
        <v>485</v>
      </c>
      <c r="B485" s="890"/>
      <c r="C485" s="613" t="s">
        <v>710</v>
      </c>
      <c r="D485" s="620"/>
      <c r="E485" s="620"/>
      <c r="F485" s="620"/>
      <c r="G485" s="621"/>
      <c r="H485" s="327"/>
      <c r="I485" s="327"/>
      <c r="J485" s="327"/>
      <c r="K485" s="327"/>
      <c r="L485" s="343">
        <v>7922107000</v>
      </c>
      <c r="M485" s="293"/>
      <c r="N485" s="294"/>
      <c r="O485" s="294"/>
      <c r="P485" s="294"/>
      <c r="Q485" s="294"/>
      <c r="R485" s="294"/>
      <c r="S485" s="294"/>
      <c r="T485" s="294"/>
      <c r="U485" s="294"/>
      <c r="V485" s="344"/>
      <c r="W485" s="294"/>
      <c r="X485" s="344"/>
      <c r="Y485" s="344"/>
      <c r="Z485" s="347"/>
      <c r="AA485" s="344"/>
      <c r="AB485" s="344"/>
      <c r="AC485" s="347"/>
      <c r="AD485" s="344"/>
      <c r="AE485" s="347"/>
      <c r="AF485" s="347"/>
      <c r="AG485" s="347"/>
      <c r="AH485" s="347"/>
      <c r="AI485" s="348"/>
      <c r="AJ485" s="348"/>
      <c r="AK485" s="348"/>
      <c r="AL485" s="348"/>
      <c r="AM485" s="348"/>
      <c r="AN485" s="348"/>
      <c r="AO485" s="348"/>
      <c r="AP485" s="348"/>
      <c r="AQ485" s="348"/>
      <c r="AR485" s="348"/>
      <c r="AS485" s="348"/>
      <c r="AT485" s="348"/>
    </row>
    <row r="486" spans="1:46" s="435" customFormat="1" ht="25.5" hidden="1" customHeight="1">
      <c r="A486" s="22">
        <f t="shared" si="68"/>
        <v>486</v>
      </c>
      <c r="B486" s="891"/>
      <c r="C486" s="667" t="s">
        <v>711</v>
      </c>
      <c r="D486" s="668"/>
      <c r="E486" s="669"/>
      <c r="F486" s="601" t="s">
        <v>712</v>
      </c>
      <c r="G486" s="457"/>
      <c r="H486" s="327"/>
      <c r="I486" s="327"/>
      <c r="J486" s="327"/>
      <c r="K486" s="327"/>
      <c r="L486" s="343">
        <v>6313146000</v>
      </c>
      <c r="M486" s="293"/>
      <c r="N486" s="294"/>
      <c r="O486" s="294"/>
      <c r="P486" s="294"/>
      <c r="Q486" s="294"/>
      <c r="R486" s="294"/>
      <c r="S486" s="294"/>
      <c r="T486" s="294"/>
      <c r="U486" s="294"/>
      <c r="V486" s="344"/>
      <c r="W486" s="294"/>
      <c r="X486" s="344"/>
      <c r="Y486" s="344"/>
      <c r="Z486" s="347"/>
      <c r="AA486" s="344"/>
      <c r="AB486" s="344"/>
      <c r="AC486" s="347"/>
      <c r="AD486" s="344"/>
      <c r="AE486" s="347"/>
      <c r="AF486" s="347"/>
      <c r="AG486" s="347"/>
      <c r="AH486" s="347"/>
      <c r="AI486" s="348"/>
      <c r="AJ486" s="348"/>
      <c r="AK486" s="348"/>
      <c r="AL486" s="348"/>
      <c r="AM486" s="348"/>
      <c r="AN486" s="348"/>
      <c r="AO486" s="348"/>
      <c r="AP486" s="348"/>
      <c r="AQ486" s="348"/>
      <c r="AR486" s="348"/>
      <c r="AS486" s="348"/>
      <c r="AT486" s="348"/>
    </row>
    <row r="487" spans="1:46" s="435" customFormat="1" ht="38.25" hidden="1" customHeight="1">
      <c r="A487" s="22">
        <f t="shared" si="68"/>
        <v>487</v>
      </c>
      <c r="B487" s="891"/>
      <c r="C487" s="670"/>
      <c r="D487" s="671"/>
      <c r="E487" s="672"/>
      <c r="F487" s="601" t="s">
        <v>713</v>
      </c>
      <c r="G487" s="603"/>
      <c r="H487" s="327"/>
      <c r="I487" s="327"/>
      <c r="J487" s="327"/>
      <c r="K487" s="327"/>
      <c r="L487" s="343"/>
      <c r="M487" s="293"/>
      <c r="N487" s="294"/>
      <c r="O487" s="294"/>
      <c r="P487" s="294"/>
      <c r="Q487" s="294"/>
      <c r="R487" s="294"/>
      <c r="S487" s="294"/>
      <c r="T487" s="294"/>
      <c r="U487" s="294"/>
      <c r="V487" s="344"/>
      <c r="W487" s="294"/>
      <c r="X487" s="344"/>
      <c r="Y487" s="344"/>
      <c r="Z487" s="347"/>
      <c r="AA487" s="344"/>
      <c r="AB487" s="344"/>
      <c r="AC487" s="347"/>
      <c r="AD487" s="344"/>
      <c r="AE487" s="347"/>
      <c r="AF487" s="347"/>
      <c r="AG487" s="347"/>
      <c r="AH487" s="347"/>
      <c r="AI487" s="348"/>
      <c r="AJ487" s="348"/>
      <c r="AK487" s="348"/>
      <c r="AL487" s="348"/>
      <c r="AM487" s="348"/>
      <c r="AN487" s="348"/>
      <c r="AO487" s="348"/>
      <c r="AP487" s="348"/>
      <c r="AQ487" s="348"/>
      <c r="AR487" s="348"/>
      <c r="AS487" s="348"/>
      <c r="AT487" s="348"/>
    </row>
    <row r="488" spans="1:46" s="435" customFormat="1" ht="28.5" hidden="1" customHeight="1">
      <c r="A488" s="22">
        <f t="shared" si="68"/>
        <v>488</v>
      </c>
      <c r="B488" s="891"/>
      <c r="C488" s="670"/>
      <c r="D488" s="671"/>
      <c r="E488" s="672"/>
      <c r="F488" s="601" t="s">
        <v>714</v>
      </c>
      <c r="G488" s="603"/>
      <c r="H488" s="327"/>
      <c r="I488" s="327"/>
      <c r="J488" s="327"/>
      <c r="K488" s="327"/>
      <c r="L488" s="343"/>
      <c r="M488" s="293"/>
      <c r="N488" s="294"/>
      <c r="O488" s="294"/>
      <c r="P488" s="294"/>
      <c r="Q488" s="294"/>
      <c r="R488" s="294"/>
      <c r="S488" s="294"/>
      <c r="T488" s="294"/>
      <c r="U488" s="294"/>
      <c r="V488" s="344"/>
      <c r="W488" s="294"/>
      <c r="X488" s="344"/>
      <c r="Y488" s="344"/>
      <c r="Z488" s="347"/>
      <c r="AA488" s="344"/>
      <c r="AB488" s="344"/>
      <c r="AC488" s="347"/>
      <c r="AD488" s="344"/>
      <c r="AE488" s="347"/>
      <c r="AF488" s="347"/>
      <c r="AG488" s="347"/>
      <c r="AH488" s="347"/>
      <c r="AI488" s="348"/>
      <c r="AJ488" s="348"/>
      <c r="AK488" s="348"/>
      <c r="AL488" s="348"/>
      <c r="AM488" s="348"/>
      <c r="AN488" s="348"/>
      <c r="AO488" s="348"/>
      <c r="AP488" s="348"/>
      <c r="AQ488" s="348"/>
      <c r="AR488" s="348"/>
      <c r="AS488" s="348"/>
      <c r="AT488" s="348"/>
    </row>
    <row r="489" spans="1:46" s="435" customFormat="1" ht="25.5" hidden="1" customHeight="1">
      <c r="A489" s="22">
        <f t="shared" si="68"/>
        <v>489</v>
      </c>
      <c r="B489" s="891"/>
      <c r="C489" s="670"/>
      <c r="D489" s="671"/>
      <c r="E489" s="672"/>
      <c r="F489" s="601" t="s">
        <v>715</v>
      </c>
      <c r="G489" s="603"/>
      <c r="H489" s="327"/>
      <c r="I489" s="327"/>
      <c r="J489" s="327"/>
      <c r="K489" s="327"/>
      <c r="L489" s="343"/>
      <c r="M489" s="293"/>
      <c r="N489" s="294"/>
      <c r="O489" s="294"/>
      <c r="P489" s="294"/>
      <c r="Q489" s="294"/>
      <c r="R489" s="294"/>
      <c r="S489" s="294"/>
      <c r="T489" s="294"/>
      <c r="U489" s="294"/>
      <c r="V489" s="344"/>
      <c r="W489" s="294"/>
      <c r="X489" s="344"/>
      <c r="Y489" s="344"/>
      <c r="Z489" s="347"/>
      <c r="AA489" s="344"/>
      <c r="AB489" s="344"/>
      <c r="AC489" s="347"/>
      <c r="AD489" s="344"/>
      <c r="AE489" s="347"/>
      <c r="AF489" s="347"/>
      <c r="AG489" s="347"/>
      <c r="AH489" s="347"/>
      <c r="AI489" s="348"/>
      <c r="AJ489" s="348"/>
      <c r="AK489" s="348"/>
      <c r="AL489" s="348"/>
      <c r="AM489" s="348"/>
      <c r="AN489" s="348"/>
      <c r="AO489" s="348"/>
      <c r="AP489" s="348"/>
      <c r="AQ489" s="348"/>
      <c r="AR489" s="348"/>
      <c r="AS489" s="348"/>
      <c r="AT489" s="348"/>
    </row>
    <row r="490" spans="1:46" s="435" customFormat="1" ht="27.75" hidden="1" customHeight="1">
      <c r="A490" s="22">
        <f t="shared" si="68"/>
        <v>490</v>
      </c>
      <c r="B490" s="891"/>
      <c r="C490" s="673"/>
      <c r="D490" s="674"/>
      <c r="E490" s="675"/>
      <c r="F490" s="601" t="s">
        <v>716</v>
      </c>
      <c r="G490" s="603"/>
      <c r="H490" s="327"/>
      <c r="I490" s="327"/>
      <c r="J490" s="327"/>
      <c r="K490" s="327"/>
      <c r="L490" s="343"/>
      <c r="M490" s="293"/>
      <c r="N490" s="294"/>
      <c r="O490" s="294"/>
      <c r="P490" s="294"/>
      <c r="Q490" s="294"/>
      <c r="R490" s="294"/>
      <c r="S490" s="294"/>
      <c r="T490" s="294"/>
      <c r="U490" s="294"/>
      <c r="V490" s="344"/>
      <c r="W490" s="294"/>
      <c r="X490" s="344"/>
      <c r="Y490" s="344"/>
      <c r="Z490" s="347"/>
      <c r="AA490" s="344"/>
      <c r="AB490" s="344"/>
      <c r="AC490" s="347"/>
      <c r="AD490" s="344"/>
      <c r="AE490" s="347"/>
      <c r="AF490" s="347"/>
      <c r="AG490" s="347"/>
      <c r="AH490" s="347"/>
      <c r="AI490" s="348"/>
      <c r="AJ490" s="348"/>
      <c r="AK490" s="348"/>
      <c r="AL490" s="348"/>
      <c r="AM490" s="348"/>
      <c r="AN490" s="348"/>
      <c r="AO490" s="348"/>
      <c r="AP490" s="348"/>
      <c r="AQ490" s="348"/>
      <c r="AR490" s="348"/>
      <c r="AS490" s="348"/>
      <c r="AT490" s="348"/>
    </row>
    <row r="491" spans="1:46" s="435" customFormat="1" ht="24.75" hidden="1" customHeight="1">
      <c r="A491" s="22">
        <f t="shared" si="68"/>
        <v>491</v>
      </c>
      <c r="B491" s="891"/>
      <c r="C491" s="613" t="s">
        <v>717</v>
      </c>
      <c r="D491" s="620"/>
      <c r="E491" s="620"/>
      <c r="F491" s="620"/>
      <c r="G491" s="621"/>
      <c r="H491" s="327"/>
      <c r="I491" s="327"/>
      <c r="J491" s="327"/>
      <c r="K491" s="327"/>
      <c r="L491" s="343"/>
      <c r="M491" s="293"/>
      <c r="N491" s="294"/>
      <c r="O491" s="294"/>
      <c r="P491" s="294"/>
      <c r="Q491" s="294"/>
      <c r="R491" s="294"/>
      <c r="S491" s="294"/>
      <c r="T491" s="294"/>
      <c r="U491" s="294"/>
      <c r="V491" s="344"/>
      <c r="W491" s="294"/>
      <c r="X491" s="344"/>
      <c r="Y491" s="344"/>
      <c r="Z491" s="347"/>
      <c r="AA491" s="344"/>
      <c r="AB491" s="344"/>
      <c r="AC491" s="347"/>
      <c r="AD491" s="344"/>
      <c r="AE491" s="347"/>
      <c r="AF491" s="347"/>
      <c r="AG491" s="347"/>
      <c r="AH491" s="347"/>
      <c r="AI491" s="348"/>
      <c r="AJ491" s="348"/>
      <c r="AK491" s="348"/>
      <c r="AL491" s="348"/>
      <c r="AM491" s="348"/>
      <c r="AN491" s="348"/>
      <c r="AO491" s="348"/>
      <c r="AP491" s="348"/>
      <c r="AQ491" s="348"/>
      <c r="AR491" s="348"/>
      <c r="AS491" s="348"/>
      <c r="AT491" s="348"/>
    </row>
    <row r="492" spans="1:46" s="435" customFormat="1" ht="23.4" hidden="1" customHeight="1">
      <c r="A492" s="22">
        <f t="shared" si="68"/>
        <v>492</v>
      </c>
      <c r="B492" s="891"/>
      <c r="C492" s="613" t="s">
        <v>718</v>
      </c>
      <c r="D492" s="620"/>
      <c r="E492" s="620"/>
      <c r="F492" s="620"/>
      <c r="G492" s="621"/>
      <c r="H492" s="327"/>
      <c r="I492" s="327"/>
      <c r="J492" s="327"/>
      <c r="K492" s="327"/>
      <c r="L492" s="343"/>
      <c r="M492" s="293"/>
      <c r="N492" s="294"/>
      <c r="O492" s="294"/>
      <c r="P492" s="294"/>
      <c r="Q492" s="294"/>
      <c r="R492" s="294"/>
      <c r="S492" s="294"/>
      <c r="T492" s="294"/>
      <c r="U492" s="294"/>
      <c r="V492" s="344"/>
      <c r="W492" s="294"/>
      <c r="X492" s="344"/>
      <c r="Y492" s="344"/>
      <c r="Z492" s="347"/>
      <c r="AA492" s="344"/>
      <c r="AB492" s="344"/>
      <c r="AC492" s="347"/>
      <c r="AD492" s="344"/>
      <c r="AE492" s="347"/>
      <c r="AF492" s="347"/>
      <c r="AG492" s="347"/>
      <c r="AH492" s="347"/>
      <c r="AI492" s="348"/>
      <c r="AJ492" s="348"/>
      <c r="AK492" s="348"/>
      <c r="AL492" s="348"/>
      <c r="AM492" s="348"/>
      <c r="AN492" s="348"/>
      <c r="AO492" s="348"/>
      <c r="AP492" s="348"/>
      <c r="AQ492" s="348"/>
      <c r="AR492" s="348"/>
      <c r="AS492" s="348"/>
      <c r="AT492" s="348"/>
    </row>
    <row r="493" spans="1:46" s="435" customFormat="1" ht="27.15" hidden="1" customHeight="1">
      <c r="A493" s="22">
        <f t="shared" si="68"/>
        <v>493</v>
      </c>
      <c r="B493" s="891"/>
      <c r="C493" s="613" t="s">
        <v>719</v>
      </c>
      <c r="D493" s="620"/>
      <c r="E493" s="620"/>
      <c r="F493" s="620"/>
      <c r="G493" s="621"/>
      <c r="H493" s="327"/>
      <c r="I493" s="327"/>
      <c r="J493" s="327"/>
      <c r="K493" s="327"/>
      <c r="L493" s="297">
        <f>L485-L486-L487-L488-L489-L490-L491-L492</f>
        <v>1608961000</v>
      </c>
      <c r="M493" s="293"/>
      <c r="N493" s="294"/>
      <c r="O493" s="294"/>
      <c r="P493" s="294"/>
      <c r="Q493" s="294"/>
      <c r="R493" s="294"/>
      <c r="S493" s="294"/>
      <c r="T493" s="294"/>
      <c r="U493" s="294"/>
      <c r="V493" s="293"/>
      <c r="W493" s="294"/>
      <c r="X493" s="293"/>
      <c r="Y493" s="293"/>
      <c r="Z493" s="347"/>
      <c r="AA493" s="293"/>
      <c r="AB493" s="293"/>
      <c r="AC493" s="347"/>
      <c r="AD493" s="293"/>
      <c r="AE493" s="347"/>
      <c r="AF493" s="347"/>
      <c r="AG493" s="347"/>
      <c r="AH493" s="347"/>
      <c r="AI493" s="348"/>
      <c r="AJ493" s="348"/>
      <c r="AK493" s="348"/>
      <c r="AL493" s="348"/>
      <c r="AM493" s="348"/>
      <c r="AN493" s="348"/>
      <c r="AO493" s="348"/>
      <c r="AP493" s="348"/>
      <c r="AQ493" s="348"/>
      <c r="AR493" s="348"/>
      <c r="AS493" s="348"/>
      <c r="AT493" s="348"/>
    </row>
    <row r="494" spans="1:46" s="435" customFormat="1" ht="28.5" hidden="1" customHeight="1">
      <c r="A494" s="22">
        <f>A493+1</f>
        <v>494</v>
      </c>
      <c r="B494" s="891"/>
      <c r="C494" s="613" t="s">
        <v>720</v>
      </c>
      <c r="D494" s="620"/>
      <c r="E494" s="620"/>
      <c r="F494" s="620"/>
      <c r="G494" s="621"/>
      <c r="H494" s="360"/>
      <c r="I494" s="360"/>
      <c r="J494" s="360"/>
      <c r="K494" s="360"/>
      <c r="L494" s="361">
        <f>+ROUND(L493*1.5%,0)</f>
        <v>24134415</v>
      </c>
      <c r="M494" s="362"/>
      <c r="N494" s="362"/>
      <c r="O494" s="362"/>
      <c r="P494" s="362"/>
      <c r="Q494" s="362"/>
      <c r="R494" s="362"/>
      <c r="S494" s="362"/>
      <c r="T494" s="362"/>
      <c r="U494" s="362"/>
      <c r="V494" s="362"/>
      <c r="W494" s="362"/>
      <c r="X494" s="362"/>
      <c r="Y494" s="362"/>
      <c r="Z494" s="348"/>
      <c r="AA494" s="362"/>
      <c r="AB494" s="362"/>
      <c r="AC494" s="348"/>
      <c r="AD494" s="362"/>
      <c r="AE494" s="348"/>
      <c r="AF494" s="348"/>
      <c r="AG494" s="348"/>
      <c r="AH494" s="348"/>
      <c r="AI494" s="348"/>
      <c r="AJ494" s="348"/>
      <c r="AK494" s="348"/>
      <c r="AL494" s="348"/>
      <c r="AM494" s="348"/>
      <c r="AN494" s="348"/>
      <c r="AO494" s="348"/>
      <c r="AP494" s="348"/>
      <c r="AQ494" s="348"/>
      <c r="AR494" s="348"/>
      <c r="AS494" s="348"/>
      <c r="AT494" s="348"/>
    </row>
    <row r="495" spans="1:46" s="435" customFormat="1" ht="27.15" hidden="1" customHeight="1">
      <c r="A495" s="22">
        <f>A494+1</f>
        <v>495</v>
      </c>
      <c r="B495" s="891"/>
      <c r="C495" s="613" t="s">
        <v>721</v>
      </c>
      <c r="D495" s="620"/>
      <c r="E495" s="620"/>
      <c r="F495" s="620"/>
      <c r="G495" s="621"/>
      <c r="H495" s="327"/>
      <c r="I495" s="327"/>
      <c r="J495" s="327"/>
      <c r="K495" s="327"/>
      <c r="L495" s="343"/>
      <c r="M495" s="293"/>
      <c r="N495" s="294"/>
      <c r="O495" s="294"/>
      <c r="P495" s="294"/>
      <c r="Q495" s="294"/>
      <c r="R495" s="294"/>
      <c r="S495" s="294"/>
      <c r="T495" s="294"/>
      <c r="U495" s="294"/>
      <c r="V495" s="344"/>
      <c r="W495" s="294"/>
      <c r="X495" s="344"/>
      <c r="Y495" s="344"/>
      <c r="Z495" s="347"/>
      <c r="AA495" s="344"/>
      <c r="AB495" s="344"/>
      <c r="AC495" s="347"/>
      <c r="AD495" s="344"/>
      <c r="AE495" s="347"/>
      <c r="AF495" s="347"/>
      <c r="AG495" s="347"/>
      <c r="AH495" s="347"/>
      <c r="AI495" s="348"/>
      <c r="AJ495" s="348"/>
      <c r="AK495" s="348"/>
      <c r="AL495" s="348"/>
      <c r="AM495" s="348"/>
      <c r="AN495" s="348"/>
      <c r="AO495" s="348"/>
      <c r="AP495" s="348"/>
      <c r="AQ495" s="348"/>
      <c r="AR495" s="348"/>
      <c r="AS495" s="348"/>
      <c r="AT495" s="348"/>
    </row>
    <row r="496" spans="1:46" s="436" customFormat="1" ht="23.4" hidden="1" customHeight="1">
      <c r="A496" s="22">
        <f t="shared" si="68"/>
        <v>496</v>
      </c>
      <c r="B496" s="892" t="s">
        <v>722</v>
      </c>
      <c r="C496" s="892"/>
      <c r="D496" s="893"/>
      <c r="E496" s="893"/>
      <c r="F496" s="893"/>
      <c r="G496" s="893"/>
      <c r="H496" s="351"/>
      <c r="I496" s="351"/>
      <c r="J496" s="351"/>
      <c r="K496" s="351"/>
      <c r="L496" s="363"/>
      <c r="M496" s="303"/>
      <c r="N496" s="304"/>
      <c r="O496" s="304"/>
      <c r="P496" s="304"/>
      <c r="Q496" s="304"/>
      <c r="R496" s="304"/>
      <c r="S496" s="304"/>
      <c r="T496" s="304"/>
      <c r="U496" s="304"/>
      <c r="V496" s="303"/>
      <c r="W496" s="304"/>
      <c r="X496" s="303"/>
      <c r="Y496" s="303"/>
      <c r="Z496" s="364"/>
      <c r="AA496" s="303"/>
      <c r="AB496" s="303"/>
      <c r="AC496" s="364"/>
      <c r="AD496" s="303"/>
      <c r="AE496" s="364"/>
      <c r="AF496" s="364"/>
      <c r="AG496" s="364"/>
      <c r="AH496" s="364"/>
      <c r="AI496" s="365"/>
      <c r="AJ496" s="365"/>
      <c r="AK496" s="365"/>
      <c r="AL496" s="365"/>
      <c r="AM496" s="365"/>
      <c r="AN496" s="365"/>
      <c r="AO496" s="365"/>
      <c r="AP496" s="365"/>
      <c r="AQ496" s="365"/>
      <c r="AR496" s="365"/>
      <c r="AS496" s="365"/>
      <c r="AT496" s="365"/>
    </row>
    <row r="497" spans="1:46" s="436" customFormat="1" ht="33.9" hidden="1" customHeight="1">
      <c r="A497" s="22">
        <f t="shared" si="68"/>
        <v>497</v>
      </c>
      <c r="B497" s="631" t="s">
        <v>723</v>
      </c>
      <c r="C497" s="631"/>
      <c r="D497" s="894"/>
      <c r="E497" s="894"/>
      <c r="F497" s="894"/>
      <c r="G497" s="894"/>
      <c r="H497" s="366"/>
      <c r="I497" s="366"/>
      <c r="J497" s="366"/>
      <c r="K497" s="366"/>
      <c r="L497" s="330">
        <f>SUM(L498:L501)</f>
        <v>0</v>
      </c>
      <c r="M497" s="303"/>
      <c r="N497" s="304"/>
      <c r="O497" s="304"/>
      <c r="P497" s="304"/>
      <c r="Q497" s="304"/>
      <c r="R497" s="304"/>
      <c r="S497" s="304"/>
      <c r="T497" s="304"/>
      <c r="U497" s="304"/>
      <c r="V497" s="365"/>
      <c r="W497" s="304"/>
      <c r="X497" s="303"/>
      <c r="Y497" s="303"/>
      <c r="Z497" s="364"/>
      <c r="AA497" s="303"/>
      <c r="AB497" s="303"/>
      <c r="AC497" s="364"/>
      <c r="AD497" s="303"/>
      <c r="AE497" s="364"/>
      <c r="AF497" s="364"/>
      <c r="AG497" s="364"/>
      <c r="AH497" s="364"/>
      <c r="AI497" s="365"/>
      <c r="AJ497" s="365"/>
      <c r="AK497" s="365"/>
      <c r="AL497" s="365"/>
      <c r="AM497" s="365"/>
      <c r="AN497" s="365"/>
      <c r="AO497" s="365"/>
      <c r="AP497" s="365"/>
      <c r="AQ497" s="365"/>
      <c r="AR497" s="365"/>
      <c r="AS497" s="365"/>
      <c r="AT497" s="365"/>
    </row>
    <row r="498" spans="1:46" s="435" customFormat="1" ht="23.4" hidden="1" customHeight="1">
      <c r="A498" s="22">
        <f t="shared" si="68"/>
        <v>498</v>
      </c>
      <c r="B498" s="895"/>
      <c r="C498" s="613" t="s">
        <v>724</v>
      </c>
      <c r="D498" s="620"/>
      <c r="E498" s="620"/>
      <c r="F498" s="620"/>
      <c r="G498" s="621"/>
      <c r="H498" s="331"/>
      <c r="I498" s="331"/>
      <c r="J498" s="331"/>
      <c r="K498" s="331"/>
      <c r="L498" s="297"/>
      <c r="M498" s="293"/>
      <c r="N498" s="294"/>
      <c r="O498" s="294"/>
      <c r="P498" s="294"/>
      <c r="Q498" s="294"/>
      <c r="R498" s="294"/>
      <c r="S498" s="294"/>
      <c r="T498" s="294"/>
      <c r="U498" s="294"/>
      <c r="V498" s="293"/>
      <c r="W498" s="294"/>
      <c r="X498" s="293"/>
      <c r="Y498" s="293"/>
      <c r="Z498" s="347"/>
      <c r="AA498" s="293"/>
      <c r="AB498" s="293"/>
      <c r="AC498" s="347"/>
      <c r="AD498" s="293"/>
      <c r="AE498" s="347"/>
      <c r="AF498" s="347"/>
      <c r="AG498" s="347"/>
      <c r="AH498" s="347"/>
      <c r="AI498" s="348"/>
      <c r="AJ498" s="348"/>
      <c r="AK498" s="348"/>
      <c r="AL498" s="348"/>
      <c r="AM498" s="348"/>
      <c r="AN498" s="348"/>
      <c r="AO498" s="348"/>
      <c r="AP498" s="348"/>
      <c r="AQ498" s="348"/>
      <c r="AR498" s="348"/>
      <c r="AS498" s="348"/>
      <c r="AT498" s="348"/>
    </row>
    <row r="499" spans="1:46" s="435" customFormat="1" ht="20.25" hidden="1" customHeight="1">
      <c r="A499" s="22">
        <f t="shared" si="68"/>
        <v>499</v>
      </c>
      <c r="B499" s="895"/>
      <c r="C499" s="613" t="s">
        <v>725</v>
      </c>
      <c r="D499" s="620"/>
      <c r="E499" s="620"/>
      <c r="F499" s="620"/>
      <c r="G499" s="621"/>
      <c r="H499" s="332"/>
      <c r="I499" s="332"/>
      <c r="J499" s="332"/>
      <c r="K499" s="332"/>
      <c r="L499" s="297"/>
      <c r="M499" s="293"/>
      <c r="N499" s="294"/>
      <c r="O499" s="294"/>
      <c r="P499" s="294"/>
      <c r="Q499" s="294"/>
      <c r="R499" s="294"/>
      <c r="S499" s="294"/>
      <c r="T499" s="294"/>
      <c r="U499" s="294"/>
      <c r="V499" s="293"/>
      <c r="W499" s="294"/>
      <c r="X499" s="293"/>
      <c r="Y499" s="293"/>
      <c r="Z499" s="347"/>
      <c r="AA499" s="293"/>
      <c r="AB499" s="293"/>
      <c r="AC499" s="347"/>
      <c r="AD499" s="293"/>
      <c r="AE499" s="347"/>
      <c r="AF499" s="347"/>
      <c r="AG499" s="347"/>
      <c r="AH499" s="347"/>
      <c r="AI499" s="348"/>
      <c r="AJ499" s="348"/>
      <c r="AK499" s="348"/>
      <c r="AL499" s="348"/>
      <c r="AM499" s="348"/>
      <c r="AN499" s="348"/>
      <c r="AO499" s="348"/>
      <c r="AP499" s="348"/>
      <c r="AQ499" s="348"/>
      <c r="AR499" s="348"/>
      <c r="AS499" s="348"/>
      <c r="AT499" s="348"/>
    </row>
    <row r="500" spans="1:46" s="435" customFormat="1" ht="26.25" hidden="1" customHeight="1">
      <c r="A500" s="22">
        <f t="shared" si="68"/>
        <v>500</v>
      </c>
      <c r="B500" s="895"/>
      <c r="C500" s="613" t="s">
        <v>726</v>
      </c>
      <c r="D500" s="620"/>
      <c r="E500" s="620"/>
      <c r="F500" s="620"/>
      <c r="G500" s="621"/>
      <c r="H500" s="332"/>
      <c r="I500" s="332"/>
      <c r="J500" s="332"/>
      <c r="K500" s="332"/>
      <c r="L500" s="297"/>
      <c r="M500" s="293"/>
      <c r="N500" s="294"/>
      <c r="O500" s="294"/>
      <c r="P500" s="294"/>
      <c r="Q500" s="294"/>
      <c r="R500" s="294"/>
      <c r="S500" s="294"/>
      <c r="T500" s="294"/>
      <c r="U500" s="294"/>
      <c r="V500" s="293"/>
      <c r="W500" s="294"/>
      <c r="X500" s="293"/>
      <c r="Y500" s="293"/>
      <c r="Z500" s="347"/>
      <c r="AA500" s="293"/>
      <c r="AB500" s="293"/>
      <c r="AC500" s="347"/>
      <c r="AD500" s="293"/>
      <c r="AE500" s="347"/>
      <c r="AF500" s="347"/>
      <c r="AG500" s="347"/>
      <c r="AH500" s="347"/>
      <c r="AI500" s="348"/>
      <c r="AJ500" s="348"/>
      <c r="AK500" s="348"/>
      <c r="AL500" s="348"/>
      <c r="AM500" s="348"/>
      <c r="AN500" s="348"/>
      <c r="AO500" s="348"/>
      <c r="AP500" s="348"/>
      <c r="AQ500" s="348"/>
      <c r="AR500" s="348"/>
      <c r="AS500" s="348"/>
      <c r="AT500" s="348"/>
    </row>
    <row r="501" spans="1:46" s="435" customFormat="1" ht="21.75" hidden="1" customHeight="1">
      <c r="A501" s="22">
        <f t="shared" si="68"/>
        <v>501</v>
      </c>
      <c r="B501" s="896"/>
      <c r="C501" s="613" t="s">
        <v>727</v>
      </c>
      <c r="D501" s="620"/>
      <c r="E501" s="620"/>
      <c r="F501" s="620"/>
      <c r="G501" s="621"/>
      <c r="H501" s="332"/>
      <c r="I501" s="332"/>
      <c r="J501" s="332"/>
      <c r="K501" s="332"/>
      <c r="L501" s="297"/>
      <c r="M501" s="293"/>
      <c r="N501" s="294"/>
      <c r="O501" s="294"/>
      <c r="P501" s="294"/>
      <c r="Q501" s="294"/>
      <c r="R501" s="294"/>
      <c r="S501" s="294"/>
      <c r="T501" s="294"/>
      <c r="U501" s="294"/>
      <c r="V501" s="293"/>
      <c r="W501" s="294"/>
      <c r="X501" s="293"/>
      <c r="Y501" s="293"/>
      <c r="Z501" s="347"/>
      <c r="AA501" s="293"/>
      <c r="AB501" s="293"/>
      <c r="AC501" s="347"/>
      <c r="AD501" s="293"/>
      <c r="AE501" s="347"/>
      <c r="AF501" s="347"/>
      <c r="AG501" s="347"/>
      <c r="AH501" s="347"/>
      <c r="AI501" s="348"/>
      <c r="AJ501" s="348"/>
      <c r="AK501" s="348"/>
      <c r="AL501" s="348"/>
      <c r="AM501" s="348"/>
      <c r="AN501" s="348"/>
      <c r="AO501" s="348"/>
      <c r="AP501" s="348"/>
      <c r="AQ501" s="348"/>
      <c r="AR501" s="348"/>
      <c r="AS501" s="348"/>
      <c r="AT501" s="348"/>
    </row>
    <row r="502" spans="1:46" s="435" customFormat="1" ht="21.75" hidden="1" customHeight="1">
      <c r="A502" s="22">
        <f>A501+1</f>
        <v>502</v>
      </c>
      <c r="B502" s="367"/>
      <c r="C502" s="667" t="s">
        <v>728</v>
      </c>
      <c r="D502" s="805"/>
      <c r="E502" s="806"/>
      <c r="F502" s="601" t="s">
        <v>729</v>
      </c>
      <c r="G502" s="603"/>
      <c r="H502" s="332"/>
      <c r="I502" s="332"/>
      <c r="J502" s="332"/>
      <c r="K502" s="332"/>
      <c r="L502" s="297"/>
      <c r="M502" s="293"/>
      <c r="N502" s="294"/>
      <c r="O502" s="294"/>
      <c r="P502" s="294"/>
      <c r="Q502" s="294"/>
      <c r="R502" s="294"/>
      <c r="S502" s="294"/>
      <c r="T502" s="294"/>
      <c r="U502" s="294"/>
      <c r="V502" s="293"/>
      <c r="W502" s="294"/>
      <c r="X502" s="293"/>
      <c r="Y502" s="293"/>
      <c r="Z502" s="347"/>
      <c r="AA502" s="293"/>
      <c r="AB502" s="293"/>
      <c r="AC502" s="347"/>
      <c r="AD502" s="293"/>
      <c r="AE502" s="347"/>
      <c r="AF502" s="347"/>
      <c r="AG502" s="347"/>
      <c r="AH502" s="347"/>
      <c r="AI502" s="348"/>
      <c r="AJ502" s="348"/>
      <c r="AK502" s="348"/>
      <c r="AL502" s="348"/>
      <c r="AM502" s="348"/>
      <c r="AN502" s="348"/>
      <c r="AO502" s="348"/>
      <c r="AP502" s="348"/>
      <c r="AQ502" s="348"/>
      <c r="AR502" s="348"/>
      <c r="AS502" s="348"/>
      <c r="AT502" s="348"/>
    </row>
    <row r="503" spans="1:46" s="435" customFormat="1" ht="21.75" hidden="1" customHeight="1">
      <c r="A503" s="22">
        <f t="shared" ref="A503:A506" si="69">A502+1</f>
        <v>503</v>
      </c>
      <c r="B503" s="367"/>
      <c r="C503" s="807"/>
      <c r="D503" s="808"/>
      <c r="E503" s="809"/>
      <c r="F503" s="601" t="s">
        <v>730</v>
      </c>
      <c r="G503" s="603"/>
      <c r="H503" s="332"/>
      <c r="I503" s="332"/>
      <c r="J503" s="332"/>
      <c r="K503" s="332"/>
      <c r="L503" s="297"/>
      <c r="M503" s="293"/>
      <c r="N503" s="294"/>
      <c r="O503" s="294"/>
      <c r="P503" s="294"/>
      <c r="Q503" s="294"/>
      <c r="R503" s="294"/>
      <c r="S503" s="294"/>
      <c r="T503" s="294"/>
      <c r="U503" s="294"/>
      <c r="V503" s="368"/>
      <c r="W503" s="294"/>
      <c r="X503" s="293"/>
      <c r="Y503" s="293"/>
      <c r="Z503" s="347"/>
      <c r="AA503" s="293"/>
      <c r="AB503" s="293"/>
      <c r="AC503" s="347"/>
      <c r="AD503" s="293"/>
      <c r="AE503" s="347"/>
      <c r="AF503" s="347"/>
      <c r="AG503" s="347"/>
      <c r="AH503" s="347"/>
      <c r="AI503" s="348"/>
      <c r="AJ503" s="348"/>
      <c r="AK503" s="348"/>
      <c r="AL503" s="348"/>
      <c r="AM503" s="348"/>
      <c r="AN503" s="348"/>
      <c r="AO503" s="348"/>
      <c r="AP503" s="348"/>
      <c r="AQ503" s="348"/>
      <c r="AR503" s="348"/>
      <c r="AS503" s="348"/>
      <c r="AT503" s="348"/>
    </row>
    <row r="504" spans="1:46" s="435" customFormat="1" ht="21.75" hidden="1" customHeight="1">
      <c r="A504" s="22">
        <f t="shared" si="69"/>
        <v>504</v>
      </c>
      <c r="B504" s="367"/>
      <c r="C504" s="807"/>
      <c r="D504" s="808"/>
      <c r="E504" s="809"/>
      <c r="F504" s="601" t="s">
        <v>731</v>
      </c>
      <c r="G504" s="603"/>
      <c r="H504" s="332"/>
      <c r="I504" s="332"/>
      <c r="J504" s="332"/>
      <c r="K504" s="332"/>
      <c r="L504" s="297"/>
      <c r="M504" s="293"/>
      <c r="N504" s="294"/>
      <c r="O504" s="294"/>
      <c r="P504" s="294"/>
      <c r="Q504" s="294"/>
      <c r="R504" s="294"/>
      <c r="S504" s="294"/>
      <c r="T504" s="294"/>
      <c r="U504" s="294"/>
      <c r="V504" s="348"/>
      <c r="W504" s="294"/>
      <c r="X504" s="293"/>
      <c r="Y504" s="293"/>
      <c r="Z504" s="347"/>
      <c r="AA504" s="293"/>
      <c r="AB504" s="293"/>
      <c r="AC504" s="347"/>
      <c r="AD504" s="293"/>
      <c r="AE504" s="347"/>
      <c r="AF504" s="347"/>
      <c r="AG504" s="347"/>
      <c r="AH504" s="347"/>
      <c r="AI504" s="348"/>
      <c r="AJ504" s="348"/>
      <c r="AK504" s="348"/>
      <c r="AL504" s="348"/>
      <c r="AM504" s="348"/>
      <c r="AN504" s="348"/>
      <c r="AO504" s="348"/>
      <c r="AP504" s="348"/>
      <c r="AQ504" s="348"/>
      <c r="AR504" s="348"/>
      <c r="AS504" s="348"/>
      <c r="AT504" s="348"/>
    </row>
    <row r="505" spans="1:46" s="435" customFormat="1" ht="33.9" hidden="1" customHeight="1">
      <c r="A505" s="22">
        <f t="shared" si="69"/>
        <v>505</v>
      </c>
      <c r="B505" s="897" t="s">
        <v>732</v>
      </c>
      <c r="C505" s="898"/>
      <c r="D505" s="898"/>
      <c r="E505" s="898"/>
      <c r="F505" s="898"/>
      <c r="G505" s="899"/>
      <c r="H505" s="332"/>
      <c r="I505" s="332"/>
      <c r="J505" s="332"/>
      <c r="K505" s="332"/>
      <c r="L505" s="369"/>
      <c r="M505" s="293"/>
      <c r="N505" s="294"/>
      <c r="O505" s="294"/>
      <c r="P505" s="294"/>
      <c r="Q505" s="294"/>
      <c r="R505" s="294"/>
      <c r="S505" s="294"/>
      <c r="T505" s="294"/>
      <c r="U505" s="294"/>
      <c r="V505" s="293"/>
      <c r="W505" s="294"/>
      <c r="X505" s="293"/>
      <c r="Y505" s="293"/>
      <c r="Z505" s="347"/>
      <c r="AA505" s="293"/>
      <c r="AB505" s="293"/>
      <c r="AC505" s="347"/>
      <c r="AD505" s="293"/>
      <c r="AE505" s="347"/>
      <c r="AF505" s="347"/>
      <c r="AG505" s="347"/>
      <c r="AH505" s="347"/>
      <c r="AI505" s="348"/>
      <c r="AJ505" s="348"/>
      <c r="AK505" s="348"/>
      <c r="AL505" s="348"/>
      <c r="AM505" s="348"/>
      <c r="AN505" s="348"/>
      <c r="AO505" s="348"/>
      <c r="AP505" s="348"/>
      <c r="AQ505" s="348"/>
      <c r="AR505" s="348"/>
      <c r="AS505" s="348"/>
      <c r="AT505" s="348"/>
    </row>
    <row r="506" spans="1:46" s="435" customFormat="1" ht="21.75" hidden="1" customHeight="1">
      <c r="A506" s="22">
        <f t="shared" si="69"/>
        <v>506</v>
      </c>
      <c r="B506" s="900" t="s">
        <v>733</v>
      </c>
      <c r="C506" s="901"/>
      <c r="D506" s="901"/>
      <c r="E506" s="901"/>
      <c r="F506" s="901"/>
      <c r="G506" s="902"/>
      <c r="H506" s="332"/>
      <c r="I506" s="332"/>
      <c r="J506" s="332"/>
      <c r="K506" s="332"/>
      <c r="L506" s="297"/>
      <c r="M506" s="293"/>
      <c r="N506" s="294"/>
      <c r="O506" s="294"/>
      <c r="P506" s="294"/>
      <c r="Q506" s="294"/>
      <c r="R506" s="294"/>
      <c r="S506" s="294"/>
      <c r="T506" s="294"/>
      <c r="U506" s="294"/>
      <c r="V506" s="348"/>
      <c r="W506" s="294"/>
      <c r="X506" s="293"/>
      <c r="Y506" s="293"/>
      <c r="Z506" s="347"/>
      <c r="AA506" s="293"/>
      <c r="AB506" s="293"/>
      <c r="AC506" s="347"/>
      <c r="AD506" s="293"/>
      <c r="AE506" s="347"/>
      <c r="AF506" s="347"/>
      <c r="AG506" s="347"/>
      <c r="AH506" s="347"/>
      <c r="AI506" s="348"/>
      <c r="AJ506" s="348"/>
      <c r="AK506" s="348"/>
      <c r="AL506" s="348"/>
      <c r="AM506" s="348"/>
      <c r="AN506" s="348"/>
      <c r="AO506" s="348"/>
      <c r="AP506" s="348"/>
      <c r="AQ506" s="348"/>
      <c r="AR506" s="348"/>
      <c r="AS506" s="348"/>
      <c r="AT506" s="348"/>
    </row>
    <row r="507" spans="1:46" s="436" customFormat="1" ht="34.5" hidden="1" customHeight="1">
      <c r="A507" s="22">
        <f>A506+1</f>
        <v>507</v>
      </c>
      <c r="B507" s="631" t="s">
        <v>734</v>
      </c>
      <c r="C507" s="631"/>
      <c r="D507" s="894"/>
      <c r="E507" s="894"/>
      <c r="F507" s="894"/>
      <c r="G507" s="894"/>
      <c r="H507" s="370"/>
      <c r="I507" s="370"/>
      <c r="J507" s="370"/>
      <c r="K507" s="370"/>
      <c r="L507" s="330">
        <f>L510-L513-L514-L515</f>
        <v>0</v>
      </c>
      <c r="M507" s="303"/>
      <c r="N507" s="304"/>
      <c r="O507" s="304"/>
      <c r="P507" s="304"/>
      <c r="Q507" s="304"/>
      <c r="R507" s="304"/>
      <c r="S507" s="304"/>
      <c r="T507" s="304"/>
      <c r="U507" s="304"/>
      <c r="V507" s="303"/>
      <c r="W507" s="304"/>
      <c r="X507" s="303"/>
      <c r="Y507" s="303"/>
      <c r="Z507" s="364"/>
      <c r="AA507" s="303"/>
      <c r="AB507" s="303"/>
      <c r="AC507" s="364"/>
      <c r="AD507" s="303"/>
      <c r="AE507" s="364"/>
      <c r="AF507" s="364"/>
      <c r="AG507" s="364"/>
      <c r="AH507" s="364"/>
      <c r="AI507" s="365"/>
      <c r="AJ507" s="365"/>
      <c r="AK507" s="365"/>
      <c r="AL507" s="365"/>
      <c r="AM507" s="365"/>
      <c r="AN507" s="365"/>
      <c r="AO507" s="365"/>
      <c r="AP507" s="365"/>
      <c r="AQ507" s="365"/>
      <c r="AR507" s="365"/>
      <c r="AS507" s="365"/>
      <c r="AT507" s="365"/>
    </row>
    <row r="508" spans="1:46" s="436" customFormat="1" ht="23.4" hidden="1" customHeight="1">
      <c r="A508" s="22">
        <f t="shared" ref="A508:A571" si="70">A507+1</f>
        <v>508</v>
      </c>
      <c r="B508" s="903"/>
      <c r="C508" s="613" t="s">
        <v>735</v>
      </c>
      <c r="D508" s="620"/>
      <c r="E508" s="620"/>
      <c r="F508" s="620"/>
      <c r="G508" s="621"/>
      <c r="H508" s="331"/>
      <c r="I508" s="331"/>
      <c r="J508" s="331"/>
      <c r="K508" s="331"/>
      <c r="L508" s="297">
        <f>+L349</f>
        <v>0</v>
      </c>
      <c r="M508" s="303"/>
      <c r="N508" s="304"/>
      <c r="O508" s="304"/>
      <c r="P508" s="304"/>
      <c r="Q508" s="304"/>
      <c r="R508" s="304"/>
      <c r="S508" s="304"/>
      <c r="T508" s="304"/>
      <c r="U508" s="304"/>
      <c r="V508" s="293"/>
      <c r="W508" s="304"/>
      <c r="X508" s="293"/>
      <c r="Y508" s="293"/>
      <c r="Z508" s="364"/>
      <c r="AA508" s="293"/>
      <c r="AB508" s="293"/>
      <c r="AC508" s="364"/>
      <c r="AD508" s="293"/>
      <c r="AE508" s="364"/>
      <c r="AF508" s="364"/>
      <c r="AG508" s="364"/>
      <c r="AH508" s="364"/>
      <c r="AI508" s="365"/>
      <c r="AJ508" s="365"/>
      <c r="AK508" s="365"/>
      <c r="AL508" s="365"/>
      <c r="AM508" s="365"/>
      <c r="AN508" s="365"/>
      <c r="AO508" s="365"/>
      <c r="AP508" s="365"/>
      <c r="AQ508" s="365"/>
      <c r="AR508" s="365"/>
      <c r="AS508" s="365"/>
      <c r="AT508" s="365"/>
    </row>
    <row r="509" spans="1:46" s="436" customFormat="1" ht="24" hidden="1" customHeight="1">
      <c r="A509" s="22">
        <f t="shared" si="70"/>
        <v>509</v>
      </c>
      <c r="B509" s="891"/>
      <c r="C509" s="613" t="s">
        <v>736</v>
      </c>
      <c r="D509" s="620"/>
      <c r="E509" s="620"/>
      <c r="F509" s="620"/>
      <c r="G509" s="621"/>
      <c r="H509" s="331"/>
      <c r="I509" s="331"/>
      <c r="J509" s="331"/>
      <c r="K509" s="331"/>
      <c r="L509" s="297"/>
      <c r="M509" s="303"/>
      <c r="N509" s="304"/>
      <c r="O509" s="304"/>
      <c r="P509" s="304"/>
      <c r="Q509" s="304"/>
      <c r="R509" s="304"/>
      <c r="S509" s="304"/>
      <c r="T509" s="304"/>
      <c r="U509" s="304"/>
      <c r="V509" s="293"/>
      <c r="W509" s="304"/>
      <c r="X509" s="293"/>
      <c r="Y509" s="293"/>
      <c r="Z509" s="364"/>
      <c r="AA509" s="293"/>
      <c r="AB509" s="293"/>
      <c r="AC509" s="364"/>
      <c r="AD509" s="293"/>
      <c r="AE509" s="364"/>
      <c r="AF509" s="364"/>
      <c r="AG509" s="364"/>
      <c r="AH509" s="364"/>
      <c r="AI509" s="365"/>
      <c r="AJ509" s="365"/>
      <c r="AK509" s="365"/>
      <c r="AL509" s="365"/>
      <c r="AM509" s="365"/>
      <c r="AN509" s="365"/>
      <c r="AO509" s="365"/>
      <c r="AP509" s="365"/>
      <c r="AQ509" s="365"/>
      <c r="AR509" s="365"/>
      <c r="AS509" s="365"/>
      <c r="AT509" s="365"/>
    </row>
    <row r="510" spans="1:46" s="436" customFormat="1" ht="27.15" hidden="1" customHeight="1">
      <c r="A510" s="22">
        <f t="shared" si="70"/>
        <v>510</v>
      </c>
      <c r="B510" s="891"/>
      <c r="C510" s="904" t="s">
        <v>737</v>
      </c>
      <c r="D510" s="905"/>
      <c r="E510" s="905"/>
      <c r="F510" s="905"/>
      <c r="G510" s="906"/>
      <c r="H510" s="371"/>
      <c r="I510" s="371"/>
      <c r="J510" s="371"/>
      <c r="K510" s="371"/>
      <c r="L510" s="363">
        <f>SUM(L508:L509)</f>
        <v>0</v>
      </c>
      <c r="M510" s="303"/>
      <c r="N510" s="304"/>
      <c r="O510" s="304"/>
      <c r="P510" s="304"/>
      <c r="Q510" s="304"/>
      <c r="R510" s="304"/>
      <c r="S510" s="304"/>
      <c r="T510" s="304"/>
      <c r="U510" s="304"/>
      <c r="V510" s="303"/>
      <c r="W510" s="304"/>
      <c r="X510" s="303"/>
      <c r="Y510" s="303"/>
      <c r="Z510" s="364"/>
      <c r="AA510" s="303"/>
      <c r="AB510" s="303"/>
      <c r="AC510" s="364"/>
      <c r="AD510" s="303"/>
      <c r="AE510" s="364"/>
      <c r="AF510" s="364"/>
      <c r="AG510" s="364"/>
      <c r="AH510" s="364"/>
      <c r="AI510" s="365"/>
      <c r="AJ510" s="365"/>
      <c r="AK510" s="365"/>
      <c r="AL510" s="365"/>
      <c r="AM510" s="365"/>
      <c r="AN510" s="365"/>
      <c r="AO510" s="365"/>
      <c r="AP510" s="365"/>
      <c r="AQ510" s="365"/>
      <c r="AR510" s="365"/>
      <c r="AS510" s="365"/>
      <c r="AT510" s="365"/>
    </row>
    <row r="511" spans="1:46" s="436" customFormat="1" ht="29.25" hidden="1" customHeight="1">
      <c r="A511" s="22">
        <f t="shared" si="70"/>
        <v>511</v>
      </c>
      <c r="B511" s="891"/>
      <c r="C511" s="613" t="s">
        <v>738</v>
      </c>
      <c r="D511" s="620"/>
      <c r="E511" s="620"/>
      <c r="F511" s="620"/>
      <c r="G511" s="621"/>
      <c r="H511" s="331"/>
      <c r="I511" s="331"/>
      <c r="J511" s="331"/>
      <c r="K511" s="331"/>
      <c r="L511" s="297"/>
      <c r="M511" s="303"/>
      <c r="N511" s="304"/>
      <c r="O511" s="304"/>
      <c r="P511" s="304"/>
      <c r="Q511" s="304"/>
      <c r="R511" s="304"/>
      <c r="S511" s="304"/>
      <c r="T511" s="304"/>
      <c r="U511" s="304"/>
      <c r="V511" s="293"/>
      <c r="W511" s="304"/>
      <c r="X511" s="293"/>
      <c r="Y511" s="293"/>
      <c r="Z511" s="364"/>
      <c r="AA511" s="293"/>
      <c r="AB511" s="293"/>
      <c r="AC511" s="364"/>
      <c r="AD511" s="293"/>
      <c r="AE511" s="364"/>
      <c r="AF511" s="364"/>
      <c r="AG511" s="364"/>
      <c r="AH511" s="364"/>
      <c r="AI511" s="365"/>
      <c r="AJ511" s="365"/>
      <c r="AK511" s="365"/>
      <c r="AL511" s="365"/>
      <c r="AM511" s="365"/>
      <c r="AN511" s="365"/>
      <c r="AO511" s="365"/>
      <c r="AP511" s="365"/>
      <c r="AQ511" s="365"/>
      <c r="AR511" s="365"/>
      <c r="AS511" s="365"/>
      <c r="AT511" s="365"/>
    </row>
    <row r="512" spans="1:46" s="436" customFormat="1" ht="25.5" hidden="1" customHeight="1">
      <c r="A512" s="22">
        <f t="shared" si="70"/>
        <v>512</v>
      </c>
      <c r="B512" s="891"/>
      <c r="C512" s="613" t="s">
        <v>739</v>
      </c>
      <c r="D512" s="620"/>
      <c r="E512" s="620"/>
      <c r="F512" s="620"/>
      <c r="G512" s="621"/>
      <c r="H512" s="331"/>
      <c r="I512" s="331"/>
      <c r="J512" s="331"/>
      <c r="K512" s="331"/>
      <c r="L512" s="297"/>
      <c r="M512" s="303"/>
      <c r="N512" s="304"/>
      <c r="O512" s="304"/>
      <c r="P512" s="304"/>
      <c r="Q512" s="304"/>
      <c r="R512" s="304"/>
      <c r="S512" s="304"/>
      <c r="T512" s="304"/>
      <c r="U512" s="304"/>
      <c r="V512" s="293"/>
      <c r="W512" s="304"/>
      <c r="X512" s="293"/>
      <c r="Y512" s="293"/>
      <c r="Z512" s="364"/>
      <c r="AA512" s="293"/>
      <c r="AB512" s="293"/>
      <c r="AC512" s="364"/>
      <c r="AD512" s="293"/>
      <c r="AE512" s="364"/>
      <c r="AF512" s="364"/>
      <c r="AG512" s="364"/>
      <c r="AH512" s="364"/>
      <c r="AI512" s="365"/>
      <c r="AJ512" s="365"/>
      <c r="AK512" s="365"/>
      <c r="AL512" s="365"/>
      <c r="AM512" s="365"/>
      <c r="AN512" s="365"/>
      <c r="AO512" s="365"/>
      <c r="AP512" s="365"/>
      <c r="AQ512" s="365"/>
      <c r="AR512" s="365"/>
      <c r="AS512" s="365"/>
      <c r="AT512" s="365"/>
    </row>
    <row r="513" spans="1:46" s="436" customFormat="1" ht="27.15" hidden="1" customHeight="1">
      <c r="A513" s="22">
        <f t="shared" si="70"/>
        <v>513</v>
      </c>
      <c r="B513" s="891"/>
      <c r="C513" s="904" t="s">
        <v>740</v>
      </c>
      <c r="D513" s="905"/>
      <c r="E513" s="905"/>
      <c r="F513" s="905"/>
      <c r="G513" s="906"/>
      <c r="H513" s="371"/>
      <c r="I513" s="371"/>
      <c r="J513" s="371"/>
      <c r="K513" s="371"/>
      <c r="L513" s="363">
        <f>SUM(L511:L512)</f>
        <v>0</v>
      </c>
      <c r="M513" s="303"/>
      <c r="N513" s="304"/>
      <c r="O513" s="304"/>
      <c r="P513" s="304"/>
      <c r="Q513" s="304"/>
      <c r="R513" s="304"/>
      <c r="S513" s="304"/>
      <c r="T513" s="304"/>
      <c r="U513" s="304"/>
      <c r="V513" s="303"/>
      <c r="W513" s="304"/>
      <c r="X513" s="303"/>
      <c r="Y513" s="303"/>
      <c r="Z513" s="364"/>
      <c r="AA513" s="303"/>
      <c r="AB513" s="303"/>
      <c r="AC513" s="364"/>
      <c r="AD513" s="303"/>
      <c r="AE513" s="364"/>
      <c r="AF513" s="364"/>
      <c r="AG513" s="364"/>
      <c r="AH513" s="364"/>
      <c r="AI513" s="365"/>
      <c r="AJ513" s="365"/>
      <c r="AK513" s="365"/>
      <c r="AL513" s="365"/>
      <c r="AM513" s="365"/>
      <c r="AN513" s="365"/>
      <c r="AO513" s="365"/>
      <c r="AP513" s="365"/>
      <c r="AQ513" s="365"/>
      <c r="AR513" s="365"/>
      <c r="AS513" s="365"/>
      <c r="AT513" s="365"/>
    </row>
    <row r="514" spans="1:46" s="436" customFormat="1" ht="28.5" hidden="1" customHeight="1">
      <c r="A514" s="22">
        <f t="shared" si="70"/>
        <v>514</v>
      </c>
      <c r="B514" s="891"/>
      <c r="C514" s="613" t="s">
        <v>741</v>
      </c>
      <c r="D514" s="620"/>
      <c r="E514" s="620"/>
      <c r="F514" s="620"/>
      <c r="G514" s="621"/>
      <c r="H514" s="328"/>
      <c r="I514" s="328"/>
      <c r="J514" s="328"/>
      <c r="K514" s="328"/>
      <c r="L514" s="297"/>
      <c r="M514" s="303"/>
      <c r="N514" s="304"/>
      <c r="O514" s="304"/>
      <c r="P514" s="304"/>
      <c r="Q514" s="304"/>
      <c r="R514" s="304"/>
      <c r="S514" s="304"/>
      <c r="T514" s="304"/>
      <c r="U514" s="304"/>
      <c r="V514" s="293"/>
      <c r="W514" s="304"/>
      <c r="X514" s="293"/>
      <c r="Y514" s="293"/>
      <c r="Z514" s="364"/>
      <c r="AA514" s="293"/>
      <c r="AB514" s="293"/>
      <c r="AC514" s="364"/>
      <c r="AD514" s="293"/>
      <c r="AE514" s="364"/>
      <c r="AF514" s="364"/>
      <c r="AG514" s="364"/>
      <c r="AH514" s="364"/>
      <c r="AI514" s="365"/>
      <c r="AJ514" s="365"/>
      <c r="AK514" s="365"/>
      <c r="AL514" s="365"/>
      <c r="AM514" s="365"/>
      <c r="AN514" s="365"/>
      <c r="AO514" s="365"/>
      <c r="AP514" s="365"/>
      <c r="AQ514" s="365"/>
      <c r="AR514" s="365"/>
      <c r="AS514" s="365"/>
      <c r="AT514" s="365"/>
    </row>
    <row r="515" spans="1:46" s="436" customFormat="1" ht="27.15" hidden="1" customHeight="1">
      <c r="A515" s="22">
        <f t="shared" si="70"/>
        <v>515</v>
      </c>
      <c r="B515" s="891"/>
      <c r="C515" s="613" t="s">
        <v>742</v>
      </c>
      <c r="D515" s="620"/>
      <c r="E515" s="620"/>
      <c r="F515" s="620"/>
      <c r="G515" s="621"/>
      <c r="H515" s="328"/>
      <c r="I515" s="328"/>
      <c r="J515" s="328"/>
      <c r="K515" s="328"/>
      <c r="L515" s="297"/>
      <c r="M515" s="303"/>
      <c r="N515" s="304"/>
      <c r="O515" s="304"/>
      <c r="P515" s="304"/>
      <c r="Q515" s="304"/>
      <c r="R515" s="304"/>
      <c r="S515" s="304"/>
      <c r="T515" s="304"/>
      <c r="U515" s="304"/>
      <c r="V515" s="365"/>
      <c r="W515" s="304"/>
      <c r="X515" s="293"/>
      <c r="Y515" s="293"/>
      <c r="Z515" s="364"/>
      <c r="AA515" s="293"/>
      <c r="AB515" s="293"/>
      <c r="AC515" s="364"/>
      <c r="AD515" s="293"/>
      <c r="AE515" s="364"/>
      <c r="AF515" s="364"/>
      <c r="AG515" s="364"/>
      <c r="AH515" s="364"/>
      <c r="AI515" s="365"/>
      <c r="AJ515" s="365"/>
      <c r="AK515" s="365"/>
      <c r="AL515" s="365"/>
      <c r="AM515" s="365"/>
      <c r="AN515" s="365"/>
      <c r="AO515" s="365"/>
      <c r="AP515" s="365"/>
      <c r="AQ515" s="365"/>
      <c r="AR515" s="365"/>
      <c r="AS515" s="365"/>
      <c r="AT515" s="365"/>
    </row>
    <row r="516" spans="1:46" ht="21.75" hidden="1" customHeight="1">
      <c r="A516" s="22">
        <f t="shared" si="70"/>
        <v>516</v>
      </c>
      <c r="B516" s="904" t="s">
        <v>425</v>
      </c>
      <c r="C516" s="451"/>
      <c r="D516" s="451"/>
      <c r="E516" s="451"/>
      <c r="F516" s="451"/>
      <c r="G516" s="452"/>
      <c r="H516" s="327"/>
      <c r="I516" s="327"/>
      <c r="J516" s="327"/>
      <c r="K516" s="327"/>
      <c r="L516" s="372"/>
      <c r="M516" s="324"/>
      <c r="N516" s="324"/>
      <c r="O516" s="324"/>
      <c r="P516" s="324"/>
      <c r="Q516" s="324"/>
      <c r="R516" s="324"/>
      <c r="S516" s="324"/>
      <c r="T516" s="324"/>
      <c r="U516" s="324"/>
      <c r="V516" s="373"/>
      <c r="W516" s="295"/>
      <c r="X516" s="373"/>
      <c r="Y516" s="373"/>
      <c r="AA516" s="373"/>
      <c r="AB516" s="373"/>
      <c r="AD516" s="373"/>
      <c r="AF516" s="5"/>
      <c r="AG516" s="5"/>
      <c r="AH516" s="5"/>
    </row>
    <row r="517" spans="1:46" ht="21.75" hidden="1" customHeight="1">
      <c r="A517" s="22">
        <f t="shared" si="70"/>
        <v>517</v>
      </c>
      <c r="B517" s="613" t="s">
        <v>743</v>
      </c>
      <c r="C517" s="451"/>
      <c r="D517" s="451"/>
      <c r="E517" s="451"/>
      <c r="F517" s="451"/>
      <c r="G517" s="452"/>
      <c r="H517" s="327"/>
      <c r="I517" s="327"/>
      <c r="J517" s="327"/>
      <c r="K517" s="327"/>
      <c r="L517" s="372"/>
      <c r="M517" s="324"/>
      <c r="N517" s="324"/>
      <c r="O517" s="324"/>
      <c r="P517" s="324"/>
      <c r="Q517" s="324"/>
      <c r="R517" s="324"/>
      <c r="S517" s="324"/>
      <c r="T517" s="324"/>
      <c r="U517" s="324"/>
      <c r="V517" s="373"/>
      <c r="W517" s="295"/>
      <c r="X517" s="373"/>
      <c r="Y517" s="373"/>
      <c r="AA517" s="373"/>
      <c r="AB517" s="373"/>
      <c r="AD517" s="373"/>
      <c r="AF517" s="5"/>
      <c r="AG517" s="5"/>
      <c r="AH517" s="5"/>
    </row>
    <row r="518" spans="1:46" ht="37.65" hidden="1" customHeight="1">
      <c r="A518" s="22">
        <f t="shared" si="70"/>
        <v>518</v>
      </c>
      <c r="B518" s="613" t="s">
        <v>744</v>
      </c>
      <c r="C518" s="451"/>
      <c r="D518" s="451"/>
      <c r="E518" s="451"/>
      <c r="F518" s="451"/>
      <c r="G518" s="452"/>
      <c r="H518" s="253"/>
      <c r="I518" s="253"/>
      <c r="J518" s="253"/>
      <c r="K518" s="253"/>
      <c r="L518" s="374"/>
      <c r="M518" s="375"/>
      <c r="N518" s="375"/>
      <c r="O518" s="375"/>
      <c r="P518" s="375"/>
      <c r="Q518" s="375"/>
      <c r="R518" s="375"/>
      <c r="S518" s="375"/>
      <c r="T518" s="375"/>
      <c r="U518" s="375"/>
      <c r="V518" s="376"/>
      <c r="W518" s="375"/>
      <c r="X518" s="376"/>
      <c r="Y518" s="376"/>
      <c r="Z518" s="26"/>
      <c r="AA518" s="376"/>
      <c r="AB518" s="376"/>
      <c r="AC518" s="26"/>
      <c r="AD518" s="376"/>
      <c r="AE518" s="26"/>
    </row>
    <row r="519" spans="1:46" ht="21.75" hidden="1" customHeight="1">
      <c r="A519" s="22">
        <f t="shared" si="70"/>
        <v>519</v>
      </c>
      <c r="B519" s="613" t="s">
        <v>745</v>
      </c>
      <c r="C519" s="451"/>
      <c r="D519" s="451"/>
      <c r="E519" s="451"/>
      <c r="F519" s="451"/>
      <c r="G519" s="452"/>
      <c r="H519" s="253"/>
      <c r="I519" s="253"/>
      <c r="J519" s="253"/>
      <c r="K519" s="253"/>
      <c r="L519" s="374"/>
      <c r="M519" s="375"/>
      <c r="N519" s="375"/>
      <c r="O519" s="375"/>
      <c r="P519" s="375"/>
      <c r="Q519" s="375"/>
      <c r="R519" s="375"/>
      <c r="S519" s="375"/>
      <c r="T519" s="375"/>
      <c r="U519" s="375"/>
      <c r="V519" s="376"/>
      <c r="W519" s="375"/>
      <c r="X519" s="376"/>
      <c r="Y519" s="376"/>
      <c r="Z519" s="26"/>
      <c r="AA519" s="376"/>
      <c r="AB519" s="376"/>
      <c r="AC519" s="26"/>
      <c r="AD519" s="376"/>
      <c r="AE519" s="26"/>
    </row>
    <row r="520" spans="1:46" ht="21.75" hidden="1" customHeight="1">
      <c r="A520" s="22">
        <f>A519+1</f>
        <v>520</v>
      </c>
      <c r="B520" s="613" t="s">
        <v>746</v>
      </c>
      <c r="C520" s="451"/>
      <c r="D520" s="451"/>
      <c r="E520" s="451"/>
      <c r="F520" s="451"/>
      <c r="G520" s="452"/>
      <c r="H520" s="327"/>
      <c r="I520" s="327"/>
      <c r="J520" s="327"/>
      <c r="K520" s="327"/>
      <c r="L520" s="372"/>
      <c r="M520" s="324"/>
      <c r="N520" s="324"/>
      <c r="O520" s="324"/>
      <c r="P520" s="324"/>
      <c r="Q520" s="324"/>
      <c r="R520" s="324"/>
      <c r="S520" s="324"/>
      <c r="T520" s="324"/>
      <c r="U520" s="324"/>
      <c r="V520" s="373"/>
      <c r="W520" s="295"/>
      <c r="X520" s="373"/>
      <c r="Y520" s="373"/>
      <c r="AA520" s="373"/>
      <c r="AB520" s="373"/>
      <c r="AD520" s="373"/>
      <c r="AF520" s="5"/>
      <c r="AG520" s="5"/>
      <c r="AH520" s="5"/>
    </row>
    <row r="521" spans="1:46" ht="21.75" hidden="1" customHeight="1">
      <c r="A521" s="22">
        <f>A520+1</f>
        <v>521</v>
      </c>
      <c r="B521" s="613" t="s">
        <v>747</v>
      </c>
      <c r="C521" s="451"/>
      <c r="D521" s="451"/>
      <c r="E521" s="451"/>
      <c r="F521" s="451"/>
      <c r="G521" s="452"/>
      <c r="H521" s="327"/>
      <c r="I521" s="327"/>
      <c r="J521" s="327"/>
      <c r="K521" s="327"/>
      <c r="L521" s="372"/>
      <c r="M521" s="324"/>
      <c r="N521" s="324"/>
      <c r="O521" s="324"/>
      <c r="P521" s="324"/>
      <c r="Q521" s="324"/>
      <c r="R521" s="324"/>
      <c r="S521" s="324"/>
      <c r="T521" s="324"/>
      <c r="U521" s="324"/>
      <c r="V521" s="373"/>
      <c r="W521" s="295"/>
      <c r="X521" s="373"/>
      <c r="Y521" s="373"/>
      <c r="AA521" s="373"/>
      <c r="AB521" s="373"/>
      <c r="AD521" s="373"/>
      <c r="AF521" s="5"/>
      <c r="AG521" s="5"/>
      <c r="AH521" s="5"/>
    </row>
    <row r="522" spans="1:46" ht="32.25" hidden="1" customHeight="1">
      <c r="A522" s="22">
        <f t="shared" si="70"/>
        <v>522</v>
      </c>
      <c r="B522" s="613" t="s">
        <v>748</v>
      </c>
      <c r="C522" s="451"/>
      <c r="D522" s="451"/>
      <c r="E522" s="451"/>
      <c r="F522" s="451"/>
      <c r="G522" s="452"/>
      <c r="H522" s="327"/>
      <c r="I522" s="327"/>
      <c r="J522" s="327"/>
      <c r="K522" s="327"/>
      <c r="L522" s="372"/>
      <c r="M522" s="324"/>
      <c r="N522" s="324"/>
      <c r="O522" s="324"/>
      <c r="P522" s="324"/>
      <c r="Q522" s="324"/>
      <c r="R522" s="324"/>
      <c r="S522" s="324"/>
      <c r="T522" s="324"/>
      <c r="U522" s="324"/>
      <c r="V522" s="373"/>
      <c r="W522" s="295"/>
      <c r="X522" s="373"/>
      <c r="Y522" s="373"/>
      <c r="AA522" s="373"/>
      <c r="AB522" s="373"/>
      <c r="AD522" s="373"/>
      <c r="AF522" s="5"/>
      <c r="AG522" s="5"/>
      <c r="AH522" s="5"/>
    </row>
    <row r="523" spans="1:46" ht="21.75" hidden="1" customHeight="1">
      <c r="A523" s="22">
        <f t="shared" si="70"/>
        <v>523</v>
      </c>
      <c r="B523" s="667" t="s">
        <v>749</v>
      </c>
      <c r="C523" s="668"/>
      <c r="D523" s="668"/>
      <c r="E523" s="669"/>
      <c r="F523" s="620" t="s">
        <v>750</v>
      </c>
      <c r="G523" s="452"/>
      <c r="H523" s="327"/>
      <c r="I523" s="327"/>
      <c r="J523" s="327"/>
      <c r="K523" s="327"/>
      <c r="L523" s="372"/>
      <c r="M523" s="324"/>
      <c r="N523" s="324"/>
      <c r="O523" s="324"/>
      <c r="P523" s="324"/>
      <c r="Q523" s="324"/>
      <c r="R523" s="324"/>
      <c r="S523" s="324"/>
      <c r="T523" s="324"/>
      <c r="U523" s="324"/>
      <c r="V523" s="373"/>
      <c r="W523" s="295"/>
      <c r="X523" s="373"/>
      <c r="Y523" s="373"/>
      <c r="AA523" s="373"/>
      <c r="AB523" s="373"/>
      <c r="AD523" s="373"/>
      <c r="AF523" s="5"/>
      <c r="AG523" s="5"/>
      <c r="AH523" s="5"/>
    </row>
    <row r="524" spans="1:46" ht="21.75" hidden="1" customHeight="1">
      <c r="A524" s="22">
        <f t="shared" si="70"/>
        <v>524</v>
      </c>
      <c r="B524" s="670"/>
      <c r="C524" s="671"/>
      <c r="D524" s="671"/>
      <c r="E524" s="672"/>
      <c r="F524" s="620" t="s">
        <v>697</v>
      </c>
      <c r="G524" s="452"/>
      <c r="H524" s="327"/>
      <c r="I524" s="327"/>
      <c r="J524" s="327"/>
      <c r="K524" s="327"/>
      <c r="L524" s="372"/>
      <c r="M524" s="324"/>
      <c r="N524" s="324"/>
      <c r="O524" s="324"/>
      <c r="P524" s="324"/>
      <c r="Q524" s="324"/>
      <c r="R524" s="324"/>
      <c r="S524" s="324"/>
      <c r="T524" s="324"/>
      <c r="U524" s="324"/>
      <c r="V524" s="373"/>
      <c r="W524" s="295"/>
      <c r="X524" s="373"/>
      <c r="Y524" s="373"/>
      <c r="AA524" s="373"/>
      <c r="AB524" s="373"/>
      <c r="AD524" s="373"/>
      <c r="AF524" s="5"/>
      <c r="AG524" s="5"/>
      <c r="AH524" s="5"/>
    </row>
    <row r="525" spans="1:46" ht="21.75" hidden="1" customHeight="1">
      <c r="A525" s="22">
        <f t="shared" si="70"/>
        <v>525</v>
      </c>
      <c r="B525" s="670"/>
      <c r="C525" s="671"/>
      <c r="D525" s="671"/>
      <c r="E525" s="672"/>
      <c r="F525" s="620" t="s">
        <v>751</v>
      </c>
      <c r="G525" s="452"/>
      <c r="H525" s="327"/>
      <c r="I525" s="327"/>
      <c r="J525" s="327"/>
      <c r="K525" s="327"/>
      <c r="L525" s="372"/>
      <c r="M525" s="324"/>
      <c r="N525" s="324"/>
      <c r="O525" s="324"/>
      <c r="P525" s="324"/>
      <c r="Q525" s="324"/>
      <c r="R525" s="324"/>
      <c r="S525" s="324"/>
      <c r="T525" s="324"/>
      <c r="U525" s="324"/>
      <c r="V525" s="373"/>
      <c r="W525" s="295"/>
      <c r="X525" s="373"/>
      <c r="Y525" s="373"/>
      <c r="AA525" s="373"/>
      <c r="AB525" s="373"/>
      <c r="AD525" s="373"/>
      <c r="AF525" s="5"/>
      <c r="AG525" s="5"/>
      <c r="AH525" s="5"/>
    </row>
    <row r="526" spans="1:46" ht="21.75" hidden="1" customHeight="1">
      <c r="A526" s="22">
        <f t="shared" si="70"/>
        <v>526</v>
      </c>
      <c r="B526" s="670"/>
      <c r="C526" s="671"/>
      <c r="D526" s="671"/>
      <c r="E526" s="672"/>
      <c r="F526" s="613" t="s">
        <v>752</v>
      </c>
      <c r="G526" s="452"/>
      <c r="H526" s="327"/>
      <c r="I526" s="327"/>
      <c r="J526" s="327"/>
      <c r="K526" s="327"/>
      <c r="L526" s="372"/>
      <c r="M526" s="324"/>
      <c r="N526" s="324"/>
      <c r="O526" s="324"/>
      <c r="P526" s="324"/>
      <c r="Q526" s="324"/>
      <c r="R526" s="324"/>
      <c r="S526" s="324"/>
      <c r="T526" s="324"/>
      <c r="U526" s="324"/>
      <c r="V526" s="373"/>
      <c r="W526" s="295"/>
      <c r="X526" s="373"/>
      <c r="Y526" s="373"/>
      <c r="AA526" s="373"/>
      <c r="AB526" s="373"/>
      <c r="AD526" s="373"/>
      <c r="AF526" s="5"/>
      <c r="AG526" s="5"/>
      <c r="AH526" s="5"/>
    </row>
    <row r="527" spans="1:46" ht="21.75" hidden="1" customHeight="1">
      <c r="A527" s="22">
        <f t="shared" si="70"/>
        <v>527</v>
      </c>
      <c r="B527" s="673"/>
      <c r="C527" s="674"/>
      <c r="D527" s="674"/>
      <c r="E527" s="675"/>
      <c r="F527" s="620" t="s">
        <v>753</v>
      </c>
      <c r="G527" s="452"/>
      <c r="H527" s="327"/>
      <c r="I527" s="327"/>
      <c r="J527" s="327"/>
      <c r="K527" s="327"/>
      <c r="L527" s="377">
        <f>SUM(L523:L526)</f>
        <v>0</v>
      </c>
      <c r="M527" s="324"/>
      <c r="N527" s="324"/>
      <c r="O527" s="324"/>
      <c r="P527" s="324"/>
      <c r="Q527" s="324"/>
      <c r="R527" s="324"/>
      <c r="S527" s="324"/>
      <c r="T527" s="324"/>
      <c r="U527" s="324"/>
      <c r="V527" s="378"/>
      <c r="W527" s="295"/>
      <c r="X527" s="378"/>
      <c r="Y527" s="378"/>
      <c r="AA527" s="378"/>
      <c r="AB527" s="378"/>
      <c r="AD527" s="378"/>
      <c r="AF527" s="5"/>
      <c r="AG527" s="5"/>
      <c r="AH527" s="5"/>
    </row>
    <row r="528" spans="1:46" ht="21.75" hidden="1" customHeight="1">
      <c r="A528" s="22">
        <f t="shared" si="70"/>
        <v>528</v>
      </c>
      <c r="B528" s="667" t="s">
        <v>754</v>
      </c>
      <c r="C528" s="668"/>
      <c r="D528" s="668"/>
      <c r="E528" s="669"/>
      <c r="F528" s="613" t="s">
        <v>750</v>
      </c>
      <c r="G528" s="452"/>
      <c r="H528" s="327"/>
      <c r="I528" s="327"/>
      <c r="J528" s="327"/>
      <c r="K528" s="327"/>
      <c r="L528" s="372"/>
      <c r="M528" s="324"/>
      <c r="N528" s="324"/>
      <c r="O528" s="324"/>
      <c r="P528" s="324"/>
      <c r="Q528" s="324"/>
      <c r="R528" s="324"/>
      <c r="S528" s="324"/>
      <c r="T528" s="324"/>
      <c r="U528" s="324"/>
      <c r="V528" s="373"/>
      <c r="W528" s="295"/>
      <c r="X528" s="373"/>
      <c r="Y528" s="373"/>
      <c r="AA528" s="373"/>
      <c r="AB528" s="373"/>
      <c r="AD528" s="373"/>
      <c r="AF528" s="5"/>
      <c r="AG528" s="5"/>
      <c r="AH528" s="5"/>
    </row>
    <row r="529" spans="1:34" ht="21.75" hidden="1" customHeight="1">
      <c r="A529" s="22">
        <f t="shared" si="70"/>
        <v>529</v>
      </c>
      <c r="B529" s="670"/>
      <c r="C529" s="671"/>
      <c r="D529" s="671"/>
      <c r="E529" s="672"/>
      <c r="F529" s="613" t="s">
        <v>697</v>
      </c>
      <c r="G529" s="452"/>
      <c r="H529" s="327"/>
      <c r="I529" s="327"/>
      <c r="J529" s="327"/>
      <c r="K529" s="327"/>
      <c r="L529" s="372"/>
      <c r="M529" s="324"/>
      <c r="N529" s="324"/>
      <c r="O529" s="324"/>
      <c r="P529" s="324"/>
      <c r="Q529" s="324"/>
      <c r="R529" s="324"/>
      <c r="S529" s="324"/>
      <c r="T529" s="324"/>
      <c r="U529" s="324"/>
      <c r="V529" s="373"/>
      <c r="W529" s="295"/>
      <c r="X529" s="373"/>
      <c r="Y529" s="373"/>
      <c r="AA529" s="373"/>
      <c r="AB529" s="373"/>
      <c r="AD529" s="373"/>
      <c r="AF529" s="5"/>
      <c r="AG529" s="5"/>
      <c r="AH529" s="5"/>
    </row>
    <row r="530" spans="1:34" ht="21.75" hidden="1" customHeight="1">
      <c r="A530" s="22">
        <f t="shared" si="70"/>
        <v>530</v>
      </c>
      <c r="B530" s="670"/>
      <c r="C530" s="671"/>
      <c r="D530" s="671"/>
      <c r="E530" s="672"/>
      <c r="F530" s="613" t="s">
        <v>755</v>
      </c>
      <c r="G530" s="452"/>
      <c r="H530" s="327"/>
      <c r="I530" s="327"/>
      <c r="J530" s="327"/>
      <c r="K530" s="327"/>
      <c r="L530" s="372"/>
      <c r="M530" s="324"/>
      <c r="N530" s="324"/>
      <c r="O530" s="324"/>
      <c r="P530" s="324"/>
      <c r="Q530" s="324"/>
      <c r="R530" s="324"/>
      <c r="S530" s="324"/>
      <c r="T530" s="324"/>
      <c r="U530" s="324"/>
      <c r="V530" s="373"/>
      <c r="W530" s="295"/>
      <c r="X530" s="373"/>
      <c r="Y530" s="373"/>
      <c r="AA530" s="373"/>
      <c r="AB530" s="373"/>
      <c r="AD530" s="373"/>
      <c r="AF530" s="5"/>
      <c r="AG530" s="5"/>
      <c r="AH530" s="5"/>
    </row>
    <row r="531" spans="1:34" ht="21.75" hidden="1" customHeight="1">
      <c r="A531" s="22">
        <f t="shared" si="70"/>
        <v>531</v>
      </c>
      <c r="B531" s="670"/>
      <c r="C531" s="671"/>
      <c r="D531" s="671"/>
      <c r="E531" s="672"/>
      <c r="F531" s="613" t="s">
        <v>751</v>
      </c>
      <c r="G531" s="452"/>
      <c r="H531" s="327"/>
      <c r="I531" s="327"/>
      <c r="J531" s="327"/>
      <c r="K531" s="327"/>
      <c r="L531" s="372"/>
      <c r="M531" s="324"/>
      <c r="N531" s="324"/>
      <c r="O531" s="324"/>
      <c r="P531" s="324"/>
      <c r="Q531" s="324"/>
      <c r="R531" s="324"/>
      <c r="S531" s="324"/>
      <c r="T531" s="324"/>
      <c r="U531" s="324"/>
      <c r="V531" s="373"/>
      <c r="W531" s="295"/>
      <c r="X531" s="373"/>
      <c r="Y531" s="373"/>
      <c r="AA531" s="373"/>
      <c r="AB531" s="373"/>
      <c r="AD531" s="373"/>
      <c r="AF531" s="5"/>
      <c r="AG531" s="5"/>
      <c r="AH531" s="5"/>
    </row>
    <row r="532" spans="1:34" ht="21.75" hidden="1" customHeight="1">
      <c r="A532" s="22">
        <f t="shared" si="70"/>
        <v>532</v>
      </c>
      <c r="B532" s="670"/>
      <c r="C532" s="671"/>
      <c r="D532" s="671"/>
      <c r="E532" s="672"/>
      <c r="F532" s="613" t="s">
        <v>756</v>
      </c>
      <c r="G532" s="452"/>
      <c r="H532" s="327"/>
      <c r="I532" s="327"/>
      <c r="J532" s="327"/>
      <c r="K532" s="327"/>
      <c r="L532" s="372"/>
      <c r="M532" s="324"/>
      <c r="N532" s="324"/>
      <c r="O532" s="324"/>
      <c r="P532" s="324"/>
      <c r="Q532" s="324"/>
      <c r="R532" s="324"/>
      <c r="S532" s="324"/>
      <c r="T532" s="324"/>
      <c r="U532" s="324"/>
      <c r="V532" s="373"/>
      <c r="W532" s="295"/>
      <c r="X532" s="373"/>
      <c r="Y532" s="373"/>
      <c r="AA532" s="373"/>
      <c r="AB532" s="373"/>
      <c r="AD532" s="373"/>
      <c r="AF532" s="5"/>
      <c r="AG532" s="5"/>
      <c r="AH532" s="5"/>
    </row>
    <row r="533" spans="1:34" ht="21.75" hidden="1" customHeight="1">
      <c r="A533" s="22">
        <f t="shared" si="70"/>
        <v>533</v>
      </c>
      <c r="B533" s="670"/>
      <c r="C533" s="671"/>
      <c r="D533" s="671"/>
      <c r="E533" s="672"/>
      <c r="F533" s="613" t="s">
        <v>754</v>
      </c>
      <c r="G533" s="452"/>
      <c r="H533" s="327"/>
      <c r="I533" s="327"/>
      <c r="J533" s="327"/>
      <c r="K533" s="327"/>
      <c r="L533" s="372"/>
      <c r="M533" s="324"/>
      <c r="N533" s="324"/>
      <c r="O533" s="324"/>
      <c r="P533" s="324"/>
      <c r="Q533" s="324"/>
      <c r="R533" s="324"/>
      <c r="S533" s="324"/>
      <c r="T533" s="324"/>
      <c r="U533" s="324"/>
      <c r="V533" s="373"/>
      <c r="W533" s="295"/>
      <c r="X533" s="373"/>
      <c r="Y533" s="373"/>
      <c r="AA533" s="373"/>
      <c r="AB533" s="373"/>
      <c r="AD533" s="373"/>
      <c r="AF533" s="5"/>
      <c r="AG533" s="5"/>
      <c r="AH533" s="5"/>
    </row>
    <row r="534" spans="1:34" ht="21.75" hidden="1" customHeight="1">
      <c r="A534" s="22">
        <f t="shared" si="70"/>
        <v>534</v>
      </c>
      <c r="B534" s="673"/>
      <c r="C534" s="674"/>
      <c r="D534" s="674"/>
      <c r="E534" s="675"/>
      <c r="F534" s="613" t="s">
        <v>757</v>
      </c>
      <c r="G534" s="452"/>
      <c r="H534" s="327"/>
      <c r="I534" s="327"/>
      <c r="J534" s="327"/>
      <c r="K534" s="327"/>
      <c r="L534" s="377">
        <f>SUM(L528:L533)</f>
        <v>0</v>
      </c>
      <c r="M534" s="324"/>
      <c r="N534" s="324"/>
      <c r="O534" s="324"/>
      <c r="P534" s="324"/>
      <c r="Q534" s="324"/>
      <c r="R534" s="324"/>
      <c r="S534" s="324"/>
      <c r="T534" s="324"/>
      <c r="U534" s="324"/>
      <c r="V534" s="378"/>
      <c r="W534" s="295"/>
      <c r="X534" s="378"/>
      <c r="Y534" s="378"/>
      <c r="AA534" s="378"/>
      <c r="AB534" s="378"/>
      <c r="AD534" s="378"/>
      <c r="AF534" s="5"/>
      <c r="AG534" s="5"/>
      <c r="AH534" s="5"/>
    </row>
    <row r="535" spans="1:34" ht="21.75" hidden="1" customHeight="1">
      <c r="A535" s="22">
        <f t="shared" si="70"/>
        <v>535</v>
      </c>
      <c r="B535" s="613" t="s">
        <v>758</v>
      </c>
      <c r="C535" s="451"/>
      <c r="D535" s="451"/>
      <c r="E535" s="451"/>
      <c r="F535" s="451"/>
      <c r="G535" s="452"/>
      <c r="H535" s="327"/>
      <c r="I535" s="327"/>
      <c r="J535" s="327"/>
      <c r="K535" s="327"/>
      <c r="L535" s="377">
        <f>L527+L534</f>
        <v>0</v>
      </c>
      <c r="M535" s="324"/>
      <c r="N535" s="324"/>
      <c r="O535" s="324"/>
      <c r="P535" s="324"/>
      <c r="Q535" s="324"/>
      <c r="R535" s="324"/>
      <c r="S535" s="324"/>
      <c r="T535" s="324"/>
      <c r="U535" s="324"/>
      <c r="V535" s="378"/>
      <c r="W535" s="295"/>
      <c r="X535" s="378"/>
      <c r="Y535" s="378"/>
      <c r="AA535" s="378"/>
      <c r="AB535" s="378"/>
      <c r="AD535" s="378"/>
      <c r="AF535" s="5"/>
      <c r="AG535" s="5"/>
      <c r="AH535" s="5"/>
    </row>
    <row r="536" spans="1:34" ht="21.75" hidden="1" customHeight="1">
      <c r="A536" s="22">
        <f>A535+1</f>
        <v>536</v>
      </c>
      <c r="B536" s="613" t="s">
        <v>759</v>
      </c>
      <c r="C536" s="451"/>
      <c r="D536" s="451"/>
      <c r="E536" s="451"/>
      <c r="F536" s="451"/>
      <c r="G536" s="452"/>
      <c r="H536" s="327"/>
      <c r="I536" s="327"/>
      <c r="J536" s="327"/>
      <c r="K536" s="327"/>
      <c r="L536" s="377"/>
      <c r="M536" s="324"/>
      <c r="N536" s="324"/>
      <c r="O536" s="324"/>
      <c r="P536" s="324"/>
      <c r="Q536" s="324"/>
      <c r="R536" s="324"/>
      <c r="S536" s="324"/>
      <c r="T536" s="324"/>
      <c r="U536" s="324"/>
      <c r="V536" s="378"/>
      <c r="W536" s="295"/>
      <c r="X536" s="378"/>
      <c r="Y536" s="378"/>
      <c r="AA536" s="378"/>
      <c r="AB536" s="378"/>
      <c r="AD536" s="378"/>
      <c r="AF536" s="5"/>
      <c r="AG536" s="5"/>
      <c r="AH536" s="5"/>
    </row>
    <row r="537" spans="1:34" ht="21.75" hidden="1" customHeight="1">
      <c r="A537" s="22">
        <f t="shared" si="70"/>
        <v>537</v>
      </c>
      <c r="B537" s="835" t="s">
        <v>760</v>
      </c>
      <c r="C537" s="907"/>
      <c r="D537" s="907"/>
      <c r="E537" s="907"/>
      <c r="F537" s="907"/>
      <c r="G537" s="836"/>
      <c r="H537" s="327"/>
      <c r="I537" s="327"/>
      <c r="J537" s="327"/>
      <c r="K537" s="327"/>
      <c r="L537" s="372"/>
      <c r="M537" s="324"/>
      <c r="N537" s="324"/>
      <c r="O537" s="324"/>
      <c r="P537" s="324"/>
      <c r="Q537" s="324"/>
      <c r="R537" s="324"/>
      <c r="S537" s="324"/>
      <c r="T537" s="324"/>
      <c r="U537" s="324"/>
      <c r="V537" s="373"/>
      <c r="W537" s="295"/>
      <c r="X537" s="373"/>
      <c r="Y537" s="373"/>
      <c r="AA537" s="373"/>
      <c r="AB537" s="373"/>
      <c r="AD537" s="373"/>
      <c r="AF537" s="5"/>
      <c r="AG537" s="5"/>
      <c r="AH537" s="5"/>
    </row>
    <row r="538" spans="1:34" ht="21.75" hidden="1" customHeight="1">
      <c r="A538" s="22">
        <f t="shared" si="70"/>
        <v>538</v>
      </c>
      <c r="B538" s="835" t="s">
        <v>761</v>
      </c>
      <c r="C538" s="907"/>
      <c r="D538" s="907"/>
      <c r="E538" s="907"/>
      <c r="F538" s="907"/>
      <c r="G538" s="836"/>
      <c r="H538" s="327"/>
      <c r="I538" s="327"/>
      <c r="J538" s="327"/>
      <c r="K538" s="327"/>
      <c r="L538" s="372"/>
      <c r="M538" s="324"/>
      <c r="N538" s="324"/>
      <c r="O538" s="324"/>
      <c r="P538" s="324"/>
      <c r="Q538" s="324"/>
      <c r="R538" s="324"/>
      <c r="S538" s="324"/>
      <c r="T538" s="324"/>
      <c r="U538" s="324"/>
      <c r="V538" s="373"/>
      <c r="W538" s="295"/>
      <c r="X538" s="373"/>
      <c r="Y538" s="373"/>
      <c r="AA538" s="373"/>
      <c r="AB538" s="373"/>
      <c r="AD538" s="373"/>
      <c r="AF538" s="5"/>
      <c r="AG538" s="5"/>
      <c r="AH538" s="5"/>
    </row>
    <row r="539" spans="1:34" ht="21.75" hidden="1" customHeight="1">
      <c r="A539" s="22">
        <f t="shared" si="70"/>
        <v>539</v>
      </c>
      <c r="B539" s="835" t="s">
        <v>762</v>
      </c>
      <c r="C539" s="907"/>
      <c r="D539" s="907"/>
      <c r="E539" s="907"/>
      <c r="F539" s="907"/>
      <c r="G539" s="836"/>
      <c r="H539" s="327"/>
      <c r="I539" s="327"/>
      <c r="J539" s="327"/>
      <c r="K539" s="327"/>
      <c r="L539" s="372"/>
      <c r="M539" s="324"/>
      <c r="N539" s="324"/>
      <c r="O539" s="324"/>
      <c r="P539" s="324"/>
      <c r="Q539" s="324"/>
      <c r="R539" s="324"/>
      <c r="S539" s="324"/>
      <c r="T539" s="324"/>
      <c r="U539" s="324"/>
      <c r="V539" s="373"/>
      <c r="W539" s="295"/>
      <c r="X539" s="373"/>
      <c r="Y539" s="373"/>
      <c r="AA539" s="373"/>
      <c r="AB539" s="373"/>
      <c r="AD539" s="373"/>
      <c r="AF539" s="5"/>
      <c r="AG539" s="5"/>
      <c r="AH539" s="5"/>
    </row>
    <row r="540" spans="1:34" ht="21.75" hidden="1" customHeight="1">
      <c r="A540" s="22">
        <f>A539+1</f>
        <v>540</v>
      </c>
      <c r="B540" s="613" t="s">
        <v>763</v>
      </c>
      <c r="C540" s="451"/>
      <c r="D540" s="451"/>
      <c r="E540" s="451"/>
      <c r="F540" s="451"/>
      <c r="G540" s="452"/>
      <c r="H540" s="327"/>
      <c r="I540" s="327"/>
      <c r="J540" s="327"/>
      <c r="K540" s="327"/>
      <c r="L540" s="372"/>
      <c r="M540" s="324"/>
      <c r="N540" s="324"/>
      <c r="O540" s="324"/>
      <c r="P540" s="324"/>
      <c r="Q540" s="324"/>
      <c r="R540" s="324"/>
      <c r="S540" s="324"/>
      <c r="T540" s="324"/>
      <c r="U540" s="324"/>
      <c r="V540" s="373"/>
      <c r="W540" s="295"/>
      <c r="X540" s="373"/>
      <c r="Y540" s="373"/>
      <c r="AA540" s="373"/>
      <c r="AB540" s="373"/>
      <c r="AD540" s="373"/>
      <c r="AF540" s="5"/>
      <c r="AG540" s="5"/>
      <c r="AH540" s="5"/>
    </row>
    <row r="541" spans="1:34" ht="19.649999999999999" hidden="1" customHeight="1">
      <c r="A541" s="22">
        <f t="shared" si="70"/>
        <v>541</v>
      </c>
      <c r="B541" s="908" t="s">
        <v>764</v>
      </c>
      <c r="C541" s="908"/>
      <c r="D541" s="909"/>
      <c r="E541" s="909"/>
      <c r="F541" s="909"/>
      <c r="G541" s="909"/>
      <c r="H541" s="908" t="s">
        <v>628</v>
      </c>
      <c r="I541" s="908"/>
      <c r="J541" s="909"/>
      <c r="K541" s="379"/>
      <c r="L541" s="380"/>
      <c r="M541" s="324"/>
      <c r="N541" s="295"/>
      <c r="O541" s="295"/>
      <c r="P541" s="295"/>
      <c r="Q541" s="295"/>
      <c r="R541" s="295"/>
      <c r="S541" s="295"/>
      <c r="T541" s="295"/>
      <c r="U541" s="295"/>
      <c r="V541" s="381"/>
      <c r="W541" s="295"/>
      <c r="X541" s="381"/>
      <c r="Y541" s="381"/>
      <c r="AA541" s="381"/>
      <c r="AB541" s="381"/>
      <c r="AD541" s="381"/>
      <c r="AF541" s="5"/>
      <c r="AG541" s="5"/>
      <c r="AH541" s="5"/>
    </row>
    <row r="542" spans="1:34" ht="32.25" hidden="1" customHeight="1">
      <c r="A542" s="22">
        <f t="shared" si="70"/>
        <v>542</v>
      </c>
      <c r="B542" s="910"/>
      <c r="C542" s="910"/>
      <c r="D542" s="910"/>
      <c r="E542" s="910"/>
      <c r="F542" s="910"/>
      <c r="G542" s="910"/>
      <c r="H542" s="382" t="s">
        <v>765</v>
      </c>
      <c r="I542" s="382" t="s">
        <v>766</v>
      </c>
      <c r="J542" s="382" t="s">
        <v>767</v>
      </c>
      <c r="K542" s="379"/>
      <c r="L542" s="380"/>
      <c r="M542" s="324"/>
      <c r="N542" s="295"/>
      <c r="O542" s="295"/>
      <c r="P542" s="295"/>
      <c r="Q542" s="295"/>
      <c r="R542" s="295"/>
      <c r="S542" s="295"/>
      <c r="T542" s="295"/>
      <c r="U542" s="295"/>
      <c r="V542" s="381"/>
      <c r="W542" s="295"/>
      <c r="X542" s="381"/>
      <c r="Y542" s="381"/>
      <c r="AA542" s="381"/>
      <c r="AB542" s="381"/>
      <c r="AD542" s="381"/>
      <c r="AF542" s="5"/>
      <c r="AG542" s="5"/>
      <c r="AH542" s="5"/>
    </row>
    <row r="543" spans="1:34" ht="25.5" hidden="1" customHeight="1">
      <c r="A543" s="22">
        <f t="shared" si="70"/>
        <v>543</v>
      </c>
      <c r="B543" s="911"/>
      <c r="C543" s="914" t="s">
        <v>768</v>
      </c>
      <c r="D543" s="593"/>
      <c r="E543" s="657" t="s">
        <v>769</v>
      </c>
      <c r="F543" s="657"/>
      <c r="G543" s="657"/>
      <c r="H543" s="25" t="e">
        <f ca="1">ABS(ROUND(SUMIFS('[4]BP CONTABLE'!$C:$C,'[4]BP CONTABLE'!$E:$E,CELL("contenido",A543),'[4]BP CONTABLE'!$D:$D,CELL("contenido",E543)),0))</f>
        <v>#VALUE!</v>
      </c>
      <c r="I543" s="383"/>
      <c r="J543" s="384"/>
      <c r="K543" s="291"/>
      <c r="L543" s="385"/>
      <c r="M543" s="49"/>
      <c r="N543" s="19"/>
      <c r="O543" s="19"/>
      <c r="P543" s="19"/>
      <c r="Q543" s="19"/>
      <c r="R543" s="19"/>
      <c r="S543" s="19"/>
      <c r="T543" s="19"/>
      <c r="U543" s="19"/>
      <c r="V543" s="26"/>
      <c r="X543" s="26"/>
      <c r="Y543" s="26"/>
      <c r="AA543" s="26"/>
      <c r="AB543" s="26"/>
      <c r="AD543" s="26"/>
      <c r="AF543" s="5"/>
      <c r="AG543" s="5"/>
      <c r="AH543" s="5"/>
    </row>
    <row r="544" spans="1:34" ht="24" hidden="1" customHeight="1">
      <c r="A544" s="22">
        <f t="shared" si="70"/>
        <v>544</v>
      </c>
      <c r="B544" s="912"/>
      <c r="C544" s="914"/>
      <c r="D544" s="593"/>
      <c r="E544" s="657" t="s">
        <v>770</v>
      </c>
      <c r="F544" s="657"/>
      <c r="G544" s="657"/>
      <c r="H544" s="25" t="e">
        <f ca="1">ABS(ROUND(SUMIFS('[4]BP CONTABLE'!$C:$C,'[4]BP CONTABLE'!$E:$E,CELL("contenido",A544),'[4]BP CONTABLE'!$D:$D,CELL("contenido",E544)),0))</f>
        <v>#VALUE!</v>
      </c>
      <c r="I544" s="383"/>
      <c r="J544" s="386"/>
      <c r="K544" s="387"/>
      <c r="L544" s="385"/>
      <c r="M544" s="49"/>
      <c r="N544" s="19"/>
      <c r="O544" s="19"/>
      <c r="P544" s="19"/>
      <c r="Q544" s="19"/>
      <c r="R544" s="19"/>
      <c r="S544" s="19"/>
      <c r="T544" s="19"/>
      <c r="U544" s="19"/>
      <c r="V544" s="26"/>
      <c r="X544" s="26"/>
      <c r="Y544" s="26"/>
      <c r="AA544" s="26"/>
      <c r="AB544" s="26"/>
      <c r="AD544" s="26"/>
      <c r="AF544" s="5"/>
      <c r="AG544" s="5"/>
      <c r="AH544" s="5"/>
    </row>
    <row r="545" spans="1:34" ht="24" hidden="1" customHeight="1">
      <c r="A545" s="22">
        <f t="shared" si="70"/>
        <v>545</v>
      </c>
      <c r="B545" s="912"/>
      <c r="C545" s="914"/>
      <c r="D545" s="593"/>
      <c r="E545" s="657" t="s">
        <v>771</v>
      </c>
      <c r="F545" s="657"/>
      <c r="G545" s="657"/>
      <c r="H545" s="25" t="e">
        <f ca="1">ABS(ROUND(SUMIFS('[4]BP CONTABLE'!$C:$C,'[4]BP CONTABLE'!$E:$E,CELL("contenido",A545),'[4]BP CONTABLE'!$D:$D,CELL("contenido",E545)),0))</f>
        <v>#VALUE!</v>
      </c>
      <c r="I545" s="383"/>
      <c r="J545" s="384"/>
      <c r="K545" s="387"/>
      <c r="L545" s="385"/>
      <c r="M545" s="49"/>
      <c r="N545" s="19"/>
      <c r="O545" s="19"/>
      <c r="P545" s="19"/>
      <c r="Q545" s="19"/>
      <c r="R545" s="19"/>
      <c r="S545" s="19"/>
      <c r="T545" s="19"/>
      <c r="U545" s="19"/>
      <c r="V545" s="26"/>
      <c r="X545" s="26"/>
      <c r="Y545" s="26"/>
      <c r="AA545" s="26"/>
      <c r="AB545" s="26"/>
      <c r="AD545" s="26"/>
      <c r="AF545" s="5"/>
      <c r="AG545" s="5"/>
      <c r="AH545" s="5"/>
    </row>
    <row r="546" spans="1:34" ht="32.25" hidden="1" customHeight="1">
      <c r="A546" s="22">
        <f t="shared" si="70"/>
        <v>546</v>
      </c>
      <c r="B546" s="912"/>
      <c r="C546" s="914"/>
      <c r="D546" s="593"/>
      <c r="E546" s="657" t="s">
        <v>772</v>
      </c>
      <c r="F546" s="657"/>
      <c r="G546" s="657"/>
      <c r="H546" s="25" t="e">
        <f ca="1">ABS(ROUND(SUMIFS('[4]BP CONTABLE'!$C:$C,'[4]BP CONTABLE'!$E:$E,CELL("contenido",A546),'[4]BP CONTABLE'!$D:$D,CELL("contenido",E546)),0))</f>
        <v>#VALUE!</v>
      </c>
      <c r="I546" s="383"/>
      <c r="J546" s="384"/>
      <c r="K546" s="387"/>
      <c r="L546" s="385"/>
      <c r="M546" s="49"/>
      <c r="N546" s="19"/>
      <c r="O546" s="19"/>
      <c r="P546" s="19"/>
      <c r="Q546" s="19"/>
      <c r="R546" s="19"/>
      <c r="S546" s="19"/>
      <c r="T546" s="19"/>
      <c r="U546" s="19"/>
      <c r="V546" s="26"/>
      <c r="X546" s="26"/>
      <c r="Y546" s="26"/>
      <c r="AA546" s="26"/>
      <c r="AB546" s="26"/>
      <c r="AD546" s="26"/>
      <c r="AF546" s="5"/>
      <c r="AG546" s="5"/>
      <c r="AH546" s="5"/>
    </row>
    <row r="547" spans="1:34" ht="32.25" hidden="1" customHeight="1">
      <c r="A547" s="22">
        <f t="shared" si="70"/>
        <v>547</v>
      </c>
      <c r="B547" s="912"/>
      <c r="C547" s="914"/>
      <c r="D547" s="593"/>
      <c r="E547" s="657" t="s">
        <v>773</v>
      </c>
      <c r="F547" s="657"/>
      <c r="G547" s="657"/>
      <c r="H547" s="25" t="e">
        <f ca="1">ABS(ROUND(SUMIFS('[4]BP CONTABLE'!$C:$C,'[4]BP CONTABLE'!$E:$E,CELL("contenido",A547),'[4]BP CONTABLE'!$D:$D,CELL("contenido",E547)),0))</f>
        <v>#VALUE!</v>
      </c>
      <c r="I547" s="383"/>
      <c r="J547" s="384"/>
      <c r="K547" s="387"/>
      <c r="L547" s="385"/>
      <c r="M547" s="49"/>
      <c r="N547" s="19"/>
      <c r="O547" s="19"/>
      <c r="P547" s="19"/>
      <c r="Q547" s="19"/>
      <c r="R547" s="19"/>
      <c r="S547" s="19"/>
      <c r="T547" s="19"/>
      <c r="U547" s="19"/>
      <c r="V547" s="26"/>
      <c r="X547" s="26"/>
      <c r="Y547" s="26"/>
      <c r="AA547" s="26"/>
      <c r="AB547" s="26"/>
      <c r="AD547" s="26"/>
      <c r="AF547" s="5"/>
      <c r="AG547" s="5"/>
      <c r="AH547" s="5"/>
    </row>
    <row r="548" spans="1:34" ht="32.25" hidden="1" customHeight="1">
      <c r="A548" s="22">
        <f t="shared" si="70"/>
        <v>548</v>
      </c>
      <c r="B548" s="912"/>
      <c r="C548" s="914"/>
      <c r="D548" s="593"/>
      <c r="E548" s="657" t="s">
        <v>774</v>
      </c>
      <c r="F548" s="657"/>
      <c r="G548" s="657"/>
      <c r="H548" s="25" t="e">
        <f ca="1">ABS(ROUND(SUMIFS('[4]BP CONTABLE'!$C:$C,'[4]BP CONTABLE'!$E:$E,CELL("contenido",A548),'[4]BP CONTABLE'!$D:$D,CELL("contenido",E548)),0))</f>
        <v>#VALUE!</v>
      </c>
      <c r="I548" s="383"/>
      <c r="J548" s="384"/>
      <c r="K548" s="387"/>
      <c r="L548" s="385"/>
      <c r="M548" s="49"/>
      <c r="N548" s="19"/>
      <c r="O548" s="19"/>
      <c r="P548" s="19"/>
      <c r="Q548" s="19"/>
      <c r="R548" s="19"/>
      <c r="S548" s="19"/>
      <c r="T548" s="19"/>
      <c r="U548" s="19"/>
      <c r="V548" s="26"/>
      <c r="X548" s="26"/>
      <c r="Y548" s="26"/>
      <c r="AA548" s="26"/>
      <c r="AB548" s="26"/>
      <c r="AD548" s="26"/>
      <c r="AF548" s="5"/>
      <c r="AG548" s="5"/>
      <c r="AH548" s="5"/>
    </row>
    <row r="549" spans="1:34" ht="24" hidden="1" customHeight="1">
      <c r="A549" s="22">
        <f t="shared" si="70"/>
        <v>549</v>
      </c>
      <c r="B549" s="912"/>
      <c r="C549" s="914" t="s">
        <v>775</v>
      </c>
      <c r="D549" s="914"/>
      <c r="E549" s="657" t="s">
        <v>776</v>
      </c>
      <c r="F549" s="657"/>
      <c r="G549" s="657"/>
      <c r="H549" s="25" t="e">
        <f ca="1">ABS(ROUND(SUMIFS('[4]BP CONTABLE'!$C:$C,'[4]BP CONTABLE'!$E:$E,CELL("contenido",A549),'[4]BP CONTABLE'!$D:$D,CELL("contenido",E549)),0))</f>
        <v>#VALUE!</v>
      </c>
      <c r="I549" s="383"/>
      <c r="J549" s="384"/>
      <c r="K549" s="291"/>
      <c r="L549" s="385"/>
      <c r="M549" s="49"/>
      <c r="N549" s="19"/>
      <c r="O549" s="19"/>
      <c r="P549" s="19"/>
      <c r="Q549" s="19"/>
      <c r="R549" s="19"/>
      <c r="S549" s="19"/>
      <c r="T549" s="19"/>
      <c r="U549" s="19"/>
      <c r="V549" s="26"/>
      <c r="X549" s="26"/>
      <c r="Y549" s="26"/>
      <c r="AA549" s="26"/>
      <c r="AB549" s="26"/>
      <c r="AD549" s="26"/>
      <c r="AF549" s="5"/>
      <c r="AG549" s="5"/>
      <c r="AH549" s="5"/>
    </row>
    <row r="550" spans="1:34" ht="19.649999999999999" hidden="1" customHeight="1">
      <c r="A550" s="22">
        <f t="shared" si="70"/>
        <v>550</v>
      </c>
      <c r="B550" s="912"/>
      <c r="C550" s="914"/>
      <c r="D550" s="914"/>
      <c r="E550" s="657" t="s">
        <v>777</v>
      </c>
      <c r="F550" s="657"/>
      <c r="G550" s="657"/>
      <c r="H550" s="25" t="e">
        <f ca="1">ABS(ROUND(SUMIFS('[4]BP CONTABLE'!$C:$C,'[4]BP CONTABLE'!$E:$E,CELL("contenido",A550),'[4]BP CONTABLE'!$D:$D,CELL("contenido",E550)),0))</f>
        <v>#VALUE!</v>
      </c>
      <c r="I550" s="388"/>
      <c r="J550" s="388"/>
      <c r="K550" s="291"/>
      <c r="L550" s="385"/>
      <c r="M550" s="49"/>
      <c r="N550" s="19"/>
      <c r="O550" s="19"/>
      <c r="P550" s="19"/>
      <c r="Q550" s="19"/>
      <c r="R550" s="19"/>
      <c r="S550" s="19"/>
      <c r="T550" s="19"/>
      <c r="U550" s="19"/>
      <c r="V550" s="26"/>
      <c r="X550" s="26"/>
      <c r="Y550" s="26"/>
      <c r="AA550" s="26"/>
      <c r="AB550" s="26"/>
      <c r="AD550" s="26"/>
      <c r="AF550" s="5"/>
      <c r="AG550" s="5"/>
      <c r="AH550" s="5"/>
    </row>
    <row r="551" spans="1:34" ht="21.75" hidden="1" customHeight="1">
      <c r="A551" s="22">
        <f t="shared" si="70"/>
        <v>551</v>
      </c>
      <c r="B551" s="912"/>
      <c r="C551" s="914"/>
      <c r="D551" s="914"/>
      <c r="E551" s="657" t="s">
        <v>778</v>
      </c>
      <c r="F551" s="657"/>
      <c r="G551" s="657"/>
      <c r="H551" s="25" t="e">
        <f ca="1">ABS(ROUND(SUMIFS('[4]BP CONTABLE'!$C:$C,'[4]BP CONTABLE'!$E:$E,CELL("contenido",A551),'[4]BP CONTABLE'!$D:$D,CELL("contenido",E551)),0))</f>
        <v>#VALUE!</v>
      </c>
      <c r="I551" s="383"/>
      <c r="J551" s="384"/>
      <c r="K551" s="291"/>
      <c r="L551" s="385"/>
      <c r="M551" s="49"/>
      <c r="N551" s="19"/>
      <c r="O551" s="19"/>
      <c r="P551" s="19"/>
      <c r="Q551" s="19"/>
      <c r="R551" s="19"/>
      <c r="S551" s="19"/>
      <c r="T551" s="19"/>
      <c r="U551" s="19"/>
      <c r="V551" s="26"/>
      <c r="X551" s="26"/>
      <c r="Y551" s="26"/>
      <c r="AA551" s="26"/>
      <c r="AB551" s="26"/>
      <c r="AD551" s="26"/>
      <c r="AF551" s="5"/>
      <c r="AG551" s="5"/>
      <c r="AH551" s="5"/>
    </row>
    <row r="552" spans="1:34" ht="21" hidden="1" customHeight="1">
      <c r="A552" s="22">
        <f t="shared" si="70"/>
        <v>552</v>
      </c>
      <c r="B552" s="912"/>
      <c r="C552" s="914"/>
      <c r="D552" s="914"/>
      <c r="E552" s="657" t="s">
        <v>779</v>
      </c>
      <c r="F552" s="657"/>
      <c r="G552" s="657"/>
      <c r="H552" s="25" t="e">
        <f ca="1">ABS(ROUND(SUMIFS('[4]BP CONTABLE'!$C:$C,'[4]BP CONTABLE'!$E:$E,CELL("contenido",A552),'[4]BP CONTABLE'!$D:$D,CELL("contenido",E552)),0))</f>
        <v>#VALUE!</v>
      </c>
      <c r="I552" s="383"/>
      <c r="J552" s="384"/>
      <c r="K552" s="291"/>
      <c r="L552" s="385"/>
      <c r="M552" s="49"/>
      <c r="N552" s="19"/>
      <c r="O552" s="19"/>
      <c r="P552" s="19"/>
      <c r="Q552" s="19"/>
      <c r="R552" s="19"/>
      <c r="S552" s="19"/>
      <c r="T552" s="19"/>
      <c r="U552" s="19"/>
      <c r="V552" s="26"/>
      <c r="X552" s="26"/>
      <c r="Y552" s="26"/>
      <c r="AA552" s="26"/>
      <c r="AB552" s="26"/>
      <c r="AD552" s="26"/>
      <c r="AF552" s="5"/>
      <c r="AG552" s="5"/>
      <c r="AH552" s="5"/>
    </row>
    <row r="553" spans="1:34" ht="23.4" hidden="1" customHeight="1">
      <c r="A553" s="22">
        <f t="shared" si="70"/>
        <v>553</v>
      </c>
      <c r="B553" s="912"/>
      <c r="C553" s="914"/>
      <c r="D553" s="914"/>
      <c r="E553" s="657" t="s">
        <v>780</v>
      </c>
      <c r="F553" s="657"/>
      <c r="G553" s="657"/>
      <c r="H553" s="25" t="e">
        <f ca="1">ABS(ROUND(SUMIFS('[4]BP CONTABLE'!$C:$C,'[4]BP CONTABLE'!$E:$E,CELL("contenido",A553),'[4]BP CONTABLE'!$D:$D,CELL("contenido",E553)),0))</f>
        <v>#VALUE!</v>
      </c>
      <c r="I553" s="383"/>
      <c r="J553" s="384"/>
      <c r="K553" s="291"/>
      <c r="L553" s="385"/>
      <c r="M553" s="49"/>
      <c r="N553" s="19"/>
      <c r="O553" s="19"/>
      <c r="P553" s="19"/>
      <c r="Q553" s="19"/>
      <c r="R553" s="19"/>
      <c r="S553" s="19"/>
      <c r="T553" s="19"/>
      <c r="U553" s="19"/>
      <c r="V553" s="26"/>
      <c r="X553" s="26"/>
      <c r="Y553" s="26"/>
      <c r="AA553" s="26"/>
      <c r="AB553" s="26"/>
      <c r="AD553" s="26"/>
      <c r="AF553" s="5"/>
      <c r="AG553" s="5"/>
      <c r="AH553" s="5"/>
    </row>
    <row r="554" spans="1:34" ht="28.5" hidden="1" customHeight="1">
      <c r="A554" s="22">
        <f t="shared" si="70"/>
        <v>554</v>
      </c>
      <c r="B554" s="912"/>
      <c r="C554" s="914"/>
      <c r="D554" s="914"/>
      <c r="E554" s="657" t="s">
        <v>781</v>
      </c>
      <c r="F554" s="657"/>
      <c r="G554" s="657"/>
      <c r="H554" s="25" t="e">
        <f ca="1">ABS(ROUND(SUMIFS('[4]BP CONTABLE'!$C:$C,'[4]BP CONTABLE'!$E:$E,CELL("contenido",A554),'[4]BP CONTABLE'!$D:$D,CELL("contenido",E554)),0))</f>
        <v>#VALUE!</v>
      </c>
      <c r="I554" s="383"/>
      <c r="J554" s="384"/>
      <c r="K554" s="291"/>
      <c r="L554" s="385"/>
      <c r="M554" s="49"/>
      <c r="N554" s="19"/>
      <c r="O554" s="19"/>
      <c r="P554" s="19"/>
      <c r="Q554" s="19"/>
      <c r="R554" s="19"/>
      <c r="S554" s="19"/>
      <c r="T554" s="19"/>
      <c r="U554" s="19"/>
      <c r="V554" s="26"/>
      <c r="X554" s="26"/>
      <c r="Y554" s="26"/>
      <c r="AA554" s="26"/>
      <c r="AB554" s="26"/>
      <c r="AD554" s="26"/>
      <c r="AF554" s="5"/>
      <c r="AG554" s="5"/>
      <c r="AH554" s="5"/>
    </row>
    <row r="555" spans="1:34" ht="27.75" hidden="1" customHeight="1">
      <c r="A555" s="22">
        <f t="shared" si="70"/>
        <v>555</v>
      </c>
      <c r="B555" s="913"/>
      <c r="C555" s="915" t="s">
        <v>782</v>
      </c>
      <c r="D555" s="916"/>
      <c r="E555" s="916"/>
      <c r="F555" s="916"/>
      <c r="G555" s="916"/>
      <c r="H555" s="389" t="e">
        <f ca="1">IF(SUM(H543:H554)-SUM(I543:I554)&gt;0,SUM(H543:H554)-SUM(I543:I554),0)</f>
        <v>#VALUE!</v>
      </c>
      <c r="I555" s="389" t="e">
        <f ca="1">IF(SUM(I543:I554)-SUM(H543:H554)&gt;0,SUM(I543:I554)-SUM(H543:H554),0)</f>
        <v>#VALUE!</v>
      </c>
      <c r="J555" s="390">
        <f>SUM(J543:J554)</f>
        <v>0</v>
      </c>
      <c r="K555" s="379"/>
      <c r="L555" s="380"/>
      <c r="M555" s="49"/>
      <c r="N555" s="19"/>
      <c r="O555" s="19"/>
      <c r="P555" s="19"/>
      <c r="Q555" s="19"/>
      <c r="R555" s="19"/>
      <c r="S555" s="19"/>
      <c r="T555" s="19"/>
      <c r="U555" s="19"/>
      <c r="V555" s="381"/>
      <c r="X555" s="381"/>
      <c r="Y555" s="381"/>
      <c r="AA555" s="381"/>
      <c r="AB555" s="381"/>
      <c r="AD555" s="381"/>
      <c r="AF555" s="5"/>
      <c r="AG555" s="5"/>
      <c r="AH555" s="5"/>
    </row>
    <row r="556" spans="1:34" ht="33.9" hidden="1" customHeight="1">
      <c r="A556" s="22">
        <f t="shared" si="70"/>
        <v>556</v>
      </c>
      <c r="B556" s="559" t="s">
        <v>783</v>
      </c>
      <c r="C556" s="917"/>
      <c r="D556" s="917"/>
      <c r="E556" s="917"/>
      <c r="F556" s="917"/>
      <c r="G556" s="917"/>
      <c r="H556" s="391" t="e">
        <f ca="1">IF(H343+(H555-I555+J555)&gt;0,H343+(H555-I555+J555),0)</f>
        <v>#VALUE!</v>
      </c>
      <c r="I556" s="391" t="e">
        <f ca="1">IF(H343+(H555-I555+J555)&lt;0,(H343+(H555-I555+J555))*(-1),0)</f>
        <v>#VALUE!</v>
      </c>
      <c r="J556" s="392"/>
      <c r="K556" s="249"/>
      <c r="L556" s="393"/>
      <c r="M556" s="49"/>
      <c r="N556" s="19"/>
      <c r="O556" s="19"/>
      <c r="P556" s="19"/>
      <c r="Q556" s="19"/>
      <c r="R556" s="19"/>
      <c r="S556" s="19"/>
      <c r="T556" s="19"/>
      <c r="U556" s="19"/>
      <c r="V556" s="26"/>
      <c r="X556" s="26"/>
      <c r="Y556" s="26"/>
      <c r="AA556" s="26"/>
      <c r="AB556" s="26"/>
      <c r="AD556" s="26"/>
      <c r="AF556" s="5"/>
      <c r="AG556" s="5"/>
      <c r="AH556" s="5"/>
    </row>
    <row r="557" spans="1:34" ht="33.9" hidden="1" customHeight="1">
      <c r="A557" s="22">
        <f t="shared" si="70"/>
        <v>557</v>
      </c>
      <c r="B557" s="704" t="s">
        <v>784</v>
      </c>
      <c r="C557" s="918"/>
      <c r="D557" s="918"/>
      <c r="E557" s="918"/>
      <c r="F557" s="918"/>
      <c r="G557" s="918"/>
      <c r="H557" s="394" t="s">
        <v>628</v>
      </c>
      <c r="I557" s="395"/>
      <c r="J557" s="396"/>
      <c r="K557" s="397"/>
      <c r="L557" s="398"/>
      <c r="M557" s="49"/>
      <c r="N557" s="19"/>
      <c r="O557" s="19"/>
      <c r="P557" s="19"/>
      <c r="Q557" s="19"/>
      <c r="R557" s="19"/>
      <c r="S557" s="19"/>
      <c r="T557" s="19"/>
      <c r="U557" s="19"/>
      <c r="V557" s="26"/>
      <c r="X557" s="26"/>
      <c r="Y557" s="26"/>
      <c r="AA557" s="26"/>
      <c r="AB557" s="26"/>
      <c r="AD557" s="26"/>
      <c r="AF557" s="5"/>
      <c r="AG557" s="5"/>
      <c r="AH557" s="5"/>
    </row>
    <row r="558" spans="1:34" ht="30.75" hidden="1" customHeight="1">
      <c r="A558" s="22">
        <f t="shared" si="70"/>
        <v>558</v>
      </c>
      <c r="B558" s="399"/>
      <c r="C558" s="593" t="s">
        <v>785</v>
      </c>
      <c r="D558" s="593"/>
      <c r="E558" s="593"/>
      <c r="F558" s="657" t="s">
        <v>786</v>
      </c>
      <c r="G558" s="657"/>
      <c r="H558" s="25" t="e">
        <f ca="1">ABS(ROUND(SUMIFS('[4]BP CONTABLE'!$C:$C,'[4]BP CONTABLE'!$E:$E,CELL("contenido",A558),'[4]BP CONTABLE'!$D:$D,CELL("contenido",F558)),0))</f>
        <v>#VALUE!</v>
      </c>
      <c r="I558" s="400"/>
      <c r="J558" s="401"/>
      <c r="K558" s="402"/>
      <c r="L558" s="385"/>
      <c r="M558" s="49"/>
      <c r="N558" s="19"/>
      <c r="O558" s="19"/>
      <c r="P558" s="19"/>
      <c r="Q558" s="19"/>
      <c r="R558" s="19"/>
      <c r="S558" s="19"/>
      <c r="T558" s="19"/>
      <c r="U558" s="19"/>
      <c r="V558" s="26"/>
      <c r="X558" s="26"/>
      <c r="Y558" s="26"/>
      <c r="AA558" s="26"/>
      <c r="AB558" s="26"/>
      <c r="AD558" s="26"/>
      <c r="AF558" s="5"/>
      <c r="AG558" s="5"/>
      <c r="AH558" s="5"/>
    </row>
    <row r="559" spans="1:34" ht="25.5" hidden="1" customHeight="1">
      <c r="A559" s="22">
        <f t="shared" si="70"/>
        <v>559</v>
      </c>
      <c r="B559" s="399"/>
      <c r="C559" s="593"/>
      <c r="D559" s="593"/>
      <c r="E559" s="593"/>
      <c r="F559" s="919" t="s">
        <v>787</v>
      </c>
      <c r="G559" s="919"/>
      <c r="H559" s="25" t="e">
        <f ca="1">ABS(ROUND(SUMIFS('[4]BP CONTABLE'!$C:$C,'[4]BP CONTABLE'!$E:$E,CELL("contenido",A559),'[4]BP CONTABLE'!$D:$D,CELL("contenido",F559)),0))</f>
        <v>#VALUE!</v>
      </c>
      <c r="I559" s="400"/>
      <c r="J559" s="401"/>
      <c r="K559" s="402"/>
      <c r="L559" s="385"/>
      <c r="M559" s="49"/>
      <c r="N559" s="19"/>
      <c r="O559" s="19"/>
      <c r="P559" s="19"/>
      <c r="Q559" s="19"/>
      <c r="R559" s="19"/>
      <c r="S559" s="19"/>
      <c r="T559" s="19"/>
      <c r="U559" s="19"/>
      <c r="V559" s="26"/>
      <c r="X559" s="26"/>
      <c r="Y559" s="26"/>
      <c r="AA559" s="26"/>
      <c r="AB559" s="26"/>
      <c r="AD559" s="26"/>
      <c r="AF559" s="5"/>
      <c r="AG559" s="5"/>
      <c r="AH559" s="5"/>
    </row>
    <row r="560" spans="1:34" ht="27.15" hidden="1" customHeight="1">
      <c r="A560" s="22">
        <f t="shared" si="70"/>
        <v>560</v>
      </c>
      <c r="B560" s="399"/>
      <c r="C560" s="593"/>
      <c r="D560" s="593"/>
      <c r="E560" s="593"/>
      <c r="F560" s="919" t="s">
        <v>788</v>
      </c>
      <c r="G560" s="919"/>
      <c r="H560" s="25" t="e">
        <f ca="1">ABS(ROUND(SUMIFS('[4]BP CONTABLE'!$C:$C,'[4]BP CONTABLE'!$E:$E,CELL("contenido",A560),'[4]BP CONTABLE'!$D:$D,CELL("contenido",F560)),0))</f>
        <v>#VALUE!</v>
      </c>
      <c r="I560" s="400"/>
      <c r="J560" s="401"/>
      <c r="K560" s="402"/>
      <c r="L560" s="385"/>
      <c r="M560" s="49"/>
      <c r="N560" s="19"/>
      <c r="O560" s="19"/>
      <c r="P560" s="19"/>
      <c r="Q560" s="19"/>
      <c r="R560" s="19"/>
      <c r="S560" s="19"/>
      <c r="T560" s="19"/>
      <c r="U560" s="19"/>
      <c r="V560" s="26"/>
      <c r="X560" s="26"/>
      <c r="Y560" s="26"/>
      <c r="AA560" s="26"/>
      <c r="AB560" s="26"/>
      <c r="AD560" s="26"/>
      <c r="AF560" s="5"/>
      <c r="AG560" s="5"/>
      <c r="AH560" s="5"/>
    </row>
    <row r="561" spans="1:46" ht="29.25" hidden="1" customHeight="1">
      <c r="A561" s="22">
        <f t="shared" si="70"/>
        <v>561</v>
      </c>
      <c r="B561" s="399"/>
      <c r="C561" s="593"/>
      <c r="D561" s="593"/>
      <c r="E561" s="593"/>
      <c r="F561" s="657" t="s">
        <v>789</v>
      </c>
      <c r="G561" s="657"/>
      <c r="H561" s="25" t="e">
        <f ca="1">ABS(ROUND(SUMIFS('[4]BP CONTABLE'!$C:$C,'[4]BP CONTABLE'!$E:$E,CELL("contenido",A561),'[4]BP CONTABLE'!$D:$D,CELL("contenido",F561)),0))</f>
        <v>#VALUE!</v>
      </c>
      <c r="I561" s="400"/>
      <c r="J561" s="401"/>
      <c r="K561" s="402"/>
      <c r="L561" s="385"/>
      <c r="M561" s="49"/>
      <c r="N561" s="19"/>
      <c r="O561" s="19"/>
      <c r="P561" s="19"/>
      <c r="Q561" s="19"/>
      <c r="R561" s="19"/>
      <c r="S561" s="19"/>
      <c r="T561" s="19"/>
      <c r="U561" s="19"/>
      <c r="V561" s="26"/>
      <c r="X561" s="26"/>
      <c r="Y561" s="26"/>
      <c r="AA561" s="26"/>
      <c r="AB561" s="26"/>
      <c r="AD561" s="26"/>
      <c r="AF561" s="5"/>
      <c r="AG561" s="5"/>
      <c r="AH561" s="5"/>
    </row>
    <row r="562" spans="1:46" ht="33.9" hidden="1" customHeight="1">
      <c r="A562" s="22">
        <f t="shared" si="70"/>
        <v>562</v>
      </c>
      <c r="B562" s="399"/>
      <c r="C562" s="657" t="s">
        <v>790</v>
      </c>
      <c r="D562" s="657"/>
      <c r="E562" s="657"/>
      <c r="F562" s="657"/>
      <c r="G562" s="657"/>
      <c r="H562" s="25" t="e">
        <f ca="1">ABS(ROUND(SUMIFS('[4]BP CONTABLE'!$C:$C,'[4]BP CONTABLE'!$E:$E,CELL("contenido",A562),'[4]BP CONTABLE'!$D:$D,CELL("contenido",C562)),0))</f>
        <v>#VALUE!</v>
      </c>
      <c r="I562" s="400"/>
      <c r="J562" s="401"/>
      <c r="K562" s="402"/>
      <c r="L562" s="385"/>
      <c r="M562" s="49"/>
      <c r="N562" s="19"/>
      <c r="O562" s="19"/>
      <c r="P562" s="19"/>
      <c r="Q562" s="19"/>
      <c r="R562" s="19"/>
      <c r="S562" s="19"/>
      <c r="T562" s="19"/>
      <c r="U562" s="19"/>
      <c r="V562" s="26"/>
      <c r="X562" s="26"/>
      <c r="Y562" s="26"/>
      <c r="AA562" s="26"/>
      <c r="AB562" s="26"/>
      <c r="AD562" s="26"/>
      <c r="AF562" s="5"/>
      <c r="AG562" s="5"/>
      <c r="AH562" s="5"/>
    </row>
    <row r="563" spans="1:46" ht="33.9" hidden="1" customHeight="1">
      <c r="A563" s="22">
        <f t="shared" si="70"/>
        <v>563</v>
      </c>
      <c r="B563" s="403"/>
      <c r="C563" s="657" t="s">
        <v>791</v>
      </c>
      <c r="D563" s="657"/>
      <c r="E563" s="657"/>
      <c r="F563" s="657"/>
      <c r="G563" s="657"/>
      <c r="H563" s="25" t="e">
        <f ca="1">ABS(ROUND(SUMIFS('[4]BP CONTABLE'!$C:$C,'[4]BP CONTABLE'!$E:$E,CELL("contenido",A563),'[4]BP CONTABLE'!$D:$D,CELL("contenido",C563)),0))</f>
        <v>#VALUE!</v>
      </c>
      <c r="I563" s="400"/>
      <c r="J563" s="401"/>
      <c r="K563" s="402"/>
      <c r="L563" s="385"/>
      <c r="M563" s="49"/>
      <c r="N563" s="19"/>
      <c r="O563" s="19"/>
      <c r="P563" s="19"/>
      <c r="Q563" s="19"/>
      <c r="R563" s="19"/>
      <c r="S563" s="19"/>
      <c r="T563" s="19"/>
      <c r="U563" s="19"/>
      <c r="V563" s="26"/>
      <c r="X563" s="26"/>
      <c r="Y563" s="26"/>
      <c r="AA563" s="26"/>
      <c r="AB563" s="26"/>
      <c r="AD563" s="26"/>
      <c r="AF563" s="5"/>
      <c r="AG563" s="5"/>
      <c r="AH563" s="5"/>
    </row>
    <row r="564" spans="1:46" ht="33.9" hidden="1" customHeight="1">
      <c r="A564" s="22">
        <f t="shared" si="70"/>
        <v>564</v>
      </c>
      <c r="B564" s="404"/>
      <c r="C564" s="923" t="s">
        <v>792</v>
      </c>
      <c r="D564" s="923"/>
      <c r="E564" s="923"/>
      <c r="F564" s="923"/>
      <c r="G564" s="923"/>
      <c r="H564" s="405" t="e">
        <f ca="1">H558+H561+H559-H560+H562-H563</f>
        <v>#VALUE!</v>
      </c>
      <c r="I564" s="406"/>
      <c r="J564" s="407"/>
      <c r="K564" s="408"/>
      <c r="L564" s="409"/>
      <c r="M564" s="49"/>
      <c r="N564" s="19"/>
      <c r="O564" s="19"/>
      <c r="P564" s="19"/>
      <c r="Q564" s="19"/>
      <c r="R564" s="19"/>
      <c r="S564" s="19"/>
      <c r="T564" s="19"/>
      <c r="U564" s="19"/>
      <c r="V564" s="43"/>
      <c r="X564" s="43"/>
      <c r="Y564" s="43"/>
      <c r="AA564" s="43"/>
      <c r="AB564" s="43"/>
      <c r="AD564" s="43"/>
      <c r="AF564" s="5"/>
      <c r="AG564" s="5"/>
      <c r="AH564" s="5"/>
    </row>
    <row r="565" spans="1:46" ht="33.9" hidden="1" customHeight="1">
      <c r="A565" s="22">
        <f t="shared" si="70"/>
        <v>565</v>
      </c>
      <c r="B565" s="924" t="s">
        <v>793</v>
      </c>
      <c r="C565" s="925"/>
      <c r="D565" s="925"/>
      <c r="E565" s="925"/>
      <c r="F565" s="925"/>
      <c r="G565" s="925"/>
      <c r="H565" s="410" t="s">
        <v>628</v>
      </c>
      <c r="I565" s="410" t="s">
        <v>794</v>
      </c>
      <c r="J565" s="411"/>
      <c r="K565" s="412"/>
      <c r="L565" s="413" t="s">
        <v>629</v>
      </c>
      <c r="M565" s="49"/>
      <c r="N565" s="19"/>
      <c r="O565" s="19"/>
      <c r="P565" s="19"/>
      <c r="Q565" s="19"/>
      <c r="R565" s="19"/>
      <c r="S565" s="19"/>
      <c r="T565" s="19"/>
      <c r="U565" s="19"/>
      <c r="V565" s="341"/>
      <c r="X565" s="341"/>
      <c r="Y565" s="341"/>
      <c r="AA565" s="341"/>
      <c r="AB565" s="341"/>
      <c r="AD565" s="341"/>
      <c r="AF565" s="5"/>
      <c r="AG565" s="5"/>
      <c r="AH565" s="5"/>
      <c r="AI565" s="5"/>
      <c r="AJ565" s="5"/>
      <c r="AK565" s="5"/>
      <c r="AL565" s="5"/>
      <c r="AM565" s="5"/>
      <c r="AN565" s="5"/>
      <c r="AO565" s="5"/>
      <c r="AP565" s="5"/>
      <c r="AQ565" s="5"/>
      <c r="AR565" s="5"/>
      <c r="AS565" s="5"/>
      <c r="AT565" s="5"/>
    </row>
    <row r="566" spans="1:46" ht="22.5" hidden="1" customHeight="1">
      <c r="A566" s="22">
        <f t="shared" si="70"/>
        <v>566</v>
      </c>
      <c r="B566" s="926"/>
      <c r="C566" s="927" t="s">
        <v>7</v>
      </c>
      <c r="D566" s="928"/>
      <c r="E566" s="613" t="s">
        <v>795</v>
      </c>
      <c r="F566" s="451"/>
      <c r="G566" s="452"/>
      <c r="H566" s="25" t="e">
        <f ca="1">ABS(ROUND(SUMIFS('[4]BP CONTABLE'!$C:$C,'[4]BP CONTABLE'!$E:$E,CELL("contenido",A566),'[4]BP CONTABLE'!$D:$D,CELL("contenido",E566)),0))</f>
        <v>#VALUE!</v>
      </c>
      <c r="I566" s="253"/>
      <c r="J566" s="414"/>
      <c r="K566" s="415"/>
      <c r="L566" s="416"/>
      <c r="M566" s="49"/>
      <c r="N566" s="19"/>
      <c r="O566" s="19"/>
      <c r="P566" s="19"/>
      <c r="Q566" s="19"/>
      <c r="R566" s="19"/>
      <c r="S566" s="19"/>
      <c r="T566" s="19"/>
      <c r="U566" s="19"/>
      <c r="V566" s="417"/>
      <c r="X566" s="417"/>
      <c r="Y566" s="417"/>
      <c r="AA566" s="417"/>
      <c r="AB566" s="417"/>
      <c r="AD566" s="417"/>
      <c r="AF566" s="5"/>
      <c r="AG566" s="5"/>
      <c r="AH566" s="5"/>
      <c r="AI566" s="5"/>
      <c r="AJ566" s="5"/>
      <c r="AK566" s="5"/>
      <c r="AL566" s="5"/>
      <c r="AM566" s="5"/>
      <c r="AN566" s="5"/>
      <c r="AO566" s="5"/>
      <c r="AP566" s="5"/>
      <c r="AQ566" s="5"/>
      <c r="AR566" s="5"/>
      <c r="AS566" s="5"/>
      <c r="AT566" s="5"/>
    </row>
    <row r="567" spans="1:46" ht="22.5" hidden="1" customHeight="1">
      <c r="A567" s="22">
        <f t="shared" si="70"/>
        <v>567</v>
      </c>
      <c r="B567" s="583"/>
      <c r="C567" s="928"/>
      <c r="D567" s="928"/>
      <c r="E567" s="613" t="s">
        <v>796</v>
      </c>
      <c r="F567" s="451"/>
      <c r="G567" s="452"/>
      <c r="H567" s="327"/>
      <c r="I567" s="327"/>
      <c r="J567" s="418"/>
      <c r="K567" s="419"/>
      <c r="L567" s="416"/>
      <c r="M567" s="49"/>
      <c r="N567" s="19"/>
      <c r="O567" s="19"/>
      <c r="P567" s="19"/>
      <c r="Q567" s="19"/>
      <c r="R567" s="19"/>
      <c r="S567" s="19"/>
      <c r="T567" s="19"/>
      <c r="U567" s="19"/>
      <c r="V567" s="417"/>
      <c r="X567" s="417"/>
      <c r="Y567" s="417"/>
      <c r="AA567" s="417"/>
      <c r="AB567" s="417"/>
      <c r="AD567" s="417"/>
      <c r="AF567" s="5"/>
      <c r="AG567" s="5"/>
      <c r="AH567" s="5"/>
      <c r="AI567" s="5"/>
      <c r="AJ567" s="5"/>
      <c r="AK567" s="5"/>
      <c r="AL567" s="5"/>
      <c r="AM567" s="5"/>
      <c r="AN567" s="5"/>
      <c r="AO567" s="5"/>
      <c r="AP567" s="5"/>
      <c r="AQ567" s="5"/>
      <c r="AR567" s="5"/>
      <c r="AS567" s="5"/>
      <c r="AT567" s="5"/>
    </row>
    <row r="568" spans="1:46" ht="22.5" hidden="1" customHeight="1">
      <c r="A568" s="22">
        <f t="shared" si="70"/>
        <v>568</v>
      </c>
      <c r="B568" s="583"/>
      <c r="C568" s="928"/>
      <c r="D568" s="928"/>
      <c r="E568" s="613" t="s">
        <v>797</v>
      </c>
      <c r="F568" s="451"/>
      <c r="G568" s="452"/>
      <c r="H568" s="25" t="e">
        <f ca="1">ABS(ROUND(SUMIFS('[4]BP CONTABLE'!$C:$C,'[4]BP CONTABLE'!$E:$E,CELL("contenido",A568),'[4]BP CONTABLE'!$D:$D,CELL("contenido",E568)),0))</f>
        <v>#VALUE!</v>
      </c>
      <c r="I568" s="253"/>
      <c r="J568" s="418"/>
      <c r="K568" s="419"/>
      <c r="L568" s="416"/>
      <c r="M568" s="49"/>
      <c r="N568" s="19"/>
      <c r="O568" s="19"/>
      <c r="P568" s="19"/>
      <c r="Q568" s="19"/>
      <c r="R568" s="19"/>
      <c r="S568" s="19"/>
      <c r="T568" s="19"/>
      <c r="U568" s="19"/>
      <c r="V568" s="417"/>
      <c r="X568" s="417"/>
      <c r="Y568" s="417"/>
      <c r="AA568" s="417"/>
      <c r="AB568" s="417"/>
      <c r="AD568" s="417"/>
      <c r="AF568" s="5"/>
      <c r="AG568" s="5"/>
      <c r="AH568" s="5"/>
      <c r="AI568" s="5"/>
      <c r="AJ568" s="5"/>
      <c r="AK568" s="5"/>
      <c r="AL568" s="5"/>
      <c r="AM568" s="5"/>
      <c r="AN568" s="5"/>
      <c r="AO568" s="5"/>
      <c r="AP568" s="5"/>
      <c r="AQ568" s="5"/>
      <c r="AR568" s="5"/>
      <c r="AS568" s="5"/>
      <c r="AT568" s="5"/>
    </row>
    <row r="569" spans="1:46" ht="21.75" hidden="1" customHeight="1">
      <c r="A569" s="22">
        <f t="shared" si="70"/>
        <v>569</v>
      </c>
      <c r="B569" s="583"/>
      <c r="C569" s="928"/>
      <c r="D569" s="928"/>
      <c r="E569" s="613" t="s">
        <v>798</v>
      </c>
      <c r="F569" s="451"/>
      <c r="G569" s="452"/>
      <c r="H569" s="25" t="e">
        <f ca="1">ABS(ROUND(SUMIFS('[4]BP CONTABLE'!$C:$C,'[4]BP CONTABLE'!$E:$E,CELL("contenido",A569),'[4]BP CONTABLE'!$D:$D,CELL("contenido",E569)),0))</f>
        <v>#VALUE!</v>
      </c>
      <c r="I569" s="251"/>
      <c r="J569" s="420"/>
      <c r="K569" s="421"/>
      <c r="L569" s="34"/>
      <c r="M569" s="422"/>
      <c r="N569" s="422"/>
      <c r="O569" s="422"/>
      <c r="P569" s="422"/>
      <c r="Q569" s="422"/>
      <c r="R569" s="422"/>
      <c r="S569" s="422"/>
      <c r="T569" s="422"/>
      <c r="U569" s="422"/>
      <c r="V569" s="324"/>
      <c r="W569" s="324"/>
      <c r="X569" s="324"/>
      <c r="Y569" s="324"/>
      <c r="AA569" s="324"/>
      <c r="AB569" s="324"/>
      <c r="AD569" s="324"/>
      <c r="AF569" s="5"/>
      <c r="AG569" s="5"/>
      <c r="AH569" s="5"/>
    </row>
    <row r="570" spans="1:46" ht="29.25" hidden="1" customHeight="1">
      <c r="A570" s="22">
        <f t="shared" si="70"/>
        <v>570</v>
      </c>
      <c r="B570" s="583"/>
      <c r="C570" s="928"/>
      <c r="D570" s="928"/>
      <c r="E570" s="613" t="s">
        <v>799</v>
      </c>
      <c r="F570" s="451"/>
      <c r="G570" s="452"/>
      <c r="H570" s="25" t="e">
        <f ca="1">ABS(ROUND(SUMIFS('[4]BP CONTABLE'!$C:$C,'[4]BP CONTABLE'!$E:$E,CELL("contenido",A570),'[4]BP CONTABLE'!$D:$D,CELL("contenido",E570)),0))</f>
        <v>#VALUE!</v>
      </c>
      <c r="I570" s="251"/>
      <c r="J570" s="420"/>
      <c r="K570" s="421"/>
      <c r="L570" s="34"/>
      <c r="M570" s="422"/>
      <c r="N570" s="422"/>
      <c r="O570" s="422"/>
      <c r="P570" s="422"/>
      <c r="Q570" s="422"/>
      <c r="R570" s="422"/>
      <c r="S570" s="422"/>
      <c r="T570" s="422"/>
      <c r="U570" s="422"/>
      <c r="V570" s="324"/>
      <c r="W570" s="324"/>
      <c r="X570" s="324"/>
      <c r="Y570" s="324"/>
      <c r="AA570" s="324"/>
      <c r="AB570" s="324"/>
      <c r="AD570" s="324"/>
      <c r="AF570" s="5"/>
      <c r="AG570" s="5"/>
      <c r="AH570" s="5"/>
    </row>
    <row r="571" spans="1:46" ht="29.25" hidden="1" customHeight="1">
      <c r="A571" s="22">
        <f t="shared" si="70"/>
        <v>571</v>
      </c>
      <c r="B571" s="583"/>
      <c r="C571" s="928"/>
      <c r="D571" s="928"/>
      <c r="E571" s="613" t="s">
        <v>800</v>
      </c>
      <c r="F571" s="451"/>
      <c r="G571" s="452"/>
      <c r="H571" s="25" t="e">
        <f ca="1">ABS(ROUND(SUMIFS('[4]BP CONTABLE'!$C:$C,'[4]BP CONTABLE'!$E:$E,CELL("contenido",A571),'[4]BP CONTABLE'!$D:$D,CELL("contenido",E571)),0))</f>
        <v>#VALUE!</v>
      </c>
      <c r="I571" s="251"/>
      <c r="J571" s="420"/>
      <c r="K571" s="421"/>
      <c r="L571" s="34"/>
      <c r="M571" s="422"/>
      <c r="N571" s="422"/>
      <c r="O571" s="422"/>
      <c r="P571" s="422"/>
      <c r="Q571" s="422"/>
      <c r="R571" s="422"/>
      <c r="S571" s="422"/>
      <c r="T571" s="422"/>
      <c r="U571" s="422"/>
      <c r="V571" s="324"/>
      <c r="W571" s="324"/>
      <c r="X571" s="324"/>
      <c r="Y571" s="324"/>
      <c r="AA571" s="324"/>
      <c r="AB571" s="324"/>
      <c r="AD571" s="324"/>
      <c r="AF571" s="5"/>
      <c r="AG571" s="5"/>
      <c r="AH571" s="5"/>
    </row>
    <row r="572" spans="1:46" ht="35.25" hidden="1" customHeight="1">
      <c r="A572" s="22">
        <f t="shared" ref="A572:A635" si="71">A571+1</f>
        <v>572</v>
      </c>
      <c r="B572" s="583"/>
      <c r="C572" s="928"/>
      <c r="D572" s="928"/>
      <c r="E572" s="613" t="s">
        <v>801</v>
      </c>
      <c r="F572" s="451"/>
      <c r="G572" s="452"/>
      <c r="H572" s="25" t="e">
        <f ca="1">ABS(ROUND(SUMIFS('[4]BP CONTABLE'!$C:$C,'[4]BP CONTABLE'!$E:$E,CELL("contenido",A572),'[4]BP CONTABLE'!$D:$D,CELL("contenido",E572)),0))</f>
        <v>#VALUE!</v>
      </c>
      <c r="I572" s="251"/>
      <c r="J572" s="420"/>
      <c r="K572" s="421"/>
      <c r="L572" s="34"/>
      <c r="M572" s="422"/>
      <c r="N572" s="422"/>
      <c r="O572" s="422"/>
      <c r="P572" s="422"/>
      <c r="Q572" s="422"/>
      <c r="R572" s="422"/>
      <c r="S572" s="422"/>
      <c r="T572" s="422"/>
      <c r="U572" s="422"/>
      <c r="V572" s="324"/>
      <c r="W572" s="422"/>
      <c r="X572" s="324"/>
      <c r="Y572" s="324"/>
      <c r="AA572" s="324"/>
      <c r="AB572" s="324"/>
      <c r="AD572" s="324"/>
      <c r="AF572" s="5"/>
      <c r="AG572" s="5"/>
      <c r="AH572" s="5"/>
    </row>
    <row r="573" spans="1:46" ht="27.15" hidden="1" customHeight="1">
      <c r="A573" s="22">
        <f t="shared" si="71"/>
        <v>573</v>
      </c>
      <c r="B573" s="583"/>
      <c r="C573" s="929" t="s">
        <v>802</v>
      </c>
      <c r="D573" s="930"/>
      <c r="E573" s="613" t="s">
        <v>803</v>
      </c>
      <c r="F573" s="451"/>
      <c r="G573" s="452"/>
      <c r="H573" s="25" t="e">
        <f ca="1">ABS(ROUND(SUMIFS('[4]BP CONTABLE'!$C:$C,'[4]BP CONTABLE'!$E:$E,CELL("contenido",A573),'[4]BP CONTABLE'!$D:$D,CELL("contenido",E573)),0))</f>
        <v>#VALUE!</v>
      </c>
      <c r="I573" s="253"/>
      <c r="J573" s="418"/>
      <c r="K573" s="419"/>
      <c r="L573" s="416"/>
      <c r="M573" s="49"/>
      <c r="N573" s="19"/>
      <c r="O573" s="19"/>
      <c r="P573" s="19"/>
      <c r="Q573" s="19"/>
      <c r="R573" s="19"/>
      <c r="S573" s="19"/>
      <c r="T573" s="19"/>
      <c r="U573" s="19"/>
      <c r="V573" s="417"/>
      <c r="X573" s="417"/>
      <c r="Y573" s="417"/>
      <c r="AA573" s="417"/>
      <c r="AB573" s="417"/>
      <c r="AD573" s="417"/>
      <c r="AF573" s="5"/>
      <c r="AG573" s="5"/>
      <c r="AH573" s="5"/>
      <c r="AI573" s="5"/>
      <c r="AJ573" s="5"/>
      <c r="AK573" s="5"/>
      <c r="AL573" s="5"/>
      <c r="AM573" s="5"/>
      <c r="AN573" s="5"/>
      <c r="AO573" s="5"/>
      <c r="AP573" s="5"/>
      <c r="AQ573" s="5"/>
      <c r="AR573" s="5"/>
      <c r="AS573" s="5"/>
      <c r="AT573" s="5"/>
    </row>
    <row r="574" spans="1:46" ht="48" hidden="1" customHeight="1">
      <c r="A574" s="22">
        <f t="shared" si="71"/>
        <v>574</v>
      </c>
      <c r="B574" s="583"/>
      <c r="C574" s="931"/>
      <c r="D574" s="932"/>
      <c r="E574" s="613" t="s">
        <v>804</v>
      </c>
      <c r="F574" s="451"/>
      <c r="G574" s="452"/>
      <c r="H574" s="25" t="e">
        <f ca="1">ABS(ROUND(SUMIFS('[4]BP CONTABLE'!$C:$C,'[4]BP CONTABLE'!$E:$E,CELL("contenido",A574),'[4]BP CONTABLE'!$D:$D,CELL("contenido",E574)),0))</f>
        <v>#VALUE!</v>
      </c>
      <c r="I574" s="251"/>
      <c r="J574" s="420"/>
      <c r="K574" s="421"/>
      <c r="L574" s="29"/>
      <c r="M574" s="422"/>
      <c r="N574" s="422"/>
      <c r="O574" s="422"/>
      <c r="P574" s="422"/>
      <c r="Q574" s="422"/>
      <c r="R574" s="422"/>
      <c r="S574" s="422"/>
      <c r="T574" s="422"/>
      <c r="U574" s="422"/>
      <c r="V574" s="324"/>
      <c r="W574" s="324"/>
      <c r="X574" s="324"/>
      <c r="Y574" s="324"/>
      <c r="AA574" s="324"/>
      <c r="AB574" s="324"/>
      <c r="AD574" s="324"/>
      <c r="AF574" s="5"/>
      <c r="AG574" s="5"/>
      <c r="AH574" s="5"/>
    </row>
    <row r="575" spans="1:46" ht="47.25" hidden="1" customHeight="1">
      <c r="A575" s="22">
        <f t="shared" si="71"/>
        <v>575</v>
      </c>
      <c r="B575" s="583"/>
      <c r="C575" s="931"/>
      <c r="D575" s="932"/>
      <c r="E575" s="613" t="s">
        <v>805</v>
      </c>
      <c r="F575" s="451"/>
      <c r="G575" s="452"/>
      <c r="H575" s="25" t="e">
        <f ca="1">ABS(ROUND(SUMIFS('[4]BP CONTABLE'!$C:$C,'[4]BP CONTABLE'!$E:$E,CELL("contenido",A575),'[4]BP CONTABLE'!$D:$D,CELL("contenido",E575)),0))</f>
        <v>#VALUE!</v>
      </c>
      <c r="I575" s="251"/>
      <c r="J575" s="420"/>
      <c r="K575" s="421"/>
      <c r="L575" s="34"/>
      <c r="M575" s="422"/>
      <c r="N575" s="422"/>
      <c r="O575" s="422"/>
      <c r="P575" s="422"/>
      <c r="Q575" s="422"/>
      <c r="R575" s="422"/>
      <c r="S575" s="422"/>
      <c r="T575" s="422"/>
      <c r="U575" s="422"/>
      <c r="V575" s="324"/>
      <c r="W575" s="324"/>
      <c r="X575" s="324"/>
      <c r="Y575" s="324"/>
      <c r="AA575" s="324"/>
      <c r="AB575" s="324"/>
      <c r="AD575" s="324"/>
      <c r="AF575" s="5"/>
      <c r="AG575" s="5"/>
      <c r="AH575" s="5"/>
    </row>
    <row r="576" spans="1:46" ht="39.75" hidden="1" customHeight="1">
      <c r="A576" s="22">
        <f t="shared" si="71"/>
        <v>576</v>
      </c>
      <c r="B576" s="583"/>
      <c r="C576" s="931"/>
      <c r="D576" s="932"/>
      <c r="E576" s="613" t="s">
        <v>806</v>
      </c>
      <c r="F576" s="451"/>
      <c r="G576" s="452"/>
      <c r="H576" s="25" t="e">
        <f ca="1">ABS(ROUND(SUMIFS('[4]BP CONTABLE'!$C:$C,'[4]BP CONTABLE'!$E:$E,CELL("contenido",A576),'[4]BP CONTABLE'!$D:$D,CELL("contenido",E576)),0))</f>
        <v>#VALUE!</v>
      </c>
      <c r="I576" s="251"/>
      <c r="J576" s="420"/>
      <c r="K576" s="421"/>
      <c r="L576" s="34"/>
      <c r="M576" s="422"/>
      <c r="N576" s="422"/>
      <c r="O576" s="422"/>
      <c r="P576" s="422"/>
      <c r="Q576" s="422"/>
      <c r="R576" s="422"/>
      <c r="S576" s="422"/>
      <c r="T576" s="422"/>
      <c r="U576" s="422"/>
      <c r="V576" s="324"/>
      <c r="W576" s="324"/>
      <c r="X576" s="324"/>
      <c r="Y576" s="324"/>
      <c r="AA576" s="324"/>
      <c r="AB576" s="324"/>
      <c r="AD576" s="324"/>
      <c r="AF576" s="5"/>
      <c r="AG576" s="5"/>
      <c r="AH576" s="5"/>
    </row>
    <row r="577" spans="1:46" ht="35.25" hidden="1" customHeight="1">
      <c r="A577" s="22">
        <f t="shared" si="71"/>
        <v>577</v>
      </c>
      <c r="B577" s="583"/>
      <c r="C577" s="931"/>
      <c r="D577" s="932"/>
      <c r="E577" s="613" t="s">
        <v>807</v>
      </c>
      <c r="F577" s="451"/>
      <c r="G577" s="452"/>
      <c r="H577" s="25" t="e">
        <f ca="1">ABS(ROUND(SUMIFS('[4]BP CONTABLE'!$C:$C,'[4]BP CONTABLE'!$E:$E,CELL("contenido",A577),'[4]BP CONTABLE'!$D:$D,CELL("contenido",E577)),0))</f>
        <v>#VALUE!</v>
      </c>
      <c r="I577" s="253"/>
      <c r="J577" s="418"/>
      <c r="K577" s="419"/>
      <c r="L577" s="423"/>
      <c r="M577" s="49"/>
      <c r="N577" s="19"/>
      <c r="O577" s="19"/>
      <c r="P577" s="19"/>
      <c r="Q577" s="19"/>
      <c r="R577" s="19"/>
      <c r="S577" s="19"/>
      <c r="T577" s="19"/>
      <c r="U577" s="19"/>
      <c r="V577" s="417"/>
      <c r="X577" s="417"/>
      <c r="Y577" s="417"/>
      <c r="AA577" s="417"/>
      <c r="AB577" s="417"/>
      <c r="AD577" s="417"/>
      <c r="AF577" s="5"/>
      <c r="AG577" s="5"/>
      <c r="AH577" s="5"/>
      <c r="AI577" s="5"/>
      <c r="AJ577" s="5"/>
      <c r="AK577" s="5"/>
      <c r="AL577" s="5"/>
      <c r="AM577" s="5"/>
      <c r="AN577" s="5"/>
      <c r="AO577" s="5"/>
      <c r="AP577" s="5"/>
      <c r="AQ577" s="5"/>
      <c r="AR577" s="5"/>
      <c r="AS577" s="5"/>
      <c r="AT577" s="5"/>
    </row>
    <row r="578" spans="1:46" ht="34.5" hidden="1" customHeight="1">
      <c r="A578" s="22">
        <f t="shared" si="71"/>
        <v>578</v>
      </c>
      <c r="B578" s="583"/>
      <c r="C578" s="931"/>
      <c r="D578" s="932"/>
      <c r="E578" s="613" t="s">
        <v>808</v>
      </c>
      <c r="F578" s="451"/>
      <c r="G578" s="452"/>
      <c r="H578" s="25" t="e">
        <f ca="1">ABS(ROUND(SUMIFS('[4]BP CONTABLE'!$C:$C,'[4]BP CONTABLE'!$E:$E,CELL("contenido",A578),'[4]BP CONTABLE'!$D:$D,CELL("contenido",E578)),0))</f>
        <v>#VALUE!</v>
      </c>
      <c r="I578" s="251"/>
      <c r="J578" s="420"/>
      <c r="K578" s="421"/>
      <c r="L578" s="34"/>
      <c r="M578" s="422"/>
      <c r="N578" s="424"/>
      <c r="O578" s="424"/>
      <c r="P578" s="424"/>
      <c r="Q578" s="424"/>
      <c r="R578" s="424"/>
      <c r="S578" s="424"/>
      <c r="T578" s="424"/>
      <c r="U578" s="424"/>
      <c r="V578" s="324"/>
      <c r="W578" s="295"/>
      <c r="X578" s="324"/>
      <c r="Y578" s="324"/>
      <c r="AA578" s="324"/>
      <c r="AB578" s="324"/>
      <c r="AD578" s="324"/>
      <c r="AF578" s="5"/>
      <c r="AG578" s="5"/>
      <c r="AH578" s="5"/>
    </row>
    <row r="579" spans="1:46" ht="34.5" hidden="1" customHeight="1">
      <c r="A579" s="22">
        <f t="shared" si="71"/>
        <v>579</v>
      </c>
      <c r="B579" s="583"/>
      <c r="C579" s="933"/>
      <c r="D579" s="934"/>
      <c r="E579" s="935" t="s">
        <v>809</v>
      </c>
      <c r="F579" s="936"/>
      <c r="G579" s="937"/>
      <c r="H579" s="34"/>
      <c r="I579" s="34"/>
      <c r="J579" s="420"/>
      <c r="K579" s="421"/>
      <c r="L579" s="29"/>
      <c r="M579" s="422"/>
      <c r="N579" s="424"/>
      <c r="O579" s="424"/>
      <c r="P579" s="424"/>
      <c r="Q579" s="424"/>
      <c r="R579" s="424"/>
      <c r="S579" s="424"/>
      <c r="T579" s="424"/>
      <c r="U579" s="424"/>
      <c r="V579" s="324"/>
      <c r="W579" s="295"/>
      <c r="X579" s="324"/>
      <c r="Y579" s="324"/>
      <c r="AA579" s="324"/>
      <c r="AB579" s="324"/>
      <c r="AD579" s="324"/>
      <c r="AF579" s="5"/>
      <c r="AG579" s="5"/>
      <c r="AH579" s="5"/>
    </row>
    <row r="580" spans="1:46" ht="26.25" hidden="1" customHeight="1">
      <c r="A580" s="22">
        <f t="shared" si="71"/>
        <v>580</v>
      </c>
      <c r="B580" s="583"/>
      <c r="C580" s="938" t="s">
        <v>810</v>
      </c>
      <c r="D580" s="939"/>
      <c r="E580" s="613" t="s">
        <v>811</v>
      </c>
      <c r="F580" s="451"/>
      <c r="G580" s="452"/>
      <c r="H580" s="25" t="e">
        <f ca="1">ABS(ROUND(SUMIFS('[4]BP CONTABLE'!$C:$C,'[4]BP CONTABLE'!$E:$E,CELL("contenido",A580),'[4]BP CONTABLE'!$D:$D,CELL("contenido",E580)),0))</f>
        <v>#VALUE!</v>
      </c>
      <c r="I580" s="251"/>
      <c r="J580" s="420"/>
      <c r="K580" s="421"/>
      <c r="L580" s="29"/>
      <c r="M580" s="49"/>
      <c r="N580" s="19"/>
      <c r="O580" s="19"/>
      <c r="P580" s="19"/>
      <c r="Q580" s="19"/>
      <c r="R580" s="19"/>
      <c r="S580" s="19"/>
      <c r="T580" s="19"/>
      <c r="U580" s="19"/>
      <c r="V580" s="324"/>
      <c r="X580" s="324"/>
      <c r="Y580" s="324"/>
      <c r="AA580" s="324"/>
      <c r="AB580" s="324"/>
      <c r="AD580" s="324"/>
      <c r="AF580" s="5"/>
      <c r="AG580" s="5"/>
      <c r="AH580" s="5"/>
      <c r="AI580" s="5"/>
      <c r="AJ580" s="5"/>
      <c r="AK580" s="5"/>
      <c r="AL580" s="5"/>
      <c r="AM580" s="5"/>
      <c r="AN580" s="5"/>
      <c r="AO580" s="5"/>
      <c r="AP580" s="5"/>
      <c r="AQ580" s="5"/>
      <c r="AR580" s="5"/>
      <c r="AS580" s="5"/>
      <c r="AT580" s="5"/>
    </row>
    <row r="581" spans="1:46" ht="28.5" hidden="1" customHeight="1">
      <c r="A581" s="22">
        <f t="shared" si="71"/>
        <v>581</v>
      </c>
      <c r="B581" s="583"/>
      <c r="C581" s="939"/>
      <c r="D581" s="939"/>
      <c r="E581" s="613" t="s">
        <v>812</v>
      </c>
      <c r="F581" s="451"/>
      <c r="G581" s="452"/>
      <c r="H581" s="25" t="e">
        <f ca="1">ABS(ROUND(SUMIFS('[4]BP CONTABLE'!$C:$C,'[4]BP CONTABLE'!$E:$E,CELL("contenido",A581),'[4]BP CONTABLE'!$D:$D,CELL("contenido",E581)),0))</f>
        <v>#VALUE!</v>
      </c>
      <c r="I581" s="251"/>
      <c r="J581" s="420"/>
      <c r="K581" s="421"/>
      <c r="L581" s="29"/>
      <c r="M581" s="49"/>
      <c r="N581" s="19"/>
      <c r="O581" s="19"/>
      <c r="P581" s="19"/>
      <c r="Q581" s="19"/>
      <c r="R581" s="19"/>
      <c r="S581" s="19"/>
      <c r="T581" s="19"/>
      <c r="U581" s="19"/>
      <c r="V581" s="324"/>
      <c r="X581" s="324"/>
      <c r="Y581" s="324"/>
      <c r="AA581" s="324"/>
      <c r="AB581" s="324"/>
      <c r="AD581" s="324"/>
      <c r="AF581" s="5"/>
      <c r="AG581" s="5"/>
      <c r="AH581" s="5"/>
      <c r="AI581" s="5"/>
      <c r="AJ581" s="5"/>
      <c r="AK581" s="5"/>
      <c r="AL581" s="5"/>
      <c r="AM581" s="5"/>
      <c r="AN581" s="5"/>
      <c r="AO581" s="5"/>
      <c r="AP581" s="5"/>
      <c r="AQ581" s="5"/>
      <c r="AR581" s="5"/>
      <c r="AS581" s="5"/>
      <c r="AT581" s="5"/>
    </row>
    <row r="582" spans="1:46" ht="24.75" hidden="1" customHeight="1">
      <c r="A582" s="22">
        <f t="shared" si="71"/>
        <v>582</v>
      </c>
      <c r="B582" s="583"/>
      <c r="C582" s="939"/>
      <c r="D582" s="939"/>
      <c r="E582" s="613" t="s">
        <v>813</v>
      </c>
      <c r="F582" s="451"/>
      <c r="G582" s="452"/>
      <c r="H582" s="25" t="e">
        <f ca="1">ABS(ROUND(SUMIFS('[4]BP CONTABLE'!$C:$C,'[4]BP CONTABLE'!$E:$E,CELL("contenido",A582),'[4]BP CONTABLE'!$D:$D,CELL("contenido",E582)),0))</f>
        <v>#VALUE!</v>
      </c>
      <c r="I582" s="251"/>
      <c r="J582" s="420"/>
      <c r="K582" s="421"/>
      <c r="L582" s="29"/>
      <c r="M582" s="49"/>
      <c r="N582" s="19"/>
      <c r="O582" s="19"/>
      <c r="P582" s="19"/>
      <c r="Q582" s="19"/>
      <c r="R582" s="19"/>
      <c r="S582" s="19"/>
      <c r="T582" s="19"/>
      <c r="U582" s="19"/>
      <c r="V582" s="324"/>
      <c r="X582" s="324"/>
      <c r="Y582" s="324"/>
      <c r="AA582" s="324"/>
      <c r="AB582" s="324"/>
      <c r="AD582" s="324"/>
      <c r="AF582" s="5"/>
      <c r="AG582" s="5"/>
      <c r="AH582" s="5"/>
      <c r="AI582" s="5"/>
      <c r="AJ582" s="5"/>
      <c r="AK582" s="5"/>
      <c r="AL582" s="5"/>
      <c r="AM582" s="5"/>
      <c r="AN582" s="5"/>
      <c r="AO582" s="5"/>
      <c r="AP582" s="5"/>
      <c r="AQ582" s="5"/>
      <c r="AR582" s="5"/>
      <c r="AS582" s="5"/>
      <c r="AT582" s="5"/>
    </row>
    <row r="583" spans="1:46" ht="36" hidden="1" customHeight="1">
      <c r="A583" s="22">
        <f t="shared" si="71"/>
        <v>583</v>
      </c>
      <c r="B583" s="583"/>
      <c r="C583" s="939"/>
      <c r="D583" s="939"/>
      <c r="E583" s="613" t="s">
        <v>814</v>
      </c>
      <c r="F583" s="451"/>
      <c r="G583" s="452"/>
      <c r="H583" s="25" t="e">
        <f ca="1">ABS(ROUND(SUMIFS('[4]BP CONTABLE'!$C:$C,'[4]BP CONTABLE'!$E:$E,CELL("contenido",A583),'[4]BP CONTABLE'!$D:$D,CELL("contenido",E583)),0))</f>
        <v>#VALUE!</v>
      </c>
      <c r="I583" s="253"/>
      <c r="J583" s="418"/>
      <c r="K583" s="419"/>
      <c r="L583" s="29"/>
      <c r="M583" s="49"/>
      <c r="N583" s="19"/>
      <c r="O583" s="19"/>
      <c r="P583" s="19"/>
      <c r="Q583" s="19"/>
      <c r="R583" s="19"/>
      <c r="S583" s="19"/>
      <c r="T583" s="19"/>
      <c r="U583" s="19"/>
      <c r="V583" s="324"/>
      <c r="X583" s="324"/>
      <c r="Y583" s="324"/>
      <c r="AA583" s="324"/>
      <c r="AB583" s="324"/>
      <c r="AD583" s="324"/>
      <c r="AF583" s="5"/>
      <c r="AG583" s="5"/>
      <c r="AH583" s="5"/>
      <c r="AI583" s="5"/>
      <c r="AJ583" s="5"/>
      <c r="AK583" s="5"/>
      <c r="AL583" s="5"/>
      <c r="AM583" s="5"/>
      <c r="AN583" s="5"/>
      <c r="AO583" s="5"/>
      <c r="AP583" s="5"/>
      <c r="AQ583" s="5"/>
      <c r="AR583" s="5"/>
      <c r="AS583" s="5"/>
      <c r="AT583" s="5"/>
    </row>
    <row r="584" spans="1:46" ht="23.4" hidden="1" customHeight="1">
      <c r="A584" s="22">
        <f t="shared" si="71"/>
        <v>584</v>
      </c>
      <c r="B584" s="583"/>
      <c r="C584" s="939"/>
      <c r="D584" s="939"/>
      <c r="E584" s="920" t="s">
        <v>815</v>
      </c>
      <c r="F584" s="669"/>
      <c r="G584" s="425" t="s">
        <v>816</v>
      </c>
      <c r="H584" s="25" t="e">
        <f ca="1">ABS(ROUND(SUMIFS('[4]BP CONTABLE'!$C:$C,'[4]BP CONTABLE'!$E:$E,CELL("contenido",A584),'[4]BP CONTABLE'!$D:$D,CELL("contenido",G584)),0))</f>
        <v>#VALUE!</v>
      </c>
      <c r="I584" s="426"/>
      <c r="J584" s="427"/>
      <c r="K584" s="428"/>
      <c r="L584" s="429"/>
      <c r="M584" s="49"/>
      <c r="N584" s="19"/>
      <c r="O584" s="19"/>
      <c r="P584" s="19"/>
      <c r="Q584" s="19"/>
      <c r="R584" s="19"/>
      <c r="S584" s="19"/>
      <c r="T584" s="19"/>
      <c r="U584" s="19"/>
      <c r="V584" s="246"/>
      <c r="X584" s="246"/>
      <c r="Y584" s="246"/>
      <c r="AA584" s="246"/>
      <c r="AB584" s="246"/>
      <c r="AD584" s="246"/>
      <c r="AF584" s="5"/>
      <c r="AG584" s="5"/>
      <c r="AH584" s="5"/>
      <c r="AI584" s="5"/>
      <c r="AJ584" s="5"/>
      <c r="AK584" s="5"/>
      <c r="AL584" s="5"/>
      <c r="AM584" s="5"/>
      <c r="AN584" s="5"/>
      <c r="AO584" s="5"/>
      <c r="AP584" s="5"/>
      <c r="AQ584" s="5"/>
      <c r="AR584" s="5"/>
      <c r="AS584" s="5"/>
      <c r="AT584" s="5"/>
    </row>
    <row r="585" spans="1:46" ht="22.5" hidden="1" customHeight="1">
      <c r="A585" s="22">
        <f t="shared" si="71"/>
        <v>585</v>
      </c>
      <c r="B585" s="583"/>
      <c r="C585" s="939"/>
      <c r="D585" s="939"/>
      <c r="E585" s="670"/>
      <c r="F585" s="672"/>
      <c r="G585" s="425" t="s">
        <v>817</v>
      </c>
      <c r="H585" s="25" t="e">
        <f ca="1">ABS(ROUND(SUMIFS('[4]BP CONTABLE'!$C:$C,'[4]BP CONTABLE'!$E:$E,CELL("contenido",A585),'[4]BP CONTABLE'!$D:$D,CELL("contenido",G585)),0))</f>
        <v>#VALUE!</v>
      </c>
      <c r="I585" s="426"/>
      <c r="J585" s="427"/>
      <c r="K585" s="428"/>
      <c r="L585" s="429"/>
      <c r="M585" s="49"/>
      <c r="N585" s="19"/>
      <c r="O585" s="19"/>
      <c r="P585" s="19"/>
      <c r="Q585" s="19"/>
      <c r="R585" s="19"/>
      <c r="S585" s="19"/>
      <c r="T585" s="19"/>
      <c r="U585" s="19"/>
      <c r="V585" s="246"/>
      <c r="X585" s="246"/>
      <c r="Y585" s="246"/>
      <c r="AA585" s="246"/>
      <c r="AB585" s="246"/>
      <c r="AD585" s="246"/>
      <c r="AF585" s="5"/>
      <c r="AG585" s="5"/>
      <c r="AH585" s="5"/>
      <c r="AI585" s="5"/>
      <c r="AJ585" s="5"/>
      <c r="AK585" s="5"/>
      <c r="AL585" s="5"/>
      <c r="AM585" s="5"/>
      <c r="AN585" s="5"/>
      <c r="AO585" s="5"/>
      <c r="AP585" s="5"/>
      <c r="AQ585" s="5"/>
      <c r="AR585" s="5"/>
      <c r="AS585" s="5"/>
      <c r="AT585" s="5"/>
    </row>
    <row r="586" spans="1:46" ht="22.5" hidden="1" customHeight="1">
      <c r="A586" s="22">
        <f t="shared" si="71"/>
        <v>586</v>
      </c>
      <c r="B586" s="583"/>
      <c r="C586" s="939"/>
      <c r="D586" s="939"/>
      <c r="E586" s="670"/>
      <c r="F586" s="672"/>
      <c r="G586" s="425" t="s">
        <v>818</v>
      </c>
      <c r="H586" s="25" t="e">
        <f ca="1">ABS(ROUND(SUMIFS('[4]BP CONTABLE'!$C:$C,'[4]BP CONTABLE'!$E:$E,CELL("contenido",A586),'[4]BP CONTABLE'!$D:$D,CELL("contenido",G586)),0))</f>
        <v>#VALUE!</v>
      </c>
      <c r="I586" s="426"/>
      <c r="J586" s="427"/>
      <c r="K586" s="428"/>
      <c r="L586" s="429"/>
      <c r="M586" s="49"/>
      <c r="N586" s="19"/>
      <c r="O586" s="19"/>
      <c r="P586" s="19"/>
      <c r="Q586" s="19"/>
      <c r="R586" s="19"/>
      <c r="S586" s="19"/>
      <c r="T586" s="19"/>
      <c r="U586" s="19"/>
      <c r="V586" s="246"/>
      <c r="X586" s="246"/>
      <c r="Y586" s="246"/>
      <c r="AA586" s="246"/>
      <c r="AB586" s="246"/>
      <c r="AD586" s="246"/>
      <c r="AF586" s="5"/>
      <c r="AG586" s="5"/>
      <c r="AH586" s="5"/>
      <c r="AI586" s="5"/>
      <c r="AJ586" s="5"/>
      <c r="AK586" s="5"/>
      <c r="AL586" s="5"/>
      <c r="AM586" s="5"/>
      <c r="AN586" s="5"/>
      <c r="AO586" s="5"/>
      <c r="AP586" s="5"/>
      <c r="AQ586" s="5"/>
      <c r="AR586" s="5"/>
      <c r="AS586" s="5"/>
      <c r="AT586" s="5"/>
    </row>
    <row r="587" spans="1:46" ht="20.25" hidden="1" customHeight="1">
      <c r="A587" s="22">
        <f t="shared" si="71"/>
        <v>587</v>
      </c>
      <c r="B587" s="583"/>
      <c r="C587" s="939"/>
      <c r="D587" s="939"/>
      <c r="E587" s="670"/>
      <c r="F587" s="672"/>
      <c r="G587" s="425" t="s">
        <v>819</v>
      </c>
      <c r="H587" s="25" t="e">
        <f ca="1">ABS(ROUND(SUMIFS('[4]BP CONTABLE'!$C:$C,'[4]BP CONTABLE'!$E:$E,CELL("contenido",A587),'[4]BP CONTABLE'!$D:$D,CELL("contenido",G587)),0))</f>
        <v>#VALUE!</v>
      </c>
      <c r="I587" s="426"/>
      <c r="J587" s="427"/>
      <c r="K587" s="428"/>
      <c r="L587" s="429"/>
      <c r="M587" s="49"/>
      <c r="N587" s="19"/>
      <c r="O587" s="19"/>
      <c r="P587" s="19"/>
      <c r="Q587" s="19"/>
      <c r="R587" s="19"/>
      <c r="S587" s="19"/>
      <c r="T587" s="19"/>
      <c r="U587" s="19"/>
      <c r="V587" s="246"/>
      <c r="X587" s="246"/>
      <c r="Y587" s="246"/>
      <c r="AA587" s="246"/>
      <c r="AB587" s="246"/>
      <c r="AD587" s="246"/>
      <c r="AF587" s="5"/>
      <c r="AG587" s="5"/>
      <c r="AH587" s="5"/>
      <c r="AI587" s="5"/>
      <c r="AJ587" s="5"/>
      <c r="AK587" s="5"/>
      <c r="AL587" s="5"/>
      <c r="AM587" s="5"/>
      <c r="AN587" s="5"/>
      <c r="AO587" s="5"/>
      <c r="AP587" s="5"/>
      <c r="AQ587" s="5"/>
      <c r="AR587" s="5"/>
      <c r="AS587" s="5"/>
      <c r="AT587" s="5"/>
    </row>
    <row r="588" spans="1:46" ht="23.4" hidden="1" customHeight="1">
      <c r="A588" s="22">
        <f t="shared" si="71"/>
        <v>588</v>
      </c>
      <c r="B588" s="583"/>
      <c r="C588" s="939"/>
      <c r="D588" s="939"/>
      <c r="E588" s="673"/>
      <c r="F588" s="675"/>
      <c r="G588" s="425" t="s">
        <v>820</v>
      </c>
      <c r="H588" s="25" t="e">
        <f ca="1">ABS(ROUND(SUMIFS('[4]BP CONTABLE'!$C:$C,'[4]BP CONTABLE'!$E:$E,CELL("contenido",A588),'[4]BP CONTABLE'!$D:$D,CELL("contenido",G588)),0))</f>
        <v>#VALUE!</v>
      </c>
      <c r="I588" s="426"/>
      <c r="J588" s="430"/>
      <c r="K588" s="431"/>
      <c r="L588" s="429"/>
      <c r="M588" s="49"/>
      <c r="N588" s="19"/>
      <c r="O588" s="19"/>
      <c r="P588" s="19"/>
      <c r="Q588" s="19"/>
      <c r="R588" s="19"/>
      <c r="S588" s="19"/>
      <c r="T588" s="19"/>
      <c r="U588" s="19"/>
      <c r="V588" s="246"/>
      <c r="X588" s="246"/>
      <c r="Y588" s="246"/>
      <c r="AA588" s="246"/>
      <c r="AB588" s="246"/>
      <c r="AD588" s="246"/>
      <c r="AF588" s="5"/>
      <c r="AG588" s="5"/>
      <c r="AH588" s="5"/>
      <c r="AI588" s="5"/>
      <c r="AJ588" s="5"/>
      <c r="AK588" s="5"/>
      <c r="AL588" s="5"/>
      <c r="AM588" s="5"/>
      <c r="AN588" s="5"/>
      <c r="AO588" s="5"/>
      <c r="AP588" s="5"/>
      <c r="AQ588" s="5"/>
      <c r="AR588" s="5"/>
      <c r="AS588" s="5"/>
      <c r="AT588" s="5"/>
    </row>
    <row r="589" spans="1:46" hidden="1">
      <c r="A589" s="22">
        <f t="shared" si="71"/>
        <v>589</v>
      </c>
      <c r="V589" s="26"/>
      <c r="X589" s="26"/>
      <c r="Y589" s="26"/>
      <c r="AA589" s="26"/>
      <c r="AB589" s="26"/>
      <c r="AD589" s="26"/>
    </row>
    <row r="590" spans="1:46" hidden="1">
      <c r="A590" s="22">
        <f t="shared" si="71"/>
        <v>590</v>
      </c>
    </row>
    <row r="591" spans="1:46" hidden="1">
      <c r="A591" s="22">
        <f t="shared" si="71"/>
        <v>591</v>
      </c>
    </row>
    <row r="592" spans="1:46" hidden="1">
      <c r="A592" s="22">
        <f t="shared" si="71"/>
        <v>592</v>
      </c>
    </row>
    <row r="593" spans="1:1" hidden="1">
      <c r="A593" s="22">
        <f t="shared" si="71"/>
        <v>593</v>
      </c>
    </row>
    <row r="594" spans="1:1" hidden="1">
      <c r="A594" s="22">
        <f t="shared" si="71"/>
        <v>594</v>
      </c>
    </row>
    <row r="595" spans="1:1" hidden="1">
      <c r="A595" s="22">
        <f t="shared" si="71"/>
        <v>595</v>
      </c>
    </row>
    <row r="596" spans="1:1" hidden="1">
      <c r="A596" s="22">
        <f t="shared" si="71"/>
        <v>596</v>
      </c>
    </row>
    <row r="597" spans="1:1" hidden="1">
      <c r="A597" s="22">
        <f t="shared" si="71"/>
        <v>597</v>
      </c>
    </row>
    <row r="598" spans="1:1" hidden="1">
      <c r="A598" s="22">
        <f t="shared" si="71"/>
        <v>598</v>
      </c>
    </row>
    <row r="599" spans="1:1" hidden="1">
      <c r="A599" s="22">
        <f t="shared" si="71"/>
        <v>599</v>
      </c>
    </row>
    <row r="600" spans="1:1" hidden="1">
      <c r="A600" s="22">
        <f t="shared" si="71"/>
        <v>600</v>
      </c>
    </row>
    <row r="601" spans="1:1" hidden="1">
      <c r="A601" s="22">
        <f t="shared" si="71"/>
        <v>601</v>
      </c>
    </row>
    <row r="602" spans="1:1" hidden="1">
      <c r="A602" s="22">
        <f t="shared" si="71"/>
        <v>602</v>
      </c>
    </row>
    <row r="603" spans="1:1" hidden="1">
      <c r="A603" s="22">
        <f t="shared" si="71"/>
        <v>603</v>
      </c>
    </row>
    <row r="604" spans="1:1" hidden="1">
      <c r="A604" s="22">
        <f t="shared" si="71"/>
        <v>604</v>
      </c>
    </row>
    <row r="605" spans="1:1" hidden="1">
      <c r="A605" s="22">
        <f t="shared" si="71"/>
        <v>605</v>
      </c>
    </row>
    <row r="606" spans="1:1" hidden="1">
      <c r="A606" s="22">
        <f t="shared" si="71"/>
        <v>606</v>
      </c>
    </row>
    <row r="607" spans="1:1" hidden="1">
      <c r="A607" s="22">
        <f t="shared" si="71"/>
        <v>607</v>
      </c>
    </row>
    <row r="608" spans="1:1" hidden="1">
      <c r="A608" s="22">
        <f t="shared" si="71"/>
        <v>608</v>
      </c>
    </row>
    <row r="609" spans="1:1" hidden="1">
      <c r="A609" s="22">
        <f t="shared" si="71"/>
        <v>609</v>
      </c>
    </row>
    <row r="610" spans="1:1" hidden="1">
      <c r="A610" s="22">
        <f t="shared" si="71"/>
        <v>610</v>
      </c>
    </row>
    <row r="611" spans="1:1" hidden="1">
      <c r="A611" s="22">
        <f t="shared" si="71"/>
        <v>611</v>
      </c>
    </row>
    <row r="612" spans="1:1" hidden="1">
      <c r="A612" s="22">
        <f t="shared" si="71"/>
        <v>612</v>
      </c>
    </row>
    <row r="613" spans="1:1" hidden="1">
      <c r="A613" s="22">
        <f t="shared" si="71"/>
        <v>613</v>
      </c>
    </row>
    <row r="614" spans="1:1" hidden="1">
      <c r="A614" s="22">
        <f t="shared" si="71"/>
        <v>614</v>
      </c>
    </row>
    <row r="615" spans="1:1" hidden="1">
      <c r="A615" s="22">
        <f t="shared" si="71"/>
        <v>615</v>
      </c>
    </row>
    <row r="616" spans="1:1" hidden="1">
      <c r="A616" s="22">
        <f t="shared" si="71"/>
        <v>616</v>
      </c>
    </row>
    <row r="617" spans="1:1" hidden="1">
      <c r="A617" s="22">
        <f t="shared" si="71"/>
        <v>617</v>
      </c>
    </row>
    <row r="618" spans="1:1" hidden="1">
      <c r="A618" s="22">
        <f t="shared" si="71"/>
        <v>618</v>
      </c>
    </row>
    <row r="619" spans="1:1" hidden="1">
      <c r="A619" s="22">
        <f t="shared" si="71"/>
        <v>619</v>
      </c>
    </row>
    <row r="620" spans="1:1" hidden="1">
      <c r="A620" s="22">
        <f t="shared" si="71"/>
        <v>620</v>
      </c>
    </row>
    <row r="621" spans="1:1" hidden="1">
      <c r="A621" s="22">
        <f t="shared" si="71"/>
        <v>621</v>
      </c>
    </row>
    <row r="622" spans="1:1" hidden="1">
      <c r="A622" s="22">
        <f t="shared" si="71"/>
        <v>622</v>
      </c>
    </row>
    <row r="623" spans="1:1" hidden="1">
      <c r="A623" s="22">
        <f t="shared" si="71"/>
        <v>623</v>
      </c>
    </row>
    <row r="624" spans="1:1" hidden="1">
      <c r="A624" s="22">
        <f t="shared" si="71"/>
        <v>624</v>
      </c>
    </row>
    <row r="625" spans="1:1" hidden="1">
      <c r="A625" s="22">
        <f t="shared" si="71"/>
        <v>625</v>
      </c>
    </row>
    <row r="626" spans="1:1" hidden="1">
      <c r="A626" s="22">
        <f t="shared" si="71"/>
        <v>626</v>
      </c>
    </row>
    <row r="627" spans="1:1" hidden="1">
      <c r="A627" s="22">
        <f t="shared" si="71"/>
        <v>627</v>
      </c>
    </row>
    <row r="628" spans="1:1" hidden="1">
      <c r="A628" s="22">
        <f t="shared" si="71"/>
        <v>628</v>
      </c>
    </row>
    <row r="629" spans="1:1" hidden="1">
      <c r="A629" s="22">
        <f t="shared" si="71"/>
        <v>629</v>
      </c>
    </row>
    <row r="630" spans="1:1" hidden="1">
      <c r="A630" s="22">
        <f t="shared" si="71"/>
        <v>630</v>
      </c>
    </row>
    <row r="631" spans="1:1" hidden="1">
      <c r="A631" s="22">
        <f t="shared" si="71"/>
        <v>631</v>
      </c>
    </row>
    <row r="632" spans="1:1" hidden="1">
      <c r="A632" s="22">
        <f t="shared" si="71"/>
        <v>632</v>
      </c>
    </row>
    <row r="633" spans="1:1" hidden="1">
      <c r="A633" s="22">
        <f t="shared" si="71"/>
        <v>633</v>
      </c>
    </row>
    <row r="634" spans="1:1" hidden="1">
      <c r="A634" s="22">
        <f t="shared" si="71"/>
        <v>634</v>
      </c>
    </row>
    <row r="635" spans="1:1" hidden="1">
      <c r="A635" s="22">
        <f t="shared" si="71"/>
        <v>635</v>
      </c>
    </row>
    <row r="636" spans="1:1" hidden="1">
      <c r="A636" s="22">
        <f t="shared" ref="A636:A699" si="72">A635+1</f>
        <v>636</v>
      </c>
    </row>
    <row r="637" spans="1:1" hidden="1">
      <c r="A637" s="22">
        <f t="shared" si="72"/>
        <v>637</v>
      </c>
    </row>
    <row r="638" spans="1:1" hidden="1">
      <c r="A638" s="22">
        <f t="shared" si="72"/>
        <v>638</v>
      </c>
    </row>
    <row r="639" spans="1:1" hidden="1">
      <c r="A639" s="22">
        <f t="shared" si="72"/>
        <v>639</v>
      </c>
    </row>
    <row r="640" spans="1:1" hidden="1">
      <c r="A640" s="22">
        <f t="shared" si="72"/>
        <v>640</v>
      </c>
    </row>
    <row r="641" spans="1:1" hidden="1">
      <c r="A641" s="22">
        <f t="shared" si="72"/>
        <v>641</v>
      </c>
    </row>
    <row r="642" spans="1:1" hidden="1">
      <c r="A642" s="22">
        <f t="shared" si="72"/>
        <v>642</v>
      </c>
    </row>
    <row r="643" spans="1:1" hidden="1">
      <c r="A643" s="22">
        <f t="shared" si="72"/>
        <v>643</v>
      </c>
    </row>
    <row r="644" spans="1:1" hidden="1">
      <c r="A644" s="22">
        <f t="shared" si="72"/>
        <v>644</v>
      </c>
    </row>
    <row r="645" spans="1:1" hidden="1">
      <c r="A645" s="22">
        <f t="shared" si="72"/>
        <v>645</v>
      </c>
    </row>
    <row r="646" spans="1:1" hidden="1">
      <c r="A646" s="22">
        <f t="shared" si="72"/>
        <v>646</v>
      </c>
    </row>
    <row r="647" spans="1:1" hidden="1">
      <c r="A647" s="22">
        <f t="shared" si="72"/>
        <v>647</v>
      </c>
    </row>
    <row r="648" spans="1:1" hidden="1">
      <c r="A648" s="22">
        <f t="shared" si="72"/>
        <v>648</v>
      </c>
    </row>
    <row r="649" spans="1:1" hidden="1">
      <c r="A649" s="22">
        <f t="shared" si="72"/>
        <v>649</v>
      </c>
    </row>
    <row r="650" spans="1:1" hidden="1">
      <c r="A650" s="22">
        <f t="shared" si="72"/>
        <v>650</v>
      </c>
    </row>
    <row r="651" spans="1:1" hidden="1">
      <c r="A651" s="22">
        <f t="shared" si="72"/>
        <v>651</v>
      </c>
    </row>
    <row r="652" spans="1:1" hidden="1">
      <c r="A652" s="22">
        <f t="shared" si="72"/>
        <v>652</v>
      </c>
    </row>
    <row r="653" spans="1:1" hidden="1">
      <c r="A653" s="22">
        <f t="shared" si="72"/>
        <v>653</v>
      </c>
    </row>
    <row r="654" spans="1:1" hidden="1">
      <c r="A654" s="22">
        <f t="shared" si="72"/>
        <v>654</v>
      </c>
    </row>
    <row r="655" spans="1:1" hidden="1">
      <c r="A655" s="22">
        <f t="shared" si="72"/>
        <v>655</v>
      </c>
    </row>
    <row r="656" spans="1:1" hidden="1">
      <c r="A656" s="22">
        <f t="shared" si="72"/>
        <v>656</v>
      </c>
    </row>
    <row r="657" spans="1:1" hidden="1">
      <c r="A657" s="22">
        <f t="shared" si="72"/>
        <v>657</v>
      </c>
    </row>
    <row r="658" spans="1:1" hidden="1">
      <c r="A658" s="22">
        <f t="shared" si="72"/>
        <v>658</v>
      </c>
    </row>
    <row r="659" spans="1:1" hidden="1">
      <c r="A659" s="22">
        <f t="shared" si="72"/>
        <v>659</v>
      </c>
    </row>
    <row r="660" spans="1:1" hidden="1">
      <c r="A660" s="22">
        <f t="shared" si="72"/>
        <v>660</v>
      </c>
    </row>
    <row r="661" spans="1:1" hidden="1">
      <c r="A661" s="22">
        <f t="shared" si="72"/>
        <v>661</v>
      </c>
    </row>
    <row r="662" spans="1:1" hidden="1">
      <c r="A662" s="22">
        <f t="shared" si="72"/>
        <v>662</v>
      </c>
    </row>
    <row r="663" spans="1:1" hidden="1">
      <c r="A663" s="22">
        <f t="shared" si="72"/>
        <v>663</v>
      </c>
    </row>
    <row r="664" spans="1:1" hidden="1">
      <c r="A664" s="22">
        <f t="shared" si="72"/>
        <v>664</v>
      </c>
    </row>
    <row r="665" spans="1:1" hidden="1">
      <c r="A665" s="22">
        <f t="shared" si="72"/>
        <v>665</v>
      </c>
    </row>
    <row r="666" spans="1:1" hidden="1">
      <c r="A666" s="22">
        <f t="shared" si="72"/>
        <v>666</v>
      </c>
    </row>
    <row r="667" spans="1:1" hidden="1">
      <c r="A667" s="22">
        <f t="shared" si="72"/>
        <v>667</v>
      </c>
    </row>
    <row r="668" spans="1:1" hidden="1">
      <c r="A668" s="22">
        <f t="shared" si="72"/>
        <v>668</v>
      </c>
    </row>
    <row r="669" spans="1:1" hidden="1">
      <c r="A669" s="22">
        <f t="shared" si="72"/>
        <v>669</v>
      </c>
    </row>
    <row r="670" spans="1:1" hidden="1">
      <c r="A670" s="22">
        <f t="shared" si="72"/>
        <v>670</v>
      </c>
    </row>
    <row r="671" spans="1:1" hidden="1">
      <c r="A671" s="22">
        <f t="shared" si="72"/>
        <v>671</v>
      </c>
    </row>
    <row r="672" spans="1:1" hidden="1">
      <c r="A672" s="22">
        <f t="shared" si="72"/>
        <v>672</v>
      </c>
    </row>
    <row r="673" spans="1:1" hidden="1">
      <c r="A673" s="22">
        <f t="shared" si="72"/>
        <v>673</v>
      </c>
    </row>
    <row r="674" spans="1:1" hidden="1">
      <c r="A674" s="22">
        <f t="shared" si="72"/>
        <v>674</v>
      </c>
    </row>
    <row r="675" spans="1:1" hidden="1">
      <c r="A675" s="22">
        <f t="shared" si="72"/>
        <v>675</v>
      </c>
    </row>
    <row r="676" spans="1:1" hidden="1">
      <c r="A676" s="22">
        <f t="shared" si="72"/>
        <v>676</v>
      </c>
    </row>
    <row r="677" spans="1:1" hidden="1">
      <c r="A677" s="22">
        <f t="shared" si="72"/>
        <v>677</v>
      </c>
    </row>
    <row r="678" spans="1:1" hidden="1">
      <c r="A678" s="22">
        <f t="shared" si="72"/>
        <v>678</v>
      </c>
    </row>
    <row r="679" spans="1:1" hidden="1">
      <c r="A679" s="22">
        <f t="shared" si="72"/>
        <v>679</v>
      </c>
    </row>
    <row r="680" spans="1:1" hidden="1">
      <c r="A680" s="22">
        <f t="shared" si="72"/>
        <v>680</v>
      </c>
    </row>
    <row r="681" spans="1:1" hidden="1">
      <c r="A681" s="22">
        <f t="shared" si="72"/>
        <v>681</v>
      </c>
    </row>
    <row r="682" spans="1:1" hidden="1">
      <c r="A682" s="22">
        <f t="shared" si="72"/>
        <v>682</v>
      </c>
    </row>
    <row r="683" spans="1:1" hidden="1">
      <c r="A683" s="22">
        <f t="shared" si="72"/>
        <v>683</v>
      </c>
    </row>
    <row r="684" spans="1:1" hidden="1">
      <c r="A684" s="22">
        <f t="shared" si="72"/>
        <v>684</v>
      </c>
    </row>
    <row r="685" spans="1:1" hidden="1">
      <c r="A685" s="22">
        <f t="shared" si="72"/>
        <v>685</v>
      </c>
    </row>
    <row r="686" spans="1:1" hidden="1">
      <c r="A686" s="22">
        <f t="shared" si="72"/>
        <v>686</v>
      </c>
    </row>
    <row r="687" spans="1:1" hidden="1">
      <c r="A687" s="22">
        <f t="shared" si="72"/>
        <v>687</v>
      </c>
    </row>
    <row r="688" spans="1:1" hidden="1">
      <c r="A688" s="22">
        <f t="shared" si="72"/>
        <v>688</v>
      </c>
    </row>
    <row r="689" spans="1:1" hidden="1">
      <c r="A689" s="22">
        <f t="shared" si="72"/>
        <v>689</v>
      </c>
    </row>
    <row r="690" spans="1:1" hidden="1">
      <c r="A690" s="22">
        <f t="shared" si="72"/>
        <v>690</v>
      </c>
    </row>
    <row r="691" spans="1:1" hidden="1">
      <c r="A691" s="22">
        <f t="shared" si="72"/>
        <v>691</v>
      </c>
    </row>
    <row r="692" spans="1:1" hidden="1">
      <c r="A692" s="22">
        <f t="shared" si="72"/>
        <v>692</v>
      </c>
    </row>
    <row r="693" spans="1:1" hidden="1">
      <c r="A693" s="22">
        <f t="shared" si="72"/>
        <v>693</v>
      </c>
    </row>
    <row r="694" spans="1:1">
      <c r="A694" s="22">
        <f t="shared" si="72"/>
        <v>694</v>
      </c>
    </row>
    <row r="695" spans="1:1">
      <c r="A695" s="22">
        <f t="shared" si="72"/>
        <v>695</v>
      </c>
    </row>
    <row r="696" spans="1:1">
      <c r="A696" s="22">
        <f t="shared" si="72"/>
        <v>696</v>
      </c>
    </row>
    <row r="697" spans="1:1">
      <c r="A697" s="22">
        <f t="shared" si="72"/>
        <v>697</v>
      </c>
    </row>
    <row r="698" spans="1:1">
      <c r="A698" s="22">
        <f t="shared" si="72"/>
        <v>698</v>
      </c>
    </row>
    <row r="699" spans="1:1">
      <c r="A699" s="22">
        <f t="shared" si="72"/>
        <v>699</v>
      </c>
    </row>
    <row r="700" spans="1:1">
      <c r="A700" s="22">
        <f t="shared" ref="A700:A763" si="73">A699+1</f>
        <v>700</v>
      </c>
    </row>
    <row r="701" spans="1:1">
      <c r="A701" s="22">
        <f t="shared" si="73"/>
        <v>701</v>
      </c>
    </row>
    <row r="702" spans="1:1">
      <c r="A702" s="22">
        <f t="shared" si="73"/>
        <v>702</v>
      </c>
    </row>
    <row r="703" spans="1:1">
      <c r="A703" s="22">
        <f t="shared" si="73"/>
        <v>703</v>
      </c>
    </row>
    <row r="704" spans="1:1">
      <c r="A704" s="22">
        <f t="shared" si="73"/>
        <v>704</v>
      </c>
    </row>
    <row r="705" spans="1:1">
      <c r="A705" s="22">
        <f t="shared" si="73"/>
        <v>705</v>
      </c>
    </row>
    <row r="706" spans="1:1">
      <c r="A706" s="22">
        <f t="shared" si="73"/>
        <v>706</v>
      </c>
    </row>
    <row r="707" spans="1:1">
      <c r="A707" s="22">
        <f t="shared" si="73"/>
        <v>707</v>
      </c>
    </row>
    <row r="708" spans="1:1">
      <c r="A708" s="22">
        <f t="shared" si="73"/>
        <v>708</v>
      </c>
    </row>
    <row r="709" spans="1:1">
      <c r="A709" s="22">
        <f t="shared" si="73"/>
        <v>709</v>
      </c>
    </row>
    <row r="710" spans="1:1">
      <c r="A710" s="22">
        <f t="shared" si="73"/>
        <v>710</v>
      </c>
    </row>
    <row r="711" spans="1:1">
      <c r="A711" s="22">
        <f t="shared" si="73"/>
        <v>711</v>
      </c>
    </row>
    <row r="712" spans="1:1">
      <c r="A712" s="22">
        <f t="shared" si="73"/>
        <v>712</v>
      </c>
    </row>
    <row r="713" spans="1:1">
      <c r="A713" s="22">
        <f t="shared" si="73"/>
        <v>713</v>
      </c>
    </row>
    <row r="714" spans="1:1">
      <c r="A714" s="22">
        <f t="shared" si="73"/>
        <v>714</v>
      </c>
    </row>
    <row r="715" spans="1:1">
      <c r="A715" s="22">
        <f t="shared" si="73"/>
        <v>715</v>
      </c>
    </row>
    <row r="716" spans="1:1">
      <c r="A716" s="22">
        <f t="shared" si="73"/>
        <v>716</v>
      </c>
    </row>
    <row r="717" spans="1:1">
      <c r="A717" s="22">
        <f t="shared" si="73"/>
        <v>717</v>
      </c>
    </row>
    <row r="718" spans="1:1">
      <c r="A718" s="22">
        <f t="shared" si="73"/>
        <v>718</v>
      </c>
    </row>
    <row r="719" spans="1:1">
      <c r="A719" s="22">
        <f t="shared" si="73"/>
        <v>719</v>
      </c>
    </row>
    <row r="720" spans="1:1">
      <c r="A720" s="22">
        <f t="shared" si="73"/>
        <v>720</v>
      </c>
    </row>
    <row r="721" spans="1:1">
      <c r="A721" s="22">
        <f t="shared" si="73"/>
        <v>721</v>
      </c>
    </row>
    <row r="722" spans="1:1">
      <c r="A722" s="22">
        <f t="shared" si="73"/>
        <v>722</v>
      </c>
    </row>
    <row r="723" spans="1:1">
      <c r="A723" s="22">
        <f t="shared" si="73"/>
        <v>723</v>
      </c>
    </row>
    <row r="724" spans="1:1">
      <c r="A724" s="22">
        <f t="shared" si="73"/>
        <v>724</v>
      </c>
    </row>
    <row r="725" spans="1:1">
      <c r="A725" s="22">
        <f t="shared" si="73"/>
        <v>725</v>
      </c>
    </row>
    <row r="726" spans="1:1">
      <c r="A726" s="22">
        <f t="shared" si="73"/>
        <v>726</v>
      </c>
    </row>
    <row r="727" spans="1:1">
      <c r="A727" s="22">
        <f t="shared" si="73"/>
        <v>727</v>
      </c>
    </row>
    <row r="728" spans="1:1">
      <c r="A728" s="22">
        <f t="shared" si="73"/>
        <v>728</v>
      </c>
    </row>
    <row r="729" spans="1:1">
      <c r="A729" s="22">
        <f t="shared" si="73"/>
        <v>729</v>
      </c>
    </row>
    <row r="730" spans="1:1">
      <c r="A730" s="22">
        <f t="shared" si="73"/>
        <v>730</v>
      </c>
    </row>
    <row r="731" spans="1:1">
      <c r="A731" s="22">
        <f t="shared" si="73"/>
        <v>731</v>
      </c>
    </row>
    <row r="732" spans="1:1">
      <c r="A732" s="22">
        <f t="shared" si="73"/>
        <v>732</v>
      </c>
    </row>
    <row r="733" spans="1:1">
      <c r="A733" s="22">
        <f t="shared" si="73"/>
        <v>733</v>
      </c>
    </row>
    <row r="734" spans="1:1">
      <c r="A734" s="22">
        <f t="shared" si="73"/>
        <v>734</v>
      </c>
    </row>
    <row r="735" spans="1:1">
      <c r="A735" s="22">
        <f t="shared" si="73"/>
        <v>735</v>
      </c>
    </row>
    <row r="736" spans="1:1">
      <c r="A736" s="22">
        <f t="shared" si="73"/>
        <v>736</v>
      </c>
    </row>
    <row r="737" spans="1:1">
      <c r="A737" s="22">
        <f t="shared" si="73"/>
        <v>737</v>
      </c>
    </row>
    <row r="738" spans="1:1">
      <c r="A738" s="22">
        <f t="shared" si="73"/>
        <v>738</v>
      </c>
    </row>
    <row r="739" spans="1:1">
      <c r="A739" s="22">
        <f t="shared" si="73"/>
        <v>739</v>
      </c>
    </row>
    <row r="740" spans="1:1">
      <c r="A740" s="22">
        <f t="shared" si="73"/>
        <v>740</v>
      </c>
    </row>
    <row r="741" spans="1:1">
      <c r="A741" s="22">
        <f t="shared" si="73"/>
        <v>741</v>
      </c>
    </row>
    <row r="742" spans="1:1">
      <c r="A742" s="22">
        <f t="shared" si="73"/>
        <v>742</v>
      </c>
    </row>
    <row r="743" spans="1:1">
      <c r="A743" s="22">
        <f t="shared" si="73"/>
        <v>743</v>
      </c>
    </row>
    <row r="744" spans="1:1">
      <c r="A744" s="22">
        <f t="shared" si="73"/>
        <v>744</v>
      </c>
    </row>
    <row r="745" spans="1:1">
      <c r="A745" s="22">
        <f t="shared" si="73"/>
        <v>745</v>
      </c>
    </row>
    <row r="746" spans="1:1">
      <c r="A746" s="22">
        <f t="shared" si="73"/>
        <v>746</v>
      </c>
    </row>
    <row r="747" spans="1:1">
      <c r="A747" s="22">
        <f t="shared" si="73"/>
        <v>747</v>
      </c>
    </row>
    <row r="748" spans="1:1">
      <c r="A748" s="22">
        <f t="shared" si="73"/>
        <v>748</v>
      </c>
    </row>
    <row r="749" spans="1:1">
      <c r="A749" s="22">
        <f t="shared" si="73"/>
        <v>749</v>
      </c>
    </row>
    <row r="750" spans="1:1">
      <c r="A750" s="22">
        <f t="shared" si="73"/>
        <v>750</v>
      </c>
    </row>
    <row r="751" spans="1:1">
      <c r="A751" s="22">
        <f t="shared" si="73"/>
        <v>751</v>
      </c>
    </row>
    <row r="752" spans="1:1">
      <c r="A752" s="22">
        <f t="shared" si="73"/>
        <v>752</v>
      </c>
    </row>
    <row r="753" spans="1:1">
      <c r="A753" s="22">
        <f t="shared" si="73"/>
        <v>753</v>
      </c>
    </row>
    <row r="754" spans="1:1">
      <c r="A754" s="22">
        <f t="shared" si="73"/>
        <v>754</v>
      </c>
    </row>
    <row r="755" spans="1:1">
      <c r="A755" s="22">
        <f t="shared" si="73"/>
        <v>755</v>
      </c>
    </row>
    <row r="756" spans="1:1">
      <c r="A756" s="22">
        <f t="shared" si="73"/>
        <v>756</v>
      </c>
    </row>
    <row r="757" spans="1:1">
      <c r="A757" s="22">
        <f t="shared" si="73"/>
        <v>757</v>
      </c>
    </row>
    <row r="758" spans="1:1">
      <c r="A758" s="22">
        <f t="shared" si="73"/>
        <v>758</v>
      </c>
    </row>
    <row r="759" spans="1:1">
      <c r="A759" s="22">
        <f t="shared" si="73"/>
        <v>759</v>
      </c>
    </row>
    <row r="760" spans="1:1">
      <c r="A760" s="22">
        <f t="shared" si="73"/>
        <v>760</v>
      </c>
    </row>
    <row r="761" spans="1:1">
      <c r="A761" s="22">
        <f t="shared" si="73"/>
        <v>761</v>
      </c>
    </row>
    <row r="762" spans="1:1">
      <c r="A762" s="22">
        <f t="shared" si="73"/>
        <v>762</v>
      </c>
    </row>
    <row r="763" spans="1:1">
      <c r="A763" s="22">
        <f t="shared" si="73"/>
        <v>763</v>
      </c>
    </row>
    <row r="764" spans="1:1">
      <c r="A764" s="22">
        <f t="shared" ref="A764:A827" si="74">A763+1</f>
        <v>764</v>
      </c>
    </row>
    <row r="765" spans="1:1">
      <c r="A765" s="22">
        <f t="shared" si="74"/>
        <v>765</v>
      </c>
    </row>
    <row r="766" spans="1:1">
      <c r="A766" s="22">
        <f t="shared" si="74"/>
        <v>766</v>
      </c>
    </row>
    <row r="767" spans="1:1">
      <c r="A767" s="22">
        <f t="shared" si="74"/>
        <v>767</v>
      </c>
    </row>
    <row r="768" spans="1:1">
      <c r="A768" s="22">
        <f t="shared" si="74"/>
        <v>768</v>
      </c>
    </row>
    <row r="769" spans="1:1">
      <c r="A769" s="22">
        <f t="shared" si="74"/>
        <v>769</v>
      </c>
    </row>
    <row r="770" spans="1:1">
      <c r="A770" s="22">
        <f t="shared" si="74"/>
        <v>770</v>
      </c>
    </row>
    <row r="771" spans="1:1">
      <c r="A771" s="22">
        <f t="shared" si="74"/>
        <v>771</v>
      </c>
    </row>
    <row r="772" spans="1:1">
      <c r="A772" s="22">
        <f t="shared" si="74"/>
        <v>772</v>
      </c>
    </row>
    <row r="773" spans="1:1">
      <c r="A773" s="22">
        <f t="shared" si="74"/>
        <v>773</v>
      </c>
    </row>
    <row r="774" spans="1:1">
      <c r="A774" s="22">
        <f t="shared" si="74"/>
        <v>774</v>
      </c>
    </row>
    <row r="775" spans="1:1">
      <c r="A775" s="22">
        <f t="shared" si="74"/>
        <v>775</v>
      </c>
    </row>
    <row r="776" spans="1:1">
      <c r="A776" s="22">
        <f t="shared" si="74"/>
        <v>776</v>
      </c>
    </row>
    <row r="777" spans="1:1">
      <c r="A777" s="22">
        <f t="shared" si="74"/>
        <v>777</v>
      </c>
    </row>
    <row r="778" spans="1:1">
      <c r="A778" s="22">
        <f t="shared" si="74"/>
        <v>778</v>
      </c>
    </row>
    <row r="779" spans="1:1">
      <c r="A779" s="22">
        <f t="shared" si="74"/>
        <v>779</v>
      </c>
    </row>
    <row r="780" spans="1:1">
      <c r="A780" s="22">
        <f t="shared" si="74"/>
        <v>780</v>
      </c>
    </row>
    <row r="781" spans="1:1">
      <c r="A781" s="22">
        <f t="shared" si="74"/>
        <v>781</v>
      </c>
    </row>
    <row r="782" spans="1:1">
      <c r="A782" s="22">
        <f t="shared" si="74"/>
        <v>782</v>
      </c>
    </row>
    <row r="783" spans="1:1">
      <c r="A783" s="22">
        <f t="shared" si="74"/>
        <v>783</v>
      </c>
    </row>
    <row r="784" spans="1:1">
      <c r="A784" s="22">
        <f t="shared" si="74"/>
        <v>784</v>
      </c>
    </row>
    <row r="785" spans="1:1">
      <c r="A785" s="22">
        <f t="shared" si="74"/>
        <v>785</v>
      </c>
    </row>
    <row r="786" spans="1:1">
      <c r="A786" s="22">
        <f t="shared" si="74"/>
        <v>786</v>
      </c>
    </row>
    <row r="787" spans="1:1">
      <c r="A787" s="22">
        <f t="shared" si="74"/>
        <v>787</v>
      </c>
    </row>
    <row r="788" spans="1:1">
      <c r="A788" s="22">
        <f t="shared" si="74"/>
        <v>788</v>
      </c>
    </row>
    <row r="789" spans="1:1">
      <c r="A789" s="22">
        <f t="shared" si="74"/>
        <v>789</v>
      </c>
    </row>
    <row r="790" spans="1:1">
      <c r="A790" s="22">
        <f t="shared" si="74"/>
        <v>790</v>
      </c>
    </row>
    <row r="791" spans="1:1">
      <c r="A791" s="22">
        <f t="shared" si="74"/>
        <v>791</v>
      </c>
    </row>
    <row r="792" spans="1:1">
      <c r="A792" s="22">
        <f t="shared" si="74"/>
        <v>792</v>
      </c>
    </row>
    <row r="793" spans="1:1">
      <c r="A793" s="22">
        <f t="shared" si="74"/>
        <v>793</v>
      </c>
    </row>
    <row r="794" spans="1:1">
      <c r="A794" s="22">
        <f t="shared" si="74"/>
        <v>794</v>
      </c>
    </row>
    <row r="795" spans="1:1">
      <c r="A795" s="22">
        <f t="shared" si="74"/>
        <v>795</v>
      </c>
    </row>
    <row r="796" spans="1:1">
      <c r="A796" s="22">
        <f t="shared" si="74"/>
        <v>796</v>
      </c>
    </row>
    <row r="797" spans="1:1">
      <c r="A797" s="22">
        <f t="shared" si="74"/>
        <v>797</v>
      </c>
    </row>
    <row r="798" spans="1:1">
      <c r="A798" s="22">
        <f t="shared" si="74"/>
        <v>798</v>
      </c>
    </row>
    <row r="799" spans="1:1">
      <c r="A799" s="22">
        <f t="shared" si="74"/>
        <v>799</v>
      </c>
    </row>
    <row r="800" spans="1:1">
      <c r="A800" s="22">
        <f t="shared" si="74"/>
        <v>800</v>
      </c>
    </row>
    <row r="801" spans="1:1">
      <c r="A801" s="22">
        <f t="shared" si="74"/>
        <v>801</v>
      </c>
    </row>
    <row r="802" spans="1:1">
      <c r="A802" s="22">
        <f t="shared" si="74"/>
        <v>802</v>
      </c>
    </row>
    <row r="803" spans="1:1">
      <c r="A803" s="22">
        <f t="shared" si="74"/>
        <v>803</v>
      </c>
    </row>
    <row r="804" spans="1:1">
      <c r="A804" s="22">
        <f t="shared" si="74"/>
        <v>804</v>
      </c>
    </row>
    <row r="805" spans="1:1">
      <c r="A805" s="22">
        <f t="shared" si="74"/>
        <v>805</v>
      </c>
    </row>
    <row r="806" spans="1:1">
      <c r="A806" s="22">
        <f t="shared" si="74"/>
        <v>806</v>
      </c>
    </row>
    <row r="807" spans="1:1">
      <c r="A807" s="22">
        <f t="shared" si="74"/>
        <v>807</v>
      </c>
    </row>
    <row r="808" spans="1:1">
      <c r="A808" s="22">
        <f t="shared" si="74"/>
        <v>808</v>
      </c>
    </row>
    <row r="809" spans="1:1">
      <c r="A809" s="22">
        <f t="shared" si="74"/>
        <v>809</v>
      </c>
    </row>
    <row r="810" spans="1:1">
      <c r="A810" s="22">
        <f t="shared" si="74"/>
        <v>810</v>
      </c>
    </row>
    <row r="811" spans="1:1">
      <c r="A811" s="22">
        <f t="shared" si="74"/>
        <v>811</v>
      </c>
    </row>
    <row r="812" spans="1:1">
      <c r="A812" s="22">
        <f t="shared" si="74"/>
        <v>812</v>
      </c>
    </row>
    <row r="813" spans="1:1">
      <c r="A813" s="22">
        <f t="shared" si="74"/>
        <v>813</v>
      </c>
    </row>
    <row r="814" spans="1:1">
      <c r="A814" s="22">
        <f t="shared" si="74"/>
        <v>814</v>
      </c>
    </row>
    <row r="815" spans="1:1">
      <c r="A815" s="22">
        <f t="shared" si="74"/>
        <v>815</v>
      </c>
    </row>
    <row r="816" spans="1:1">
      <c r="A816" s="22">
        <f t="shared" si="74"/>
        <v>816</v>
      </c>
    </row>
    <row r="817" spans="1:1">
      <c r="A817" s="22">
        <f t="shared" si="74"/>
        <v>817</v>
      </c>
    </row>
    <row r="818" spans="1:1">
      <c r="A818" s="22">
        <f t="shared" si="74"/>
        <v>818</v>
      </c>
    </row>
    <row r="819" spans="1:1">
      <c r="A819" s="22">
        <f t="shared" si="74"/>
        <v>819</v>
      </c>
    </row>
    <row r="820" spans="1:1">
      <c r="A820" s="22">
        <f t="shared" si="74"/>
        <v>820</v>
      </c>
    </row>
    <row r="821" spans="1:1">
      <c r="A821" s="22">
        <f t="shared" si="74"/>
        <v>821</v>
      </c>
    </row>
    <row r="822" spans="1:1">
      <c r="A822" s="22">
        <f t="shared" si="74"/>
        <v>822</v>
      </c>
    </row>
    <row r="823" spans="1:1">
      <c r="A823" s="22">
        <f t="shared" si="74"/>
        <v>823</v>
      </c>
    </row>
    <row r="824" spans="1:1">
      <c r="A824" s="22">
        <f t="shared" si="74"/>
        <v>824</v>
      </c>
    </row>
    <row r="825" spans="1:1">
      <c r="A825" s="22">
        <f t="shared" si="74"/>
        <v>825</v>
      </c>
    </row>
    <row r="826" spans="1:1">
      <c r="A826" s="22">
        <f t="shared" si="74"/>
        <v>826</v>
      </c>
    </row>
    <row r="827" spans="1:1">
      <c r="A827" s="22">
        <f t="shared" si="74"/>
        <v>827</v>
      </c>
    </row>
    <row r="828" spans="1:1">
      <c r="A828" s="22">
        <f t="shared" ref="A828:A891" si="75">A827+1</f>
        <v>828</v>
      </c>
    </row>
    <row r="829" spans="1:1">
      <c r="A829" s="22">
        <f t="shared" si="75"/>
        <v>829</v>
      </c>
    </row>
    <row r="830" spans="1:1">
      <c r="A830" s="22">
        <f t="shared" si="75"/>
        <v>830</v>
      </c>
    </row>
    <row r="831" spans="1:1">
      <c r="A831" s="22">
        <f t="shared" si="75"/>
        <v>831</v>
      </c>
    </row>
    <row r="832" spans="1:1">
      <c r="A832" s="22">
        <f t="shared" si="75"/>
        <v>832</v>
      </c>
    </row>
    <row r="833" spans="1:1">
      <c r="A833" s="22">
        <f t="shared" si="75"/>
        <v>833</v>
      </c>
    </row>
    <row r="834" spans="1:1">
      <c r="A834" s="22">
        <f t="shared" si="75"/>
        <v>834</v>
      </c>
    </row>
    <row r="835" spans="1:1">
      <c r="A835" s="22">
        <f t="shared" si="75"/>
        <v>835</v>
      </c>
    </row>
    <row r="836" spans="1:1">
      <c r="A836" s="22">
        <f t="shared" si="75"/>
        <v>836</v>
      </c>
    </row>
    <row r="837" spans="1:1">
      <c r="A837" s="22">
        <f t="shared" si="75"/>
        <v>837</v>
      </c>
    </row>
    <row r="838" spans="1:1">
      <c r="A838" s="22">
        <f t="shared" si="75"/>
        <v>838</v>
      </c>
    </row>
    <row r="839" spans="1:1">
      <c r="A839" s="22">
        <f t="shared" si="75"/>
        <v>839</v>
      </c>
    </row>
    <row r="840" spans="1:1">
      <c r="A840" s="22">
        <f t="shared" si="75"/>
        <v>840</v>
      </c>
    </row>
    <row r="841" spans="1:1">
      <c r="A841" s="22">
        <f t="shared" si="75"/>
        <v>841</v>
      </c>
    </row>
    <row r="842" spans="1:1">
      <c r="A842" s="22">
        <f t="shared" si="75"/>
        <v>842</v>
      </c>
    </row>
    <row r="843" spans="1:1">
      <c r="A843" s="22">
        <f t="shared" si="75"/>
        <v>843</v>
      </c>
    </row>
    <row r="844" spans="1:1">
      <c r="A844" s="22">
        <f t="shared" si="75"/>
        <v>844</v>
      </c>
    </row>
    <row r="845" spans="1:1">
      <c r="A845" s="22">
        <f t="shared" si="75"/>
        <v>845</v>
      </c>
    </row>
    <row r="846" spans="1:1">
      <c r="A846" s="22">
        <f t="shared" si="75"/>
        <v>846</v>
      </c>
    </row>
    <row r="847" spans="1:1">
      <c r="A847" s="22">
        <f t="shared" si="75"/>
        <v>847</v>
      </c>
    </row>
    <row r="848" spans="1:1">
      <c r="A848" s="22">
        <f t="shared" si="75"/>
        <v>848</v>
      </c>
    </row>
    <row r="849" spans="1:1">
      <c r="A849" s="22">
        <f t="shared" si="75"/>
        <v>849</v>
      </c>
    </row>
    <row r="850" spans="1:1">
      <c r="A850" s="22">
        <f t="shared" si="75"/>
        <v>850</v>
      </c>
    </row>
    <row r="851" spans="1:1">
      <c r="A851" s="22">
        <f t="shared" si="75"/>
        <v>851</v>
      </c>
    </row>
    <row r="852" spans="1:1">
      <c r="A852" s="22">
        <f t="shared" si="75"/>
        <v>852</v>
      </c>
    </row>
    <row r="853" spans="1:1">
      <c r="A853" s="22">
        <f t="shared" si="75"/>
        <v>853</v>
      </c>
    </row>
    <row r="854" spans="1:1">
      <c r="A854" s="22">
        <f t="shared" si="75"/>
        <v>854</v>
      </c>
    </row>
    <row r="855" spans="1:1">
      <c r="A855" s="22">
        <f t="shared" si="75"/>
        <v>855</v>
      </c>
    </row>
    <row r="856" spans="1:1">
      <c r="A856" s="22">
        <f t="shared" si="75"/>
        <v>856</v>
      </c>
    </row>
    <row r="857" spans="1:1">
      <c r="A857" s="22">
        <f t="shared" si="75"/>
        <v>857</v>
      </c>
    </row>
    <row r="858" spans="1:1">
      <c r="A858" s="22">
        <f t="shared" si="75"/>
        <v>858</v>
      </c>
    </row>
    <row r="859" spans="1:1">
      <c r="A859" s="22">
        <f t="shared" si="75"/>
        <v>859</v>
      </c>
    </row>
    <row r="860" spans="1:1">
      <c r="A860" s="22">
        <f t="shared" si="75"/>
        <v>860</v>
      </c>
    </row>
    <row r="861" spans="1:1">
      <c r="A861" s="22">
        <f t="shared" si="75"/>
        <v>861</v>
      </c>
    </row>
    <row r="862" spans="1:1">
      <c r="A862" s="22">
        <f t="shared" si="75"/>
        <v>862</v>
      </c>
    </row>
    <row r="863" spans="1:1">
      <c r="A863" s="22">
        <f t="shared" si="75"/>
        <v>863</v>
      </c>
    </row>
    <row r="864" spans="1:1">
      <c r="A864" s="22">
        <f t="shared" si="75"/>
        <v>864</v>
      </c>
    </row>
    <row r="865" spans="1:1">
      <c r="A865" s="22">
        <f t="shared" si="75"/>
        <v>865</v>
      </c>
    </row>
    <row r="866" spans="1:1">
      <c r="A866" s="22">
        <f t="shared" si="75"/>
        <v>866</v>
      </c>
    </row>
    <row r="867" spans="1:1">
      <c r="A867" s="22">
        <f t="shared" si="75"/>
        <v>867</v>
      </c>
    </row>
    <row r="868" spans="1:1">
      <c r="A868" s="22">
        <f t="shared" si="75"/>
        <v>868</v>
      </c>
    </row>
    <row r="869" spans="1:1">
      <c r="A869" s="22">
        <f t="shared" si="75"/>
        <v>869</v>
      </c>
    </row>
    <row r="870" spans="1:1">
      <c r="A870" s="22">
        <f t="shared" si="75"/>
        <v>870</v>
      </c>
    </row>
    <row r="871" spans="1:1">
      <c r="A871" s="22">
        <f t="shared" si="75"/>
        <v>871</v>
      </c>
    </row>
    <row r="872" spans="1:1">
      <c r="A872" s="22">
        <f t="shared" si="75"/>
        <v>872</v>
      </c>
    </row>
    <row r="873" spans="1:1">
      <c r="A873" s="22">
        <f t="shared" si="75"/>
        <v>873</v>
      </c>
    </row>
    <row r="874" spans="1:1">
      <c r="A874" s="22">
        <f t="shared" si="75"/>
        <v>874</v>
      </c>
    </row>
    <row r="875" spans="1:1">
      <c r="A875" s="22">
        <f t="shared" si="75"/>
        <v>875</v>
      </c>
    </row>
    <row r="876" spans="1:1">
      <c r="A876" s="22">
        <f t="shared" si="75"/>
        <v>876</v>
      </c>
    </row>
    <row r="877" spans="1:1">
      <c r="A877" s="22">
        <f t="shared" si="75"/>
        <v>877</v>
      </c>
    </row>
    <row r="878" spans="1:1">
      <c r="A878" s="22">
        <f t="shared" si="75"/>
        <v>878</v>
      </c>
    </row>
    <row r="879" spans="1:1">
      <c r="A879" s="22">
        <f t="shared" si="75"/>
        <v>879</v>
      </c>
    </row>
    <row r="880" spans="1:1">
      <c r="A880" s="22">
        <f t="shared" si="75"/>
        <v>880</v>
      </c>
    </row>
    <row r="881" spans="1:1">
      <c r="A881" s="22">
        <f t="shared" si="75"/>
        <v>881</v>
      </c>
    </row>
    <row r="882" spans="1:1">
      <c r="A882" s="22">
        <f t="shared" si="75"/>
        <v>882</v>
      </c>
    </row>
    <row r="883" spans="1:1">
      <c r="A883" s="22">
        <f t="shared" si="75"/>
        <v>883</v>
      </c>
    </row>
    <row r="884" spans="1:1">
      <c r="A884" s="22">
        <f t="shared" si="75"/>
        <v>884</v>
      </c>
    </row>
    <row r="885" spans="1:1">
      <c r="A885" s="22">
        <f t="shared" si="75"/>
        <v>885</v>
      </c>
    </row>
    <row r="886" spans="1:1">
      <c r="A886" s="22">
        <f t="shared" si="75"/>
        <v>886</v>
      </c>
    </row>
    <row r="887" spans="1:1">
      <c r="A887" s="22">
        <f t="shared" si="75"/>
        <v>887</v>
      </c>
    </row>
    <row r="888" spans="1:1">
      <c r="A888" s="22">
        <f t="shared" si="75"/>
        <v>888</v>
      </c>
    </row>
    <row r="889" spans="1:1">
      <c r="A889" s="22">
        <f t="shared" si="75"/>
        <v>889</v>
      </c>
    </row>
    <row r="890" spans="1:1">
      <c r="A890" s="22">
        <f t="shared" si="75"/>
        <v>890</v>
      </c>
    </row>
    <row r="891" spans="1:1">
      <c r="A891" s="22">
        <f t="shared" si="75"/>
        <v>891</v>
      </c>
    </row>
    <row r="892" spans="1:1">
      <c r="A892" s="22">
        <f t="shared" ref="A892:A955" si="76">A891+1</f>
        <v>892</v>
      </c>
    </row>
    <row r="893" spans="1:1">
      <c r="A893" s="22">
        <f t="shared" si="76"/>
        <v>893</v>
      </c>
    </row>
    <row r="894" spans="1:1">
      <c r="A894" s="22">
        <f t="shared" si="76"/>
        <v>894</v>
      </c>
    </row>
    <row r="895" spans="1:1">
      <c r="A895" s="22">
        <f t="shared" si="76"/>
        <v>895</v>
      </c>
    </row>
    <row r="896" spans="1:1">
      <c r="A896" s="22">
        <f t="shared" si="76"/>
        <v>896</v>
      </c>
    </row>
    <row r="897" spans="1:1">
      <c r="A897" s="22">
        <f t="shared" si="76"/>
        <v>897</v>
      </c>
    </row>
    <row r="898" spans="1:1">
      <c r="A898" s="22">
        <f t="shared" si="76"/>
        <v>898</v>
      </c>
    </row>
    <row r="899" spans="1:1">
      <c r="A899" s="22">
        <f t="shared" si="76"/>
        <v>899</v>
      </c>
    </row>
    <row r="900" spans="1:1">
      <c r="A900" s="22">
        <f t="shared" si="76"/>
        <v>900</v>
      </c>
    </row>
    <row r="901" spans="1:1">
      <c r="A901" s="22">
        <f t="shared" si="76"/>
        <v>901</v>
      </c>
    </row>
    <row r="902" spans="1:1">
      <c r="A902" s="22">
        <f t="shared" si="76"/>
        <v>902</v>
      </c>
    </row>
    <row r="903" spans="1:1">
      <c r="A903" s="22">
        <f t="shared" si="76"/>
        <v>903</v>
      </c>
    </row>
    <row r="904" spans="1:1">
      <c r="A904" s="22">
        <f t="shared" si="76"/>
        <v>904</v>
      </c>
    </row>
    <row r="905" spans="1:1">
      <c r="A905" s="22">
        <f t="shared" si="76"/>
        <v>905</v>
      </c>
    </row>
    <row r="906" spans="1:1">
      <c r="A906" s="22">
        <f t="shared" si="76"/>
        <v>906</v>
      </c>
    </row>
    <row r="907" spans="1:1">
      <c r="A907" s="22">
        <f t="shared" si="76"/>
        <v>907</v>
      </c>
    </row>
    <row r="908" spans="1:1">
      <c r="A908" s="22">
        <f t="shared" si="76"/>
        <v>908</v>
      </c>
    </row>
    <row r="909" spans="1:1">
      <c r="A909" s="22">
        <f t="shared" si="76"/>
        <v>909</v>
      </c>
    </row>
    <row r="910" spans="1:1">
      <c r="A910" s="22">
        <f t="shared" si="76"/>
        <v>910</v>
      </c>
    </row>
    <row r="911" spans="1:1">
      <c r="A911" s="22">
        <f t="shared" si="76"/>
        <v>911</v>
      </c>
    </row>
    <row r="912" spans="1:1">
      <c r="A912" s="22">
        <f t="shared" si="76"/>
        <v>912</v>
      </c>
    </row>
    <row r="913" spans="1:1">
      <c r="A913" s="22">
        <f t="shared" si="76"/>
        <v>913</v>
      </c>
    </row>
    <row r="914" spans="1:1">
      <c r="A914" s="22">
        <f t="shared" si="76"/>
        <v>914</v>
      </c>
    </row>
    <row r="915" spans="1:1">
      <c r="A915" s="22">
        <f t="shared" si="76"/>
        <v>915</v>
      </c>
    </row>
    <row r="916" spans="1:1">
      <c r="A916" s="22">
        <f t="shared" si="76"/>
        <v>916</v>
      </c>
    </row>
    <row r="917" spans="1:1">
      <c r="A917" s="22">
        <f t="shared" si="76"/>
        <v>917</v>
      </c>
    </row>
    <row r="918" spans="1:1">
      <c r="A918" s="22">
        <f t="shared" si="76"/>
        <v>918</v>
      </c>
    </row>
    <row r="919" spans="1:1">
      <c r="A919" s="22">
        <f t="shared" si="76"/>
        <v>919</v>
      </c>
    </row>
    <row r="920" spans="1:1">
      <c r="A920" s="22">
        <f t="shared" si="76"/>
        <v>920</v>
      </c>
    </row>
    <row r="921" spans="1:1">
      <c r="A921" s="22">
        <f t="shared" si="76"/>
        <v>921</v>
      </c>
    </row>
    <row r="922" spans="1:1">
      <c r="A922" s="22">
        <f t="shared" si="76"/>
        <v>922</v>
      </c>
    </row>
    <row r="923" spans="1:1">
      <c r="A923" s="22">
        <f t="shared" si="76"/>
        <v>923</v>
      </c>
    </row>
    <row r="924" spans="1:1">
      <c r="A924" s="22">
        <f t="shared" si="76"/>
        <v>924</v>
      </c>
    </row>
    <row r="925" spans="1:1">
      <c r="A925" s="22">
        <f t="shared" si="76"/>
        <v>925</v>
      </c>
    </row>
    <row r="926" spans="1:1">
      <c r="A926" s="22">
        <f t="shared" si="76"/>
        <v>926</v>
      </c>
    </row>
    <row r="927" spans="1:1">
      <c r="A927" s="22">
        <f t="shared" si="76"/>
        <v>927</v>
      </c>
    </row>
    <row r="928" spans="1:1">
      <c r="A928" s="22">
        <f t="shared" si="76"/>
        <v>928</v>
      </c>
    </row>
    <row r="929" spans="1:1">
      <c r="A929" s="22">
        <f t="shared" si="76"/>
        <v>929</v>
      </c>
    </row>
    <row r="930" spans="1:1">
      <c r="A930" s="22">
        <f t="shared" si="76"/>
        <v>930</v>
      </c>
    </row>
    <row r="931" spans="1:1">
      <c r="A931" s="22">
        <f t="shared" si="76"/>
        <v>931</v>
      </c>
    </row>
    <row r="932" spans="1:1">
      <c r="A932" s="22">
        <f t="shared" si="76"/>
        <v>932</v>
      </c>
    </row>
    <row r="933" spans="1:1">
      <c r="A933" s="22">
        <f t="shared" si="76"/>
        <v>933</v>
      </c>
    </row>
    <row r="934" spans="1:1">
      <c r="A934" s="22">
        <f t="shared" si="76"/>
        <v>934</v>
      </c>
    </row>
    <row r="935" spans="1:1">
      <c r="A935" s="22">
        <f t="shared" si="76"/>
        <v>935</v>
      </c>
    </row>
    <row r="936" spans="1:1">
      <c r="A936" s="22">
        <f t="shared" si="76"/>
        <v>936</v>
      </c>
    </row>
    <row r="937" spans="1:1">
      <c r="A937" s="22">
        <f t="shared" si="76"/>
        <v>937</v>
      </c>
    </row>
    <row r="938" spans="1:1">
      <c r="A938" s="22">
        <f t="shared" si="76"/>
        <v>938</v>
      </c>
    </row>
    <row r="939" spans="1:1">
      <c r="A939" s="22">
        <f t="shared" si="76"/>
        <v>939</v>
      </c>
    </row>
    <row r="940" spans="1:1">
      <c r="A940" s="22">
        <f t="shared" si="76"/>
        <v>940</v>
      </c>
    </row>
    <row r="941" spans="1:1">
      <c r="A941" s="22">
        <f t="shared" si="76"/>
        <v>941</v>
      </c>
    </row>
    <row r="942" spans="1:1">
      <c r="A942" s="22">
        <f t="shared" si="76"/>
        <v>942</v>
      </c>
    </row>
    <row r="943" spans="1:1">
      <c r="A943" s="22">
        <f t="shared" si="76"/>
        <v>943</v>
      </c>
    </row>
    <row r="944" spans="1:1">
      <c r="A944" s="22">
        <f t="shared" si="76"/>
        <v>944</v>
      </c>
    </row>
    <row r="945" spans="1:1">
      <c r="A945" s="22">
        <f t="shared" si="76"/>
        <v>945</v>
      </c>
    </row>
    <row r="946" spans="1:1">
      <c r="A946" s="22">
        <f t="shared" si="76"/>
        <v>946</v>
      </c>
    </row>
    <row r="947" spans="1:1">
      <c r="A947" s="22">
        <f t="shared" si="76"/>
        <v>947</v>
      </c>
    </row>
    <row r="948" spans="1:1">
      <c r="A948" s="22">
        <f t="shared" si="76"/>
        <v>948</v>
      </c>
    </row>
    <row r="949" spans="1:1">
      <c r="A949" s="22">
        <f t="shared" si="76"/>
        <v>949</v>
      </c>
    </row>
    <row r="950" spans="1:1">
      <c r="A950" s="22">
        <f t="shared" si="76"/>
        <v>950</v>
      </c>
    </row>
    <row r="951" spans="1:1">
      <c r="A951" s="22">
        <f t="shared" si="76"/>
        <v>951</v>
      </c>
    </row>
    <row r="952" spans="1:1">
      <c r="A952" s="22">
        <f t="shared" si="76"/>
        <v>952</v>
      </c>
    </row>
    <row r="953" spans="1:1">
      <c r="A953" s="22">
        <f t="shared" si="76"/>
        <v>953</v>
      </c>
    </row>
    <row r="954" spans="1:1">
      <c r="A954" s="22">
        <f t="shared" si="76"/>
        <v>954</v>
      </c>
    </row>
    <row r="955" spans="1:1">
      <c r="A955" s="22">
        <f t="shared" si="76"/>
        <v>955</v>
      </c>
    </row>
    <row r="956" spans="1:1">
      <c r="A956" s="22">
        <f t="shared" ref="A956:A988" si="77">A955+1</f>
        <v>956</v>
      </c>
    </row>
    <row r="957" spans="1:1">
      <c r="A957" s="22">
        <f t="shared" si="77"/>
        <v>957</v>
      </c>
    </row>
    <row r="958" spans="1:1">
      <c r="A958" s="22">
        <f t="shared" si="77"/>
        <v>958</v>
      </c>
    </row>
    <row r="959" spans="1:1">
      <c r="A959" s="22">
        <f t="shared" si="77"/>
        <v>959</v>
      </c>
    </row>
    <row r="960" spans="1:1">
      <c r="A960" s="22">
        <f t="shared" si="77"/>
        <v>960</v>
      </c>
    </row>
    <row r="961" spans="1:1">
      <c r="A961" s="22">
        <f t="shared" si="77"/>
        <v>961</v>
      </c>
    </row>
    <row r="962" spans="1:1">
      <c r="A962" s="22">
        <f t="shared" si="77"/>
        <v>962</v>
      </c>
    </row>
    <row r="963" spans="1:1">
      <c r="A963" s="22">
        <f t="shared" si="77"/>
        <v>963</v>
      </c>
    </row>
    <row r="964" spans="1:1">
      <c r="A964" s="22">
        <f t="shared" si="77"/>
        <v>964</v>
      </c>
    </row>
    <row r="965" spans="1:1">
      <c r="A965" s="22">
        <f t="shared" si="77"/>
        <v>965</v>
      </c>
    </row>
    <row r="966" spans="1:1">
      <c r="A966" s="22">
        <f t="shared" si="77"/>
        <v>966</v>
      </c>
    </row>
    <row r="967" spans="1:1">
      <c r="A967" s="22">
        <f t="shared" si="77"/>
        <v>967</v>
      </c>
    </row>
    <row r="968" spans="1:1">
      <c r="A968" s="22">
        <f t="shared" si="77"/>
        <v>968</v>
      </c>
    </row>
    <row r="969" spans="1:1">
      <c r="A969" s="22">
        <f t="shared" si="77"/>
        <v>969</v>
      </c>
    </row>
    <row r="970" spans="1:1">
      <c r="A970" s="22">
        <f t="shared" si="77"/>
        <v>970</v>
      </c>
    </row>
    <row r="971" spans="1:1">
      <c r="A971" s="22">
        <f t="shared" si="77"/>
        <v>971</v>
      </c>
    </row>
    <row r="972" spans="1:1">
      <c r="A972" s="22">
        <f t="shared" si="77"/>
        <v>972</v>
      </c>
    </row>
    <row r="973" spans="1:1">
      <c r="A973" s="22">
        <f t="shared" si="77"/>
        <v>973</v>
      </c>
    </row>
    <row r="974" spans="1:1">
      <c r="A974" s="22">
        <f t="shared" si="77"/>
        <v>974</v>
      </c>
    </row>
    <row r="975" spans="1:1">
      <c r="A975" s="22">
        <f t="shared" si="77"/>
        <v>975</v>
      </c>
    </row>
    <row r="976" spans="1:1">
      <c r="A976" s="22">
        <f t="shared" si="77"/>
        <v>976</v>
      </c>
    </row>
    <row r="977" spans="1:1">
      <c r="A977" s="22">
        <f t="shared" si="77"/>
        <v>977</v>
      </c>
    </row>
    <row r="978" spans="1:1">
      <c r="A978" s="22">
        <f t="shared" si="77"/>
        <v>978</v>
      </c>
    </row>
    <row r="979" spans="1:1">
      <c r="A979" s="22">
        <f t="shared" si="77"/>
        <v>979</v>
      </c>
    </row>
    <row r="980" spans="1:1">
      <c r="A980" s="22">
        <f t="shared" si="77"/>
        <v>980</v>
      </c>
    </row>
    <row r="981" spans="1:1">
      <c r="A981" s="22">
        <f t="shared" si="77"/>
        <v>981</v>
      </c>
    </row>
    <row r="982" spans="1:1">
      <c r="A982" s="22">
        <f t="shared" si="77"/>
        <v>982</v>
      </c>
    </row>
    <row r="983" spans="1:1">
      <c r="A983" s="22">
        <f t="shared" si="77"/>
        <v>983</v>
      </c>
    </row>
    <row r="984" spans="1:1">
      <c r="A984" s="22">
        <f t="shared" si="77"/>
        <v>984</v>
      </c>
    </row>
    <row r="985" spans="1:1">
      <c r="A985" s="22">
        <f t="shared" si="77"/>
        <v>985</v>
      </c>
    </row>
    <row r="986" spans="1:1">
      <c r="A986" s="22">
        <f t="shared" si="77"/>
        <v>986</v>
      </c>
    </row>
    <row r="987" spans="1:1">
      <c r="A987" s="22">
        <f t="shared" si="77"/>
        <v>987</v>
      </c>
    </row>
    <row r="988" spans="1:1">
      <c r="A988" s="22">
        <f t="shared" si="77"/>
        <v>988</v>
      </c>
    </row>
  </sheetData>
  <mergeCells count="572">
    <mergeCell ref="E584:F588"/>
    <mergeCell ref="K449:L449"/>
    <mergeCell ref="C564:G564"/>
    <mergeCell ref="B565:G565"/>
    <mergeCell ref="B566:B588"/>
    <mergeCell ref="C566:D572"/>
    <mergeCell ref="E566:G566"/>
    <mergeCell ref="E567:G567"/>
    <mergeCell ref="E568:G568"/>
    <mergeCell ref="E569:G569"/>
    <mergeCell ref="E570:G570"/>
    <mergeCell ref="E571:G571"/>
    <mergeCell ref="E572:G572"/>
    <mergeCell ref="C573:D579"/>
    <mergeCell ref="E573:G573"/>
    <mergeCell ref="E574:G574"/>
    <mergeCell ref="E575:G575"/>
    <mergeCell ref="E576:G576"/>
    <mergeCell ref="E577:G577"/>
    <mergeCell ref="E578:G578"/>
    <mergeCell ref="E579:G579"/>
    <mergeCell ref="C580:D588"/>
    <mergeCell ref="E580:G580"/>
    <mergeCell ref="E581:G581"/>
    <mergeCell ref="E582:G582"/>
    <mergeCell ref="E583:G583"/>
    <mergeCell ref="B556:G556"/>
    <mergeCell ref="B557:G557"/>
    <mergeCell ref="C558:E561"/>
    <mergeCell ref="F558:G558"/>
    <mergeCell ref="F559:G559"/>
    <mergeCell ref="F560:G560"/>
    <mergeCell ref="F561:G561"/>
    <mergeCell ref="C562:G562"/>
    <mergeCell ref="C563:G563"/>
    <mergeCell ref="B536:G536"/>
    <mergeCell ref="B537:G537"/>
    <mergeCell ref="B538:G538"/>
    <mergeCell ref="B539:G539"/>
    <mergeCell ref="B540:G540"/>
    <mergeCell ref="B541:G542"/>
    <mergeCell ref="H541:J541"/>
    <mergeCell ref="B543:B555"/>
    <mergeCell ref="C543:D548"/>
    <mergeCell ref="E543:G543"/>
    <mergeCell ref="E544:G544"/>
    <mergeCell ref="E545:G545"/>
    <mergeCell ref="E546:G546"/>
    <mergeCell ref="E547:G547"/>
    <mergeCell ref="E548:G548"/>
    <mergeCell ref="C549:D554"/>
    <mergeCell ref="E549:G549"/>
    <mergeCell ref="E550:G550"/>
    <mergeCell ref="E551:G551"/>
    <mergeCell ref="E552:G552"/>
    <mergeCell ref="E553:G553"/>
    <mergeCell ref="E554:G554"/>
    <mergeCell ref="C555:G555"/>
    <mergeCell ref="B528:E534"/>
    <mergeCell ref="F528:G528"/>
    <mergeCell ref="F529:G529"/>
    <mergeCell ref="F530:G530"/>
    <mergeCell ref="F531:G531"/>
    <mergeCell ref="F532:G532"/>
    <mergeCell ref="F533:G533"/>
    <mergeCell ref="F534:G534"/>
    <mergeCell ref="B535:G535"/>
    <mergeCell ref="B516:G516"/>
    <mergeCell ref="B517:G517"/>
    <mergeCell ref="B518:G518"/>
    <mergeCell ref="B519:G519"/>
    <mergeCell ref="B520:G520"/>
    <mergeCell ref="B521:G521"/>
    <mergeCell ref="B522:G522"/>
    <mergeCell ref="B523:E527"/>
    <mergeCell ref="F523:G523"/>
    <mergeCell ref="F524:G524"/>
    <mergeCell ref="F525:G525"/>
    <mergeCell ref="F526:G526"/>
    <mergeCell ref="F527:G527"/>
    <mergeCell ref="B505:G505"/>
    <mergeCell ref="B506:G506"/>
    <mergeCell ref="B507:G507"/>
    <mergeCell ref="B508:B515"/>
    <mergeCell ref="C508:G508"/>
    <mergeCell ref="C509:G509"/>
    <mergeCell ref="C510:G510"/>
    <mergeCell ref="C511:G511"/>
    <mergeCell ref="C512:G512"/>
    <mergeCell ref="C513:G513"/>
    <mergeCell ref="C514:G514"/>
    <mergeCell ref="C515:G515"/>
    <mergeCell ref="B496:G496"/>
    <mergeCell ref="B497:G497"/>
    <mergeCell ref="B498:B501"/>
    <mergeCell ref="C498:G498"/>
    <mergeCell ref="C499:G499"/>
    <mergeCell ref="C500:G500"/>
    <mergeCell ref="C501:G501"/>
    <mergeCell ref="C502:E504"/>
    <mergeCell ref="F502:G502"/>
    <mergeCell ref="F503:G503"/>
    <mergeCell ref="F504:G504"/>
    <mergeCell ref="B478:G478"/>
    <mergeCell ref="B479:G479"/>
    <mergeCell ref="B480:G480"/>
    <mergeCell ref="B481:B482"/>
    <mergeCell ref="C481:G481"/>
    <mergeCell ref="C482:G482"/>
    <mergeCell ref="B483:G483"/>
    <mergeCell ref="B484:G484"/>
    <mergeCell ref="B485:B495"/>
    <mergeCell ref="C485:G485"/>
    <mergeCell ref="C486:E490"/>
    <mergeCell ref="F486:G486"/>
    <mergeCell ref="F487:G487"/>
    <mergeCell ref="F488:G488"/>
    <mergeCell ref="F489:G489"/>
    <mergeCell ref="F490:G490"/>
    <mergeCell ref="C491:G491"/>
    <mergeCell ref="C492:G492"/>
    <mergeCell ref="C493:G493"/>
    <mergeCell ref="C494:G494"/>
    <mergeCell ref="C495:G495"/>
    <mergeCell ref="B460:G460"/>
    <mergeCell ref="B461:G461"/>
    <mergeCell ref="B462:L462"/>
    <mergeCell ref="C463:E464"/>
    <mergeCell ref="F463:G463"/>
    <mergeCell ref="F464:G464"/>
    <mergeCell ref="B465:G465"/>
    <mergeCell ref="B466:B477"/>
    <mergeCell ref="C466:D473"/>
    <mergeCell ref="E466:G466"/>
    <mergeCell ref="E467:G467"/>
    <mergeCell ref="E468:G468"/>
    <mergeCell ref="E469:G469"/>
    <mergeCell ref="E470:G470"/>
    <mergeCell ref="E471:G471"/>
    <mergeCell ref="E472:G472"/>
    <mergeCell ref="E473:G473"/>
    <mergeCell ref="C474:G474"/>
    <mergeCell ref="C475:G475"/>
    <mergeCell ref="C476:G476"/>
    <mergeCell ref="C477:G477"/>
    <mergeCell ref="C449:G450"/>
    <mergeCell ref="H449:J449"/>
    <mergeCell ref="C451:C459"/>
    <mergeCell ref="D451:F453"/>
    <mergeCell ref="D454:F455"/>
    <mergeCell ref="D456:G456"/>
    <mergeCell ref="D457:G457"/>
    <mergeCell ref="D458:G458"/>
    <mergeCell ref="D459:G459"/>
    <mergeCell ref="D427:G427"/>
    <mergeCell ref="D428:G428"/>
    <mergeCell ref="D429:G429"/>
    <mergeCell ref="D430:G430"/>
    <mergeCell ref="C431:G431"/>
    <mergeCell ref="C432:C448"/>
    <mergeCell ref="D432:F435"/>
    <mergeCell ref="D436:F439"/>
    <mergeCell ref="D440:F442"/>
    <mergeCell ref="D443:G443"/>
    <mergeCell ref="D444:G444"/>
    <mergeCell ref="D445:G445"/>
    <mergeCell ref="D446:G446"/>
    <mergeCell ref="D447:G447"/>
    <mergeCell ref="D448:G448"/>
    <mergeCell ref="D418:G418"/>
    <mergeCell ref="D419:G419"/>
    <mergeCell ref="D420:G420"/>
    <mergeCell ref="D421:G421"/>
    <mergeCell ref="D422:G422"/>
    <mergeCell ref="D423:G423"/>
    <mergeCell ref="D424:G424"/>
    <mergeCell ref="D425:G425"/>
    <mergeCell ref="D426:G426"/>
    <mergeCell ref="C391:G391"/>
    <mergeCell ref="B392:L392"/>
    <mergeCell ref="B393:B459"/>
    <mergeCell ref="C393:G393"/>
    <mergeCell ref="C394:C430"/>
    <mergeCell ref="D394:E405"/>
    <mergeCell ref="F394:G394"/>
    <mergeCell ref="F395:G395"/>
    <mergeCell ref="F396:G396"/>
    <mergeCell ref="F397:G397"/>
    <mergeCell ref="F398:G398"/>
    <mergeCell ref="F399:G399"/>
    <mergeCell ref="F400:G400"/>
    <mergeCell ref="F401:G401"/>
    <mergeCell ref="F402:G402"/>
    <mergeCell ref="F403:G403"/>
    <mergeCell ref="F404:G404"/>
    <mergeCell ref="F405:G405"/>
    <mergeCell ref="D406:F410"/>
    <mergeCell ref="D411:G411"/>
    <mergeCell ref="D412:F414"/>
    <mergeCell ref="D415:G415"/>
    <mergeCell ref="D416:G416"/>
    <mergeCell ref="D417:G417"/>
    <mergeCell ref="F380:G380"/>
    <mergeCell ref="F381:G381"/>
    <mergeCell ref="F382:G382"/>
    <mergeCell ref="F383:G383"/>
    <mergeCell ref="D384:E390"/>
    <mergeCell ref="F384:G384"/>
    <mergeCell ref="F385:G385"/>
    <mergeCell ref="F386:G386"/>
    <mergeCell ref="F387:G387"/>
    <mergeCell ref="F388:G388"/>
    <mergeCell ref="F389:G389"/>
    <mergeCell ref="F390:G390"/>
    <mergeCell ref="F371:G371"/>
    <mergeCell ref="F372:G372"/>
    <mergeCell ref="F373:G373"/>
    <mergeCell ref="F374:G374"/>
    <mergeCell ref="F375:G375"/>
    <mergeCell ref="F376:G376"/>
    <mergeCell ref="F377:G377"/>
    <mergeCell ref="F378:G378"/>
    <mergeCell ref="F379:G379"/>
    <mergeCell ref="F362:G362"/>
    <mergeCell ref="F363:G363"/>
    <mergeCell ref="F364:G364"/>
    <mergeCell ref="F365:G365"/>
    <mergeCell ref="F366:G366"/>
    <mergeCell ref="F367:G367"/>
    <mergeCell ref="F368:G368"/>
    <mergeCell ref="F369:G369"/>
    <mergeCell ref="F370:G370"/>
    <mergeCell ref="C342:G342"/>
    <mergeCell ref="B343:G343"/>
    <mergeCell ref="B344:L344"/>
    <mergeCell ref="B345:L345"/>
    <mergeCell ref="B346:B391"/>
    <mergeCell ref="C347:G347"/>
    <mergeCell ref="C348:C358"/>
    <mergeCell ref="D348:G348"/>
    <mergeCell ref="D349:G349"/>
    <mergeCell ref="D350:G350"/>
    <mergeCell ref="D351:E358"/>
    <mergeCell ref="F351:G351"/>
    <mergeCell ref="F352:G352"/>
    <mergeCell ref="F353:G353"/>
    <mergeCell ref="F354:G354"/>
    <mergeCell ref="F355:G355"/>
    <mergeCell ref="F356:G356"/>
    <mergeCell ref="F357:G357"/>
    <mergeCell ref="F358:G358"/>
    <mergeCell ref="C359:G359"/>
    <mergeCell ref="C360:C390"/>
    <mergeCell ref="D360:E383"/>
    <mergeCell ref="F360:G360"/>
    <mergeCell ref="F361:G361"/>
    <mergeCell ref="C334:G334"/>
    <mergeCell ref="C335:C339"/>
    <mergeCell ref="D338:G338"/>
    <mergeCell ref="D339:G339"/>
    <mergeCell ref="C340:G340"/>
    <mergeCell ref="C341:G341"/>
    <mergeCell ref="D330:G330"/>
    <mergeCell ref="D332:G332"/>
    <mergeCell ref="D333:G333"/>
    <mergeCell ref="D335:G335"/>
    <mergeCell ref="D336:G336"/>
    <mergeCell ref="D337:G337"/>
    <mergeCell ref="F293:G293"/>
    <mergeCell ref="F294:G294"/>
    <mergeCell ref="C295:G295"/>
    <mergeCell ref="C296:C306"/>
    <mergeCell ref="D296:F297"/>
    <mergeCell ref="D304:G304"/>
    <mergeCell ref="C308:C309"/>
    <mergeCell ref="C310:G310"/>
    <mergeCell ref="C311:C315"/>
    <mergeCell ref="D313:G313"/>
    <mergeCell ref="D305:G305"/>
    <mergeCell ref="D306:G306"/>
    <mergeCell ref="C307:G307"/>
    <mergeCell ref="D308:G308"/>
    <mergeCell ref="D309:G309"/>
    <mergeCell ref="D311:G311"/>
    <mergeCell ref="D298:G298"/>
    <mergeCell ref="D299:G299"/>
    <mergeCell ref="D300:G300"/>
    <mergeCell ref="D301:G301"/>
    <mergeCell ref="D302:G302"/>
    <mergeCell ref="D303:G303"/>
    <mergeCell ref="D215:G215"/>
    <mergeCell ref="C240:G240"/>
    <mergeCell ref="C241:C294"/>
    <mergeCell ref="D241:G241"/>
    <mergeCell ref="D242:D245"/>
    <mergeCell ref="E242:F245"/>
    <mergeCell ref="D246:G246"/>
    <mergeCell ref="D247:D269"/>
    <mergeCell ref="E249:G249"/>
    <mergeCell ref="E250:G250"/>
    <mergeCell ref="E251:G251"/>
    <mergeCell ref="E258:F260"/>
    <mergeCell ref="E267:G267"/>
    <mergeCell ref="E268:G268"/>
    <mergeCell ref="E269:G269"/>
    <mergeCell ref="D270:G270"/>
    <mergeCell ref="D271:D294"/>
    <mergeCell ref="E271:F272"/>
    <mergeCell ref="E273:F274"/>
    <mergeCell ref="E275:F276"/>
    <mergeCell ref="E279:G279"/>
    <mergeCell ref="E280:F281"/>
    <mergeCell ref="E282:E294"/>
    <mergeCell ref="F292:G292"/>
    <mergeCell ref="D194:G194"/>
    <mergeCell ref="D195:D214"/>
    <mergeCell ref="E197:G197"/>
    <mergeCell ref="E198:G198"/>
    <mergeCell ref="E199:G199"/>
    <mergeCell ref="E206:F208"/>
    <mergeCell ref="E212:G212"/>
    <mergeCell ref="E213:G213"/>
    <mergeCell ref="E214:G214"/>
    <mergeCell ref="B125:B186"/>
    <mergeCell ref="C125:G125"/>
    <mergeCell ref="C126:C141"/>
    <mergeCell ref="D126:G126"/>
    <mergeCell ref="D127:F130"/>
    <mergeCell ref="D131:F134"/>
    <mergeCell ref="D135:F136"/>
    <mergeCell ref="D137:F138"/>
    <mergeCell ref="D139:G139"/>
    <mergeCell ref="D140:G140"/>
    <mergeCell ref="D141:G141"/>
    <mergeCell ref="C142:G142"/>
    <mergeCell ref="C143:C146"/>
    <mergeCell ref="D143:F146"/>
    <mergeCell ref="C147:G147"/>
    <mergeCell ref="C148:C171"/>
    <mergeCell ref="D148:F149"/>
    <mergeCell ref="D150:F151"/>
    <mergeCell ref="D152:F153"/>
    <mergeCell ref="D156:G156"/>
    <mergeCell ref="D157:F158"/>
    <mergeCell ref="D159:E171"/>
    <mergeCell ref="D180:E182"/>
    <mergeCell ref="F180:G180"/>
    <mergeCell ref="C117:C121"/>
    <mergeCell ref="D117:G117"/>
    <mergeCell ref="D118:D121"/>
    <mergeCell ref="E119:G119"/>
    <mergeCell ref="E120:G120"/>
    <mergeCell ref="E121:G121"/>
    <mergeCell ref="C123:G123"/>
    <mergeCell ref="B124:G124"/>
    <mergeCell ref="C122:G122"/>
    <mergeCell ref="N9:T9"/>
    <mergeCell ref="B11:B123"/>
    <mergeCell ref="C48:C57"/>
    <mergeCell ref="D50:F52"/>
    <mergeCell ref="D53:G53"/>
    <mergeCell ref="D54:F55"/>
    <mergeCell ref="D56:F57"/>
    <mergeCell ref="C58:G58"/>
    <mergeCell ref="C59:C63"/>
    <mergeCell ref="D60:G60"/>
    <mergeCell ref="C64:G64"/>
    <mergeCell ref="C65:C72"/>
    <mergeCell ref="D69:G69"/>
    <mergeCell ref="C73:G73"/>
    <mergeCell ref="C74:C81"/>
    <mergeCell ref="D78:G78"/>
    <mergeCell ref="C82:G82"/>
    <mergeCell ref="C83:C94"/>
    <mergeCell ref="D91:G91"/>
    <mergeCell ref="C95:G95"/>
    <mergeCell ref="C96:C102"/>
    <mergeCell ref="D99:G99"/>
    <mergeCell ref="C103:G103"/>
    <mergeCell ref="C104:C107"/>
    <mergeCell ref="D321:G321"/>
    <mergeCell ref="D322:G322"/>
    <mergeCell ref="D324:G324"/>
    <mergeCell ref="D325:G325"/>
    <mergeCell ref="D327:G327"/>
    <mergeCell ref="D328:G328"/>
    <mergeCell ref="D329:G329"/>
    <mergeCell ref="D312:G312"/>
    <mergeCell ref="D314:G314"/>
    <mergeCell ref="D315:G315"/>
    <mergeCell ref="D317:G317"/>
    <mergeCell ref="D318:G318"/>
    <mergeCell ref="D319:G319"/>
    <mergeCell ref="D320:G320"/>
    <mergeCell ref="C316:G316"/>
    <mergeCell ref="C317:C325"/>
    <mergeCell ref="D323:G323"/>
    <mergeCell ref="C326:G326"/>
    <mergeCell ref="C327:C333"/>
    <mergeCell ref="D331:G331"/>
    <mergeCell ref="F288:G288"/>
    <mergeCell ref="F289:G289"/>
    <mergeCell ref="F290:G290"/>
    <mergeCell ref="F291:G291"/>
    <mergeCell ref="F282:G282"/>
    <mergeCell ref="F283:G283"/>
    <mergeCell ref="F284:G284"/>
    <mergeCell ref="F285:G285"/>
    <mergeCell ref="F287:G287"/>
    <mergeCell ref="E265:G265"/>
    <mergeCell ref="E266:G266"/>
    <mergeCell ref="E277:F278"/>
    <mergeCell ref="E247:G247"/>
    <mergeCell ref="E248:G248"/>
    <mergeCell ref="E252:F254"/>
    <mergeCell ref="E255:F257"/>
    <mergeCell ref="F286:G286"/>
    <mergeCell ref="F227:G227"/>
    <mergeCell ref="F228:G228"/>
    <mergeCell ref="F229:G229"/>
    <mergeCell ref="F230:G230"/>
    <mergeCell ref="F231:G231"/>
    <mergeCell ref="F232:G232"/>
    <mergeCell ref="E261:G261"/>
    <mergeCell ref="E262:G262"/>
    <mergeCell ref="E263:G263"/>
    <mergeCell ref="E264:G264"/>
    <mergeCell ref="E218:F219"/>
    <mergeCell ref="F233:G233"/>
    <mergeCell ref="F234:G234"/>
    <mergeCell ref="F235:G235"/>
    <mergeCell ref="F236:G236"/>
    <mergeCell ref="D216:D239"/>
    <mergeCell ref="E216:F217"/>
    <mergeCell ref="E220:G220"/>
    <mergeCell ref="E221:F222"/>
    <mergeCell ref="E223:F224"/>
    <mergeCell ref="E225:F226"/>
    <mergeCell ref="E227:E239"/>
    <mergeCell ref="F237:G237"/>
    <mergeCell ref="F238:G238"/>
    <mergeCell ref="F239:G239"/>
    <mergeCell ref="C185:G185"/>
    <mergeCell ref="E200:F202"/>
    <mergeCell ref="E203:F205"/>
    <mergeCell ref="E209:G209"/>
    <mergeCell ref="E195:G195"/>
    <mergeCell ref="E196:G196"/>
    <mergeCell ref="E210:G210"/>
    <mergeCell ref="E211:G211"/>
    <mergeCell ref="D177:E179"/>
    <mergeCell ref="F177:G177"/>
    <mergeCell ref="F178:G178"/>
    <mergeCell ref="F179:G179"/>
    <mergeCell ref="F181:G181"/>
    <mergeCell ref="F182:G182"/>
    <mergeCell ref="D183:G183"/>
    <mergeCell ref="D184:G184"/>
    <mergeCell ref="C186:G186"/>
    <mergeCell ref="B187:G187"/>
    <mergeCell ref="B188:B342"/>
    <mergeCell ref="C188:G188"/>
    <mergeCell ref="C189:C239"/>
    <mergeCell ref="D189:G189"/>
    <mergeCell ref="D190:D193"/>
    <mergeCell ref="E190:F193"/>
    <mergeCell ref="D173:G173"/>
    <mergeCell ref="F169:G169"/>
    <mergeCell ref="F170:G170"/>
    <mergeCell ref="F171:G171"/>
    <mergeCell ref="C172:G172"/>
    <mergeCell ref="C173:C184"/>
    <mergeCell ref="D174:G174"/>
    <mergeCell ref="D175:G175"/>
    <mergeCell ref="D176:G176"/>
    <mergeCell ref="D154:F155"/>
    <mergeCell ref="F163:G163"/>
    <mergeCell ref="F164:G164"/>
    <mergeCell ref="F165:G165"/>
    <mergeCell ref="F166:G166"/>
    <mergeCell ref="F167:G167"/>
    <mergeCell ref="F168:G168"/>
    <mergeCell ref="F159:G159"/>
    <mergeCell ref="F160:G160"/>
    <mergeCell ref="F161:G161"/>
    <mergeCell ref="F162:G162"/>
    <mergeCell ref="D113:G113"/>
    <mergeCell ref="E118:G118"/>
    <mergeCell ref="D92:G92"/>
    <mergeCell ref="D93:G93"/>
    <mergeCell ref="D94:G94"/>
    <mergeCell ref="D105:G105"/>
    <mergeCell ref="D106:G106"/>
    <mergeCell ref="D107:G107"/>
    <mergeCell ref="D109:G109"/>
    <mergeCell ref="D110:G110"/>
    <mergeCell ref="D96:G96"/>
    <mergeCell ref="D97:G97"/>
    <mergeCell ref="D98:G98"/>
    <mergeCell ref="D100:G100"/>
    <mergeCell ref="D101:G101"/>
    <mergeCell ref="D102:G102"/>
    <mergeCell ref="D104:G104"/>
    <mergeCell ref="C108:G108"/>
    <mergeCell ref="C109:C114"/>
    <mergeCell ref="D111:G111"/>
    <mergeCell ref="D112:G112"/>
    <mergeCell ref="D114:G114"/>
    <mergeCell ref="C115:G115"/>
    <mergeCell ref="C116:G116"/>
    <mergeCell ref="D89:G89"/>
    <mergeCell ref="D90:G90"/>
    <mergeCell ref="D70:G70"/>
    <mergeCell ref="D71:G71"/>
    <mergeCell ref="D72:G72"/>
    <mergeCell ref="D74:G74"/>
    <mergeCell ref="D75:G75"/>
    <mergeCell ref="D76:G76"/>
    <mergeCell ref="D77:G77"/>
    <mergeCell ref="D79:G79"/>
    <mergeCell ref="D80:G80"/>
    <mergeCell ref="D81:G81"/>
    <mergeCell ref="D83:G83"/>
    <mergeCell ref="D84:G84"/>
    <mergeCell ref="D85:G85"/>
    <mergeCell ref="D86:G86"/>
    <mergeCell ref="D87:G87"/>
    <mergeCell ref="D88:G88"/>
    <mergeCell ref="D61:G61"/>
    <mergeCell ref="D62:G62"/>
    <mergeCell ref="D63:G63"/>
    <mergeCell ref="D65:G65"/>
    <mergeCell ref="D66:G66"/>
    <mergeCell ref="D67:G67"/>
    <mergeCell ref="D68:G68"/>
    <mergeCell ref="D59:G59"/>
    <mergeCell ref="C47:G47"/>
    <mergeCell ref="D48:G48"/>
    <mergeCell ref="D49:G49"/>
    <mergeCell ref="C39:G39"/>
    <mergeCell ref="C40:C46"/>
    <mergeCell ref="D40:G40"/>
    <mergeCell ref="D41:G41"/>
    <mergeCell ref="D42:G42"/>
    <mergeCell ref="D43:G43"/>
    <mergeCell ref="D44:G44"/>
    <mergeCell ref="D45:G45"/>
    <mergeCell ref="D46:G46"/>
    <mergeCell ref="E25:G25"/>
    <mergeCell ref="E26:G26"/>
    <mergeCell ref="E27:G27"/>
    <mergeCell ref="E28:G28"/>
    <mergeCell ref="E29:G29"/>
    <mergeCell ref="E30:G30"/>
    <mergeCell ref="G2:L7"/>
    <mergeCell ref="B9:G9"/>
    <mergeCell ref="B10:G10"/>
    <mergeCell ref="C11:G11"/>
    <mergeCell ref="C12:C38"/>
    <mergeCell ref="D12:G12"/>
    <mergeCell ref="D13:D34"/>
    <mergeCell ref="E13:F18"/>
    <mergeCell ref="E19:F24"/>
    <mergeCell ref="E31:G31"/>
    <mergeCell ref="E32:G32"/>
    <mergeCell ref="E33:G33"/>
    <mergeCell ref="E34:G34"/>
    <mergeCell ref="D35:G35"/>
    <mergeCell ref="D36:D38"/>
    <mergeCell ref="E36:G36"/>
    <mergeCell ref="E37:G37"/>
    <mergeCell ref="E38:G38"/>
  </mergeCells>
  <dataValidations count="24">
    <dataValidation type="whole" operator="greaterThanOrEqual" allowBlank="1" showInputMessage="1" showErrorMessage="1" sqref="J13:K34 J36:K38 J40:K46 J48:K57 J59:K63 J65:K72 J74:K81 J83:K94 J96:K102 J104:K107 J109:K114 J115 J126:K141 J143:K146 J148:K171 J173:K183 K184:K185 J190:K193 J195:K214 J216:K239 J242:K245 J247:K269 J271:K294 J296:K306 J308:K309 J311:K315 J317:K325 J327:K333 K339 K118:K122 J335:K338" xr:uid="{7C530D7E-6D42-4D16-B13F-A48E3DFF1546}">
      <formula1>0</formula1>
    </dataValidation>
    <dataValidation type="whole" operator="greaterThanOrEqual" showInputMessage="1" showErrorMessage="1" sqref="H566:H588 H543:I554 J339:J343 J566:L588 V566:V588 J11:K12 J35:K35 J39:K39 J47:K47 J58:K58 J64:K64 J73:K73 J82:K82 J95:K95 J103:K103 J108:K108 K115:K117 K340:K343 K123:K125 J142:K142 J147:K147 J172:K172 K186:K189 J184:J189 J194:K194 J215:K215 J240:K241 J246:K246 J270:K270 J295:K295 J307:K307 J310:K310 J316:K316 J326:K326 AD463:AD479 X566:Y588 AA566:AB588 L476:L479 AD566:AD588 H476:K477 H558:H563 J116:J125 I334:L334 V334 Y334 H463:L475 AA463:AB479 X463:Y479 V463:V479 H11:H343" xr:uid="{E963DFD7-5F9B-4691-AE33-3E81AD9F0008}">
      <formula1>0</formula1>
    </dataValidation>
    <dataValidation type="decimal" operator="greaterThanOrEqual" allowBlank="1" showErrorMessage="1" error="Valor debe ser mayor o igual que 0" promptTitle="Actividad financiera y asegurado" prompt="Unicamente registren esta casilla los contribuyentes que realizan la actividad financiera y aseguradora" sqref="I35" xr:uid="{C9B25880-0A1A-4EC4-B28D-BA57F46652F3}">
      <formula1>0</formula1>
    </dataValidation>
    <dataValidation allowBlank="1" showErrorMessage="1" sqref="I40:I46 I13:I34 I36:I38" xr:uid="{C31603CD-850C-4B65-B60F-9F5184AF3E2D}"/>
    <dataValidation type="decimal" allowBlank="1" showInputMessage="1" showErrorMessage="1" sqref="H65953:I65970 JI65953:JI65970 TE65953:TE65970 ADA65953:ADA65970 AMW65953:AMW65970 AWS65953:AWS65970 BGO65953:BGO65970 BQK65953:BQK65970 CAG65953:CAG65970 CKC65953:CKC65970 CTY65953:CTY65970 DDU65953:DDU65970 DNQ65953:DNQ65970 DXM65953:DXM65970 EHI65953:EHI65970 ERE65953:ERE65970 FBA65953:FBA65970 FKW65953:FKW65970 FUS65953:FUS65970 GEO65953:GEO65970 GOK65953:GOK65970 GYG65953:GYG65970 HIC65953:HIC65970 HRY65953:HRY65970 IBU65953:IBU65970 ILQ65953:ILQ65970 IVM65953:IVM65970 JFI65953:JFI65970 JPE65953:JPE65970 JZA65953:JZA65970 KIW65953:KIW65970 KSS65953:KSS65970 LCO65953:LCO65970 LMK65953:LMK65970 LWG65953:LWG65970 MGC65953:MGC65970 MPY65953:MPY65970 MZU65953:MZU65970 NJQ65953:NJQ65970 NTM65953:NTM65970 ODI65953:ODI65970 ONE65953:ONE65970 OXA65953:OXA65970 PGW65953:PGW65970 PQS65953:PQS65970 QAO65953:QAO65970 QKK65953:QKK65970 QUG65953:QUG65970 REC65953:REC65970 RNY65953:RNY65970 RXU65953:RXU65970 SHQ65953:SHQ65970 SRM65953:SRM65970 TBI65953:TBI65970 TLE65953:TLE65970 TVA65953:TVA65970 UEW65953:UEW65970 UOS65953:UOS65970 UYO65953:UYO65970 VIK65953:VIK65970 VSG65953:VSG65970 WCC65953:WCC65970 WLY65953:WLY65970 WVU65953:WVU65970 H131489:I131506 JI131489:JI131506 TE131489:TE131506 ADA131489:ADA131506 AMW131489:AMW131506 AWS131489:AWS131506 BGO131489:BGO131506 BQK131489:BQK131506 CAG131489:CAG131506 CKC131489:CKC131506 CTY131489:CTY131506 DDU131489:DDU131506 DNQ131489:DNQ131506 DXM131489:DXM131506 EHI131489:EHI131506 ERE131489:ERE131506 FBA131489:FBA131506 FKW131489:FKW131506 FUS131489:FUS131506 GEO131489:GEO131506 GOK131489:GOK131506 GYG131489:GYG131506 HIC131489:HIC131506 HRY131489:HRY131506 IBU131489:IBU131506 ILQ131489:ILQ131506 IVM131489:IVM131506 JFI131489:JFI131506 JPE131489:JPE131506 JZA131489:JZA131506 KIW131489:KIW131506 KSS131489:KSS131506 LCO131489:LCO131506 LMK131489:LMK131506 LWG131489:LWG131506 MGC131489:MGC131506 MPY131489:MPY131506 MZU131489:MZU131506 NJQ131489:NJQ131506 NTM131489:NTM131506 ODI131489:ODI131506 ONE131489:ONE131506 OXA131489:OXA131506 PGW131489:PGW131506 PQS131489:PQS131506 QAO131489:QAO131506 QKK131489:QKK131506 QUG131489:QUG131506 REC131489:REC131506 RNY131489:RNY131506 RXU131489:RXU131506 SHQ131489:SHQ131506 SRM131489:SRM131506 TBI131489:TBI131506 TLE131489:TLE131506 TVA131489:TVA131506 UEW131489:UEW131506 UOS131489:UOS131506 UYO131489:UYO131506 VIK131489:VIK131506 VSG131489:VSG131506 WCC131489:WCC131506 WLY131489:WLY131506 WVU131489:WVU131506 H197025:I197042 JI197025:JI197042 TE197025:TE197042 ADA197025:ADA197042 AMW197025:AMW197042 AWS197025:AWS197042 BGO197025:BGO197042 BQK197025:BQK197042 CAG197025:CAG197042 CKC197025:CKC197042 CTY197025:CTY197042 DDU197025:DDU197042 DNQ197025:DNQ197042 DXM197025:DXM197042 EHI197025:EHI197042 ERE197025:ERE197042 FBA197025:FBA197042 FKW197025:FKW197042 FUS197025:FUS197042 GEO197025:GEO197042 GOK197025:GOK197042 GYG197025:GYG197042 HIC197025:HIC197042 HRY197025:HRY197042 IBU197025:IBU197042 ILQ197025:ILQ197042 IVM197025:IVM197042 JFI197025:JFI197042 JPE197025:JPE197042 JZA197025:JZA197042 KIW197025:KIW197042 KSS197025:KSS197042 LCO197025:LCO197042 LMK197025:LMK197042 LWG197025:LWG197042 MGC197025:MGC197042 MPY197025:MPY197042 MZU197025:MZU197042 NJQ197025:NJQ197042 NTM197025:NTM197042 ODI197025:ODI197042 ONE197025:ONE197042 OXA197025:OXA197042 PGW197025:PGW197042 PQS197025:PQS197042 QAO197025:QAO197042 QKK197025:QKK197042 QUG197025:QUG197042 REC197025:REC197042 RNY197025:RNY197042 RXU197025:RXU197042 SHQ197025:SHQ197042 SRM197025:SRM197042 TBI197025:TBI197042 TLE197025:TLE197042 TVA197025:TVA197042 UEW197025:UEW197042 UOS197025:UOS197042 UYO197025:UYO197042 VIK197025:VIK197042 VSG197025:VSG197042 WCC197025:WCC197042 WLY197025:WLY197042 WVU197025:WVU197042 H262561:I262578 JI262561:JI262578 TE262561:TE262578 ADA262561:ADA262578 AMW262561:AMW262578 AWS262561:AWS262578 BGO262561:BGO262578 BQK262561:BQK262578 CAG262561:CAG262578 CKC262561:CKC262578 CTY262561:CTY262578 DDU262561:DDU262578 DNQ262561:DNQ262578 DXM262561:DXM262578 EHI262561:EHI262578 ERE262561:ERE262578 FBA262561:FBA262578 FKW262561:FKW262578 FUS262561:FUS262578 GEO262561:GEO262578 GOK262561:GOK262578 GYG262561:GYG262578 HIC262561:HIC262578 HRY262561:HRY262578 IBU262561:IBU262578 ILQ262561:ILQ262578 IVM262561:IVM262578 JFI262561:JFI262578 JPE262561:JPE262578 JZA262561:JZA262578 KIW262561:KIW262578 KSS262561:KSS262578 LCO262561:LCO262578 LMK262561:LMK262578 LWG262561:LWG262578 MGC262561:MGC262578 MPY262561:MPY262578 MZU262561:MZU262578 NJQ262561:NJQ262578 NTM262561:NTM262578 ODI262561:ODI262578 ONE262561:ONE262578 OXA262561:OXA262578 PGW262561:PGW262578 PQS262561:PQS262578 QAO262561:QAO262578 QKK262561:QKK262578 QUG262561:QUG262578 REC262561:REC262578 RNY262561:RNY262578 RXU262561:RXU262578 SHQ262561:SHQ262578 SRM262561:SRM262578 TBI262561:TBI262578 TLE262561:TLE262578 TVA262561:TVA262578 UEW262561:UEW262578 UOS262561:UOS262578 UYO262561:UYO262578 VIK262561:VIK262578 VSG262561:VSG262578 WCC262561:WCC262578 WLY262561:WLY262578 WVU262561:WVU262578 H328097:I328114 JI328097:JI328114 TE328097:TE328114 ADA328097:ADA328114 AMW328097:AMW328114 AWS328097:AWS328114 BGO328097:BGO328114 BQK328097:BQK328114 CAG328097:CAG328114 CKC328097:CKC328114 CTY328097:CTY328114 DDU328097:DDU328114 DNQ328097:DNQ328114 DXM328097:DXM328114 EHI328097:EHI328114 ERE328097:ERE328114 FBA328097:FBA328114 FKW328097:FKW328114 FUS328097:FUS328114 GEO328097:GEO328114 GOK328097:GOK328114 GYG328097:GYG328114 HIC328097:HIC328114 HRY328097:HRY328114 IBU328097:IBU328114 ILQ328097:ILQ328114 IVM328097:IVM328114 JFI328097:JFI328114 JPE328097:JPE328114 JZA328097:JZA328114 KIW328097:KIW328114 KSS328097:KSS328114 LCO328097:LCO328114 LMK328097:LMK328114 LWG328097:LWG328114 MGC328097:MGC328114 MPY328097:MPY328114 MZU328097:MZU328114 NJQ328097:NJQ328114 NTM328097:NTM328114 ODI328097:ODI328114 ONE328097:ONE328114 OXA328097:OXA328114 PGW328097:PGW328114 PQS328097:PQS328114 QAO328097:QAO328114 QKK328097:QKK328114 QUG328097:QUG328114 REC328097:REC328114 RNY328097:RNY328114 RXU328097:RXU328114 SHQ328097:SHQ328114 SRM328097:SRM328114 TBI328097:TBI328114 TLE328097:TLE328114 TVA328097:TVA328114 UEW328097:UEW328114 UOS328097:UOS328114 UYO328097:UYO328114 VIK328097:VIK328114 VSG328097:VSG328114 WCC328097:WCC328114 WLY328097:WLY328114 WVU328097:WVU328114 H393633:I393650 JI393633:JI393650 TE393633:TE393650 ADA393633:ADA393650 AMW393633:AMW393650 AWS393633:AWS393650 BGO393633:BGO393650 BQK393633:BQK393650 CAG393633:CAG393650 CKC393633:CKC393650 CTY393633:CTY393650 DDU393633:DDU393650 DNQ393633:DNQ393650 DXM393633:DXM393650 EHI393633:EHI393650 ERE393633:ERE393650 FBA393633:FBA393650 FKW393633:FKW393650 FUS393633:FUS393650 GEO393633:GEO393650 GOK393633:GOK393650 GYG393633:GYG393650 HIC393633:HIC393650 HRY393633:HRY393650 IBU393633:IBU393650 ILQ393633:ILQ393650 IVM393633:IVM393650 JFI393633:JFI393650 JPE393633:JPE393650 JZA393633:JZA393650 KIW393633:KIW393650 KSS393633:KSS393650 LCO393633:LCO393650 LMK393633:LMK393650 LWG393633:LWG393650 MGC393633:MGC393650 MPY393633:MPY393650 MZU393633:MZU393650 NJQ393633:NJQ393650 NTM393633:NTM393650 ODI393633:ODI393650 ONE393633:ONE393650 OXA393633:OXA393650 PGW393633:PGW393650 PQS393633:PQS393650 QAO393633:QAO393650 QKK393633:QKK393650 QUG393633:QUG393650 REC393633:REC393650 RNY393633:RNY393650 RXU393633:RXU393650 SHQ393633:SHQ393650 SRM393633:SRM393650 TBI393633:TBI393650 TLE393633:TLE393650 TVA393633:TVA393650 UEW393633:UEW393650 UOS393633:UOS393650 UYO393633:UYO393650 VIK393633:VIK393650 VSG393633:VSG393650 WCC393633:WCC393650 WLY393633:WLY393650 WVU393633:WVU393650 H459169:I459186 JI459169:JI459186 TE459169:TE459186 ADA459169:ADA459186 AMW459169:AMW459186 AWS459169:AWS459186 BGO459169:BGO459186 BQK459169:BQK459186 CAG459169:CAG459186 CKC459169:CKC459186 CTY459169:CTY459186 DDU459169:DDU459186 DNQ459169:DNQ459186 DXM459169:DXM459186 EHI459169:EHI459186 ERE459169:ERE459186 FBA459169:FBA459186 FKW459169:FKW459186 FUS459169:FUS459186 GEO459169:GEO459186 GOK459169:GOK459186 GYG459169:GYG459186 HIC459169:HIC459186 HRY459169:HRY459186 IBU459169:IBU459186 ILQ459169:ILQ459186 IVM459169:IVM459186 JFI459169:JFI459186 JPE459169:JPE459186 JZA459169:JZA459186 KIW459169:KIW459186 KSS459169:KSS459186 LCO459169:LCO459186 LMK459169:LMK459186 LWG459169:LWG459186 MGC459169:MGC459186 MPY459169:MPY459186 MZU459169:MZU459186 NJQ459169:NJQ459186 NTM459169:NTM459186 ODI459169:ODI459186 ONE459169:ONE459186 OXA459169:OXA459186 PGW459169:PGW459186 PQS459169:PQS459186 QAO459169:QAO459186 QKK459169:QKK459186 QUG459169:QUG459186 REC459169:REC459186 RNY459169:RNY459186 RXU459169:RXU459186 SHQ459169:SHQ459186 SRM459169:SRM459186 TBI459169:TBI459186 TLE459169:TLE459186 TVA459169:TVA459186 UEW459169:UEW459186 UOS459169:UOS459186 UYO459169:UYO459186 VIK459169:VIK459186 VSG459169:VSG459186 WCC459169:WCC459186 WLY459169:WLY459186 WVU459169:WVU459186 H524705:I524722 JI524705:JI524722 TE524705:TE524722 ADA524705:ADA524722 AMW524705:AMW524722 AWS524705:AWS524722 BGO524705:BGO524722 BQK524705:BQK524722 CAG524705:CAG524722 CKC524705:CKC524722 CTY524705:CTY524722 DDU524705:DDU524722 DNQ524705:DNQ524722 DXM524705:DXM524722 EHI524705:EHI524722 ERE524705:ERE524722 FBA524705:FBA524722 FKW524705:FKW524722 FUS524705:FUS524722 GEO524705:GEO524722 GOK524705:GOK524722 GYG524705:GYG524722 HIC524705:HIC524722 HRY524705:HRY524722 IBU524705:IBU524722 ILQ524705:ILQ524722 IVM524705:IVM524722 JFI524705:JFI524722 JPE524705:JPE524722 JZA524705:JZA524722 KIW524705:KIW524722 KSS524705:KSS524722 LCO524705:LCO524722 LMK524705:LMK524722 LWG524705:LWG524722 MGC524705:MGC524722 MPY524705:MPY524722 MZU524705:MZU524722 NJQ524705:NJQ524722 NTM524705:NTM524722 ODI524705:ODI524722 ONE524705:ONE524722 OXA524705:OXA524722 PGW524705:PGW524722 PQS524705:PQS524722 QAO524705:QAO524722 QKK524705:QKK524722 QUG524705:QUG524722 REC524705:REC524722 RNY524705:RNY524722 RXU524705:RXU524722 SHQ524705:SHQ524722 SRM524705:SRM524722 TBI524705:TBI524722 TLE524705:TLE524722 TVA524705:TVA524722 UEW524705:UEW524722 UOS524705:UOS524722 UYO524705:UYO524722 VIK524705:VIK524722 VSG524705:VSG524722 WCC524705:WCC524722 WLY524705:WLY524722 WVU524705:WVU524722 H590241:I590258 JI590241:JI590258 TE590241:TE590258 ADA590241:ADA590258 AMW590241:AMW590258 AWS590241:AWS590258 BGO590241:BGO590258 BQK590241:BQK590258 CAG590241:CAG590258 CKC590241:CKC590258 CTY590241:CTY590258 DDU590241:DDU590258 DNQ590241:DNQ590258 DXM590241:DXM590258 EHI590241:EHI590258 ERE590241:ERE590258 FBA590241:FBA590258 FKW590241:FKW590258 FUS590241:FUS590258 GEO590241:GEO590258 GOK590241:GOK590258 GYG590241:GYG590258 HIC590241:HIC590258 HRY590241:HRY590258 IBU590241:IBU590258 ILQ590241:ILQ590258 IVM590241:IVM590258 JFI590241:JFI590258 JPE590241:JPE590258 JZA590241:JZA590258 KIW590241:KIW590258 KSS590241:KSS590258 LCO590241:LCO590258 LMK590241:LMK590258 LWG590241:LWG590258 MGC590241:MGC590258 MPY590241:MPY590258 MZU590241:MZU590258 NJQ590241:NJQ590258 NTM590241:NTM590258 ODI590241:ODI590258 ONE590241:ONE590258 OXA590241:OXA590258 PGW590241:PGW590258 PQS590241:PQS590258 QAO590241:QAO590258 QKK590241:QKK590258 QUG590241:QUG590258 REC590241:REC590258 RNY590241:RNY590258 RXU590241:RXU590258 SHQ590241:SHQ590258 SRM590241:SRM590258 TBI590241:TBI590258 TLE590241:TLE590258 TVA590241:TVA590258 UEW590241:UEW590258 UOS590241:UOS590258 UYO590241:UYO590258 VIK590241:VIK590258 VSG590241:VSG590258 WCC590241:WCC590258 WLY590241:WLY590258 WVU590241:WVU590258 H655777:I655794 JI655777:JI655794 TE655777:TE655794 ADA655777:ADA655794 AMW655777:AMW655794 AWS655777:AWS655794 BGO655777:BGO655794 BQK655777:BQK655794 CAG655777:CAG655794 CKC655777:CKC655794 CTY655777:CTY655794 DDU655777:DDU655794 DNQ655777:DNQ655794 DXM655777:DXM655794 EHI655777:EHI655794 ERE655777:ERE655794 FBA655777:FBA655794 FKW655777:FKW655794 FUS655777:FUS655794 GEO655777:GEO655794 GOK655777:GOK655794 GYG655777:GYG655794 HIC655777:HIC655794 HRY655777:HRY655794 IBU655777:IBU655794 ILQ655777:ILQ655794 IVM655777:IVM655794 JFI655777:JFI655794 JPE655777:JPE655794 JZA655777:JZA655794 KIW655777:KIW655794 KSS655777:KSS655794 LCO655777:LCO655794 LMK655777:LMK655794 LWG655777:LWG655794 MGC655777:MGC655794 MPY655777:MPY655794 MZU655777:MZU655794 NJQ655777:NJQ655794 NTM655777:NTM655794 ODI655777:ODI655794 ONE655777:ONE655794 OXA655777:OXA655794 PGW655777:PGW655794 PQS655777:PQS655794 QAO655777:QAO655794 QKK655777:QKK655794 QUG655777:QUG655794 REC655777:REC655794 RNY655777:RNY655794 RXU655777:RXU655794 SHQ655777:SHQ655794 SRM655777:SRM655794 TBI655777:TBI655794 TLE655777:TLE655794 TVA655777:TVA655794 UEW655777:UEW655794 UOS655777:UOS655794 UYO655777:UYO655794 VIK655777:VIK655794 VSG655777:VSG655794 WCC655777:WCC655794 WLY655777:WLY655794 WVU655777:WVU655794 H721313:I721330 JI721313:JI721330 TE721313:TE721330 ADA721313:ADA721330 AMW721313:AMW721330 AWS721313:AWS721330 BGO721313:BGO721330 BQK721313:BQK721330 CAG721313:CAG721330 CKC721313:CKC721330 CTY721313:CTY721330 DDU721313:DDU721330 DNQ721313:DNQ721330 DXM721313:DXM721330 EHI721313:EHI721330 ERE721313:ERE721330 FBA721313:FBA721330 FKW721313:FKW721330 FUS721313:FUS721330 GEO721313:GEO721330 GOK721313:GOK721330 GYG721313:GYG721330 HIC721313:HIC721330 HRY721313:HRY721330 IBU721313:IBU721330 ILQ721313:ILQ721330 IVM721313:IVM721330 JFI721313:JFI721330 JPE721313:JPE721330 JZA721313:JZA721330 KIW721313:KIW721330 KSS721313:KSS721330 LCO721313:LCO721330 LMK721313:LMK721330 LWG721313:LWG721330 MGC721313:MGC721330 MPY721313:MPY721330 MZU721313:MZU721330 NJQ721313:NJQ721330 NTM721313:NTM721330 ODI721313:ODI721330 ONE721313:ONE721330 OXA721313:OXA721330 PGW721313:PGW721330 PQS721313:PQS721330 QAO721313:QAO721330 QKK721313:QKK721330 QUG721313:QUG721330 REC721313:REC721330 RNY721313:RNY721330 RXU721313:RXU721330 SHQ721313:SHQ721330 SRM721313:SRM721330 TBI721313:TBI721330 TLE721313:TLE721330 TVA721313:TVA721330 UEW721313:UEW721330 UOS721313:UOS721330 UYO721313:UYO721330 VIK721313:VIK721330 VSG721313:VSG721330 WCC721313:WCC721330 WLY721313:WLY721330 WVU721313:WVU721330 H786849:I786866 JI786849:JI786866 TE786849:TE786866 ADA786849:ADA786866 AMW786849:AMW786866 AWS786849:AWS786866 BGO786849:BGO786866 BQK786849:BQK786866 CAG786849:CAG786866 CKC786849:CKC786866 CTY786849:CTY786866 DDU786849:DDU786866 DNQ786849:DNQ786866 DXM786849:DXM786866 EHI786849:EHI786866 ERE786849:ERE786866 FBA786849:FBA786866 FKW786849:FKW786866 FUS786849:FUS786866 GEO786849:GEO786866 GOK786849:GOK786866 GYG786849:GYG786866 HIC786849:HIC786866 HRY786849:HRY786866 IBU786849:IBU786866 ILQ786849:ILQ786866 IVM786849:IVM786866 JFI786849:JFI786866 JPE786849:JPE786866 JZA786849:JZA786866 KIW786849:KIW786866 KSS786849:KSS786866 LCO786849:LCO786866 LMK786849:LMK786866 LWG786849:LWG786866 MGC786849:MGC786866 MPY786849:MPY786866 MZU786849:MZU786866 NJQ786849:NJQ786866 NTM786849:NTM786866 ODI786849:ODI786866 ONE786849:ONE786866 OXA786849:OXA786866 PGW786849:PGW786866 PQS786849:PQS786866 QAO786849:QAO786866 QKK786849:QKK786866 QUG786849:QUG786866 REC786849:REC786866 RNY786849:RNY786866 RXU786849:RXU786866 SHQ786849:SHQ786866 SRM786849:SRM786866 TBI786849:TBI786866 TLE786849:TLE786866 TVA786849:TVA786866 UEW786849:UEW786866 UOS786849:UOS786866 UYO786849:UYO786866 VIK786849:VIK786866 VSG786849:VSG786866 WCC786849:WCC786866 WLY786849:WLY786866 WVU786849:WVU786866 H852385:I852402 JI852385:JI852402 TE852385:TE852402 ADA852385:ADA852402 AMW852385:AMW852402 AWS852385:AWS852402 BGO852385:BGO852402 BQK852385:BQK852402 CAG852385:CAG852402 CKC852385:CKC852402 CTY852385:CTY852402 DDU852385:DDU852402 DNQ852385:DNQ852402 DXM852385:DXM852402 EHI852385:EHI852402 ERE852385:ERE852402 FBA852385:FBA852402 FKW852385:FKW852402 FUS852385:FUS852402 GEO852385:GEO852402 GOK852385:GOK852402 GYG852385:GYG852402 HIC852385:HIC852402 HRY852385:HRY852402 IBU852385:IBU852402 ILQ852385:ILQ852402 IVM852385:IVM852402 JFI852385:JFI852402 JPE852385:JPE852402 JZA852385:JZA852402 KIW852385:KIW852402 KSS852385:KSS852402 LCO852385:LCO852402 LMK852385:LMK852402 LWG852385:LWG852402 MGC852385:MGC852402 MPY852385:MPY852402 MZU852385:MZU852402 NJQ852385:NJQ852402 NTM852385:NTM852402 ODI852385:ODI852402 ONE852385:ONE852402 OXA852385:OXA852402 PGW852385:PGW852402 PQS852385:PQS852402 QAO852385:QAO852402 QKK852385:QKK852402 QUG852385:QUG852402 REC852385:REC852402 RNY852385:RNY852402 RXU852385:RXU852402 SHQ852385:SHQ852402 SRM852385:SRM852402 TBI852385:TBI852402 TLE852385:TLE852402 TVA852385:TVA852402 UEW852385:UEW852402 UOS852385:UOS852402 UYO852385:UYO852402 VIK852385:VIK852402 VSG852385:VSG852402 WCC852385:WCC852402 WLY852385:WLY852402 WVU852385:WVU852402 H917921:I917938 JI917921:JI917938 TE917921:TE917938 ADA917921:ADA917938 AMW917921:AMW917938 AWS917921:AWS917938 BGO917921:BGO917938 BQK917921:BQK917938 CAG917921:CAG917938 CKC917921:CKC917938 CTY917921:CTY917938 DDU917921:DDU917938 DNQ917921:DNQ917938 DXM917921:DXM917938 EHI917921:EHI917938 ERE917921:ERE917938 FBA917921:FBA917938 FKW917921:FKW917938 FUS917921:FUS917938 GEO917921:GEO917938 GOK917921:GOK917938 GYG917921:GYG917938 HIC917921:HIC917938 HRY917921:HRY917938 IBU917921:IBU917938 ILQ917921:ILQ917938 IVM917921:IVM917938 JFI917921:JFI917938 JPE917921:JPE917938 JZA917921:JZA917938 KIW917921:KIW917938 KSS917921:KSS917938 LCO917921:LCO917938 LMK917921:LMK917938 LWG917921:LWG917938 MGC917921:MGC917938 MPY917921:MPY917938 MZU917921:MZU917938 NJQ917921:NJQ917938 NTM917921:NTM917938 ODI917921:ODI917938 ONE917921:ONE917938 OXA917921:OXA917938 PGW917921:PGW917938 PQS917921:PQS917938 QAO917921:QAO917938 QKK917921:QKK917938 QUG917921:QUG917938 REC917921:REC917938 RNY917921:RNY917938 RXU917921:RXU917938 SHQ917921:SHQ917938 SRM917921:SRM917938 TBI917921:TBI917938 TLE917921:TLE917938 TVA917921:TVA917938 UEW917921:UEW917938 UOS917921:UOS917938 UYO917921:UYO917938 VIK917921:VIK917938 VSG917921:VSG917938 WCC917921:WCC917938 WLY917921:WLY917938 WVU917921:WVU917938 H983457:I983474 JI983457:JI983474 TE983457:TE983474 ADA983457:ADA983474 AMW983457:AMW983474 AWS983457:AWS983474 BGO983457:BGO983474 BQK983457:BQK983474 CAG983457:CAG983474 CKC983457:CKC983474 CTY983457:CTY983474 DDU983457:DDU983474 DNQ983457:DNQ983474 DXM983457:DXM983474 EHI983457:EHI983474 ERE983457:ERE983474 FBA983457:FBA983474 FKW983457:FKW983474 FUS983457:FUS983474 GEO983457:GEO983474 GOK983457:GOK983474 GYG983457:GYG983474 HIC983457:HIC983474 HRY983457:HRY983474 IBU983457:IBU983474 ILQ983457:ILQ983474 IVM983457:IVM983474 JFI983457:JFI983474 JPE983457:JPE983474 JZA983457:JZA983474 KIW983457:KIW983474 KSS983457:KSS983474 LCO983457:LCO983474 LMK983457:LMK983474 LWG983457:LWG983474 MGC983457:MGC983474 MPY983457:MPY983474 MZU983457:MZU983474 NJQ983457:NJQ983474 NTM983457:NTM983474 ODI983457:ODI983474 ONE983457:ONE983474 OXA983457:OXA983474 PGW983457:PGW983474 PQS983457:PQS983474 QAO983457:QAO983474 QKK983457:QKK983474 QUG983457:QUG983474 REC983457:REC983474 RNY983457:RNY983474 RXU983457:RXU983474 SHQ983457:SHQ983474 SRM983457:SRM983474 TBI983457:TBI983474 TLE983457:TLE983474 TVA983457:TVA983474 UEW983457:UEW983474 UOS983457:UOS983474 UYO983457:UYO983474 VIK983457:VIK983474 VSG983457:VSG983474 WCC983457:WCC983474 WLY983457:WLY983474 WVU983457:WVU983474 H65983:I66000 JI65983:JI66000 TE65983:TE66000 ADA65983:ADA66000 AMW65983:AMW66000 AWS65983:AWS66000 BGO65983:BGO66000 BQK65983:BQK66000 CAG65983:CAG66000 CKC65983:CKC66000 CTY65983:CTY66000 DDU65983:DDU66000 DNQ65983:DNQ66000 DXM65983:DXM66000 EHI65983:EHI66000 ERE65983:ERE66000 FBA65983:FBA66000 FKW65983:FKW66000 FUS65983:FUS66000 GEO65983:GEO66000 GOK65983:GOK66000 GYG65983:GYG66000 HIC65983:HIC66000 HRY65983:HRY66000 IBU65983:IBU66000 ILQ65983:ILQ66000 IVM65983:IVM66000 JFI65983:JFI66000 JPE65983:JPE66000 JZA65983:JZA66000 KIW65983:KIW66000 KSS65983:KSS66000 LCO65983:LCO66000 LMK65983:LMK66000 LWG65983:LWG66000 MGC65983:MGC66000 MPY65983:MPY66000 MZU65983:MZU66000 NJQ65983:NJQ66000 NTM65983:NTM66000 ODI65983:ODI66000 ONE65983:ONE66000 OXA65983:OXA66000 PGW65983:PGW66000 PQS65983:PQS66000 QAO65983:QAO66000 QKK65983:QKK66000 QUG65983:QUG66000 REC65983:REC66000 RNY65983:RNY66000 RXU65983:RXU66000 SHQ65983:SHQ66000 SRM65983:SRM66000 TBI65983:TBI66000 TLE65983:TLE66000 TVA65983:TVA66000 UEW65983:UEW66000 UOS65983:UOS66000 UYO65983:UYO66000 VIK65983:VIK66000 VSG65983:VSG66000 WCC65983:WCC66000 WLY65983:WLY66000 WVU65983:WVU66000 H131519:I131536 JI131519:JI131536 TE131519:TE131536 ADA131519:ADA131536 AMW131519:AMW131536 AWS131519:AWS131536 BGO131519:BGO131536 BQK131519:BQK131536 CAG131519:CAG131536 CKC131519:CKC131536 CTY131519:CTY131536 DDU131519:DDU131536 DNQ131519:DNQ131536 DXM131519:DXM131536 EHI131519:EHI131536 ERE131519:ERE131536 FBA131519:FBA131536 FKW131519:FKW131536 FUS131519:FUS131536 GEO131519:GEO131536 GOK131519:GOK131536 GYG131519:GYG131536 HIC131519:HIC131536 HRY131519:HRY131536 IBU131519:IBU131536 ILQ131519:ILQ131536 IVM131519:IVM131536 JFI131519:JFI131536 JPE131519:JPE131536 JZA131519:JZA131536 KIW131519:KIW131536 KSS131519:KSS131536 LCO131519:LCO131536 LMK131519:LMK131536 LWG131519:LWG131536 MGC131519:MGC131536 MPY131519:MPY131536 MZU131519:MZU131536 NJQ131519:NJQ131536 NTM131519:NTM131536 ODI131519:ODI131536 ONE131519:ONE131536 OXA131519:OXA131536 PGW131519:PGW131536 PQS131519:PQS131536 QAO131519:QAO131536 QKK131519:QKK131536 QUG131519:QUG131536 REC131519:REC131536 RNY131519:RNY131536 RXU131519:RXU131536 SHQ131519:SHQ131536 SRM131519:SRM131536 TBI131519:TBI131536 TLE131519:TLE131536 TVA131519:TVA131536 UEW131519:UEW131536 UOS131519:UOS131536 UYO131519:UYO131536 VIK131519:VIK131536 VSG131519:VSG131536 WCC131519:WCC131536 WLY131519:WLY131536 WVU131519:WVU131536 H197055:I197072 JI197055:JI197072 TE197055:TE197072 ADA197055:ADA197072 AMW197055:AMW197072 AWS197055:AWS197072 BGO197055:BGO197072 BQK197055:BQK197072 CAG197055:CAG197072 CKC197055:CKC197072 CTY197055:CTY197072 DDU197055:DDU197072 DNQ197055:DNQ197072 DXM197055:DXM197072 EHI197055:EHI197072 ERE197055:ERE197072 FBA197055:FBA197072 FKW197055:FKW197072 FUS197055:FUS197072 GEO197055:GEO197072 GOK197055:GOK197072 GYG197055:GYG197072 HIC197055:HIC197072 HRY197055:HRY197072 IBU197055:IBU197072 ILQ197055:ILQ197072 IVM197055:IVM197072 JFI197055:JFI197072 JPE197055:JPE197072 JZA197055:JZA197072 KIW197055:KIW197072 KSS197055:KSS197072 LCO197055:LCO197072 LMK197055:LMK197072 LWG197055:LWG197072 MGC197055:MGC197072 MPY197055:MPY197072 MZU197055:MZU197072 NJQ197055:NJQ197072 NTM197055:NTM197072 ODI197055:ODI197072 ONE197055:ONE197072 OXA197055:OXA197072 PGW197055:PGW197072 PQS197055:PQS197072 QAO197055:QAO197072 QKK197055:QKK197072 QUG197055:QUG197072 REC197055:REC197072 RNY197055:RNY197072 RXU197055:RXU197072 SHQ197055:SHQ197072 SRM197055:SRM197072 TBI197055:TBI197072 TLE197055:TLE197072 TVA197055:TVA197072 UEW197055:UEW197072 UOS197055:UOS197072 UYO197055:UYO197072 VIK197055:VIK197072 VSG197055:VSG197072 WCC197055:WCC197072 WLY197055:WLY197072 WVU197055:WVU197072 H262591:I262608 JI262591:JI262608 TE262591:TE262608 ADA262591:ADA262608 AMW262591:AMW262608 AWS262591:AWS262608 BGO262591:BGO262608 BQK262591:BQK262608 CAG262591:CAG262608 CKC262591:CKC262608 CTY262591:CTY262608 DDU262591:DDU262608 DNQ262591:DNQ262608 DXM262591:DXM262608 EHI262591:EHI262608 ERE262591:ERE262608 FBA262591:FBA262608 FKW262591:FKW262608 FUS262591:FUS262608 GEO262591:GEO262608 GOK262591:GOK262608 GYG262591:GYG262608 HIC262591:HIC262608 HRY262591:HRY262608 IBU262591:IBU262608 ILQ262591:ILQ262608 IVM262591:IVM262608 JFI262591:JFI262608 JPE262591:JPE262608 JZA262591:JZA262608 KIW262591:KIW262608 KSS262591:KSS262608 LCO262591:LCO262608 LMK262591:LMK262608 LWG262591:LWG262608 MGC262591:MGC262608 MPY262591:MPY262608 MZU262591:MZU262608 NJQ262591:NJQ262608 NTM262591:NTM262608 ODI262591:ODI262608 ONE262591:ONE262608 OXA262591:OXA262608 PGW262591:PGW262608 PQS262591:PQS262608 QAO262591:QAO262608 QKK262591:QKK262608 QUG262591:QUG262608 REC262591:REC262608 RNY262591:RNY262608 RXU262591:RXU262608 SHQ262591:SHQ262608 SRM262591:SRM262608 TBI262591:TBI262608 TLE262591:TLE262608 TVA262591:TVA262608 UEW262591:UEW262608 UOS262591:UOS262608 UYO262591:UYO262608 VIK262591:VIK262608 VSG262591:VSG262608 WCC262591:WCC262608 WLY262591:WLY262608 WVU262591:WVU262608 H328127:I328144 JI328127:JI328144 TE328127:TE328144 ADA328127:ADA328144 AMW328127:AMW328144 AWS328127:AWS328144 BGO328127:BGO328144 BQK328127:BQK328144 CAG328127:CAG328144 CKC328127:CKC328144 CTY328127:CTY328144 DDU328127:DDU328144 DNQ328127:DNQ328144 DXM328127:DXM328144 EHI328127:EHI328144 ERE328127:ERE328144 FBA328127:FBA328144 FKW328127:FKW328144 FUS328127:FUS328144 GEO328127:GEO328144 GOK328127:GOK328144 GYG328127:GYG328144 HIC328127:HIC328144 HRY328127:HRY328144 IBU328127:IBU328144 ILQ328127:ILQ328144 IVM328127:IVM328144 JFI328127:JFI328144 JPE328127:JPE328144 JZA328127:JZA328144 KIW328127:KIW328144 KSS328127:KSS328144 LCO328127:LCO328144 LMK328127:LMK328144 LWG328127:LWG328144 MGC328127:MGC328144 MPY328127:MPY328144 MZU328127:MZU328144 NJQ328127:NJQ328144 NTM328127:NTM328144 ODI328127:ODI328144 ONE328127:ONE328144 OXA328127:OXA328144 PGW328127:PGW328144 PQS328127:PQS328144 QAO328127:QAO328144 QKK328127:QKK328144 QUG328127:QUG328144 REC328127:REC328144 RNY328127:RNY328144 RXU328127:RXU328144 SHQ328127:SHQ328144 SRM328127:SRM328144 TBI328127:TBI328144 TLE328127:TLE328144 TVA328127:TVA328144 UEW328127:UEW328144 UOS328127:UOS328144 UYO328127:UYO328144 VIK328127:VIK328144 VSG328127:VSG328144 WCC328127:WCC328144 WLY328127:WLY328144 WVU328127:WVU328144 H393663:I393680 JI393663:JI393680 TE393663:TE393680 ADA393663:ADA393680 AMW393663:AMW393680 AWS393663:AWS393680 BGO393663:BGO393680 BQK393663:BQK393680 CAG393663:CAG393680 CKC393663:CKC393680 CTY393663:CTY393680 DDU393663:DDU393680 DNQ393663:DNQ393680 DXM393663:DXM393680 EHI393663:EHI393680 ERE393663:ERE393680 FBA393663:FBA393680 FKW393663:FKW393680 FUS393663:FUS393680 GEO393663:GEO393680 GOK393663:GOK393680 GYG393663:GYG393680 HIC393663:HIC393680 HRY393663:HRY393680 IBU393663:IBU393680 ILQ393663:ILQ393680 IVM393663:IVM393680 JFI393663:JFI393680 JPE393663:JPE393680 JZA393663:JZA393680 KIW393663:KIW393680 KSS393663:KSS393680 LCO393663:LCO393680 LMK393663:LMK393680 LWG393663:LWG393680 MGC393663:MGC393680 MPY393663:MPY393680 MZU393663:MZU393680 NJQ393663:NJQ393680 NTM393663:NTM393680 ODI393663:ODI393680 ONE393663:ONE393680 OXA393663:OXA393680 PGW393663:PGW393680 PQS393663:PQS393680 QAO393663:QAO393680 QKK393663:QKK393680 QUG393663:QUG393680 REC393663:REC393680 RNY393663:RNY393680 RXU393663:RXU393680 SHQ393663:SHQ393680 SRM393663:SRM393680 TBI393663:TBI393680 TLE393663:TLE393680 TVA393663:TVA393680 UEW393663:UEW393680 UOS393663:UOS393680 UYO393663:UYO393680 VIK393663:VIK393680 VSG393663:VSG393680 WCC393663:WCC393680 WLY393663:WLY393680 WVU393663:WVU393680 H459199:I459216 JI459199:JI459216 TE459199:TE459216 ADA459199:ADA459216 AMW459199:AMW459216 AWS459199:AWS459216 BGO459199:BGO459216 BQK459199:BQK459216 CAG459199:CAG459216 CKC459199:CKC459216 CTY459199:CTY459216 DDU459199:DDU459216 DNQ459199:DNQ459216 DXM459199:DXM459216 EHI459199:EHI459216 ERE459199:ERE459216 FBA459199:FBA459216 FKW459199:FKW459216 FUS459199:FUS459216 GEO459199:GEO459216 GOK459199:GOK459216 GYG459199:GYG459216 HIC459199:HIC459216 HRY459199:HRY459216 IBU459199:IBU459216 ILQ459199:ILQ459216 IVM459199:IVM459216 JFI459199:JFI459216 JPE459199:JPE459216 JZA459199:JZA459216 KIW459199:KIW459216 KSS459199:KSS459216 LCO459199:LCO459216 LMK459199:LMK459216 LWG459199:LWG459216 MGC459199:MGC459216 MPY459199:MPY459216 MZU459199:MZU459216 NJQ459199:NJQ459216 NTM459199:NTM459216 ODI459199:ODI459216 ONE459199:ONE459216 OXA459199:OXA459216 PGW459199:PGW459216 PQS459199:PQS459216 QAO459199:QAO459216 QKK459199:QKK459216 QUG459199:QUG459216 REC459199:REC459216 RNY459199:RNY459216 RXU459199:RXU459216 SHQ459199:SHQ459216 SRM459199:SRM459216 TBI459199:TBI459216 TLE459199:TLE459216 TVA459199:TVA459216 UEW459199:UEW459216 UOS459199:UOS459216 UYO459199:UYO459216 VIK459199:VIK459216 VSG459199:VSG459216 WCC459199:WCC459216 WLY459199:WLY459216 WVU459199:WVU459216 H524735:I524752 JI524735:JI524752 TE524735:TE524752 ADA524735:ADA524752 AMW524735:AMW524752 AWS524735:AWS524752 BGO524735:BGO524752 BQK524735:BQK524752 CAG524735:CAG524752 CKC524735:CKC524752 CTY524735:CTY524752 DDU524735:DDU524752 DNQ524735:DNQ524752 DXM524735:DXM524752 EHI524735:EHI524752 ERE524735:ERE524752 FBA524735:FBA524752 FKW524735:FKW524752 FUS524735:FUS524752 GEO524735:GEO524752 GOK524735:GOK524752 GYG524735:GYG524752 HIC524735:HIC524752 HRY524735:HRY524752 IBU524735:IBU524752 ILQ524735:ILQ524752 IVM524735:IVM524752 JFI524735:JFI524752 JPE524735:JPE524752 JZA524735:JZA524752 KIW524735:KIW524752 KSS524735:KSS524752 LCO524735:LCO524752 LMK524735:LMK524752 LWG524735:LWG524752 MGC524735:MGC524752 MPY524735:MPY524752 MZU524735:MZU524752 NJQ524735:NJQ524752 NTM524735:NTM524752 ODI524735:ODI524752 ONE524735:ONE524752 OXA524735:OXA524752 PGW524735:PGW524752 PQS524735:PQS524752 QAO524735:QAO524752 QKK524735:QKK524752 QUG524735:QUG524752 REC524735:REC524752 RNY524735:RNY524752 RXU524735:RXU524752 SHQ524735:SHQ524752 SRM524735:SRM524752 TBI524735:TBI524752 TLE524735:TLE524752 TVA524735:TVA524752 UEW524735:UEW524752 UOS524735:UOS524752 UYO524735:UYO524752 VIK524735:VIK524752 VSG524735:VSG524752 WCC524735:WCC524752 WLY524735:WLY524752 WVU524735:WVU524752 H590271:I590288 JI590271:JI590288 TE590271:TE590288 ADA590271:ADA590288 AMW590271:AMW590288 AWS590271:AWS590288 BGO590271:BGO590288 BQK590271:BQK590288 CAG590271:CAG590288 CKC590271:CKC590288 CTY590271:CTY590288 DDU590271:DDU590288 DNQ590271:DNQ590288 DXM590271:DXM590288 EHI590271:EHI590288 ERE590271:ERE590288 FBA590271:FBA590288 FKW590271:FKW590288 FUS590271:FUS590288 GEO590271:GEO590288 GOK590271:GOK590288 GYG590271:GYG590288 HIC590271:HIC590288 HRY590271:HRY590288 IBU590271:IBU590288 ILQ590271:ILQ590288 IVM590271:IVM590288 JFI590271:JFI590288 JPE590271:JPE590288 JZA590271:JZA590288 KIW590271:KIW590288 KSS590271:KSS590288 LCO590271:LCO590288 LMK590271:LMK590288 LWG590271:LWG590288 MGC590271:MGC590288 MPY590271:MPY590288 MZU590271:MZU590288 NJQ590271:NJQ590288 NTM590271:NTM590288 ODI590271:ODI590288 ONE590271:ONE590288 OXA590271:OXA590288 PGW590271:PGW590288 PQS590271:PQS590288 QAO590271:QAO590288 QKK590271:QKK590288 QUG590271:QUG590288 REC590271:REC590288 RNY590271:RNY590288 RXU590271:RXU590288 SHQ590271:SHQ590288 SRM590271:SRM590288 TBI590271:TBI590288 TLE590271:TLE590288 TVA590271:TVA590288 UEW590271:UEW590288 UOS590271:UOS590288 UYO590271:UYO590288 VIK590271:VIK590288 VSG590271:VSG590288 WCC590271:WCC590288 WLY590271:WLY590288 WVU590271:WVU590288 H655807:I655824 JI655807:JI655824 TE655807:TE655824 ADA655807:ADA655824 AMW655807:AMW655824 AWS655807:AWS655824 BGO655807:BGO655824 BQK655807:BQK655824 CAG655807:CAG655824 CKC655807:CKC655824 CTY655807:CTY655824 DDU655807:DDU655824 DNQ655807:DNQ655824 DXM655807:DXM655824 EHI655807:EHI655824 ERE655807:ERE655824 FBA655807:FBA655824 FKW655807:FKW655824 FUS655807:FUS655824 GEO655807:GEO655824 GOK655807:GOK655824 GYG655807:GYG655824 HIC655807:HIC655824 HRY655807:HRY655824 IBU655807:IBU655824 ILQ655807:ILQ655824 IVM655807:IVM655824 JFI655807:JFI655824 JPE655807:JPE655824 JZA655807:JZA655824 KIW655807:KIW655824 KSS655807:KSS655824 LCO655807:LCO655824 LMK655807:LMK655824 LWG655807:LWG655824 MGC655807:MGC655824 MPY655807:MPY655824 MZU655807:MZU655824 NJQ655807:NJQ655824 NTM655807:NTM655824 ODI655807:ODI655824 ONE655807:ONE655824 OXA655807:OXA655824 PGW655807:PGW655824 PQS655807:PQS655824 QAO655807:QAO655824 QKK655807:QKK655824 QUG655807:QUG655824 REC655807:REC655824 RNY655807:RNY655824 RXU655807:RXU655824 SHQ655807:SHQ655824 SRM655807:SRM655824 TBI655807:TBI655824 TLE655807:TLE655824 TVA655807:TVA655824 UEW655807:UEW655824 UOS655807:UOS655824 UYO655807:UYO655824 VIK655807:VIK655824 VSG655807:VSG655824 WCC655807:WCC655824 WLY655807:WLY655824 WVU655807:WVU655824 H721343:I721360 JI721343:JI721360 TE721343:TE721360 ADA721343:ADA721360 AMW721343:AMW721360 AWS721343:AWS721360 BGO721343:BGO721360 BQK721343:BQK721360 CAG721343:CAG721360 CKC721343:CKC721360 CTY721343:CTY721360 DDU721343:DDU721360 DNQ721343:DNQ721360 DXM721343:DXM721360 EHI721343:EHI721360 ERE721343:ERE721360 FBA721343:FBA721360 FKW721343:FKW721360 FUS721343:FUS721360 GEO721343:GEO721360 GOK721343:GOK721360 GYG721343:GYG721360 HIC721343:HIC721360 HRY721343:HRY721360 IBU721343:IBU721360 ILQ721343:ILQ721360 IVM721343:IVM721360 JFI721343:JFI721360 JPE721343:JPE721360 JZA721343:JZA721360 KIW721343:KIW721360 KSS721343:KSS721360 LCO721343:LCO721360 LMK721343:LMK721360 LWG721343:LWG721360 MGC721343:MGC721360 MPY721343:MPY721360 MZU721343:MZU721360 NJQ721343:NJQ721360 NTM721343:NTM721360 ODI721343:ODI721360 ONE721343:ONE721360 OXA721343:OXA721360 PGW721343:PGW721360 PQS721343:PQS721360 QAO721343:QAO721360 QKK721343:QKK721360 QUG721343:QUG721360 REC721343:REC721360 RNY721343:RNY721360 RXU721343:RXU721360 SHQ721343:SHQ721360 SRM721343:SRM721360 TBI721343:TBI721360 TLE721343:TLE721360 TVA721343:TVA721360 UEW721343:UEW721360 UOS721343:UOS721360 UYO721343:UYO721360 VIK721343:VIK721360 VSG721343:VSG721360 WCC721343:WCC721360 WLY721343:WLY721360 WVU721343:WVU721360 H786879:I786896 JI786879:JI786896 TE786879:TE786896 ADA786879:ADA786896 AMW786879:AMW786896 AWS786879:AWS786896 BGO786879:BGO786896 BQK786879:BQK786896 CAG786879:CAG786896 CKC786879:CKC786896 CTY786879:CTY786896 DDU786879:DDU786896 DNQ786879:DNQ786896 DXM786879:DXM786896 EHI786879:EHI786896 ERE786879:ERE786896 FBA786879:FBA786896 FKW786879:FKW786896 FUS786879:FUS786896 GEO786879:GEO786896 GOK786879:GOK786896 GYG786879:GYG786896 HIC786879:HIC786896 HRY786879:HRY786896 IBU786879:IBU786896 ILQ786879:ILQ786896 IVM786879:IVM786896 JFI786879:JFI786896 JPE786879:JPE786896 JZA786879:JZA786896 KIW786879:KIW786896 KSS786879:KSS786896 LCO786879:LCO786896 LMK786879:LMK786896 LWG786879:LWG786896 MGC786879:MGC786896 MPY786879:MPY786896 MZU786879:MZU786896 NJQ786879:NJQ786896 NTM786879:NTM786896 ODI786879:ODI786896 ONE786879:ONE786896 OXA786879:OXA786896 PGW786879:PGW786896 PQS786879:PQS786896 QAO786879:QAO786896 QKK786879:QKK786896 QUG786879:QUG786896 REC786879:REC786896 RNY786879:RNY786896 RXU786879:RXU786896 SHQ786879:SHQ786896 SRM786879:SRM786896 TBI786879:TBI786896 TLE786879:TLE786896 TVA786879:TVA786896 UEW786879:UEW786896 UOS786879:UOS786896 UYO786879:UYO786896 VIK786879:VIK786896 VSG786879:VSG786896 WCC786879:WCC786896 WLY786879:WLY786896 WVU786879:WVU786896 H852415:I852432 JI852415:JI852432 TE852415:TE852432 ADA852415:ADA852432 AMW852415:AMW852432 AWS852415:AWS852432 BGO852415:BGO852432 BQK852415:BQK852432 CAG852415:CAG852432 CKC852415:CKC852432 CTY852415:CTY852432 DDU852415:DDU852432 DNQ852415:DNQ852432 DXM852415:DXM852432 EHI852415:EHI852432 ERE852415:ERE852432 FBA852415:FBA852432 FKW852415:FKW852432 FUS852415:FUS852432 GEO852415:GEO852432 GOK852415:GOK852432 GYG852415:GYG852432 HIC852415:HIC852432 HRY852415:HRY852432 IBU852415:IBU852432 ILQ852415:ILQ852432 IVM852415:IVM852432 JFI852415:JFI852432 JPE852415:JPE852432 JZA852415:JZA852432 KIW852415:KIW852432 KSS852415:KSS852432 LCO852415:LCO852432 LMK852415:LMK852432 LWG852415:LWG852432 MGC852415:MGC852432 MPY852415:MPY852432 MZU852415:MZU852432 NJQ852415:NJQ852432 NTM852415:NTM852432 ODI852415:ODI852432 ONE852415:ONE852432 OXA852415:OXA852432 PGW852415:PGW852432 PQS852415:PQS852432 QAO852415:QAO852432 QKK852415:QKK852432 QUG852415:QUG852432 REC852415:REC852432 RNY852415:RNY852432 RXU852415:RXU852432 SHQ852415:SHQ852432 SRM852415:SRM852432 TBI852415:TBI852432 TLE852415:TLE852432 TVA852415:TVA852432 UEW852415:UEW852432 UOS852415:UOS852432 UYO852415:UYO852432 VIK852415:VIK852432 VSG852415:VSG852432 WCC852415:WCC852432 WLY852415:WLY852432 WVU852415:WVU852432 H917951:I917968 JI917951:JI917968 TE917951:TE917968 ADA917951:ADA917968 AMW917951:AMW917968 AWS917951:AWS917968 BGO917951:BGO917968 BQK917951:BQK917968 CAG917951:CAG917968 CKC917951:CKC917968 CTY917951:CTY917968 DDU917951:DDU917968 DNQ917951:DNQ917968 DXM917951:DXM917968 EHI917951:EHI917968 ERE917951:ERE917968 FBA917951:FBA917968 FKW917951:FKW917968 FUS917951:FUS917968 GEO917951:GEO917968 GOK917951:GOK917968 GYG917951:GYG917968 HIC917951:HIC917968 HRY917951:HRY917968 IBU917951:IBU917968 ILQ917951:ILQ917968 IVM917951:IVM917968 JFI917951:JFI917968 JPE917951:JPE917968 JZA917951:JZA917968 KIW917951:KIW917968 KSS917951:KSS917968 LCO917951:LCO917968 LMK917951:LMK917968 LWG917951:LWG917968 MGC917951:MGC917968 MPY917951:MPY917968 MZU917951:MZU917968 NJQ917951:NJQ917968 NTM917951:NTM917968 ODI917951:ODI917968 ONE917951:ONE917968 OXA917951:OXA917968 PGW917951:PGW917968 PQS917951:PQS917968 QAO917951:QAO917968 QKK917951:QKK917968 QUG917951:QUG917968 REC917951:REC917968 RNY917951:RNY917968 RXU917951:RXU917968 SHQ917951:SHQ917968 SRM917951:SRM917968 TBI917951:TBI917968 TLE917951:TLE917968 TVA917951:TVA917968 UEW917951:UEW917968 UOS917951:UOS917968 UYO917951:UYO917968 VIK917951:VIK917968 VSG917951:VSG917968 WCC917951:WCC917968 WLY917951:WLY917968 WVU917951:WVU917968 H983487:I983504 JI983487:JI983504 TE983487:TE983504 ADA983487:ADA983504 AMW983487:AMW983504 AWS983487:AWS983504 BGO983487:BGO983504 BQK983487:BQK983504 CAG983487:CAG983504 CKC983487:CKC983504 CTY983487:CTY983504 DDU983487:DDU983504 DNQ983487:DNQ983504 DXM983487:DXM983504 EHI983487:EHI983504 ERE983487:ERE983504 FBA983487:FBA983504 FKW983487:FKW983504 FUS983487:FUS983504 GEO983487:GEO983504 GOK983487:GOK983504 GYG983487:GYG983504 HIC983487:HIC983504 HRY983487:HRY983504 IBU983487:IBU983504 ILQ983487:ILQ983504 IVM983487:IVM983504 JFI983487:JFI983504 JPE983487:JPE983504 JZA983487:JZA983504 KIW983487:KIW983504 KSS983487:KSS983504 LCO983487:LCO983504 LMK983487:LMK983504 LWG983487:LWG983504 MGC983487:MGC983504 MPY983487:MPY983504 MZU983487:MZU983504 NJQ983487:NJQ983504 NTM983487:NTM983504 ODI983487:ODI983504 ONE983487:ONE983504 OXA983487:OXA983504 PGW983487:PGW983504 PQS983487:PQS983504 QAO983487:QAO983504 QKK983487:QKK983504 QUG983487:QUG983504 REC983487:REC983504 RNY983487:RNY983504 RXU983487:RXU983504 SHQ983487:SHQ983504 SRM983487:SRM983504 TBI983487:TBI983504 TLE983487:TLE983504 TVA983487:TVA983504 UEW983487:UEW983504 UOS983487:UOS983504 UYO983487:UYO983504 VIK983487:VIK983504 VSG983487:VSG983504 WCC983487:WCC983504 WLY983487:WLY983504 WVU983487:WVU983504 H65947:I65951 JI65947:JI65951 TE65947:TE65951 ADA65947:ADA65951 AMW65947:AMW65951 AWS65947:AWS65951 BGO65947:BGO65951 BQK65947:BQK65951 CAG65947:CAG65951 CKC65947:CKC65951 CTY65947:CTY65951 DDU65947:DDU65951 DNQ65947:DNQ65951 DXM65947:DXM65951 EHI65947:EHI65951 ERE65947:ERE65951 FBA65947:FBA65951 FKW65947:FKW65951 FUS65947:FUS65951 GEO65947:GEO65951 GOK65947:GOK65951 GYG65947:GYG65951 HIC65947:HIC65951 HRY65947:HRY65951 IBU65947:IBU65951 ILQ65947:ILQ65951 IVM65947:IVM65951 JFI65947:JFI65951 JPE65947:JPE65951 JZA65947:JZA65951 KIW65947:KIW65951 KSS65947:KSS65951 LCO65947:LCO65951 LMK65947:LMK65951 LWG65947:LWG65951 MGC65947:MGC65951 MPY65947:MPY65951 MZU65947:MZU65951 NJQ65947:NJQ65951 NTM65947:NTM65951 ODI65947:ODI65951 ONE65947:ONE65951 OXA65947:OXA65951 PGW65947:PGW65951 PQS65947:PQS65951 QAO65947:QAO65951 QKK65947:QKK65951 QUG65947:QUG65951 REC65947:REC65951 RNY65947:RNY65951 RXU65947:RXU65951 SHQ65947:SHQ65951 SRM65947:SRM65951 TBI65947:TBI65951 TLE65947:TLE65951 TVA65947:TVA65951 UEW65947:UEW65951 UOS65947:UOS65951 UYO65947:UYO65951 VIK65947:VIK65951 VSG65947:VSG65951 WCC65947:WCC65951 WLY65947:WLY65951 WVU65947:WVU65951 H131483:I131487 JI131483:JI131487 TE131483:TE131487 ADA131483:ADA131487 AMW131483:AMW131487 AWS131483:AWS131487 BGO131483:BGO131487 BQK131483:BQK131487 CAG131483:CAG131487 CKC131483:CKC131487 CTY131483:CTY131487 DDU131483:DDU131487 DNQ131483:DNQ131487 DXM131483:DXM131487 EHI131483:EHI131487 ERE131483:ERE131487 FBA131483:FBA131487 FKW131483:FKW131487 FUS131483:FUS131487 GEO131483:GEO131487 GOK131483:GOK131487 GYG131483:GYG131487 HIC131483:HIC131487 HRY131483:HRY131487 IBU131483:IBU131487 ILQ131483:ILQ131487 IVM131483:IVM131487 JFI131483:JFI131487 JPE131483:JPE131487 JZA131483:JZA131487 KIW131483:KIW131487 KSS131483:KSS131487 LCO131483:LCO131487 LMK131483:LMK131487 LWG131483:LWG131487 MGC131483:MGC131487 MPY131483:MPY131487 MZU131483:MZU131487 NJQ131483:NJQ131487 NTM131483:NTM131487 ODI131483:ODI131487 ONE131483:ONE131487 OXA131483:OXA131487 PGW131483:PGW131487 PQS131483:PQS131487 QAO131483:QAO131487 QKK131483:QKK131487 QUG131483:QUG131487 REC131483:REC131487 RNY131483:RNY131487 RXU131483:RXU131487 SHQ131483:SHQ131487 SRM131483:SRM131487 TBI131483:TBI131487 TLE131483:TLE131487 TVA131483:TVA131487 UEW131483:UEW131487 UOS131483:UOS131487 UYO131483:UYO131487 VIK131483:VIK131487 VSG131483:VSG131487 WCC131483:WCC131487 WLY131483:WLY131487 WVU131483:WVU131487 H197019:I197023 JI197019:JI197023 TE197019:TE197023 ADA197019:ADA197023 AMW197019:AMW197023 AWS197019:AWS197023 BGO197019:BGO197023 BQK197019:BQK197023 CAG197019:CAG197023 CKC197019:CKC197023 CTY197019:CTY197023 DDU197019:DDU197023 DNQ197019:DNQ197023 DXM197019:DXM197023 EHI197019:EHI197023 ERE197019:ERE197023 FBA197019:FBA197023 FKW197019:FKW197023 FUS197019:FUS197023 GEO197019:GEO197023 GOK197019:GOK197023 GYG197019:GYG197023 HIC197019:HIC197023 HRY197019:HRY197023 IBU197019:IBU197023 ILQ197019:ILQ197023 IVM197019:IVM197023 JFI197019:JFI197023 JPE197019:JPE197023 JZA197019:JZA197023 KIW197019:KIW197023 KSS197019:KSS197023 LCO197019:LCO197023 LMK197019:LMK197023 LWG197019:LWG197023 MGC197019:MGC197023 MPY197019:MPY197023 MZU197019:MZU197023 NJQ197019:NJQ197023 NTM197019:NTM197023 ODI197019:ODI197023 ONE197019:ONE197023 OXA197019:OXA197023 PGW197019:PGW197023 PQS197019:PQS197023 QAO197019:QAO197023 QKK197019:QKK197023 QUG197019:QUG197023 REC197019:REC197023 RNY197019:RNY197023 RXU197019:RXU197023 SHQ197019:SHQ197023 SRM197019:SRM197023 TBI197019:TBI197023 TLE197019:TLE197023 TVA197019:TVA197023 UEW197019:UEW197023 UOS197019:UOS197023 UYO197019:UYO197023 VIK197019:VIK197023 VSG197019:VSG197023 WCC197019:WCC197023 WLY197019:WLY197023 WVU197019:WVU197023 H262555:I262559 JI262555:JI262559 TE262555:TE262559 ADA262555:ADA262559 AMW262555:AMW262559 AWS262555:AWS262559 BGO262555:BGO262559 BQK262555:BQK262559 CAG262555:CAG262559 CKC262555:CKC262559 CTY262555:CTY262559 DDU262555:DDU262559 DNQ262555:DNQ262559 DXM262555:DXM262559 EHI262555:EHI262559 ERE262555:ERE262559 FBA262555:FBA262559 FKW262555:FKW262559 FUS262555:FUS262559 GEO262555:GEO262559 GOK262555:GOK262559 GYG262555:GYG262559 HIC262555:HIC262559 HRY262555:HRY262559 IBU262555:IBU262559 ILQ262555:ILQ262559 IVM262555:IVM262559 JFI262555:JFI262559 JPE262555:JPE262559 JZA262555:JZA262559 KIW262555:KIW262559 KSS262555:KSS262559 LCO262555:LCO262559 LMK262555:LMK262559 LWG262555:LWG262559 MGC262555:MGC262559 MPY262555:MPY262559 MZU262555:MZU262559 NJQ262555:NJQ262559 NTM262555:NTM262559 ODI262555:ODI262559 ONE262555:ONE262559 OXA262555:OXA262559 PGW262555:PGW262559 PQS262555:PQS262559 QAO262555:QAO262559 QKK262555:QKK262559 QUG262555:QUG262559 REC262555:REC262559 RNY262555:RNY262559 RXU262555:RXU262559 SHQ262555:SHQ262559 SRM262555:SRM262559 TBI262555:TBI262559 TLE262555:TLE262559 TVA262555:TVA262559 UEW262555:UEW262559 UOS262555:UOS262559 UYO262555:UYO262559 VIK262555:VIK262559 VSG262555:VSG262559 WCC262555:WCC262559 WLY262555:WLY262559 WVU262555:WVU262559 H328091:I328095 JI328091:JI328095 TE328091:TE328095 ADA328091:ADA328095 AMW328091:AMW328095 AWS328091:AWS328095 BGO328091:BGO328095 BQK328091:BQK328095 CAG328091:CAG328095 CKC328091:CKC328095 CTY328091:CTY328095 DDU328091:DDU328095 DNQ328091:DNQ328095 DXM328091:DXM328095 EHI328091:EHI328095 ERE328091:ERE328095 FBA328091:FBA328095 FKW328091:FKW328095 FUS328091:FUS328095 GEO328091:GEO328095 GOK328091:GOK328095 GYG328091:GYG328095 HIC328091:HIC328095 HRY328091:HRY328095 IBU328091:IBU328095 ILQ328091:ILQ328095 IVM328091:IVM328095 JFI328091:JFI328095 JPE328091:JPE328095 JZA328091:JZA328095 KIW328091:KIW328095 KSS328091:KSS328095 LCO328091:LCO328095 LMK328091:LMK328095 LWG328091:LWG328095 MGC328091:MGC328095 MPY328091:MPY328095 MZU328091:MZU328095 NJQ328091:NJQ328095 NTM328091:NTM328095 ODI328091:ODI328095 ONE328091:ONE328095 OXA328091:OXA328095 PGW328091:PGW328095 PQS328091:PQS328095 QAO328091:QAO328095 QKK328091:QKK328095 QUG328091:QUG328095 REC328091:REC328095 RNY328091:RNY328095 RXU328091:RXU328095 SHQ328091:SHQ328095 SRM328091:SRM328095 TBI328091:TBI328095 TLE328091:TLE328095 TVA328091:TVA328095 UEW328091:UEW328095 UOS328091:UOS328095 UYO328091:UYO328095 VIK328091:VIK328095 VSG328091:VSG328095 WCC328091:WCC328095 WLY328091:WLY328095 WVU328091:WVU328095 H393627:I393631 JI393627:JI393631 TE393627:TE393631 ADA393627:ADA393631 AMW393627:AMW393631 AWS393627:AWS393631 BGO393627:BGO393631 BQK393627:BQK393631 CAG393627:CAG393631 CKC393627:CKC393631 CTY393627:CTY393631 DDU393627:DDU393631 DNQ393627:DNQ393631 DXM393627:DXM393631 EHI393627:EHI393631 ERE393627:ERE393631 FBA393627:FBA393631 FKW393627:FKW393631 FUS393627:FUS393631 GEO393627:GEO393631 GOK393627:GOK393631 GYG393627:GYG393631 HIC393627:HIC393631 HRY393627:HRY393631 IBU393627:IBU393631 ILQ393627:ILQ393631 IVM393627:IVM393631 JFI393627:JFI393631 JPE393627:JPE393631 JZA393627:JZA393631 KIW393627:KIW393631 KSS393627:KSS393631 LCO393627:LCO393631 LMK393627:LMK393631 LWG393627:LWG393631 MGC393627:MGC393631 MPY393627:MPY393631 MZU393627:MZU393631 NJQ393627:NJQ393631 NTM393627:NTM393631 ODI393627:ODI393631 ONE393627:ONE393631 OXA393627:OXA393631 PGW393627:PGW393631 PQS393627:PQS393631 QAO393627:QAO393631 QKK393627:QKK393631 QUG393627:QUG393631 REC393627:REC393631 RNY393627:RNY393631 RXU393627:RXU393631 SHQ393627:SHQ393631 SRM393627:SRM393631 TBI393627:TBI393631 TLE393627:TLE393631 TVA393627:TVA393631 UEW393627:UEW393631 UOS393627:UOS393631 UYO393627:UYO393631 VIK393627:VIK393631 VSG393627:VSG393631 WCC393627:WCC393631 WLY393627:WLY393631 WVU393627:WVU393631 H459163:I459167 JI459163:JI459167 TE459163:TE459167 ADA459163:ADA459167 AMW459163:AMW459167 AWS459163:AWS459167 BGO459163:BGO459167 BQK459163:BQK459167 CAG459163:CAG459167 CKC459163:CKC459167 CTY459163:CTY459167 DDU459163:DDU459167 DNQ459163:DNQ459167 DXM459163:DXM459167 EHI459163:EHI459167 ERE459163:ERE459167 FBA459163:FBA459167 FKW459163:FKW459167 FUS459163:FUS459167 GEO459163:GEO459167 GOK459163:GOK459167 GYG459163:GYG459167 HIC459163:HIC459167 HRY459163:HRY459167 IBU459163:IBU459167 ILQ459163:ILQ459167 IVM459163:IVM459167 JFI459163:JFI459167 JPE459163:JPE459167 JZA459163:JZA459167 KIW459163:KIW459167 KSS459163:KSS459167 LCO459163:LCO459167 LMK459163:LMK459167 LWG459163:LWG459167 MGC459163:MGC459167 MPY459163:MPY459167 MZU459163:MZU459167 NJQ459163:NJQ459167 NTM459163:NTM459167 ODI459163:ODI459167 ONE459163:ONE459167 OXA459163:OXA459167 PGW459163:PGW459167 PQS459163:PQS459167 QAO459163:QAO459167 QKK459163:QKK459167 QUG459163:QUG459167 REC459163:REC459167 RNY459163:RNY459167 RXU459163:RXU459167 SHQ459163:SHQ459167 SRM459163:SRM459167 TBI459163:TBI459167 TLE459163:TLE459167 TVA459163:TVA459167 UEW459163:UEW459167 UOS459163:UOS459167 UYO459163:UYO459167 VIK459163:VIK459167 VSG459163:VSG459167 WCC459163:WCC459167 WLY459163:WLY459167 WVU459163:WVU459167 H524699:I524703 JI524699:JI524703 TE524699:TE524703 ADA524699:ADA524703 AMW524699:AMW524703 AWS524699:AWS524703 BGO524699:BGO524703 BQK524699:BQK524703 CAG524699:CAG524703 CKC524699:CKC524703 CTY524699:CTY524703 DDU524699:DDU524703 DNQ524699:DNQ524703 DXM524699:DXM524703 EHI524699:EHI524703 ERE524699:ERE524703 FBA524699:FBA524703 FKW524699:FKW524703 FUS524699:FUS524703 GEO524699:GEO524703 GOK524699:GOK524703 GYG524699:GYG524703 HIC524699:HIC524703 HRY524699:HRY524703 IBU524699:IBU524703 ILQ524699:ILQ524703 IVM524699:IVM524703 JFI524699:JFI524703 JPE524699:JPE524703 JZA524699:JZA524703 KIW524699:KIW524703 KSS524699:KSS524703 LCO524699:LCO524703 LMK524699:LMK524703 LWG524699:LWG524703 MGC524699:MGC524703 MPY524699:MPY524703 MZU524699:MZU524703 NJQ524699:NJQ524703 NTM524699:NTM524703 ODI524699:ODI524703 ONE524699:ONE524703 OXA524699:OXA524703 PGW524699:PGW524703 PQS524699:PQS524703 QAO524699:QAO524703 QKK524699:QKK524703 QUG524699:QUG524703 REC524699:REC524703 RNY524699:RNY524703 RXU524699:RXU524703 SHQ524699:SHQ524703 SRM524699:SRM524703 TBI524699:TBI524703 TLE524699:TLE524703 TVA524699:TVA524703 UEW524699:UEW524703 UOS524699:UOS524703 UYO524699:UYO524703 VIK524699:VIK524703 VSG524699:VSG524703 WCC524699:WCC524703 WLY524699:WLY524703 WVU524699:WVU524703 H590235:I590239 JI590235:JI590239 TE590235:TE590239 ADA590235:ADA590239 AMW590235:AMW590239 AWS590235:AWS590239 BGO590235:BGO590239 BQK590235:BQK590239 CAG590235:CAG590239 CKC590235:CKC590239 CTY590235:CTY590239 DDU590235:DDU590239 DNQ590235:DNQ590239 DXM590235:DXM590239 EHI590235:EHI590239 ERE590235:ERE590239 FBA590235:FBA590239 FKW590235:FKW590239 FUS590235:FUS590239 GEO590235:GEO590239 GOK590235:GOK590239 GYG590235:GYG590239 HIC590235:HIC590239 HRY590235:HRY590239 IBU590235:IBU590239 ILQ590235:ILQ590239 IVM590235:IVM590239 JFI590235:JFI590239 JPE590235:JPE590239 JZA590235:JZA590239 KIW590235:KIW590239 KSS590235:KSS590239 LCO590235:LCO590239 LMK590235:LMK590239 LWG590235:LWG590239 MGC590235:MGC590239 MPY590235:MPY590239 MZU590235:MZU590239 NJQ590235:NJQ590239 NTM590235:NTM590239 ODI590235:ODI590239 ONE590235:ONE590239 OXA590235:OXA590239 PGW590235:PGW590239 PQS590235:PQS590239 QAO590235:QAO590239 QKK590235:QKK590239 QUG590235:QUG590239 REC590235:REC590239 RNY590235:RNY590239 RXU590235:RXU590239 SHQ590235:SHQ590239 SRM590235:SRM590239 TBI590235:TBI590239 TLE590235:TLE590239 TVA590235:TVA590239 UEW590235:UEW590239 UOS590235:UOS590239 UYO590235:UYO590239 VIK590235:VIK590239 VSG590235:VSG590239 WCC590235:WCC590239 WLY590235:WLY590239 WVU590235:WVU590239 H655771:I655775 JI655771:JI655775 TE655771:TE655775 ADA655771:ADA655775 AMW655771:AMW655775 AWS655771:AWS655775 BGO655771:BGO655775 BQK655771:BQK655775 CAG655771:CAG655775 CKC655771:CKC655775 CTY655771:CTY655775 DDU655771:DDU655775 DNQ655771:DNQ655775 DXM655771:DXM655775 EHI655771:EHI655775 ERE655771:ERE655775 FBA655771:FBA655775 FKW655771:FKW655775 FUS655771:FUS655775 GEO655771:GEO655775 GOK655771:GOK655775 GYG655771:GYG655775 HIC655771:HIC655775 HRY655771:HRY655775 IBU655771:IBU655775 ILQ655771:ILQ655775 IVM655771:IVM655775 JFI655771:JFI655775 JPE655771:JPE655775 JZA655771:JZA655775 KIW655771:KIW655775 KSS655771:KSS655775 LCO655771:LCO655775 LMK655771:LMK655775 LWG655771:LWG655775 MGC655771:MGC655775 MPY655771:MPY655775 MZU655771:MZU655775 NJQ655771:NJQ655775 NTM655771:NTM655775 ODI655771:ODI655775 ONE655771:ONE655775 OXA655771:OXA655775 PGW655771:PGW655775 PQS655771:PQS655775 QAO655771:QAO655775 QKK655771:QKK655775 QUG655771:QUG655775 REC655771:REC655775 RNY655771:RNY655775 RXU655771:RXU655775 SHQ655771:SHQ655775 SRM655771:SRM655775 TBI655771:TBI655775 TLE655771:TLE655775 TVA655771:TVA655775 UEW655771:UEW655775 UOS655771:UOS655775 UYO655771:UYO655775 VIK655771:VIK655775 VSG655771:VSG655775 WCC655771:WCC655775 WLY655771:WLY655775 WVU655771:WVU655775 H721307:I721311 JI721307:JI721311 TE721307:TE721311 ADA721307:ADA721311 AMW721307:AMW721311 AWS721307:AWS721311 BGO721307:BGO721311 BQK721307:BQK721311 CAG721307:CAG721311 CKC721307:CKC721311 CTY721307:CTY721311 DDU721307:DDU721311 DNQ721307:DNQ721311 DXM721307:DXM721311 EHI721307:EHI721311 ERE721307:ERE721311 FBA721307:FBA721311 FKW721307:FKW721311 FUS721307:FUS721311 GEO721307:GEO721311 GOK721307:GOK721311 GYG721307:GYG721311 HIC721307:HIC721311 HRY721307:HRY721311 IBU721307:IBU721311 ILQ721307:ILQ721311 IVM721307:IVM721311 JFI721307:JFI721311 JPE721307:JPE721311 JZA721307:JZA721311 KIW721307:KIW721311 KSS721307:KSS721311 LCO721307:LCO721311 LMK721307:LMK721311 LWG721307:LWG721311 MGC721307:MGC721311 MPY721307:MPY721311 MZU721307:MZU721311 NJQ721307:NJQ721311 NTM721307:NTM721311 ODI721307:ODI721311 ONE721307:ONE721311 OXA721307:OXA721311 PGW721307:PGW721311 PQS721307:PQS721311 QAO721307:QAO721311 QKK721307:QKK721311 QUG721307:QUG721311 REC721307:REC721311 RNY721307:RNY721311 RXU721307:RXU721311 SHQ721307:SHQ721311 SRM721307:SRM721311 TBI721307:TBI721311 TLE721307:TLE721311 TVA721307:TVA721311 UEW721307:UEW721311 UOS721307:UOS721311 UYO721307:UYO721311 VIK721307:VIK721311 VSG721307:VSG721311 WCC721307:WCC721311 WLY721307:WLY721311 WVU721307:WVU721311 H786843:I786847 JI786843:JI786847 TE786843:TE786847 ADA786843:ADA786847 AMW786843:AMW786847 AWS786843:AWS786847 BGO786843:BGO786847 BQK786843:BQK786847 CAG786843:CAG786847 CKC786843:CKC786847 CTY786843:CTY786847 DDU786843:DDU786847 DNQ786843:DNQ786847 DXM786843:DXM786847 EHI786843:EHI786847 ERE786843:ERE786847 FBA786843:FBA786847 FKW786843:FKW786847 FUS786843:FUS786847 GEO786843:GEO786847 GOK786843:GOK786847 GYG786843:GYG786847 HIC786843:HIC786847 HRY786843:HRY786847 IBU786843:IBU786847 ILQ786843:ILQ786847 IVM786843:IVM786847 JFI786843:JFI786847 JPE786843:JPE786847 JZA786843:JZA786847 KIW786843:KIW786847 KSS786843:KSS786847 LCO786843:LCO786847 LMK786843:LMK786847 LWG786843:LWG786847 MGC786843:MGC786847 MPY786843:MPY786847 MZU786843:MZU786847 NJQ786843:NJQ786847 NTM786843:NTM786847 ODI786843:ODI786847 ONE786843:ONE786847 OXA786843:OXA786847 PGW786843:PGW786847 PQS786843:PQS786847 QAO786843:QAO786847 QKK786843:QKK786847 QUG786843:QUG786847 REC786843:REC786847 RNY786843:RNY786847 RXU786843:RXU786847 SHQ786843:SHQ786847 SRM786843:SRM786847 TBI786843:TBI786847 TLE786843:TLE786847 TVA786843:TVA786847 UEW786843:UEW786847 UOS786843:UOS786847 UYO786843:UYO786847 VIK786843:VIK786847 VSG786843:VSG786847 WCC786843:WCC786847 WLY786843:WLY786847 WVU786843:WVU786847 H852379:I852383 JI852379:JI852383 TE852379:TE852383 ADA852379:ADA852383 AMW852379:AMW852383 AWS852379:AWS852383 BGO852379:BGO852383 BQK852379:BQK852383 CAG852379:CAG852383 CKC852379:CKC852383 CTY852379:CTY852383 DDU852379:DDU852383 DNQ852379:DNQ852383 DXM852379:DXM852383 EHI852379:EHI852383 ERE852379:ERE852383 FBA852379:FBA852383 FKW852379:FKW852383 FUS852379:FUS852383 GEO852379:GEO852383 GOK852379:GOK852383 GYG852379:GYG852383 HIC852379:HIC852383 HRY852379:HRY852383 IBU852379:IBU852383 ILQ852379:ILQ852383 IVM852379:IVM852383 JFI852379:JFI852383 JPE852379:JPE852383 JZA852379:JZA852383 KIW852379:KIW852383 KSS852379:KSS852383 LCO852379:LCO852383 LMK852379:LMK852383 LWG852379:LWG852383 MGC852379:MGC852383 MPY852379:MPY852383 MZU852379:MZU852383 NJQ852379:NJQ852383 NTM852379:NTM852383 ODI852379:ODI852383 ONE852379:ONE852383 OXA852379:OXA852383 PGW852379:PGW852383 PQS852379:PQS852383 QAO852379:QAO852383 QKK852379:QKK852383 QUG852379:QUG852383 REC852379:REC852383 RNY852379:RNY852383 RXU852379:RXU852383 SHQ852379:SHQ852383 SRM852379:SRM852383 TBI852379:TBI852383 TLE852379:TLE852383 TVA852379:TVA852383 UEW852379:UEW852383 UOS852379:UOS852383 UYO852379:UYO852383 VIK852379:VIK852383 VSG852379:VSG852383 WCC852379:WCC852383 WLY852379:WLY852383 WVU852379:WVU852383 H917915:I917919 JI917915:JI917919 TE917915:TE917919 ADA917915:ADA917919 AMW917915:AMW917919 AWS917915:AWS917919 BGO917915:BGO917919 BQK917915:BQK917919 CAG917915:CAG917919 CKC917915:CKC917919 CTY917915:CTY917919 DDU917915:DDU917919 DNQ917915:DNQ917919 DXM917915:DXM917919 EHI917915:EHI917919 ERE917915:ERE917919 FBA917915:FBA917919 FKW917915:FKW917919 FUS917915:FUS917919 GEO917915:GEO917919 GOK917915:GOK917919 GYG917915:GYG917919 HIC917915:HIC917919 HRY917915:HRY917919 IBU917915:IBU917919 ILQ917915:ILQ917919 IVM917915:IVM917919 JFI917915:JFI917919 JPE917915:JPE917919 JZA917915:JZA917919 KIW917915:KIW917919 KSS917915:KSS917919 LCO917915:LCO917919 LMK917915:LMK917919 LWG917915:LWG917919 MGC917915:MGC917919 MPY917915:MPY917919 MZU917915:MZU917919 NJQ917915:NJQ917919 NTM917915:NTM917919 ODI917915:ODI917919 ONE917915:ONE917919 OXA917915:OXA917919 PGW917915:PGW917919 PQS917915:PQS917919 QAO917915:QAO917919 QKK917915:QKK917919 QUG917915:QUG917919 REC917915:REC917919 RNY917915:RNY917919 RXU917915:RXU917919 SHQ917915:SHQ917919 SRM917915:SRM917919 TBI917915:TBI917919 TLE917915:TLE917919 TVA917915:TVA917919 UEW917915:UEW917919 UOS917915:UOS917919 UYO917915:UYO917919 VIK917915:VIK917919 VSG917915:VSG917919 WCC917915:WCC917919 WLY917915:WLY917919 WVU917915:WVU917919 H983451:I983455 JI983451:JI983455 TE983451:TE983455 ADA983451:ADA983455 AMW983451:AMW983455 AWS983451:AWS983455 BGO983451:BGO983455 BQK983451:BQK983455 CAG983451:CAG983455 CKC983451:CKC983455 CTY983451:CTY983455 DDU983451:DDU983455 DNQ983451:DNQ983455 DXM983451:DXM983455 EHI983451:EHI983455 ERE983451:ERE983455 FBA983451:FBA983455 FKW983451:FKW983455 FUS983451:FUS983455 GEO983451:GEO983455 GOK983451:GOK983455 GYG983451:GYG983455 HIC983451:HIC983455 HRY983451:HRY983455 IBU983451:IBU983455 ILQ983451:ILQ983455 IVM983451:IVM983455 JFI983451:JFI983455 JPE983451:JPE983455 JZA983451:JZA983455 KIW983451:KIW983455 KSS983451:KSS983455 LCO983451:LCO983455 LMK983451:LMK983455 LWG983451:LWG983455 MGC983451:MGC983455 MPY983451:MPY983455 MZU983451:MZU983455 NJQ983451:NJQ983455 NTM983451:NTM983455 ODI983451:ODI983455 ONE983451:ONE983455 OXA983451:OXA983455 PGW983451:PGW983455 PQS983451:PQS983455 QAO983451:QAO983455 QKK983451:QKK983455 QUG983451:QUG983455 REC983451:REC983455 RNY983451:RNY983455 RXU983451:RXU983455 SHQ983451:SHQ983455 SRM983451:SRM983455 TBI983451:TBI983455 TLE983451:TLE983455 TVA983451:TVA983455 UEW983451:UEW983455 UOS983451:UOS983455 UYO983451:UYO983455 VIK983451:VIK983455 VSG983451:VSG983455 WCC983451:WCC983455 WLY983451:WLY983455 WVU983451:WVU983455 H66003:I66009 JI66003:JI66009 TE66003:TE66009 ADA66003:ADA66009 AMW66003:AMW66009 AWS66003:AWS66009 BGO66003:BGO66009 BQK66003:BQK66009 CAG66003:CAG66009 CKC66003:CKC66009 CTY66003:CTY66009 DDU66003:DDU66009 DNQ66003:DNQ66009 DXM66003:DXM66009 EHI66003:EHI66009 ERE66003:ERE66009 FBA66003:FBA66009 FKW66003:FKW66009 FUS66003:FUS66009 GEO66003:GEO66009 GOK66003:GOK66009 GYG66003:GYG66009 HIC66003:HIC66009 HRY66003:HRY66009 IBU66003:IBU66009 ILQ66003:ILQ66009 IVM66003:IVM66009 JFI66003:JFI66009 JPE66003:JPE66009 JZA66003:JZA66009 KIW66003:KIW66009 KSS66003:KSS66009 LCO66003:LCO66009 LMK66003:LMK66009 LWG66003:LWG66009 MGC66003:MGC66009 MPY66003:MPY66009 MZU66003:MZU66009 NJQ66003:NJQ66009 NTM66003:NTM66009 ODI66003:ODI66009 ONE66003:ONE66009 OXA66003:OXA66009 PGW66003:PGW66009 PQS66003:PQS66009 QAO66003:QAO66009 QKK66003:QKK66009 QUG66003:QUG66009 REC66003:REC66009 RNY66003:RNY66009 RXU66003:RXU66009 SHQ66003:SHQ66009 SRM66003:SRM66009 TBI66003:TBI66009 TLE66003:TLE66009 TVA66003:TVA66009 UEW66003:UEW66009 UOS66003:UOS66009 UYO66003:UYO66009 VIK66003:VIK66009 VSG66003:VSG66009 WCC66003:WCC66009 WLY66003:WLY66009 WVU66003:WVU66009 H131539:I131545 JI131539:JI131545 TE131539:TE131545 ADA131539:ADA131545 AMW131539:AMW131545 AWS131539:AWS131545 BGO131539:BGO131545 BQK131539:BQK131545 CAG131539:CAG131545 CKC131539:CKC131545 CTY131539:CTY131545 DDU131539:DDU131545 DNQ131539:DNQ131545 DXM131539:DXM131545 EHI131539:EHI131545 ERE131539:ERE131545 FBA131539:FBA131545 FKW131539:FKW131545 FUS131539:FUS131545 GEO131539:GEO131545 GOK131539:GOK131545 GYG131539:GYG131545 HIC131539:HIC131545 HRY131539:HRY131545 IBU131539:IBU131545 ILQ131539:ILQ131545 IVM131539:IVM131545 JFI131539:JFI131545 JPE131539:JPE131545 JZA131539:JZA131545 KIW131539:KIW131545 KSS131539:KSS131545 LCO131539:LCO131545 LMK131539:LMK131545 LWG131539:LWG131545 MGC131539:MGC131545 MPY131539:MPY131545 MZU131539:MZU131545 NJQ131539:NJQ131545 NTM131539:NTM131545 ODI131539:ODI131545 ONE131539:ONE131545 OXA131539:OXA131545 PGW131539:PGW131545 PQS131539:PQS131545 QAO131539:QAO131545 QKK131539:QKK131545 QUG131539:QUG131545 REC131539:REC131545 RNY131539:RNY131545 RXU131539:RXU131545 SHQ131539:SHQ131545 SRM131539:SRM131545 TBI131539:TBI131545 TLE131539:TLE131545 TVA131539:TVA131545 UEW131539:UEW131545 UOS131539:UOS131545 UYO131539:UYO131545 VIK131539:VIK131545 VSG131539:VSG131545 WCC131539:WCC131545 WLY131539:WLY131545 WVU131539:WVU131545 H197075:I197081 JI197075:JI197081 TE197075:TE197081 ADA197075:ADA197081 AMW197075:AMW197081 AWS197075:AWS197081 BGO197075:BGO197081 BQK197075:BQK197081 CAG197075:CAG197081 CKC197075:CKC197081 CTY197075:CTY197081 DDU197075:DDU197081 DNQ197075:DNQ197081 DXM197075:DXM197081 EHI197075:EHI197081 ERE197075:ERE197081 FBA197075:FBA197081 FKW197075:FKW197081 FUS197075:FUS197081 GEO197075:GEO197081 GOK197075:GOK197081 GYG197075:GYG197081 HIC197075:HIC197081 HRY197075:HRY197081 IBU197075:IBU197081 ILQ197075:ILQ197081 IVM197075:IVM197081 JFI197075:JFI197081 JPE197075:JPE197081 JZA197075:JZA197081 KIW197075:KIW197081 KSS197075:KSS197081 LCO197075:LCO197081 LMK197075:LMK197081 LWG197075:LWG197081 MGC197075:MGC197081 MPY197075:MPY197081 MZU197075:MZU197081 NJQ197075:NJQ197081 NTM197075:NTM197081 ODI197075:ODI197081 ONE197075:ONE197081 OXA197075:OXA197081 PGW197075:PGW197081 PQS197075:PQS197081 QAO197075:QAO197081 QKK197075:QKK197081 QUG197075:QUG197081 REC197075:REC197081 RNY197075:RNY197081 RXU197075:RXU197081 SHQ197075:SHQ197081 SRM197075:SRM197081 TBI197075:TBI197081 TLE197075:TLE197081 TVA197075:TVA197081 UEW197075:UEW197081 UOS197075:UOS197081 UYO197075:UYO197081 VIK197075:VIK197081 VSG197075:VSG197081 WCC197075:WCC197081 WLY197075:WLY197081 WVU197075:WVU197081 H262611:I262617 JI262611:JI262617 TE262611:TE262617 ADA262611:ADA262617 AMW262611:AMW262617 AWS262611:AWS262617 BGO262611:BGO262617 BQK262611:BQK262617 CAG262611:CAG262617 CKC262611:CKC262617 CTY262611:CTY262617 DDU262611:DDU262617 DNQ262611:DNQ262617 DXM262611:DXM262617 EHI262611:EHI262617 ERE262611:ERE262617 FBA262611:FBA262617 FKW262611:FKW262617 FUS262611:FUS262617 GEO262611:GEO262617 GOK262611:GOK262617 GYG262611:GYG262617 HIC262611:HIC262617 HRY262611:HRY262617 IBU262611:IBU262617 ILQ262611:ILQ262617 IVM262611:IVM262617 JFI262611:JFI262617 JPE262611:JPE262617 JZA262611:JZA262617 KIW262611:KIW262617 KSS262611:KSS262617 LCO262611:LCO262617 LMK262611:LMK262617 LWG262611:LWG262617 MGC262611:MGC262617 MPY262611:MPY262617 MZU262611:MZU262617 NJQ262611:NJQ262617 NTM262611:NTM262617 ODI262611:ODI262617 ONE262611:ONE262617 OXA262611:OXA262617 PGW262611:PGW262617 PQS262611:PQS262617 QAO262611:QAO262617 QKK262611:QKK262617 QUG262611:QUG262617 REC262611:REC262617 RNY262611:RNY262617 RXU262611:RXU262617 SHQ262611:SHQ262617 SRM262611:SRM262617 TBI262611:TBI262617 TLE262611:TLE262617 TVA262611:TVA262617 UEW262611:UEW262617 UOS262611:UOS262617 UYO262611:UYO262617 VIK262611:VIK262617 VSG262611:VSG262617 WCC262611:WCC262617 WLY262611:WLY262617 WVU262611:WVU262617 H328147:I328153 JI328147:JI328153 TE328147:TE328153 ADA328147:ADA328153 AMW328147:AMW328153 AWS328147:AWS328153 BGO328147:BGO328153 BQK328147:BQK328153 CAG328147:CAG328153 CKC328147:CKC328153 CTY328147:CTY328153 DDU328147:DDU328153 DNQ328147:DNQ328153 DXM328147:DXM328153 EHI328147:EHI328153 ERE328147:ERE328153 FBA328147:FBA328153 FKW328147:FKW328153 FUS328147:FUS328153 GEO328147:GEO328153 GOK328147:GOK328153 GYG328147:GYG328153 HIC328147:HIC328153 HRY328147:HRY328153 IBU328147:IBU328153 ILQ328147:ILQ328153 IVM328147:IVM328153 JFI328147:JFI328153 JPE328147:JPE328153 JZA328147:JZA328153 KIW328147:KIW328153 KSS328147:KSS328153 LCO328147:LCO328153 LMK328147:LMK328153 LWG328147:LWG328153 MGC328147:MGC328153 MPY328147:MPY328153 MZU328147:MZU328153 NJQ328147:NJQ328153 NTM328147:NTM328153 ODI328147:ODI328153 ONE328147:ONE328153 OXA328147:OXA328153 PGW328147:PGW328153 PQS328147:PQS328153 QAO328147:QAO328153 QKK328147:QKK328153 QUG328147:QUG328153 REC328147:REC328153 RNY328147:RNY328153 RXU328147:RXU328153 SHQ328147:SHQ328153 SRM328147:SRM328153 TBI328147:TBI328153 TLE328147:TLE328153 TVA328147:TVA328153 UEW328147:UEW328153 UOS328147:UOS328153 UYO328147:UYO328153 VIK328147:VIK328153 VSG328147:VSG328153 WCC328147:WCC328153 WLY328147:WLY328153 WVU328147:WVU328153 H393683:I393689 JI393683:JI393689 TE393683:TE393689 ADA393683:ADA393689 AMW393683:AMW393689 AWS393683:AWS393689 BGO393683:BGO393689 BQK393683:BQK393689 CAG393683:CAG393689 CKC393683:CKC393689 CTY393683:CTY393689 DDU393683:DDU393689 DNQ393683:DNQ393689 DXM393683:DXM393689 EHI393683:EHI393689 ERE393683:ERE393689 FBA393683:FBA393689 FKW393683:FKW393689 FUS393683:FUS393689 GEO393683:GEO393689 GOK393683:GOK393689 GYG393683:GYG393689 HIC393683:HIC393689 HRY393683:HRY393689 IBU393683:IBU393689 ILQ393683:ILQ393689 IVM393683:IVM393689 JFI393683:JFI393689 JPE393683:JPE393689 JZA393683:JZA393689 KIW393683:KIW393689 KSS393683:KSS393689 LCO393683:LCO393689 LMK393683:LMK393689 LWG393683:LWG393689 MGC393683:MGC393689 MPY393683:MPY393689 MZU393683:MZU393689 NJQ393683:NJQ393689 NTM393683:NTM393689 ODI393683:ODI393689 ONE393683:ONE393689 OXA393683:OXA393689 PGW393683:PGW393689 PQS393683:PQS393689 QAO393683:QAO393689 QKK393683:QKK393689 QUG393683:QUG393689 REC393683:REC393689 RNY393683:RNY393689 RXU393683:RXU393689 SHQ393683:SHQ393689 SRM393683:SRM393689 TBI393683:TBI393689 TLE393683:TLE393689 TVA393683:TVA393689 UEW393683:UEW393689 UOS393683:UOS393689 UYO393683:UYO393689 VIK393683:VIK393689 VSG393683:VSG393689 WCC393683:WCC393689 WLY393683:WLY393689 WVU393683:WVU393689 H459219:I459225 JI459219:JI459225 TE459219:TE459225 ADA459219:ADA459225 AMW459219:AMW459225 AWS459219:AWS459225 BGO459219:BGO459225 BQK459219:BQK459225 CAG459219:CAG459225 CKC459219:CKC459225 CTY459219:CTY459225 DDU459219:DDU459225 DNQ459219:DNQ459225 DXM459219:DXM459225 EHI459219:EHI459225 ERE459219:ERE459225 FBA459219:FBA459225 FKW459219:FKW459225 FUS459219:FUS459225 GEO459219:GEO459225 GOK459219:GOK459225 GYG459219:GYG459225 HIC459219:HIC459225 HRY459219:HRY459225 IBU459219:IBU459225 ILQ459219:ILQ459225 IVM459219:IVM459225 JFI459219:JFI459225 JPE459219:JPE459225 JZA459219:JZA459225 KIW459219:KIW459225 KSS459219:KSS459225 LCO459219:LCO459225 LMK459219:LMK459225 LWG459219:LWG459225 MGC459219:MGC459225 MPY459219:MPY459225 MZU459219:MZU459225 NJQ459219:NJQ459225 NTM459219:NTM459225 ODI459219:ODI459225 ONE459219:ONE459225 OXA459219:OXA459225 PGW459219:PGW459225 PQS459219:PQS459225 QAO459219:QAO459225 QKK459219:QKK459225 QUG459219:QUG459225 REC459219:REC459225 RNY459219:RNY459225 RXU459219:RXU459225 SHQ459219:SHQ459225 SRM459219:SRM459225 TBI459219:TBI459225 TLE459219:TLE459225 TVA459219:TVA459225 UEW459219:UEW459225 UOS459219:UOS459225 UYO459219:UYO459225 VIK459219:VIK459225 VSG459219:VSG459225 WCC459219:WCC459225 WLY459219:WLY459225 WVU459219:WVU459225 H524755:I524761 JI524755:JI524761 TE524755:TE524761 ADA524755:ADA524761 AMW524755:AMW524761 AWS524755:AWS524761 BGO524755:BGO524761 BQK524755:BQK524761 CAG524755:CAG524761 CKC524755:CKC524761 CTY524755:CTY524761 DDU524755:DDU524761 DNQ524755:DNQ524761 DXM524755:DXM524761 EHI524755:EHI524761 ERE524755:ERE524761 FBA524755:FBA524761 FKW524755:FKW524761 FUS524755:FUS524761 GEO524755:GEO524761 GOK524755:GOK524761 GYG524755:GYG524761 HIC524755:HIC524761 HRY524755:HRY524761 IBU524755:IBU524761 ILQ524755:ILQ524761 IVM524755:IVM524761 JFI524755:JFI524761 JPE524755:JPE524761 JZA524755:JZA524761 KIW524755:KIW524761 KSS524755:KSS524761 LCO524755:LCO524761 LMK524755:LMK524761 LWG524755:LWG524761 MGC524755:MGC524761 MPY524755:MPY524761 MZU524755:MZU524761 NJQ524755:NJQ524761 NTM524755:NTM524761 ODI524755:ODI524761 ONE524755:ONE524761 OXA524755:OXA524761 PGW524755:PGW524761 PQS524755:PQS524761 QAO524755:QAO524761 QKK524755:QKK524761 QUG524755:QUG524761 REC524755:REC524761 RNY524755:RNY524761 RXU524755:RXU524761 SHQ524755:SHQ524761 SRM524755:SRM524761 TBI524755:TBI524761 TLE524755:TLE524761 TVA524755:TVA524761 UEW524755:UEW524761 UOS524755:UOS524761 UYO524755:UYO524761 VIK524755:VIK524761 VSG524755:VSG524761 WCC524755:WCC524761 WLY524755:WLY524761 WVU524755:WVU524761 H590291:I590297 JI590291:JI590297 TE590291:TE590297 ADA590291:ADA590297 AMW590291:AMW590297 AWS590291:AWS590297 BGO590291:BGO590297 BQK590291:BQK590297 CAG590291:CAG590297 CKC590291:CKC590297 CTY590291:CTY590297 DDU590291:DDU590297 DNQ590291:DNQ590297 DXM590291:DXM590297 EHI590291:EHI590297 ERE590291:ERE590297 FBA590291:FBA590297 FKW590291:FKW590297 FUS590291:FUS590297 GEO590291:GEO590297 GOK590291:GOK590297 GYG590291:GYG590297 HIC590291:HIC590297 HRY590291:HRY590297 IBU590291:IBU590297 ILQ590291:ILQ590297 IVM590291:IVM590297 JFI590291:JFI590297 JPE590291:JPE590297 JZA590291:JZA590297 KIW590291:KIW590297 KSS590291:KSS590297 LCO590291:LCO590297 LMK590291:LMK590297 LWG590291:LWG590297 MGC590291:MGC590297 MPY590291:MPY590297 MZU590291:MZU590297 NJQ590291:NJQ590297 NTM590291:NTM590297 ODI590291:ODI590297 ONE590291:ONE590297 OXA590291:OXA590297 PGW590291:PGW590297 PQS590291:PQS590297 QAO590291:QAO590297 QKK590291:QKK590297 QUG590291:QUG590297 REC590291:REC590297 RNY590291:RNY590297 RXU590291:RXU590297 SHQ590291:SHQ590297 SRM590291:SRM590297 TBI590291:TBI590297 TLE590291:TLE590297 TVA590291:TVA590297 UEW590291:UEW590297 UOS590291:UOS590297 UYO590291:UYO590297 VIK590291:VIK590297 VSG590291:VSG590297 WCC590291:WCC590297 WLY590291:WLY590297 WVU590291:WVU590297 H655827:I655833 JI655827:JI655833 TE655827:TE655833 ADA655827:ADA655833 AMW655827:AMW655833 AWS655827:AWS655833 BGO655827:BGO655833 BQK655827:BQK655833 CAG655827:CAG655833 CKC655827:CKC655833 CTY655827:CTY655833 DDU655827:DDU655833 DNQ655827:DNQ655833 DXM655827:DXM655833 EHI655827:EHI655833 ERE655827:ERE655833 FBA655827:FBA655833 FKW655827:FKW655833 FUS655827:FUS655833 GEO655827:GEO655833 GOK655827:GOK655833 GYG655827:GYG655833 HIC655827:HIC655833 HRY655827:HRY655833 IBU655827:IBU655833 ILQ655827:ILQ655833 IVM655827:IVM655833 JFI655827:JFI655833 JPE655827:JPE655833 JZA655827:JZA655833 KIW655827:KIW655833 KSS655827:KSS655833 LCO655827:LCO655833 LMK655827:LMK655833 LWG655827:LWG655833 MGC655827:MGC655833 MPY655827:MPY655833 MZU655827:MZU655833 NJQ655827:NJQ655833 NTM655827:NTM655833 ODI655827:ODI655833 ONE655827:ONE655833 OXA655827:OXA655833 PGW655827:PGW655833 PQS655827:PQS655833 QAO655827:QAO655833 QKK655827:QKK655833 QUG655827:QUG655833 REC655827:REC655833 RNY655827:RNY655833 RXU655827:RXU655833 SHQ655827:SHQ655833 SRM655827:SRM655833 TBI655827:TBI655833 TLE655827:TLE655833 TVA655827:TVA655833 UEW655827:UEW655833 UOS655827:UOS655833 UYO655827:UYO655833 VIK655827:VIK655833 VSG655827:VSG655833 WCC655827:WCC655833 WLY655827:WLY655833 WVU655827:WVU655833 H721363:I721369 JI721363:JI721369 TE721363:TE721369 ADA721363:ADA721369 AMW721363:AMW721369 AWS721363:AWS721369 BGO721363:BGO721369 BQK721363:BQK721369 CAG721363:CAG721369 CKC721363:CKC721369 CTY721363:CTY721369 DDU721363:DDU721369 DNQ721363:DNQ721369 DXM721363:DXM721369 EHI721363:EHI721369 ERE721363:ERE721369 FBA721363:FBA721369 FKW721363:FKW721369 FUS721363:FUS721369 GEO721363:GEO721369 GOK721363:GOK721369 GYG721363:GYG721369 HIC721363:HIC721369 HRY721363:HRY721369 IBU721363:IBU721369 ILQ721363:ILQ721369 IVM721363:IVM721369 JFI721363:JFI721369 JPE721363:JPE721369 JZA721363:JZA721369 KIW721363:KIW721369 KSS721363:KSS721369 LCO721363:LCO721369 LMK721363:LMK721369 LWG721363:LWG721369 MGC721363:MGC721369 MPY721363:MPY721369 MZU721363:MZU721369 NJQ721363:NJQ721369 NTM721363:NTM721369 ODI721363:ODI721369 ONE721363:ONE721369 OXA721363:OXA721369 PGW721363:PGW721369 PQS721363:PQS721369 QAO721363:QAO721369 QKK721363:QKK721369 QUG721363:QUG721369 REC721363:REC721369 RNY721363:RNY721369 RXU721363:RXU721369 SHQ721363:SHQ721369 SRM721363:SRM721369 TBI721363:TBI721369 TLE721363:TLE721369 TVA721363:TVA721369 UEW721363:UEW721369 UOS721363:UOS721369 UYO721363:UYO721369 VIK721363:VIK721369 VSG721363:VSG721369 WCC721363:WCC721369 WLY721363:WLY721369 WVU721363:WVU721369 H786899:I786905 JI786899:JI786905 TE786899:TE786905 ADA786899:ADA786905 AMW786899:AMW786905 AWS786899:AWS786905 BGO786899:BGO786905 BQK786899:BQK786905 CAG786899:CAG786905 CKC786899:CKC786905 CTY786899:CTY786905 DDU786899:DDU786905 DNQ786899:DNQ786905 DXM786899:DXM786905 EHI786899:EHI786905 ERE786899:ERE786905 FBA786899:FBA786905 FKW786899:FKW786905 FUS786899:FUS786905 GEO786899:GEO786905 GOK786899:GOK786905 GYG786899:GYG786905 HIC786899:HIC786905 HRY786899:HRY786905 IBU786899:IBU786905 ILQ786899:ILQ786905 IVM786899:IVM786905 JFI786899:JFI786905 JPE786899:JPE786905 JZA786899:JZA786905 KIW786899:KIW786905 KSS786899:KSS786905 LCO786899:LCO786905 LMK786899:LMK786905 LWG786899:LWG786905 MGC786899:MGC786905 MPY786899:MPY786905 MZU786899:MZU786905 NJQ786899:NJQ786905 NTM786899:NTM786905 ODI786899:ODI786905 ONE786899:ONE786905 OXA786899:OXA786905 PGW786899:PGW786905 PQS786899:PQS786905 QAO786899:QAO786905 QKK786899:QKK786905 QUG786899:QUG786905 REC786899:REC786905 RNY786899:RNY786905 RXU786899:RXU786905 SHQ786899:SHQ786905 SRM786899:SRM786905 TBI786899:TBI786905 TLE786899:TLE786905 TVA786899:TVA786905 UEW786899:UEW786905 UOS786899:UOS786905 UYO786899:UYO786905 VIK786899:VIK786905 VSG786899:VSG786905 WCC786899:WCC786905 WLY786899:WLY786905 WVU786899:WVU786905 H852435:I852441 JI852435:JI852441 TE852435:TE852441 ADA852435:ADA852441 AMW852435:AMW852441 AWS852435:AWS852441 BGO852435:BGO852441 BQK852435:BQK852441 CAG852435:CAG852441 CKC852435:CKC852441 CTY852435:CTY852441 DDU852435:DDU852441 DNQ852435:DNQ852441 DXM852435:DXM852441 EHI852435:EHI852441 ERE852435:ERE852441 FBA852435:FBA852441 FKW852435:FKW852441 FUS852435:FUS852441 GEO852435:GEO852441 GOK852435:GOK852441 GYG852435:GYG852441 HIC852435:HIC852441 HRY852435:HRY852441 IBU852435:IBU852441 ILQ852435:ILQ852441 IVM852435:IVM852441 JFI852435:JFI852441 JPE852435:JPE852441 JZA852435:JZA852441 KIW852435:KIW852441 KSS852435:KSS852441 LCO852435:LCO852441 LMK852435:LMK852441 LWG852435:LWG852441 MGC852435:MGC852441 MPY852435:MPY852441 MZU852435:MZU852441 NJQ852435:NJQ852441 NTM852435:NTM852441 ODI852435:ODI852441 ONE852435:ONE852441 OXA852435:OXA852441 PGW852435:PGW852441 PQS852435:PQS852441 QAO852435:QAO852441 QKK852435:QKK852441 QUG852435:QUG852441 REC852435:REC852441 RNY852435:RNY852441 RXU852435:RXU852441 SHQ852435:SHQ852441 SRM852435:SRM852441 TBI852435:TBI852441 TLE852435:TLE852441 TVA852435:TVA852441 UEW852435:UEW852441 UOS852435:UOS852441 UYO852435:UYO852441 VIK852435:VIK852441 VSG852435:VSG852441 WCC852435:WCC852441 WLY852435:WLY852441 WVU852435:WVU852441 H917971:I917977 JI917971:JI917977 TE917971:TE917977 ADA917971:ADA917977 AMW917971:AMW917977 AWS917971:AWS917977 BGO917971:BGO917977 BQK917971:BQK917977 CAG917971:CAG917977 CKC917971:CKC917977 CTY917971:CTY917977 DDU917971:DDU917977 DNQ917971:DNQ917977 DXM917971:DXM917977 EHI917971:EHI917977 ERE917971:ERE917977 FBA917971:FBA917977 FKW917971:FKW917977 FUS917971:FUS917977 GEO917971:GEO917977 GOK917971:GOK917977 GYG917971:GYG917977 HIC917971:HIC917977 HRY917971:HRY917977 IBU917971:IBU917977 ILQ917971:ILQ917977 IVM917971:IVM917977 JFI917971:JFI917977 JPE917971:JPE917977 JZA917971:JZA917977 KIW917971:KIW917977 KSS917971:KSS917977 LCO917971:LCO917977 LMK917971:LMK917977 LWG917971:LWG917977 MGC917971:MGC917977 MPY917971:MPY917977 MZU917971:MZU917977 NJQ917971:NJQ917977 NTM917971:NTM917977 ODI917971:ODI917977 ONE917971:ONE917977 OXA917971:OXA917977 PGW917971:PGW917977 PQS917971:PQS917977 QAO917971:QAO917977 QKK917971:QKK917977 QUG917971:QUG917977 REC917971:REC917977 RNY917971:RNY917977 RXU917971:RXU917977 SHQ917971:SHQ917977 SRM917971:SRM917977 TBI917971:TBI917977 TLE917971:TLE917977 TVA917971:TVA917977 UEW917971:UEW917977 UOS917971:UOS917977 UYO917971:UYO917977 VIK917971:VIK917977 VSG917971:VSG917977 WCC917971:WCC917977 WLY917971:WLY917977 WVU917971:WVU917977 H983507:I983513 JI983507:JI983513 TE983507:TE983513 ADA983507:ADA983513 AMW983507:AMW983513 AWS983507:AWS983513 BGO983507:BGO983513 BQK983507:BQK983513 CAG983507:CAG983513 CKC983507:CKC983513 CTY983507:CTY983513 DDU983507:DDU983513 DNQ983507:DNQ983513 DXM983507:DXM983513 EHI983507:EHI983513 ERE983507:ERE983513 FBA983507:FBA983513 FKW983507:FKW983513 FUS983507:FUS983513 GEO983507:GEO983513 GOK983507:GOK983513 GYG983507:GYG983513 HIC983507:HIC983513 HRY983507:HRY983513 IBU983507:IBU983513 ILQ983507:ILQ983513 IVM983507:IVM983513 JFI983507:JFI983513 JPE983507:JPE983513 JZA983507:JZA983513 KIW983507:KIW983513 KSS983507:KSS983513 LCO983507:LCO983513 LMK983507:LMK983513 LWG983507:LWG983513 MGC983507:MGC983513 MPY983507:MPY983513 MZU983507:MZU983513 NJQ983507:NJQ983513 NTM983507:NTM983513 ODI983507:ODI983513 ONE983507:ONE983513 OXA983507:OXA983513 PGW983507:PGW983513 PQS983507:PQS983513 QAO983507:QAO983513 QKK983507:QKK983513 QUG983507:QUG983513 REC983507:REC983513 RNY983507:RNY983513 RXU983507:RXU983513 SHQ983507:SHQ983513 SRM983507:SRM983513 TBI983507:TBI983513 TLE983507:TLE983513 TVA983507:TVA983513 UEW983507:UEW983513 UOS983507:UOS983513 UYO983507:UYO983513 VIK983507:VIK983513 VSG983507:VSG983513 WCC983507:WCC983513 WLY983507:WLY983513 WVU983507:WVU983513 H66011:I66020 JI66011:JI66020 TE66011:TE66020 ADA66011:ADA66020 AMW66011:AMW66020 AWS66011:AWS66020 BGO66011:BGO66020 BQK66011:BQK66020 CAG66011:CAG66020 CKC66011:CKC66020 CTY66011:CTY66020 DDU66011:DDU66020 DNQ66011:DNQ66020 DXM66011:DXM66020 EHI66011:EHI66020 ERE66011:ERE66020 FBA66011:FBA66020 FKW66011:FKW66020 FUS66011:FUS66020 GEO66011:GEO66020 GOK66011:GOK66020 GYG66011:GYG66020 HIC66011:HIC66020 HRY66011:HRY66020 IBU66011:IBU66020 ILQ66011:ILQ66020 IVM66011:IVM66020 JFI66011:JFI66020 JPE66011:JPE66020 JZA66011:JZA66020 KIW66011:KIW66020 KSS66011:KSS66020 LCO66011:LCO66020 LMK66011:LMK66020 LWG66011:LWG66020 MGC66011:MGC66020 MPY66011:MPY66020 MZU66011:MZU66020 NJQ66011:NJQ66020 NTM66011:NTM66020 ODI66011:ODI66020 ONE66011:ONE66020 OXA66011:OXA66020 PGW66011:PGW66020 PQS66011:PQS66020 QAO66011:QAO66020 QKK66011:QKK66020 QUG66011:QUG66020 REC66011:REC66020 RNY66011:RNY66020 RXU66011:RXU66020 SHQ66011:SHQ66020 SRM66011:SRM66020 TBI66011:TBI66020 TLE66011:TLE66020 TVA66011:TVA66020 UEW66011:UEW66020 UOS66011:UOS66020 UYO66011:UYO66020 VIK66011:VIK66020 VSG66011:VSG66020 WCC66011:WCC66020 WLY66011:WLY66020 WVU66011:WVU66020 H131547:I131556 JI131547:JI131556 TE131547:TE131556 ADA131547:ADA131556 AMW131547:AMW131556 AWS131547:AWS131556 BGO131547:BGO131556 BQK131547:BQK131556 CAG131547:CAG131556 CKC131547:CKC131556 CTY131547:CTY131556 DDU131547:DDU131556 DNQ131547:DNQ131556 DXM131547:DXM131556 EHI131547:EHI131556 ERE131547:ERE131556 FBA131547:FBA131556 FKW131547:FKW131556 FUS131547:FUS131556 GEO131547:GEO131556 GOK131547:GOK131556 GYG131547:GYG131556 HIC131547:HIC131556 HRY131547:HRY131556 IBU131547:IBU131556 ILQ131547:ILQ131556 IVM131547:IVM131556 JFI131547:JFI131556 JPE131547:JPE131556 JZA131547:JZA131556 KIW131547:KIW131556 KSS131547:KSS131556 LCO131547:LCO131556 LMK131547:LMK131556 LWG131547:LWG131556 MGC131547:MGC131556 MPY131547:MPY131556 MZU131547:MZU131556 NJQ131547:NJQ131556 NTM131547:NTM131556 ODI131547:ODI131556 ONE131547:ONE131556 OXA131547:OXA131556 PGW131547:PGW131556 PQS131547:PQS131556 QAO131547:QAO131556 QKK131547:QKK131556 QUG131547:QUG131556 REC131547:REC131556 RNY131547:RNY131556 RXU131547:RXU131556 SHQ131547:SHQ131556 SRM131547:SRM131556 TBI131547:TBI131556 TLE131547:TLE131556 TVA131547:TVA131556 UEW131547:UEW131556 UOS131547:UOS131556 UYO131547:UYO131556 VIK131547:VIK131556 VSG131547:VSG131556 WCC131547:WCC131556 WLY131547:WLY131556 WVU131547:WVU131556 H197083:I197092 JI197083:JI197092 TE197083:TE197092 ADA197083:ADA197092 AMW197083:AMW197092 AWS197083:AWS197092 BGO197083:BGO197092 BQK197083:BQK197092 CAG197083:CAG197092 CKC197083:CKC197092 CTY197083:CTY197092 DDU197083:DDU197092 DNQ197083:DNQ197092 DXM197083:DXM197092 EHI197083:EHI197092 ERE197083:ERE197092 FBA197083:FBA197092 FKW197083:FKW197092 FUS197083:FUS197092 GEO197083:GEO197092 GOK197083:GOK197092 GYG197083:GYG197092 HIC197083:HIC197092 HRY197083:HRY197092 IBU197083:IBU197092 ILQ197083:ILQ197092 IVM197083:IVM197092 JFI197083:JFI197092 JPE197083:JPE197092 JZA197083:JZA197092 KIW197083:KIW197092 KSS197083:KSS197092 LCO197083:LCO197092 LMK197083:LMK197092 LWG197083:LWG197092 MGC197083:MGC197092 MPY197083:MPY197092 MZU197083:MZU197092 NJQ197083:NJQ197092 NTM197083:NTM197092 ODI197083:ODI197092 ONE197083:ONE197092 OXA197083:OXA197092 PGW197083:PGW197092 PQS197083:PQS197092 QAO197083:QAO197092 QKK197083:QKK197092 QUG197083:QUG197092 REC197083:REC197092 RNY197083:RNY197092 RXU197083:RXU197092 SHQ197083:SHQ197092 SRM197083:SRM197092 TBI197083:TBI197092 TLE197083:TLE197092 TVA197083:TVA197092 UEW197083:UEW197092 UOS197083:UOS197092 UYO197083:UYO197092 VIK197083:VIK197092 VSG197083:VSG197092 WCC197083:WCC197092 WLY197083:WLY197092 WVU197083:WVU197092 H262619:I262628 JI262619:JI262628 TE262619:TE262628 ADA262619:ADA262628 AMW262619:AMW262628 AWS262619:AWS262628 BGO262619:BGO262628 BQK262619:BQK262628 CAG262619:CAG262628 CKC262619:CKC262628 CTY262619:CTY262628 DDU262619:DDU262628 DNQ262619:DNQ262628 DXM262619:DXM262628 EHI262619:EHI262628 ERE262619:ERE262628 FBA262619:FBA262628 FKW262619:FKW262628 FUS262619:FUS262628 GEO262619:GEO262628 GOK262619:GOK262628 GYG262619:GYG262628 HIC262619:HIC262628 HRY262619:HRY262628 IBU262619:IBU262628 ILQ262619:ILQ262628 IVM262619:IVM262628 JFI262619:JFI262628 JPE262619:JPE262628 JZA262619:JZA262628 KIW262619:KIW262628 KSS262619:KSS262628 LCO262619:LCO262628 LMK262619:LMK262628 LWG262619:LWG262628 MGC262619:MGC262628 MPY262619:MPY262628 MZU262619:MZU262628 NJQ262619:NJQ262628 NTM262619:NTM262628 ODI262619:ODI262628 ONE262619:ONE262628 OXA262619:OXA262628 PGW262619:PGW262628 PQS262619:PQS262628 QAO262619:QAO262628 QKK262619:QKK262628 QUG262619:QUG262628 REC262619:REC262628 RNY262619:RNY262628 RXU262619:RXU262628 SHQ262619:SHQ262628 SRM262619:SRM262628 TBI262619:TBI262628 TLE262619:TLE262628 TVA262619:TVA262628 UEW262619:UEW262628 UOS262619:UOS262628 UYO262619:UYO262628 VIK262619:VIK262628 VSG262619:VSG262628 WCC262619:WCC262628 WLY262619:WLY262628 WVU262619:WVU262628 H328155:I328164 JI328155:JI328164 TE328155:TE328164 ADA328155:ADA328164 AMW328155:AMW328164 AWS328155:AWS328164 BGO328155:BGO328164 BQK328155:BQK328164 CAG328155:CAG328164 CKC328155:CKC328164 CTY328155:CTY328164 DDU328155:DDU328164 DNQ328155:DNQ328164 DXM328155:DXM328164 EHI328155:EHI328164 ERE328155:ERE328164 FBA328155:FBA328164 FKW328155:FKW328164 FUS328155:FUS328164 GEO328155:GEO328164 GOK328155:GOK328164 GYG328155:GYG328164 HIC328155:HIC328164 HRY328155:HRY328164 IBU328155:IBU328164 ILQ328155:ILQ328164 IVM328155:IVM328164 JFI328155:JFI328164 JPE328155:JPE328164 JZA328155:JZA328164 KIW328155:KIW328164 KSS328155:KSS328164 LCO328155:LCO328164 LMK328155:LMK328164 LWG328155:LWG328164 MGC328155:MGC328164 MPY328155:MPY328164 MZU328155:MZU328164 NJQ328155:NJQ328164 NTM328155:NTM328164 ODI328155:ODI328164 ONE328155:ONE328164 OXA328155:OXA328164 PGW328155:PGW328164 PQS328155:PQS328164 QAO328155:QAO328164 QKK328155:QKK328164 QUG328155:QUG328164 REC328155:REC328164 RNY328155:RNY328164 RXU328155:RXU328164 SHQ328155:SHQ328164 SRM328155:SRM328164 TBI328155:TBI328164 TLE328155:TLE328164 TVA328155:TVA328164 UEW328155:UEW328164 UOS328155:UOS328164 UYO328155:UYO328164 VIK328155:VIK328164 VSG328155:VSG328164 WCC328155:WCC328164 WLY328155:WLY328164 WVU328155:WVU328164 H393691:I393700 JI393691:JI393700 TE393691:TE393700 ADA393691:ADA393700 AMW393691:AMW393700 AWS393691:AWS393700 BGO393691:BGO393700 BQK393691:BQK393700 CAG393691:CAG393700 CKC393691:CKC393700 CTY393691:CTY393700 DDU393691:DDU393700 DNQ393691:DNQ393700 DXM393691:DXM393700 EHI393691:EHI393700 ERE393691:ERE393700 FBA393691:FBA393700 FKW393691:FKW393700 FUS393691:FUS393700 GEO393691:GEO393700 GOK393691:GOK393700 GYG393691:GYG393700 HIC393691:HIC393700 HRY393691:HRY393700 IBU393691:IBU393700 ILQ393691:ILQ393700 IVM393691:IVM393700 JFI393691:JFI393700 JPE393691:JPE393700 JZA393691:JZA393700 KIW393691:KIW393700 KSS393691:KSS393700 LCO393691:LCO393700 LMK393691:LMK393700 LWG393691:LWG393700 MGC393691:MGC393700 MPY393691:MPY393700 MZU393691:MZU393700 NJQ393691:NJQ393700 NTM393691:NTM393700 ODI393691:ODI393700 ONE393691:ONE393700 OXA393691:OXA393700 PGW393691:PGW393700 PQS393691:PQS393700 QAO393691:QAO393700 QKK393691:QKK393700 QUG393691:QUG393700 REC393691:REC393700 RNY393691:RNY393700 RXU393691:RXU393700 SHQ393691:SHQ393700 SRM393691:SRM393700 TBI393691:TBI393700 TLE393691:TLE393700 TVA393691:TVA393700 UEW393691:UEW393700 UOS393691:UOS393700 UYO393691:UYO393700 VIK393691:VIK393700 VSG393691:VSG393700 WCC393691:WCC393700 WLY393691:WLY393700 WVU393691:WVU393700 H459227:I459236 JI459227:JI459236 TE459227:TE459236 ADA459227:ADA459236 AMW459227:AMW459236 AWS459227:AWS459236 BGO459227:BGO459236 BQK459227:BQK459236 CAG459227:CAG459236 CKC459227:CKC459236 CTY459227:CTY459236 DDU459227:DDU459236 DNQ459227:DNQ459236 DXM459227:DXM459236 EHI459227:EHI459236 ERE459227:ERE459236 FBA459227:FBA459236 FKW459227:FKW459236 FUS459227:FUS459236 GEO459227:GEO459236 GOK459227:GOK459236 GYG459227:GYG459236 HIC459227:HIC459236 HRY459227:HRY459236 IBU459227:IBU459236 ILQ459227:ILQ459236 IVM459227:IVM459236 JFI459227:JFI459236 JPE459227:JPE459236 JZA459227:JZA459236 KIW459227:KIW459236 KSS459227:KSS459236 LCO459227:LCO459236 LMK459227:LMK459236 LWG459227:LWG459236 MGC459227:MGC459236 MPY459227:MPY459236 MZU459227:MZU459236 NJQ459227:NJQ459236 NTM459227:NTM459236 ODI459227:ODI459236 ONE459227:ONE459236 OXA459227:OXA459236 PGW459227:PGW459236 PQS459227:PQS459236 QAO459227:QAO459236 QKK459227:QKK459236 QUG459227:QUG459236 REC459227:REC459236 RNY459227:RNY459236 RXU459227:RXU459236 SHQ459227:SHQ459236 SRM459227:SRM459236 TBI459227:TBI459236 TLE459227:TLE459236 TVA459227:TVA459236 UEW459227:UEW459236 UOS459227:UOS459236 UYO459227:UYO459236 VIK459227:VIK459236 VSG459227:VSG459236 WCC459227:WCC459236 WLY459227:WLY459236 WVU459227:WVU459236 H524763:I524772 JI524763:JI524772 TE524763:TE524772 ADA524763:ADA524772 AMW524763:AMW524772 AWS524763:AWS524772 BGO524763:BGO524772 BQK524763:BQK524772 CAG524763:CAG524772 CKC524763:CKC524772 CTY524763:CTY524772 DDU524763:DDU524772 DNQ524763:DNQ524772 DXM524763:DXM524772 EHI524763:EHI524772 ERE524763:ERE524772 FBA524763:FBA524772 FKW524763:FKW524772 FUS524763:FUS524772 GEO524763:GEO524772 GOK524763:GOK524772 GYG524763:GYG524772 HIC524763:HIC524772 HRY524763:HRY524772 IBU524763:IBU524772 ILQ524763:ILQ524772 IVM524763:IVM524772 JFI524763:JFI524772 JPE524763:JPE524772 JZA524763:JZA524772 KIW524763:KIW524772 KSS524763:KSS524772 LCO524763:LCO524772 LMK524763:LMK524772 LWG524763:LWG524772 MGC524763:MGC524772 MPY524763:MPY524772 MZU524763:MZU524772 NJQ524763:NJQ524772 NTM524763:NTM524772 ODI524763:ODI524772 ONE524763:ONE524772 OXA524763:OXA524772 PGW524763:PGW524772 PQS524763:PQS524772 QAO524763:QAO524772 QKK524763:QKK524772 QUG524763:QUG524772 REC524763:REC524772 RNY524763:RNY524772 RXU524763:RXU524772 SHQ524763:SHQ524772 SRM524763:SRM524772 TBI524763:TBI524772 TLE524763:TLE524772 TVA524763:TVA524772 UEW524763:UEW524772 UOS524763:UOS524772 UYO524763:UYO524772 VIK524763:VIK524772 VSG524763:VSG524772 WCC524763:WCC524772 WLY524763:WLY524772 WVU524763:WVU524772 H590299:I590308 JI590299:JI590308 TE590299:TE590308 ADA590299:ADA590308 AMW590299:AMW590308 AWS590299:AWS590308 BGO590299:BGO590308 BQK590299:BQK590308 CAG590299:CAG590308 CKC590299:CKC590308 CTY590299:CTY590308 DDU590299:DDU590308 DNQ590299:DNQ590308 DXM590299:DXM590308 EHI590299:EHI590308 ERE590299:ERE590308 FBA590299:FBA590308 FKW590299:FKW590308 FUS590299:FUS590308 GEO590299:GEO590308 GOK590299:GOK590308 GYG590299:GYG590308 HIC590299:HIC590308 HRY590299:HRY590308 IBU590299:IBU590308 ILQ590299:ILQ590308 IVM590299:IVM590308 JFI590299:JFI590308 JPE590299:JPE590308 JZA590299:JZA590308 KIW590299:KIW590308 KSS590299:KSS590308 LCO590299:LCO590308 LMK590299:LMK590308 LWG590299:LWG590308 MGC590299:MGC590308 MPY590299:MPY590308 MZU590299:MZU590308 NJQ590299:NJQ590308 NTM590299:NTM590308 ODI590299:ODI590308 ONE590299:ONE590308 OXA590299:OXA590308 PGW590299:PGW590308 PQS590299:PQS590308 QAO590299:QAO590308 QKK590299:QKK590308 QUG590299:QUG590308 REC590299:REC590308 RNY590299:RNY590308 RXU590299:RXU590308 SHQ590299:SHQ590308 SRM590299:SRM590308 TBI590299:TBI590308 TLE590299:TLE590308 TVA590299:TVA590308 UEW590299:UEW590308 UOS590299:UOS590308 UYO590299:UYO590308 VIK590299:VIK590308 VSG590299:VSG590308 WCC590299:WCC590308 WLY590299:WLY590308 WVU590299:WVU590308 H655835:I655844 JI655835:JI655844 TE655835:TE655844 ADA655835:ADA655844 AMW655835:AMW655844 AWS655835:AWS655844 BGO655835:BGO655844 BQK655835:BQK655844 CAG655835:CAG655844 CKC655835:CKC655844 CTY655835:CTY655844 DDU655835:DDU655844 DNQ655835:DNQ655844 DXM655835:DXM655844 EHI655835:EHI655844 ERE655835:ERE655844 FBA655835:FBA655844 FKW655835:FKW655844 FUS655835:FUS655844 GEO655835:GEO655844 GOK655835:GOK655844 GYG655835:GYG655844 HIC655835:HIC655844 HRY655835:HRY655844 IBU655835:IBU655844 ILQ655835:ILQ655844 IVM655835:IVM655844 JFI655835:JFI655844 JPE655835:JPE655844 JZA655835:JZA655844 KIW655835:KIW655844 KSS655835:KSS655844 LCO655835:LCO655844 LMK655835:LMK655844 LWG655835:LWG655844 MGC655835:MGC655844 MPY655835:MPY655844 MZU655835:MZU655844 NJQ655835:NJQ655844 NTM655835:NTM655844 ODI655835:ODI655844 ONE655835:ONE655844 OXA655835:OXA655844 PGW655835:PGW655844 PQS655835:PQS655844 QAO655835:QAO655844 QKK655835:QKK655844 QUG655835:QUG655844 REC655835:REC655844 RNY655835:RNY655844 RXU655835:RXU655844 SHQ655835:SHQ655844 SRM655835:SRM655844 TBI655835:TBI655844 TLE655835:TLE655844 TVA655835:TVA655844 UEW655835:UEW655844 UOS655835:UOS655844 UYO655835:UYO655844 VIK655835:VIK655844 VSG655835:VSG655844 WCC655835:WCC655844 WLY655835:WLY655844 WVU655835:WVU655844 H721371:I721380 JI721371:JI721380 TE721371:TE721380 ADA721371:ADA721380 AMW721371:AMW721380 AWS721371:AWS721380 BGO721371:BGO721380 BQK721371:BQK721380 CAG721371:CAG721380 CKC721371:CKC721380 CTY721371:CTY721380 DDU721371:DDU721380 DNQ721371:DNQ721380 DXM721371:DXM721380 EHI721371:EHI721380 ERE721371:ERE721380 FBA721371:FBA721380 FKW721371:FKW721380 FUS721371:FUS721380 GEO721371:GEO721380 GOK721371:GOK721380 GYG721371:GYG721380 HIC721371:HIC721380 HRY721371:HRY721380 IBU721371:IBU721380 ILQ721371:ILQ721380 IVM721371:IVM721380 JFI721371:JFI721380 JPE721371:JPE721380 JZA721371:JZA721380 KIW721371:KIW721380 KSS721371:KSS721380 LCO721371:LCO721380 LMK721371:LMK721380 LWG721371:LWG721380 MGC721371:MGC721380 MPY721371:MPY721380 MZU721371:MZU721380 NJQ721371:NJQ721380 NTM721371:NTM721380 ODI721371:ODI721380 ONE721371:ONE721380 OXA721371:OXA721380 PGW721371:PGW721380 PQS721371:PQS721380 QAO721371:QAO721380 QKK721371:QKK721380 QUG721371:QUG721380 REC721371:REC721380 RNY721371:RNY721380 RXU721371:RXU721380 SHQ721371:SHQ721380 SRM721371:SRM721380 TBI721371:TBI721380 TLE721371:TLE721380 TVA721371:TVA721380 UEW721371:UEW721380 UOS721371:UOS721380 UYO721371:UYO721380 VIK721371:VIK721380 VSG721371:VSG721380 WCC721371:WCC721380 WLY721371:WLY721380 WVU721371:WVU721380 H786907:I786916 JI786907:JI786916 TE786907:TE786916 ADA786907:ADA786916 AMW786907:AMW786916 AWS786907:AWS786916 BGO786907:BGO786916 BQK786907:BQK786916 CAG786907:CAG786916 CKC786907:CKC786916 CTY786907:CTY786916 DDU786907:DDU786916 DNQ786907:DNQ786916 DXM786907:DXM786916 EHI786907:EHI786916 ERE786907:ERE786916 FBA786907:FBA786916 FKW786907:FKW786916 FUS786907:FUS786916 GEO786907:GEO786916 GOK786907:GOK786916 GYG786907:GYG786916 HIC786907:HIC786916 HRY786907:HRY786916 IBU786907:IBU786916 ILQ786907:ILQ786916 IVM786907:IVM786916 JFI786907:JFI786916 JPE786907:JPE786916 JZA786907:JZA786916 KIW786907:KIW786916 KSS786907:KSS786916 LCO786907:LCO786916 LMK786907:LMK786916 LWG786907:LWG786916 MGC786907:MGC786916 MPY786907:MPY786916 MZU786907:MZU786916 NJQ786907:NJQ786916 NTM786907:NTM786916 ODI786907:ODI786916 ONE786907:ONE786916 OXA786907:OXA786916 PGW786907:PGW786916 PQS786907:PQS786916 QAO786907:QAO786916 QKK786907:QKK786916 QUG786907:QUG786916 REC786907:REC786916 RNY786907:RNY786916 RXU786907:RXU786916 SHQ786907:SHQ786916 SRM786907:SRM786916 TBI786907:TBI786916 TLE786907:TLE786916 TVA786907:TVA786916 UEW786907:UEW786916 UOS786907:UOS786916 UYO786907:UYO786916 VIK786907:VIK786916 VSG786907:VSG786916 WCC786907:WCC786916 WLY786907:WLY786916 WVU786907:WVU786916 H852443:I852452 JI852443:JI852452 TE852443:TE852452 ADA852443:ADA852452 AMW852443:AMW852452 AWS852443:AWS852452 BGO852443:BGO852452 BQK852443:BQK852452 CAG852443:CAG852452 CKC852443:CKC852452 CTY852443:CTY852452 DDU852443:DDU852452 DNQ852443:DNQ852452 DXM852443:DXM852452 EHI852443:EHI852452 ERE852443:ERE852452 FBA852443:FBA852452 FKW852443:FKW852452 FUS852443:FUS852452 GEO852443:GEO852452 GOK852443:GOK852452 GYG852443:GYG852452 HIC852443:HIC852452 HRY852443:HRY852452 IBU852443:IBU852452 ILQ852443:ILQ852452 IVM852443:IVM852452 JFI852443:JFI852452 JPE852443:JPE852452 JZA852443:JZA852452 KIW852443:KIW852452 KSS852443:KSS852452 LCO852443:LCO852452 LMK852443:LMK852452 LWG852443:LWG852452 MGC852443:MGC852452 MPY852443:MPY852452 MZU852443:MZU852452 NJQ852443:NJQ852452 NTM852443:NTM852452 ODI852443:ODI852452 ONE852443:ONE852452 OXA852443:OXA852452 PGW852443:PGW852452 PQS852443:PQS852452 QAO852443:QAO852452 QKK852443:QKK852452 QUG852443:QUG852452 REC852443:REC852452 RNY852443:RNY852452 RXU852443:RXU852452 SHQ852443:SHQ852452 SRM852443:SRM852452 TBI852443:TBI852452 TLE852443:TLE852452 TVA852443:TVA852452 UEW852443:UEW852452 UOS852443:UOS852452 UYO852443:UYO852452 VIK852443:VIK852452 VSG852443:VSG852452 WCC852443:WCC852452 WLY852443:WLY852452 WVU852443:WVU852452 H917979:I917988 JI917979:JI917988 TE917979:TE917988 ADA917979:ADA917988 AMW917979:AMW917988 AWS917979:AWS917988 BGO917979:BGO917988 BQK917979:BQK917988 CAG917979:CAG917988 CKC917979:CKC917988 CTY917979:CTY917988 DDU917979:DDU917988 DNQ917979:DNQ917988 DXM917979:DXM917988 EHI917979:EHI917988 ERE917979:ERE917988 FBA917979:FBA917988 FKW917979:FKW917988 FUS917979:FUS917988 GEO917979:GEO917988 GOK917979:GOK917988 GYG917979:GYG917988 HIC917979:HIC917988 HRY917979:HRY917988 IBU917979:IBU917988 ILQ917979:ILQ917988 IVM917979:IVM917988 JFI917979:JFI917988 JPE917979:JPE917988 JZA917979:JZA917988 KIW917979:KIW917988 KSS917979:KSS917988 LCO917979:LCO917988 LMK917979:LMK917988 LWG917979:LWG917988 MGC917979:MGC917988 MPY917979:MPY917988 MZU917979:MZU917988 NJQ917979:NJQ917988 NTM917979:NTM917988 ODI917979:ODI917988 ONE917979:ONE917988 OXA917979:OXA917988 PGW917979:PGW917988 PQS917979:PQS917988 QAO917979:QAO917988 QKK917979:QKK917988 QUG917979:QUG917988 REC917979:REC917988 RNY917979:RNY917988 RXU917979:RXU917988 SHQ917979:SHQ917988 SRM917979:SRM917988 TBI917979:TBI917988 TLE917979:TLE917988 TVA917979:TVA917988 UEW917979:UEW917988 UOS917979:UOS917988 UYO917979:UYO917988 VIK917979:VIK917988 VSG917979:VSG917988 WCC917979:WCC917988 WLY917979:WLY917988 WVU917979:WVU917988 H983515:I983524 JI983515:JI983524 TE983515:TE983524 ADA983515:ADA983524 AMW983515:AMW983524 AWS983515:AWS983524 BGO983515:BGO983524 BQK983515:BQK983524 CAG983515:CAG983524 CKC983515:CKC983524 CTY983515:CTY983524 DDU983515:DDU983524 DNQ983515:DNQ983524 DXM983515:DXM983524 EHI983515:EHI983524 ERE983515:ERE983524 FBA983515:FBA983524 FKW983515:FKW983524 FUS983515:FUS983524 GEO983515:GEO983524 GOK983515:GOK983524 GYG983515:GYG983524 HIC983515:HIC983524 HRY983515:HRY983524 IBU983515:IBU983524 ILQ983515:ILQ983524 IVM983515:IVM983524 JFI983515:JFI983524 JPE983515:JPE983524 JZA983515:JZA983524 KIW983515:KIW983524 KSS983515:KSS983524 LCO983515:LCO983524 LMK983515:LMK983524 LWG983515:LWG983524 MGC983515:MGC983524 MPY983515:MPY983524 MZU983515:MZU983524 NJQ983515:NJQ983524 NTM983515:NTM983524 ODI983515:ODI983524 ONE983515:ONE983524 OXA983515:OXA983524 PGW983515:PGW983524 PQS983515:PQS983524 QAO983515:QAO983524 QKK983515:QKK983524 QUG983515:QUG983524 REC983515:REC983524 RNY983515:RNY983524 RXU983515:RXU983524 SHQ983515:SHQ983524 SRM983515:SRM983524 TBI983515:TBI983524 TLE983515:TLE983524 TVA983515:TVA983524 UEW983515:UEW983524 UOS983515:UOS983524 UYO983515:UYO983524 VIK983515:VIK983524 VSG983515:VSG983524 WCC983515:WCC983524 WLY983515:WLY983524 WVU983515:WVU983524" xr:uid="{2B039903-B796-44E0-99AC-9D50B0E83AD9}">
      <formula1>-9.99999999999999E+26</formula1>
      <formula2>9.99999999999999E+31</formula2>
    </dataValidation>
    <dataValidation type="decimal" allowBlank="1" showInputMessage="1" showErrorMessage="1" error="Digite solo valores" prompt="Digite valor positivo si es Credito_x000a_Digite con signo negavito si es debito" sqref="H65731:I65747 JI65731:JI65747 TE65731:TE65747 ADA65731:ADA65747 AMW65731:AMW65747 AWS65731:AWS65747 BGO65731:BGO65747 BQK65731:BQK65747 CAG65731:CAG65747 CKC65731:CKC65747 CTY65731:CTY65747 DDU65731:DDU65747 DNQ65731:DNQ65747 DXM65731:DXM65747 EHI65731:EHI65747 ERE65731:ERE65747 FBA65731:FBA65747 FKW65731:FKW65747 FUS65731:FUS65747 GEO65731:GEO65747 GOK65731:GOK65747 GYG65731:GYG65747 HIC65731:HIC65747 HRY65731:HRY65747 IBU65731:IBU65747 ILQ65731:ILQ65747 IVM65731:IVM65747 JFI65731:JFI65747 JPE65731:JPE65747 JZA65731:JZA65747 KIW65731:KIW65747 KSS65731:KSS65747 LCO65731:LCO65747 LMK65731:LMK65747 LWG65731:LWG65747 MGC65731:MGC65747 MPY65731:MPY65747 MZU65731:MZU65747 NJQ65731:NJQ65747 NTM65731:NTM65747 ODI65731:ODI65747 ONE65731:ONE65747 OXA65731:OXA65747 PGW65731:PGW65747 PQS65731:PQS65747 QAO65731:QAO65747 QKK65731:QKK65747 QUG65731:QUG65747 REC65731:REC65747 RNY65731:RNY65747 RXU65731:RXU65747 SHQ65731:SHQ65747 SRM65731:SRM65747 TBI65731:TBI65747 TLE65731:TLE65747 TVA65731:TVA65747 UEW65731:UEW65747 UOS65731:UOS65747 UYO65731:UYO65747 VIK65731:VIK65747 VSG65731:VSG65747 WCC65731:WCC65747 WLY65731:WLY65747 WVU65731:WVU65747 H131267:I131283 JI131267:JI131283 TE131267:TE131283 ADA131267:ADA131283 AMW131267:AMW131283 AWS131267:AWS131283 BGO131267:BGO131283 BQK131267:BQK131283 CAG131267:CAG131283 CKC131267:CKC131283 CTY131267:CTY131283 DDU131267:DDU131283 DNQ131267:DNQ131283 DXM131267:DXM131283 EHI131267:EHI131283 ERE131267:ERE131283 FBA131267:FBA131283 FKW131267:FKW131283 FUS131267:FUS131283 GEO131267:GEO131283 GOK131267:GOK131283 GYG131267:GYG131283 HIC131267:HIC131283 HRY131267:HRY131283 IBU131267:IBU131283 ILQ131267:ILQ131283 IVM131267:IVM131283 JFI131267:JFI131283 JPE131267:JPE131283 JZA131267:JZA131283 KIW131267:KIW131283 KSS131267:KSS131283 LCO131267:LCO131283 LMK131267:LMK131283 LWG131267:LWG131283 MGC131267:MGC131283 MPY131267:MPY131283 MZU131267:MZU131283 NJQ131267:NJQ131283 NTM131267:NTM131283 ODI131267:ODI131283 ONE131267:ONE131283 OXA131267:OXA131283 PGW131267:PGW131283 PQS131267:PQS131283 QAO131267:QAO131283 QKK131267:QKK131283 QUG131267:QUG131283 REC131267:REC131283 RNY131267:RNY131283 RXU131267:RXU131283 SHQ131267:SHQ131283 SRM131267:SRM131283 TBI131267:TBI131283 TLE131267:TLE131283 TVA131267:TVA131283 UEW131267:UEW131283 UOS131267:UOS131283 UYO131267:UYO131283 VIK131267:VIK131283 VSG131267:VSG131283 WCC131267:WCC131283 WLY131267:WLY131283 WVU131267:WVU131283 H196803:I196819 JI196803:JI196819 TE196803:TE196819 ADA196803:ADA196819 AMW196803:AMW196819 AWS196803:AWS196819 BGO196803:BGO196819 BQK196803:BQK196819 CAG196803:CAG196819 CKC196803:CKC196819 CTY196803:CTY196819 DDU196803:DDU196819 DNQ196803:DNQ196819 DXM196803:DXM196819 EHI196803:EHI196819 ERE196803:ERE196819 FBA196803:FBA196819 FKW196803:FKW196819 FUS196803:FUS196819 GEO196803:GEO196819 GOK196803:GOK196819 GYG196803:GYG196819 HIC196803:HIC196819 HRY196803:HRY196819 IBU196803:IBU196819 ILQ196803:ILQ196819 IVM196803:IVM196819 JFI196803:JFI196819 JPE196803:JPE196819 JZA196803:JZA196819 KIW196803:KIW196819 KSS196803:KSS196819 LCO196803:LCO196819 LMK196803:LMK196819 LWG196803:LWG196819 MGC196803:MGC196819 MPY196803:MPY196819 MZU196803:MZU196819 NJQ196803:NJQ196819 NTM196803:NTM196819 ODI196803:ODI196819 ONE196803:ONE196819 OXA196803:OXA196819 PGW196803:PGW196819 PQS196803:PQS196819 QAO196803:QAO196819 QKK196803:QKK196819 QUG196803:QUG196819 REC196803:REC196819 RNY196803:RNY196819 RXU196803:RXU196819 SHQ196803:SHQ196819 SRM196803:SRM196819 TBI196803:TBI196819 TLE196803:TLE196819 TVA196803:TVA196819 UEW196803:UEW196819 UOS196803:UOS196819 UYO196803:UYO196819 VIK196803:VIK196819 VSG196803:VSG196819 WCC196803:WCC196819 WLY196803:WLY196819 WVU196803:WVU196819 H262339:I262355 JI262339:JI262355 TE262339:TE262355 ADA262339:ADA262355 AMW262339:AMW262355 AWS262339:AWS262355 BGO262339:BGO262355 BQK262339:BQK262355 CAG262339:CAG262355 CKC262339:CKC262355 CTY262339:CTY262355 DDU262339:DDU262355 DNQ262339:DNQ262355 DXM262339:DXM262355 EHI262339:EHI262355 ERE262339:ERE262355 FBA262339:FBA262355 FKW262339:FKW262355 FUS262339:FUS262355 GEO262339:GEO262355 GOK262339:GOK262355 GYG262339:GYG262355 HIC262339:HIC262355 HRY262339:HRY262355 IBU262339:IBU262355 ILQ262339:ILQ262355 IVM262339:IVM262355 JFI262339:JFI262355 JPE262339:JPE262355 JZA262339:JZA262355 KIW262339:KIW262355 KSS262339:KSS262355 LCO262339:LCO262355 LMK262339:LMK262355 LWG262339:LWG262355 MGC262339:MGC262355 MPY262339:MPY262355 MZU262339:MZU262355 NJQ262339:NJQ262355 NTM262339:NTM262355 ODI262339:ODI262355 ONE262339:ONE262355 OXA262339:OXA262355 PGW262339:PGW262355 PQS262339:PQS262355 QAO262339:QAO262355 QKK262339:QKK262355 QUG262339:QUG262355 REC262339:REC262355 RNY262339:RNY262355 RXU262339:RXU262355 SHQ262339:SHQ262355 SRM262339:SRM262355 TBI262339:TBI262355 TLE262339:TLE262355 TVA262339:TVA262355 UEW262339:UEW262355 UOS262339:UOS262355 UYO262339:UYO262355 VIK262339:VIK262355 VSG262339:VSG262355 WCC262339:WCC262355 WLY262339:WLY262355 WVU262339:WVU262355 H327875:I327891 JI327875:JI327891 TE327875:TE327891 ADA327875:ADA327891 AMW327875:AMW327891 AWS327875:AWS327891 BGO327875:BGO327891 BQK327875:BQK327891 CAG327875:CAG327891 CKC327875:CKC327891 CTY327875:CTY327891 DDU327875:DDU327891 DNQ327875:DNQ327891 DXM327875:DXM327891 EHI327875:EHI327891 ERE327875:ERE327891 FBA327875:FBA327891 FKW327875:FKW327891 FUS327875:FUS327891 GEO327875:GEO327891 GOK327875:GOK327891 GYG327875:GYG327891 HIC327875:HIC327891 HRY327875:HRY327891 IBU327875:IBU327891 ILQ327875:ILQ327891 IVM327875:IVM327891 JFI327875:JFI327891 JPE327875:JPE327891 JZA327875:JZA327891 KIW327875:KIW327891 KSS327875:KSS327891 LCO327875:LCO327891 LMK327875:LMK327891 LWG327875:LWG327891 MGC327875:MGC327891 MPY327875:MPY327891 MZU327875:MZU327891 NJQ327875:NJQ327891 NTM327875:NTM327891 ODI327875:ODI327891 ONE327875:ONE327891 OXA327875:OXA327891 PGW327875:PGW327891 PQS327875:PQS327891 QAO327875:QAO327891 QKK327875:QKK327891 QUG327875:QUG327891 REC327875:REC327891 RNY327875:RNY327891 RXU327875:RXU327891 SHQ327875:SHQ327891 SRM327875:SRM327891 TBI327875:TBI327891 TLE327875:TLE327891 TVA327875:TVA327891 UEW327875:UEW327891 UOS327875:UOS327891 UYO327875:UYO327891 VIK327875:VIK327891 VSG327875:VSG327891 WCC327875:WCC327891 WLY327875:WLY327891 WVU327875:WVU327891 H393411:I393427 JI393411:JI393427 TE393411:TE393427 ADA393411:ADA393427 AMW393411:AMW393427 AWS393411:AWS393427 BGO393411:BGO393427 BQK393411:BQK393427 CAG393411:CAG393427 CKC393411:CKC393427 CTY393411:CTY393427 DDU393411:DDU393427 DNQ393411:DNQ393427 DXM393411:DXM393427 EHI393411:EHI393427 ERE393411:ERE393427 FBA393411:FBA393427 FKW393411:FKW393427 FUS393411:FUS393427 GEO393411:GEO393427 GOK393411:GOK393427 GYG393411:GYG393427 HIC393411:HIC393427 HRY393411:HRY393427 IBU393411:IBU393427 ILQ393411:ILQ393427 IVM393411:IVM393427 JFI393411:JFI393427 JPE393411:JPE393427 JZA393411:JZA393427 KIW393411:KIW393427 KSS393411:KSS393427 LCO393411:LCO393427 LMK393411:LMK393427 LWG393411:LWG393427 MGC393411:MGC393427 MPY393411:MPY393427 MZU393411:MZU393427 NJQ393411:NJQ393427 NTM393411:NTM393427 ODI393411:ODI393427 ONE393411:ONE393427 OXA393411:OXA393427 PGW393411:PGW393427 PQS393411:PQS393427 QAO393411:QAO393427 QKK393411:QKK393427 QUG393411:QUG393427 REC393411:REC393427 RNY393411:RNY393427 RXU393411:RXU393427 SHQ393411:SHQ393427 SRM393411:SRM393427 TBI393411:TBI393427 TLE393411:TLE393427 TVA393411:TVA393427 UEW393411:UEW393427 UOS393411:UOS393427 UYO393411:UYO393427 VIK393411:VIK393427 VSG393411:VSG393427 WCC393411:WCC393427 WLY393411:WLY393427 WVU393411:WVU393427 H458947:I458963 JI458947:JI458963 TE458947:TE458963 ADA458947:ADA458963 AMW458947:AMW458963 AWS458947:AWS458963 BGO458947:BGO458963 BQK458947:BQK458963 CAG458947:CAG458963 CKC458947:CKC458963 CTY458947:CTY458963 DDU458947:DDU458963 DNQ458947:DNQ458963 DXM458947:DXM458963 EHI458947:EHI458963 ERE458947:ERE458963 FBA458947:FBA458963 FKW458947:FKW458963 FUS458947:FUS458963 GEO458947:GEO458963 GOK458947:GOK458963 GYG458947:GYG458963 HIC458947:HIC458963 HRY458947:HRY458963 IBU458947:IBU458963 ILQ458947:ILQ458963 IVM458947:IVM458963 JFI458947:JFI458963 JPE458947:JPE458963 JZA458947:JZA458963 KIW458947:KIW458963 KSS458947:KSS458963 LCO458947:LCO458963 LMK458947:LMK458963 LWG458947:LWG458963 MGC458947:MGC458963 MPY458947:MPY458963 MZU458947:MZU458963 NJQ458947:NJQ458963 NTM458947:NTM458963 ODI458947:ODI458963 ONE458947:ONE458963 OXA458947:OXA458963 PGW458947:PGW458963 PQS458947:PQS458963 QAO458947:QAO458963 QKK458947:QKK458963 QUG458947:QUG458963 REC458947:REC458963 RNY458947:RNY458963 RXU458947:RXU458963 SHQ458947:SHQ458963 SRM458947:SRM458963 TBI458947:TBI458963 TLE458947:TLE458963 TVA458947:TVA458963 UEW458947:UEW458963 UOS458947:UOS458963 UYO458947:UYO458963 VIK458947:VIK458963 VSG458947:VSG458963 WCC458947:WCC458963 WLY458947:WLY458963 WVU458947:WVU458963 H524483:I524499 JI524483:JI524499 TE524483:TE524499 ADA524483:ADA524499 AMW524483:AMW524499 AWS524483:AWS524499 BGO524483:BGO524499 BQK524483:BQK524499 CAG524483:CAG524499 CKC524483:CKC524499 CTY524483:CTY524499 DDU524483:DDU524499 DNQ524483:DNQ524499 DXM524483:DXM524499 EHI524483:EHI524499 ERE524483:ERE524499 FBA524483:FBA524499 FKW524483:FKW524499 FUS524483:FUS524499 GEO524483:GEO524499 GOK524483:GOK524499 GYG524483:GYG524499 HIC524483:HIC524499 HRY524483:HRY524499 IBU524483:IBU524499 ILQ524483:ILQ524499 IVM524483:IVM524499 JFI524483:JFI524499 JPE524483:JPE524499 JZA524483:JZA524499 KIW524483:KIW524499 KSS524483:KSS524499 LCO524483:LCO524499 LMK524483:LMK524499 LWG524483:LWG524499 MGC524483:MGC524499 MPY524483:MPY524499 MZU524483:MZU524499 NJQ524483:NJQ524499 NTM524483:NTM524499 ODI524483:ODI524499 ONE524483:ONE524499 OXA524483:OXA524499 PGW524483:PGW524499 PQS524483:PQS524499 QAO524483:QAO524499 QKK524483:QKK524499 QUG524483:QUG524499 REC524483:REC524499 RNY524483:RNY524499 RXU524483:RXU524499 SHQ524483:SHQ524499 SRM524483:SRM524499 TBI524483:TBI524499 TLE524483:TLE524499 TVA524483:TVA524499 UEW524483:UEW524499 UOS524483:UOS524499 UYO524483:UYO524499 VIK524483:VIK524499 VSG524483:VSG524499 WCC524483:WCC524499 WLY524483:WLY524499 WVU524483:WVU524499 H590019:I590035 JI590019:JI590035 TE590019:TE590035 ADA590019:ADA590035 AMW590019:AMW590035 AWS590019:AWS590035 BGO590019:BGO590035 BQK590019:BQK590035 CAG590019:CAG590035 CKC590019:CKC590035 CTY590019:CTY590035 DDU590019:DDU590035 DNQ590019:DNQ590035 DXM590019:DXM590035 EHI590019:EHI590035 ERE590019:ERE590035 FBA590019:FBA590035 FKW590019:FKW590035 FUS590019:FUS590035 GEO590019:GEO590035 GOK590019:GOK590035 GYG590019:GYG590035 HIC590019:HIC590035 HRY590019:HRY590035 IBU590019:IBU590035 ILQ590019:ILQ590035 IVM590019:IVM590035 JFI590019:JFI590035 JPE590019:JPE590035 JZA590019:JZA590035 KIW590019:KIW590035 KSS590019:KSS590035 LCO590019:LCO590035 LMK590019:LMK590035 LWG590019:LWG590035 MGC590019:MGC590035 MPY590019:MPY590035 MZU590019:MZU590035 NJQ590019:NJQ590035 NTM590019:NTM590035 ODI590019:ODI590035 ONE590019:ONE590035 OXA590019:OXA590035 PGW590019:PGW590035 PQS590019:PQS590035 QAO590019:QAO590035 QKK590019:QKK590035 QUG590019:QUG590035 REC590019:REC590035 RNY590019:RNY590035 RXU590019:RXU590035 SHQ590019:SHQ590035 SRM590019:SRM590035 TBI590019:TBI590035 TLE590019:TLE590035 TVA590019:TVA590035 UEW590019:UEW590035 UOS590019:UOS590035 UYO590019:UYO590035 VIK590019:VIK590035 VSG590019:VSG590035 WCC590019:WCC590035 WLY590019:WLY590035 WVU590019:WVU590035 H655555:I655571 JI655555:JI655571 TE655555:TE655571 ADA655555:ADA655571 AMW655555:AMW655571 AWS655555:AWS655571 BGO655555:BGO655571 BQK655555:BQK655571 CAG655555:CAG655571 CKC655555:CKC655571 CTY655555:CTY655571 DDU655555:DDU655571 DNQ655555:DNQ655571 DXM655555:DXM655571 EHI655555:EHI655571 ERE655555:ERE655571 FBA655555:FBA655571 FKW655555:FKW655571 FUS655555:FUS655571 GEO655555:GEO655571 GOK655555:GOK655571 GYG655555:GYG655571 HIC655555:HIC655571 HRY655555:HRY655571 IBU655555:IBU655571 ILQ655555:ILQ655571 IVM655555:IVM655571 JFI655555:JFI655571 JPE655555:JPE655571 JZA655555:JZA655571 KIW655555:KIW655571 KSS655555:KSS655571 LCO655555:LCO655571 LMK655555:LMK655571 LWG655555:LWG655571 MGC655555:MGC655571 MPY655555:MPY655571 MZU655555:MZU655571 NJQ655555:NJQ655571 NTM655555:NTM655571 ODI655555:ODI655571 ONE655555:ONE655571 OXA655555:OXA655571 PGW655555:PGW655571 PQS655555:PQS655571 QAO655555:QAO655571 QKK655555:QKK655571 QUG655555:QUG655571 REC655555:REC655571 RNY655555:RNY655571 RXU655555:RXU655571 SHQ655555:SHQ655571 SRM655555:SRM655571 TBI655555:TBI655571 TLE655555:TLE655571 TVA655555:TVA655571 UEW655555:UEW655571 UOS655555:UOS655571 UYO655555:UYO655571 VIK655555:VIK655571 VSG655555:VSG655571 WCC655555:WCC655571 WLY655555:WLY655571 WVU655555:WVU655571 H721091:I721107 JI721091:JI721107 TE721091:TE721107 ADA721091:ADA721107 AMW721091:AMW721107 AWS721091:AWS721107 BGO721091:BGO721107 BQK721091:BQK721107 CAG721091:CAG721107 CKC721091:CKC721107 CTY721091:CTY721107 DDU721091:DDU721107 DNQ721091:DNQ721107 DXM721091:DXM721107 EHI721091:EHI721107 ERE721091:ERE721107 FBA721091:FBA721107 FKW721091:FKW721107 FUS721091:FUS721107 GEO721091:GEO721107 GOK721091:GOK721107 GYG721091:GYG721107 HIC721091:HIC721107 HRY721091:HRY721107 IBU721091:IBU721107 ILQ721091:ILQ721107 IVM721091:IVM721107 JFI721091:JFI721107 JPE721091:JPE721107 JZA721091:JZA721107 KIW721091:KIW721107 KSS721091:KSS721107 LCO721091:LCO721107 LMK721091:LMK721107 LWG721091:LWG721107 MGC721091:MGC721107 MPY721091:MPY721107 MZU721091:MZU721107 NJQ721091:NJQ721107 NTM721091:NTM721107 ODI721091:ODI721107 ONE721091:ONE721107 OXA721091:OXA721107 PGW721091:PGW721107 PQS721091:PQS721107 QAO721091:QAO721107 QKK721091:QKK721107 QUG721091:QUG721107 REC721091:REC721107 RNY721091:RNY721107 RXU721091:RXU721107 SHQ721091:SHQ721107 SRM721091:SRM721107 TBI721091:TBI721107 TLE721091:TLE721107 TVA721091:TVA721107 UEW721091:UEW721107 UOS721091:UOS721107 UYO721091:UYO721107 VIK721091:VIK721107 VSG721091:VSG721107 WCC721091:WCC721107 WLY721091:WLY721107 WVU721091:WVU721107 H786627:I786643 JI786627:JI786643 TE786627:TE786643 ADA786627:ADA786643 AMW786627:AMW786643 AWS786627:AWS786643 BGO786627:BGO786643 BQK786627:BQK786643 CAG786627:CAG786643 CKC786627:CKC786643 CTY786627:CTY786643 DDU786627:DDU786643 DNQ786627:DNQ786643 DXM786627:DXM786643 EHI786627:EHI786643 ERE786627:ERE786643 FBA786627:FBA786643 FKW786627:FKW786643 FUS786627:FUS786643 GEO786627:GEO786643 GOK786627:GOK786643 GYG786627:GYG786643 HIC786627:HIC786643 HRY786627:HRY786643 IBU786627:IBU786643 ILQ786627:ILQ786643 IVM786627:IVM786643 JFI786627:JFI786643 JPE786627:JPE786643 JZA786627:JZA786643 KIW786627:KIW786643 KSS786627:KSS786643 LCO786627:LCO786643 LMK786627:LMK786643 LWG786627:LWG786643 MGC786627:MGC786643 MPY786627:MPY786643 MZU786627:MZU786643 NJQ786627:NJQ786643 NTM786627:NTM786643 ODI786627:ODI786643 ONE786627:ONE786643 OXA786627:OXA786643 PGW786627:PGW786643 PQS786627:PQS786643 QAO786627:QAO786643 QKK786627:QKK786643 QUG786627:QUG786643 REC786627:REC786643 RNY786627:RNY786643 RXU786627:RXU786643 SHQ786627:SHQ786643 SRM786627:SRM786643 TBI786627:TBI786643 TLE786627:TLE786643 TVA786627:TVA786643 UEW786627:UEW786643 UOS786627:UOS786643 UYO786627:UYO786643 VIK786627:VIK786643 VSG786627:VSG786643 WCC786627:WCC786643 WLY786627:WLY786643 WVU786627:WVU786643 H852163:I852179 JI852163:JI852179 TE852163:TE852179 ADA852163:ADA852179 AMW852163:AMW852179 AWS852163:AWS852179 BGO852163:BGO852179 BQK852163:BQK852179 CAG852163:CAG852179 CKC852163:CKC852179 CTY852163:CTY852179 DDU852163:DDU852179 DNQ852163:DNQ852179 DXM852163:DXM852179 EHI852163:EHI852179 ERE852163:ERE852179 FBA852163:FBA852179 FKW852163:FKW852179 FUS852163:FUS852179 GEO852163:GEO852179 GOK852163:GOK852179 GYG852163:GYG852179 HIC852163:HIC852179 HRY852163:HRY852179 IBU852163:IBU852179 ILQ852163:ILQ852179 IVM852163:IVM852179 JFI852163:JFI852179 JPE852163:JPE852179 JZA852163:JZA852179 KIW852163:KIW852179 KSS852163:KSS852179 LCO852163:LCO852179 LMK852163:LMK852179 LWG852163:LWG852179 MGC852163:MGC852179 MPY852163:MPY852179 MZU852163:MZU852179 NJQ852163:NJQ852179 NTM852163:NTM852179 ODI852163:ODI852179 ONE852163:ONE852179 OXA852163:OXA852179 PGW852163:PGW852179 PQS852163:PQS852179 QAO852163:QAO852179 QKK852163:QKK852179 QUG852163:QUG852179 REC852163:REC852179 RNY852163:RNY852179 RXU852163:RXU852179 SHQ852163:SHQ852179 SRM852163:SRM852179 TBI852163:TBI852179 TLE852163:TLE852179 TVA852163:TVA852179 UEW852163:UEW852179 UOS852163:UOS852179 UYO852163:UYO852179 VIK852163:VIK852179 VSG852163:VSG852179 WCC852163:WCC852179 WLY852163:WLY852179 WVU852163:WVU852179 H917699:I917715 JI917699:JI917715 TE917699:TE917715 ADA917699:ADA917715 AMW917699:AMW917715 AWS917699:AWS917715 BGO917699:BGO917715 BQK917699:BQK917715 CAG917699:CAG917715 CKC917699:CKC917715 CTY917699:CTY917715 DDU917699:DDU917715 DNQ917699:DNQ917715 DXM917699:DXM917715 EHI917699:EHI917715 ERE917699:ERE917715 FBA917699:FBA917715 FKW917699:FKW917715 FUS917699:FUS917715 GEO917699:GEO917715 GOK917699:GOK917715 GYG917699:GYG917715 HIC917699:HIC917715 HRY917699:HRY917715 IBU917699:IBU917715 ILQ917699:ILQ917715 IVM917699:IVM917715 JFI917699:JFI917715 JPE917699:JPE917715 JZA917699:JZA917715 KIW917699:KIW917715 KSS917699:KSS917715 LCO917699:LCO917715 LMK917699:LMK917715 LWG917699:LWG917715 MGC917699:MGC917715 MPY917699:MPY917715 MZU917699:MZU917715 NJQ917699:NJQ917715 NTM917699:NTM917715 ODI917699:ODI917715 ONE917699:ONE917715 OXA917699:OXA917715 PGW917699:PGW917715 PQS917699:PQS917715 QAO917699:QAO917715 QKK917699:QKK917715 QUG917699:QUG917715 REC917699:REC917715 RNY917699:RNY917715 RXU917699:RXU917715 SHQ917699:SHQ917715 SRM917699:SRM917715 TBI917699:TBI917715 TLE917699:TLE917715 TVA917699:TVA917715 UEW917699:UEW917715 UOS917699:UOS917715 UYO917699:UYO917715 VIK917699:VIK917715 VSG917699:VSG917715 WCC917699:WCC917715 WLY917699:WLY917715 WVU917699:WVU917715 H983235:I983251 JI983235:JI983251 TE983235:TE983251 ADA983235:ADA983251 AMW983235:AMW983251 AWS983235:AWS983251 BGO983235:BGO983251 BQK983235:BQK983251 CAG983235:CAG983251 CKC983235:CKC983251 CTY983235:CTY983251 DDU983235:DDU983251 DNQ983235:DNQ983251 DXM983235:DXM983251 EHI983235:EHI983251 ERE983235:ERE983251 FBA983235:FBA983251 FKW983235:FKW983251 FUS983235:FUS983251 GEO983235:GEO983251 GOK983235:GOK983251 GYG983235:GYG983251 HIC983235:HIC983251 HRY983235:HRY983251 IBU983235:IBU983251 ILQ983235:ILQ983251 IVM983235:IVM983251 JFI983235:JFI983251 JPE983235:JPE983251 JZA983235:JZA983251 KIW983235:KIW983251 KSS983235:KSS983251 LCO983235:LCO983251 LMK983235:LMK983251 LWG983235:LWG983251 MGC983235:MGC983251 MPY983235:MPY983251 MZU983235:MZU983251 NJQ983235:NJQ983251 NTM983235:NTM983251 ODI983235:ODI983251 ONE983235:ONE983251 OXA983235:OXA983251 PGW983235:PGW983251 PQS983235:PQS983251 QAO983235:QAO983251 QKK983235:QKK983251 QUG983235:QUG983251 REC983235:REC983251 RNY983235:RNY983251 RXU983235:RXU983251 SHQ983235:SHQ983251 SRM983235:SRM983251 TBI983235:TBI983251 TLE983235:TLE983251 TVA983235:TVA983251 UEW983235:UEW983251 UOS983235:UOS983251 UYO983235:UYO983251 VIK983235:VIK983251 VSG983235:VSG983251 WCC983235:WCC983251 WLY983235:WLY983251 WVU983235:WVU983251 H65713:I65729 JI65713:JI65729 TE65713:TE65729 ADA65713:ADA65729 AMW65713:AMW65729 AWS65713:AWS65729 BGO65713:BGO65729 BQK65713:BQK65729 CAG65713:CAG65729 CKC65713:CKC65729 CTY65713:CTY65729 DDU65713:DDU65729 DNQ65713:DNQ65729 DXM65713:DXM65729 EHI65713:EHI65729 ERE65713:ERE65729 FBA65713:FBA65729 FKW65713:FKW65729 FUS65713:FUS65729 GEO65713:GEO65729 GOK65713:GOK65729 GYG65713:GYG65729 HIC65713:HIC65729 HRY65713:HRY65729 IBU65713:IBU65729 ILQ65713:ILQ65729 IVM65713:IVM65729 JFI65713:JFI65729 JPE65713:JPE65729 JZA65713:JZA65729 KIW65713:KIW65729 KSS65713:KSS65729 LCO65713:LCO65729 LMK65713:LMK65729 LWG65713:LWG65729 MGC65713:MGC65729 MPY65713:MPY65729 MZU65713:MZU65729 NJQ65713:NJQ65729 NTM65713:NTM65729 ODI65713:ODI65729 ONE65713:ONE65729 OXA65713:OXA65729 PGW65713:PGW65729 PQS65713:PQS65729 QAO65713:QAO65729 QKK65713:QKK65729 QUG65713:QUG65729 REC65713:REC65729 RNY65713:RNY65729 RXU65713:RXU65729 SHQ65713:SHQ65729 SRM65713:SRM65729 TBI65713:TBI65729 TLE65713:TLE65729 TVA65713:TVA65729 UEW65713:UEW65729 UOS65713:UOS65729 UYO65713:UYO65729 VIK65713:VIK65729 VSG65713:VSG65729 WCC65713:WCC65729 WLY65713:WLY65729 WVU65713:WVU65729 H131249:I131265 JI131249:JI131265 TE131249:TE131265 ADA131249:ADA131265 AMW131249:AMW131265 AWS131249:AWS131265 BGO131249:BGO131265 BQK131249:BQK131265 CAG131249:CAG131265 CKC131249:CKC131265 CTY131249:CTY131265 DDU131249:DDU131265 DNQ131249:DNQ131265 DXM131249:DXM131265 EHI131249:EHI131265 ERE131249:ERE131265 FBA131249:FBA131265 FKW131249:FKW131265 FUS131249:FUS131265 GEO131249:GEO131265 GOK131249:GOK131265 GYG131249:GYG131265 HIC131249:HIC131265 HRY131249:HRY131265 IBU131249:IBU131265 ILQ131249:ILQ131265 IVM131249:IVM131265 JFI131249:JFI131265 JPE131249:JPE131265 JZA131249:JZA131265 KIW131249:KIW131265 KSS131249:KSS131265 LCO131249:LCO131265 LMK131249:LMK131265 LWG131249:LWG131265 MGC131249:MGC131265 MPY131249:MPY131265 MZU131249:MZU131265 NJQ131249:NJQ131265 NTM131249:NTM131265 ODI131249:ODI131265 ONE131249:ONE131265 OXA131249:OXA131265 PGW131249:PGW131265 PQS131249:PQS131265 QAO131249:QAO131265 QKK131249:QKK131265 QUG131249:QUG131265 REC131249:REC131265 RNY131249:RNY131265 RXU131249:RXU131265 SHQ131249:SHQ131265 SRM131249:SRM131265 TBI131249:TBI131265 TLE131249:TLE131265 TVA131249:TVA131265 UEW131249:UEW131265 UOS131249:UOS131265 UYO131249:UYO131265 VIK131249:VIK131265 VSG131249:VSG131265 WCC131249:WCC131265 WLY131249:WLY131265 WVU131249:WVU131265 H196785:I196801 JI196785:JI196801 TE196785:TE196801 ADA196785:ADA196801 AMW196785:AMW196801 AWS196785:AWS196801 BGO196785:BGO196801 BQK196785:BQK196801 CAG196785:CAG196801 CKC196785:CKC196801 CTY196785:CTY196801 DDU196785:DDU196801 DNQ196785:DNQ196801 DXM196785:DXM196801 EHI196785:EHI196801 ERE196785:ERE196801 FBA196785:FBA196801 FKW196785:FKW196801 FUS196785:FUS196801 GEO196785:GEO196801 GOK196785:GOK196801 GYG196785:GYG196801 HIC196785:HIC196801 HRY196785:HRY196801 IBU196785:IBU196801 ILQ196785:ILQ196801 IVM196785:IVM196801 JFI196785:JFI196801 JPE196785:JPE196801 JZA196785:JZA196801 KIW196785:KIW196801 KSS196785:KSS196801 LCO196785:LCO196801 LMK196785:LMK196801 LWG196785:LWG196801 MGC196785:MGC196801 MPY196785:MPY196801 MZU196785:MZU196801 NJQ196785:NJQ196801 NTM196785:NTM196801 ODI196785:ODI196801 ONE196785:ONE196801 OXA196785:OXA196801 PGW196785:PGW196801 PQS196785:PQS196801 QAO196785:QAO196801 QKK196785:QKK196801 QUG196785:QUG196801 REC196785:REC196801 RNY196785:RNY196801 RXU196785:RXU196801 SHQ196785:SHQ196801 SRM196785:SRM196801 TBI196785:TBI196801 TLE196785:TLE196801 TVA196785:TVA196801 UEW196785:UEW196801 UOS196785:UOS196801 UYO196785:UYO196801 VIK196785:VIK196801 VSG196785:VSG196801 WCC196785:WCC196801 WLY196785:WLY196801 WVU196785:WVU196801 H262321:I262337 JI262321:JI262337 TE262321:TE262337 ADA262321:ADA262337 AMW262321:AMW262337 AWS262321:AWS262337 BGO262321:BGO262337 BQK262321:BQK262337 CAG262321:CAG262337 CKC262321:CKC262337 CTY262321:CTY262337 DDU262321:DDU262337 DNQ262321:DNQ262337 DXM262321:DXM262337 EHI262321:EHI262337 ERE262321:ERE262337 FBA262321:FBA262337 FKW262321:FKW262337 FUS262321:FUS262337 GEO262321:GEO262337 GOK262321:GOK262337 GYG262321:GYG262337 HIC262321:HIC262337 HRY262321:HRY262337 IBU262321:IBU262337 ILQ262321:ILQ262337 IVM262321:IVM262337 JFI262321:JFI262337 JPE262321:JPE262337 JZA262321:JZA262337 KIW262321:KIW262337 KSS262321:KSS262337 LCO262321:LCO262337 LMK262321:LMK262337 LWG262321:LWG262337 MGC262321:MGC262337 MPY262321:MPY262337 MZU262321:MZU262337 NJQ262321:NJQ262337 NTM262321:NTM262337 ODI262321:ODI262337 ONE262321:ONE262337 OXA262321:OXA262337 PGW262321:PGW262337 PQS262321:PQS262337 QAO262321:QAO262337 QKK262321:QKK262337 QUG262321:QUG262337 REC262321:REC262337 RNY262321:RNY262337 RXU262321:RXU262337 SHQ262321:SHQ262337 SRM262321:SRM262337 TBI262321:TBI262337 TLE262321:TLE262337 TVA262321:TVA262337 UEW262321:UEW262337 UOS262321:UOS262337 UYO262321:UYO262337 VIK262321:VIK262337 VSG262321:VSG262337 WCC262321:WCC262337 WLY262321:WLY262337 WVU262321:WVU262337 H327857:I327873 JI327857:JI327873 TE327857:TE327873 ADA327857:ADA327873 AMW327857:AMW327873 AWS327857:AWS327873 BGO327857:BGO327873 BQK327857:BQK327873 CAG327857:CAG327873 CKC327857:CKC327873 CTY327857:CTY327873 DDU327857:DDU327873 DNQ327857:DNQ327873 DXM327857:DXM327873 EHI327857:EHI327873 ERE327857:ERE327873 FBA327857:FBA327873 FKW327857:FKW327873 FUS327857:FUS327873 GEO327857:GEO327873 GOK327857:GOK327873 GYG327857:GYG327873 HIC327857:HIC327873 HRY327857:HRY327873 IBU327857:IBU327873 ILQ327857:ILQ327873 IVM327857:IVM327873 JFI327857:JFI327873 JPE327857:JPE327873 JZA327857:JZA327873 KIW327857:KIW327873 KSS327857:KSS327873 LCO327857:LCO327873 LMK327857:LMK327873 LWG327857:LWG327873 MGC327857:MGC327873 MPY327857:MPY327873 MZU327857:MZU327873 NJQ327857:NJQ327873 NTM327857:NTM327873 ODI327857:ODI327873 ONE327857:ONE327873 OXA327857:OXA327873 PGW327857:PGW327873 PQS327857:PQS327873 QAO327857:QAO327873 QKK327857:QKK327873 QUG327857:QUG327873 REC327857:REC327873 RNY327857:RNY327873 RXU327857:RXU327873 SHQ327857:SHQ327873 SRM327857:SRM327873 TBI327857:TBI327873 TLE327857:TLE327873 TVA327857:TVA327873 UEW327857:UEW327873 UOS327857:UOS327873 UYO327857:UYO327873 VIK327857:VIK327873 VSG327857:VSG327873 WCC327857:WCC327873 WLY327857:WLY327873 WVU327857:WVU327873 H393393:I393409 JI393393:JI393409 TE393393:TE393409 ADA393393:ADA393409 AMW393393:AMW393409 AWS393393:AWS393409 BGO393393:BGO393409 BQK393393:BQK393409 CAG393393:CAG393409 CKC393393:CKC393409 CTY393393:CTY393409 DDU393393:DDU393409 DNQ393393:DNQ393409 DXM393393:DXM393409 EHI393393:EHI393409 ERE393393:ERE393409 FBA393393:FBA393409 FKW393393:FKW393409 FUS393393:FUS393409 GEO393393:GEO393409 GOK393393:GOK393409 GYG393393:GYG393409 HIC393393:HIC393409 HRY393393:HRY393409 IBU393393:IBU393409 ILQ393393:ILQ393409 IVM393393:IVM393409 JFI393393:JFI393409 JPE393393:JPE393409 JZA393393:JZA393409 KIW393393:KIW393409 KSS393393:KSS393409 LCO393393:LCO393409 LMK393393:LMK393409 LWG393393:LWG393409 MGC393393:MGC393409 MPY393393:MPY393409 MZU393393:MZU393409 NJQ393393:NJQ393409 NTM393393:NTM393409 ODI393393:ODI393409 ONE393393:ONE393409 OXA393393:OXA393409 PGW393393:PGW393409 PQS393393:PQS393409 QAO393393:QAO393409 QKK393393:QKK393409 QUG393393:QUG393409 REC393393:REC393409 RNY393393:RNY393409 RXU393393:RXU393409 SHQ393393:SHQ393409 SRM393393:SRM393409 TBI393393:TBI393409 TLE393393:TLE393409 TVA393393:TVA393409 UEW393393:UEW393409 UOS393393:UOS393409 UYO393393:UYO393409 VIK393393:VIK393409 VSG393393:VSG393409 WCC393393:WCC393409 WLY393393:WLY393409 WVU393393:WVU393409 H458929:I458945 JI458929:JI458945 TE458929:TE458945 ADA458929:ADA458945 AMW458929:AMW458945 AWS458929:AWS458945 BGO458929:BGO458945 BQK458929:BQK458945 CAG458929:CAG458945 CKC458929:CKC458945 CTY458929:CTY458945 DDU458929:DDU458945 DNQ458929:DNQ458945 DXM458929:DXM458945 EHI458929:EHI458945 ERE458929:ERE458945 FBA458929:FBA458945 FKW458929:FKW458945 FUS458929:FUS458945 GEO458929:GEO458945 GOK458929:GOK458945 GYG458929:GYG458945 HIC458929:HIC458945 HRY458929:HRY458945 IBU458929:IBU458945 ILQ458929:ILQ458945 IVM458929:IVM458945 JFI458929:JFI458945 JPE458929:JPE458945 JZA458929:JZA458945 KIW458929:KIW458945 KSS458929:KSS458945 LCO458929:LCO458945 LMK458929:LMK458945 LWG458929:LWG458945 MGC458929:MGC458945 MPY458929:MPY458945 MZU458929:MZU458945 NJQ458929:NJQ458945 NTM458929:NTM458945 ODI458929:ODI458945 ONE458929:ONE458945 OXA458929:OXA458945 PGW458929:PGW458945 PQS458929:PQS458945 QAO458929:QAO458945 QKK458929:QKK458945 QUG458929:QUG458945 REC458929:REC458945 RNY458929:RNY458945 RXU458929:RXU458945 SHQ458929:SHQ458945 SRM458929:SRM458945 TBI458929:TBI458945 TLE458929:TLE458945 TVA458929:TVA458945 UEW458929:UEW458945 UOS458929:UOS458945 UYO458929:UYO458945 VIK458929:VIK458945 VSG458929:VSG458945 WCC458929:WCC458945 WLY458929:WLY458945 WVU458929:WVU458945 H524465:I524481 JI524465:JI524481 TE524465:TE524481 ADA524465:ADA524481 AMW524465:AMW524481 AWS524465:AWS524481 BGO524465:BGO524481 BQK524465:BQK524481 CAG524465:CAG524481 CKC524465:CKC524481 CTY524465:CTY524481 DDU524465:DDU524481 DNQ524465:DNQ524481 DXM524465:DXM524481 EHI524465:EHI524481 ERE524465:ERE524481 FBA524465:FBA524481 FKW524465:FKW524481 FUS524465:FUS524481 GEO524465:GEO524481 GOK524465:GOK524481 GYG524465:GYG524481 HIC524465:HIC524481 HRY524465:HRY524481 IBU524465:IBU524481 ILQ524465:ILQ524481 IVM524465:IVM524481 JFI524465:JFI524481 JPE524465:JPE524481 JZA524465:JZA524481 KIW524465:KIW524481 KSS524465:KSS524481 LCO524465:LCO524481 LMK524465:LMK524481 LWG524465:LWG524481 MGC524465:MGC524481 MPY524465:MPY524481 MZU524465:MZU524481 NJQ524465:NJQ524481 NTM524465:NTM524481 ODI524465:ODI524481 ONE524465:ONE524481 OXA524465:OXA524481 PGW524465:PGW524481 PQS524465:PQS524481 QAO524465:QAO524481 QKK524465:QKK524481 QUG524465:QUG524481 REC524465:REC524481 RNY524465:RNY524481 RXU524465:RXU524481 SHQ524465:SHQ524481 SRM524465:SRM524481 TBI524465:TBI524481 TLE524465:TLE524481 TVA524465:TVA524481 UEW524465:UEW524481 UOS524465:UOS524481 UYO524465:UYO524481 VIK524465:VIK524481 VSG524465:VSG524481 WCC524465:WCC524481 WLY524465:WLY524481 WVU524465:WVU524481 H590001:I590017 JI590001:JI590017 TE590001:TE590017 ADA590001:ADA590017 AMW590001:AMW590017 AWS590001:AWS590017 BGO590001:BGO590017 BQK590001:BQK590017 CAG590001:CAG590017 CKC590001:CKC590017 CTY590001:CTY590017 DDU590001:DDU590017 DNQ590001:DNQ590017 DXM590001:DXM590017 EHI590001:EHI590017 ERE590001:ERE590017 FBA590001:FBA590017 FKW590001:FKW590017 FUS590001:FUS590017 GEO590001:GEO590017 GOK590001:GOK590017 GYG590001:GYG590017 HIC590001:HIC590017 HRY590001:HRY590017 IBU590001:IBU590017 ILQ590001:ILQ590017 IVM590001:IVM590017 JFI590001:JFI590017 JPE590001:JPE590017 JZA590001:JZA590017 KIW590001:KIW590017 KSS590001:KSS590017 LCO590001:LCO590017 LMK590001:LMK590017 LWG590001:LWG590017 MGC590001:MGC590017 MPY590001:MPY590017 MZU590001:MZU590017 NJQ590001:NJQ590017 NTM590001:NTM590017 ODI590001:ODI590017 ONE590001:ONE590017 OXA590001:OXA590017 PGW590001:PGW590017 PQS590001:PQS590017 QAO590001:QAO590017 QKK590001:QKK590017 QUG590001:QUG590017 REC590001:REC590017 RNY590001:RNY590017 RXU590001:RXU590017 SHQ590001:SHQ590017 SRM590001:SRM590017 TBI590001:TBI590017 TLE590001:TLE590017 TVA590001:TVA590017 UEW590001:UEW590017 UOS590001:UOS590017 UYO590001:UYO590017 VIK590001:VIK590017 VSG590001:VSG590017 WCC590001:WCC590017 WLY590001:WLY590017 WVU590001:WVU590017 H655537:I655553 JI655537:JI655553 TE655537:TE655553 ADA655537:ADA655553 AMW655537:AMW655553 AWS655537:AWS655553 BGO655537:BGO655553 BQK655537:BQK655553 CAG655537:CAG655553 CKC655537:CKC655553 CTY655537:CTY655553 DDU655537:DDU655553 DNQ655537:DNQ655553 DXM655537:DXM655553 EHI655537:EHI655553 ERE655537:ERE655553 FBA655537:FBA655553 FKW655537:FKW655553 FUS655537:FUS655553 GEO655537:GEO655553 GOK655537:GOK655553 GYG655537:GYG655553 HIC655537:HIC655553 HRY655537:HRY655553 IBU655537:IBU655553 ILQ655537:ILQ655553 IVM655537:IVM655553 JFI655537:JFI655553 JPE655537:JPE655553 JZA655537:JZA655553 KIW655537:KIW655553 KSS655537:KSS655553 LCO655537:LCO655553 LMK655537:LMK655553 LWG655537:LWG655553 MGC655537:MGC655553 MPY655537:MPY655553 MZU655537:MZU655553 NJQ655537:NJQ655553 NTM655537:NTM655553 ODI655537:ODI655553 ONE655537:ONE655553 OXA655537:OXA655553 PGW655537:PGW655553 PQS655537:PQS655553 QAO655537:QAO655553 QKK655537:QKK655553 QUG655537:QUG655553 REC655537:REC655553 RNY655537:RNY655553 RXU655537:RXU655553 SHQ655537:SHQ655553 SRM655537:SRM655553 TBI655537:TBI655553 TLE655537:TLE655553 TVA655537:TVA655553 UEW655537:UEW655553 UOS655537:UOS655553 UYO655537:UYO655553 VIK655537:VIK655553 VSG655537:VSG655553 WCC655537:WCC655553 WLY655537:WLY655553 WVU655537:WVU655553 H721073:I721089 JI721073:JI721089 TE721073:TE721089 ADA721073:ADA721089 AMW721073:AMW721089 AWS721073:AWS721089 BGO721073:BGO721089 BQK721073:BQK721089 CAG721073:CAG721089 CKC721073:CKC721089 CTY721073:CTY721089 DDU721073:DDU721089 DNQ721073:DNQ721089 DXM721073:DXM721089 EHI721073:EHI721089 ERE721073:ERE721089 FBA721073:FBA721089 FKW721073:FKW721089 FUS721073:FUS721089 GEO721073:GEO721089 GOK721073:GOK721089 GYG721073:GYG721089 HIC721073:HIC721089 HRY721073:HRY721089 IBU721073:IBU721089 ILQ721073:ILQ721089 IVM721073:IVM721089 JFI721073:JFI721089 JPE721073:JPE721089 JZA721073:JZA721089 KIW721073:KIW721089 KSS721073:KSS721089 LCO721073:LCO721089 LMK721073:LMK721089 LWG721073:LWG721089 MGC721073:MGC721089 MPY721073:MPY721089 MZU721073:MZU721089 NJQ721073:NJQ721089 NTM721073:NTM721089 ODI721073:ODI721089 ONE721073:ONE721089 OXA721073:OXA721089 PGW721073:PGW721089 PQS721073:PQS721089 QAO721073:QAO721089 QKK721073:QKK721089 QUG721073:QUG721089 REC721073:REC721089 RNY721073:RNY721089 RXU721073:RXU721089 SHQ721073:SHQ721089 SRM721073:SRM721089 TBI721073:TBI721089 TLE721073:TLE721089 TVA721073:TVA721089 UEW721073:UEW721089 UOS721073:UOS721089 UYO721073:UYO721089 VIK721073:VIK721089 VSG721073:VSG721089 WCC721073:WCC721089 WLY721073:WLY721089 WVU721073:WVU721089 H786609:I786625 JI786609:JI786625 TE786609:TE786625 ADA786609:ADA786625 AMW786609:AMW786625 AWS786609:AWS786625 BGO786609:BGO786625 BQK786609:BQK786625 CAG786609:CAG786625 CKC786609:CKC786625 CTY786609:CTY786625 DDU786609:DDU786625 DNQ786609:DNQ786625 DXM786609:DXM786625 EHI786609:EHI786625 ERE786609:ERE786625 FBA786609:FBA786625 FKW786609:FKW786625 FUS786609:FUS786625 GEO786609:GEO786625 GOK786609:GOK786625 GYG786609:GYG786625 HIC786609:HIC786625 HRY786609:HRY786625 IBU786609:IBU786625 ILQ786609:ILQ786625 IVM786609:IVM786625 JFI786609:JFI786625 JPE786609:JPE786625 JZA786609:JZA786625 KIW786609:KIW786625 KSS786609:KSS786625 LCO786609:LCO786625 LMK786609:LMK786625 LWG786609:LWG786625 MGC786609:MGC786625 MPY786609:MPY786625 MZU786609:MZU786625 NJQ786609:NJQ786625 NTM786609:NTM786625 ODI786609:ODI786625 ONE786609:ONE786625 OXA786609:OXA786625 PGW786609:PGW786625 PQS786609:PQS786625 QAO786609:QAO786625 QKK786609:QKK786625 QUG786609:QUG786625 REC786609:REC786625 RNY786609:RNY786625 RXU786609:RXU786625 SHQ786609:SHQ786625 SRM786609:SRM786625 TBI786609:TBI786625 TLE786609:TLE786625 TVA786609:TVA786625 UEW786609:UEW786625 UOS786609:UOS786625 UYO786609:UYO786625 VIK786609:VIK786625 VSG786609:VSG786625 WCC786609:WCC786625 WLY786609:WLY786625 WVU786609:WVU786625 H852145:I852161 JI852145:JI852161 TE852145:TE852161 ADA852145:ADA852161 AMW852145:AMW852161 AWS852145:AWS852161 BGO852145:BGO852161 BQK852145:BQK852161 CAG852145:CAG852161 CKC852145:CKC852161 CTY852145:CTY852161 DDU852145:DDU852161 DNQ852145:DNQ852161 DXM852145:DXM852161 EHI852145:EHI852161 ERE852145:ERE852161 FBA852145:FBA852161 FKW852145:FKW852161 FUS852145:FUS852161 GEO852145:GEO852161 GOK852145:GOK852161 GYG852145:GYG852161 HIC852145:HIC852161 HRY852145:HRY852161 IBU852145:IBU852161 ILQ852145:ILQ852161 IVM852145:IVM852161 JFI852145:JFI852161 JPE852145:JPE852161 JZA852145:JZA852161 KIW852145:KIW852161 KSS852145:KSS852161 LCO852145:LCO852161 LMK852145:LMK852161 LWG852145:LWG852161 MGC852145:MGC852161 MPY852145:MPY852161 MZU852145:MZU852161 NJQ852145:NJQ852161 NTM852145:NTM852161 ODI852145:ODI852161 ONE852145:ONE852161 OXA852145:OXA852161 PGW852145:PGW852161 PQS852145:PQS852161 QAO852145:QAO852161 QKK852145:QKK852161 QUG852145:QUG852161 REC852145:REC852161 RNY852145:RNY852161 RXU852145:RXU852161 SHQ852145:SHQ852161 SRM852145:SRM852161 TBI852145:TBI852161 TLE852145:TLE852161 TVA852145:TVA852161 UEW852145:UEW852161 UOS852145:UOS852161 UYO852145:UYO852161 VIK852145:VIK852161 VSG852145:VSG852161 WCC852145:WCC852161 WLY852145:WLY852161 WVU852145:WVU852161 H917681:I917697 JI917681:JI917697 TE917681:TE917697 ADA917681:ADA917697 AMW917681:AMW917697 AWS917681:AWS917697 BGO917681:BGO917697 BQK917681:BQK917697 CAG917681:CAG917697 CKC917681:CKC917697 CTY917681:CTY917697 DDU917681:DDU917697 DNQ917681:DNQ917697 DXM917681:DXM917697 EHI917681:EHI917697 ERE917681:ERE917697 FBA917681:FBA917697 FKW917681:FKW917697 FUS917681:FUS917697 GEO917681:GEO917697 GOK917681:GOK917697 GYG917681:GYG917697 HIC917681:HIC917697 HRY917681:HRY917697 IBU917681:IBU917697 ILQ917681:ILQ917697 IVM917681:IVM917697 JFI917681:JFI917697 JPE917681:JPE917697 JZA917681:JZA917697 KIW917681:KIW917697 KSS917681:KSS917697 LCO917681:LCO917697 LMK917681:LMK917697 LWG917681:LWG917697 MGC917681:MGC917697 MPY917681:MPY917697 MZU917681:MZU917697 NJQ917681:NJQ917697 NTM917681:NTM917697 ODI917681:ODI917697 ONE917681:ONE917697 OXA917681:OXA917697 PGW917681:PGW917697 PQS917681:PQS917697 QAO917681:QAO917697 QKK917681:QKK917697 QUG917681:QUG917697 REC917681:REC917697 RNY917681:RNY917697 RXU917681:RXU917697 SHQ917681:SHQ917697 SRM917681:SRM917697 TBI917681:TBI917697 TLE917681:TLE917697 TVA917681:TVA917697 UEW917681:UEW917697 UOS917681:UOS917697 UYO917681:UYO917697 VIK917681:VIK917697 VSG917681:VSG917697 WCC917681:WCC917697 WLY917681:WLY917697 WVU917681:WVU917697 H983217:I983233 JI983217:JI983233 TE983217:TE983233 ADA983217:ADA983233 AMW983217:AMW983233 AWS983217:AWS983233 BGO983217:BGO983233 BQK983217:BQK983233 CAG983217:CAG983233 CKC983217:CKC983233 CTY983217:CTY983233 DDU983217:DDU983233 DNQ983217:DNQ983233 DXM983217:DXM983233 EHI983217:EHI983233 ERE983217:ERE983233 FBA983217:FBA983233 FKW983217:FKW983233 FUS983217:FUS983233 GEO983217:GEO983233 GOK983217:GOK983233 GYG983217:GYG983233 HIC983217:HIC983233 HRY983217:HRY983233 IBU983217:IBU983233 ILQ983217:ILQ983233 IVM983217:IVM983233 JFI983217:JFI983233 JPE983217:JPE983233 JZA983217:JZA983233 KIW983217:KIW983233 KSS983217:KSS983233 LCO983217:LCO983233 LMK983217:LMK983233 LWG983217:LWG983233 MGC983217:MGC983233 MPY983217:MPY983233 MZU983217:MZU983233 NJQ983217:NJQ983233 NTM983217:NTM983233 ODI983217:ODI983233 ONE983217:ONE983233 OXA983217:OXA983233 PGW983217:PGW983233 PQS983217:PQS983233 QAO983217:QAO983233 QKK983217:QKK983233 QUG983217:QUG983233 REC983217:REC983233 RNY983217:RNY983233 RXU983217:RXU983233 SHQ983217:SHQ983233 SRM983217:SRM983233 TBI983217:TBI983233 TLE983217:TLE983233 TVA983217:TVA983233 UEW983217:UEW983233 UOS983217:UOS983233 UYO983217:UYO983233 VIK983217:VIK983233 VSG983217:VSG983233 WCC983217:WCC983233 WLY983217:WLY983233 WVU983217:WVU983233" xr:uid="{02CCFDA7-FD64-4F4D-A906-658A7BC7BBD6}">
      <formula1>-9.99999999999999E+23</formula1>
      <formula2>9.99999999999999E+25</formula2>
    </dataValidation>
    <dataValidation allowBlank="1" showInputMessage="1" showErrorMessage="1" prompt="Corresponde a semoviente diferentes  a los incluidos en activos biológicos" sqref="F65547:G65547 JH65547 TD65547 ACZ65547 AMV65547 AWR65547 BGN65547 BQJ65547 CAF65547 CKB65547 CTX65547 DDT65547 DNP65547 DXL65547 EHH65547 ERD65547 FAZ65547 FKV65547 FUR65547 GEN65547 GOJ65547 GYF65547 HIB65547 HRX65547 IBT65547 ILP65547 IVL65547 JFH65547 JPD65547 JYZ65547 KIV65547 KSR65547 LCN65547 LMJ65547 LWF65547 MGB65547 MPX65547 MZT65547 NJP65547 NTL65547 ODH65547 OND65547 OWZ65547 PGV65547 PQR65547 QAN65547 QKJ65547 QUF65547 REB65547 RNX65547 RXT65547 SHP65547 SRL65547 TBH65547 TLD65547 TUZ65547 UEV65547 UOR65547 UYN65547 VIJ65547 VSF65547 WCB65547 WLX65547 WVT65547 F131083:G131083 JH131083 TD131083 ACZ131083 AMV131083 AWR131083 BGN131083 BQJ131083 CAF131083 CKB131083 CTX131083 DDT131083 DNP131083 DXL131083 EHH131083 ERD131083 FAZ131083 FKV131083 FUR131083 GEN131083 GOJ131083 GYF131083 HIB131083 HRX131083 IBT131083 ILP131083 IVL131083 JFH131083 JPD131083 JYZ131083 KIV131083 KSR131083 LCN131083 LMJ131083 LWF131083 MGB131083 MPX131083 MZT131083 NJP131083 NTL131083 ODH131083 OND131083 OWZ131083 PGV131083 PQR131083 QAN131083 QKJ131083 QUF131083 REB131083 RNX131083 RXT131083 SHP131083 SRL131083 TBH131083 TLD131083 TUZ131083 UEV131083 UOR131083 UYN131083 VIJ131083 VSF131083 WCB131083 WLX131083 WVT131083 F196619:G196619 JH196619 TD196619 ACZ196619 AMV196619 AWR196619 BGN196619 BQJ196619 CAF196619 CKB196619 CTX196619 DDT196619 DNP196619 DXL196619 EHH196619 ERD196619 FAZ196619 FKV196619 FUR196619 GEN196619 GOJ196619 GYF196619 HIB196619 HRX196619 IBT196619 ILP196619 IVL196619 JFH196619 JPD196619 JYZ196619 KIV196619 KSR196619 LCN196619 LMJ196619 LWF196619 MGB196619 MPX196619 MZT196619 NJP196619 NTL196619 ODH196619 OND196619 OWZ196619 PGV196619 PQR196619 QAN196619 QKJ196619 QUF196619 REB196619 RNX196619 RXT196619 SHP196619 SRL196619 TBH196619 TLD196619 TUZ196619 UEV196619 UOR196619 UYN196619 VIJ196619 VSF196619 WCB196619 WLX196619 WVT196619 F262155:G262155 JH262155 TD262155 ACZ262155 AMV262155 AWR262155 BGN262155 BQJ262155 CAF262155 CKB262155 CTX262155 DDT262155 DNP262155 DXL262155 EHH262155 ERD262155 FAZ262155 FKV262155 FUR262155 GEN262155 GOJ262155 GYF262155 HIB262155 HRX262155 IBT262155 ILP262155 IVL262155 JFH262155 JPD262155 JYZ262155 KIV262155 KSR262155 LCN262155 LMJ262155 LWF262155 MGB262155 MPX262155 MZT262155 NJP262155 NTL262155 ODH262155 OND262155 OWZ262155 PGV262155 PQR262155 QAN262155 QKJ262155 QUF262155 REB262155 RNX262155 RXT262155 SHP262155 SRL262155 TBH262155 TLD262155 TUZ262155 UEV262155 UOR262155 UYN262155 VIJ262155 VSF262155 WCB262155 WLX262155 WVT262155 F327691:G327691 JH327691 TD327691 ACZ327691 AMV327691 AWR327691 BGN327691 BQJ327691 CAF327691 CKB327691 CTX327691 DDT327691 DNP327691 DXL327691 EHH327691 ERD327691 FAZ327691 FKV327691 FUR327691 GEN327691 GOJ327691 GYF327691 HIB327691 HRX327691 IBT327691 ILP327691 IVL327691 JFH327691 JPD327691 JYZ327691 KIV327691 KSR327691 LCN327691 LMJ327691 LWF327691 MGB327691 MPX327691 MZT327691 NJP327691 NTL327691 ODH327691 OND327691 OWZ327691 PGV327691 PQR327691 QAN327691 QKJ327691 QUF327691 REB327691 RNX327691 RXT327691 SHP327691 SRL327691 TBH327691 TLD327691 TUZ327691 UEV327691 UOR327691 UYN327691 VIJ327691 VSF327691 WCB327691 WLX327691 WVT327691 F393227:G393227 JH393227 TD393227 ACZ393227 AMV393227 AWR393227 BGN393227 BQJ393227 CAF393227 CKB393227 CTX393227 DDT393227 DNP393227 DXL393227 EHH393227 ERD393227 FAZ393227 FKV393227 FUR393227 GEN393227 GOJ393227 GYF393227 HIB393227 HRX393227 IBT393227 ILP393227 IVL393227 JFH393227 JPD393227 JYZ393227 KIV393227 KSR393227 LCN393227 LMJ393227 LWF393227 MGB393227 MPX393227 MZT393227 NJP393227 NTL393227 ODH393227 OND393227 OWZ393227 PGV393227 PQR393227 QAN393227 QKJ393227 QUF393227 REB393227 RNX393227 RXT393227 SHP393227 SRL393227 TBH393227 TLD393227 TUZ393227 UEV393227 UOR393227 UYN393227 VIJ393227 VSF393227 WCB393227 WLX393227 WVT393227 F458763:G458763 JH458763 TD458763 ACZ458763 AMV458763 AWR458763 BGN458763 BQJ458763 CAF458763 CKB458763 CTX458763 DDT458763 DNP458763 DXL458763 EHH458763 ERD458763 FAZ458763 FKV458763 FUR458763 GEN458763 GOJ458763 GYF458763 HIB458763 HRX458763 IBT458763 ILP458763 IVL458763 JFH458763 JPD458763 JYZ458763 KIV458763 KSR458763 LCN458763 LMJ458763 LWF458763 MGB458763 MPX458763 MZT458763 NJP458763 NTL458763 ODH458763 OND458763 OWZ458763 PGV458763 PQR458763 QAN458763 QKJ458763 QUF458763 REB458763 RNX458763 RXT458763 SHP458763 SRL458763 TBH458763 TLD458763 TUZ458763 UEV458763 UOR458763 UYN458763 VIJ458763 VSF458763 WCB458763 WLX458763 WVT458763 F524299:G524299 JH524299 TD524299 ACZ524299 AMV524299 AWR524299 BGN524299 BQJ524299 CAF524299 CKB524299 CTX524299 DDT524299 DNP524299 DXL524299 EHH524299 ERD524299 FAZ524299 FKV524299 FUR524299 GEN524299 GOJ524299 GYF524299 HIB524299 HRX524299 IBT524299 ILP524299 IVL524299 JFH524299 JPD524299 JYZ524299 KIV524299 KSR524299 LCN524299 LMJ524299 LWF524299 MGB524299 MPX524299 MZT524299 NJP524299 NTL524299 ODH524299 OND524299 OWZ524299 PGV524299 PQR524299 QAN524299 QKJ524299 QUF524299 REB524299 RNX524299 RXT524299 SHP524299 SRL524299 TBH524299 TLD524299 TUZ524299 UEV524299 UOR524299 UYN524299 VIJ524299 VSF524299 WCB524299 WLX524299 WVT524299 F589835:G589835 JH589835 TD589835 ACZ589835 AMV589835 AWR589835 BGN589835 BQJ589835 CAF589835 CKB589835 CTX589835 DDT589835 DNP589835 DXL589835 EHH589835 ERD589835 FAZ589835 FKV589835 FUR589835 GEN589835 GOJ589835 GYF589835 HIB589835 HRX589835 IBT589835 ILP589835 IVL589835 JFH589835 JPD589835 JYZ589835 KIV589835 KSR589835 LCN589835 LMJ589835 LWF589835 MGB589835 MPX589835 MZT589835 NJP589835 NTL589835 ODH589835 OND589835 OWZ589835 PGV589835 PQR589835 QAN589835 QKJ589835 QUF589835 REB589835 RNX589835 RXT589835 SHP589835 SRL589835 TBH589835 TLD589835 TUZ589835 UEV589835 UOR589835 UYN589835 VIJ589835 VSF589835 WCB589835 WLX589835 WVT589835 F655371:G655371 JH655371 TD655371 ACZ655371 AMV655371 AWR655371 BGN655371 BQJ655371 CAF655371 CKB655371 CTX655371 DDT655371 DNP655371 DXL655371 EHH655371 ERD655371 FAZ655371 FKV655371 FUR655371 GEN655371 GOJ655371 GYF655371 HIB655371 HRX655371 IBT655371 ILP655371 IVL655371 JFH655371 JPD655371 JYZ655371 KIV655371 KSR655371 LCN655371 LMJ655371 LWF655371 MGB655371 MPX655371 MZT655371 NJP655371 NTL655371 ODH655371 OND655371 OWZ655371 PGV655371 PQR655371 QAN655371 QKJ655371 QUF655371 REB655371 RNX655371 RXT655371 SHP655371 SRL655371 TBH655371 TLD655371 TUZ655371 UEV655371 UOR655371 UYN655371 VIJ655371 VSF655371 WCB655371 WLX655371 WVT655371 F720907:G720907 JH720907 TD720907 ACZ720907 AMV720907 AWR720907 BGN720907 BQJ720907 CAF720907 CKB720907 CTX720907 DDT720907 DNP720907 DXL720907 EHH720907 ERD720907 FAZ720907 FKV720907 FUR720907 GEN720907 GOJ720907 GYF720907 HIB720907 HRX720907 IBT720907 ILP720907 IVL720907 JFH720907 JPD720907 JYZ720907 KIV720907 KSR720907 LCN720907 LMJ720907 LWF720907 MGB720907 MPX720907 MZT720907 NJP720907 NTL720907 ODH720907 OND720907 OWZ720907 PGV720907 PQR720907 QAN720907 QKJ720907 QUF720907 REB720907 RNX720907 RXT720907 SHP720907 SRL720907 TBH720907 TLD720907 TUZ720907 UEV720907 UOR720907 UYN720907 VIJ720907 VSF720907 WCB720907 WLX720907 WVT720907 F786443:G786443 JH786443 TD786443 ACZ786443 AMV786443 AWR786443 BGN786443 BQJ786443 CAF786443 CKB786443 CTX786443 DDT786443 DNP786443 DXL786443 EHH786443 ERD786443 FAZ786443 FKV786443 FUR786443 GEN786443 GOJ786443 GYF786443 HIB786443 HRX786443 IBT786443 ILP786443 IVL786443 JFH786443 JPD786443 JYZ786443 KIV786443 KSR786443 LCN786443 LMJ786443 LWF786443 MGB786443 MPX786443 MZT786443 NJP786443 NTL786443 ODH786443 OND786443 OWZ786443 PGV786443 PQR786443 QAN786443 QKJ786443 QUF786443 REB786443 RNX786443 RXT786443 SHP786443 SRL786443 TBH786443 TLD786443 TUZ786443 UEV786443 UOR786443 UYN786443 VIJ786443 VSF786443 WCB786443 WLX786443 WVT786443 F851979:G851979 JH851979 TD851979 ACZ851979 AMV851979 AWR851979 BGN851979 BQJ851979 CAF851979 CKB851979 CTX851979 DDT851979 DNP851979 DXL851979 EHH851979 ERD851979 FAZ851979 FKV851979 FUR851979 GEN851979 GOJ851979 GYF851979 HIB851979 HRX851979 IBT851979 ILP851979 IVL851979 JFH851979 JPD851979 JYZ851979 KIV851979 KSR851979 LCN851979 LMJ851979 LWF851979 MGB851979 MPX851979 MZT851979 NJP851979 NTL851979 ODH851979 OND851979 OWZ851979 PGV851979 PQR851979 QAN851979 QKJ851979 QUF851979 REB851979 RNX851979 RXT851979 SHP851979 SRL851979 TBH851979 TLD851979 TUZ851979 UEV851979 UOR851979 UYN851979 VIJ851979 VSF851979 WCB851979 WLX851979 WVT851979 F917515:G917515 JH917515 TD917515 ACZ917515 AMV917515 AWR917515 BGN917515 BQJ917515 CAF917515 CKB917515 CTX917515 DDT917515 DNP917515 DXL917515 EHH917515 ERD917515 FAZ917515 FKV917515 FUR917515 GEN917515 GOJ917515 GYF917515 HIB917515 HRX917515 IBT917515 ILP917515 IVL917515 JFH917515 JPD917515 JYZ917515 KIV917515 KSR917515 LCN917515 LMJ917515 LWF917515 MGB917515 MPX917515 MZT917515 NJP917515 NTL917515 ODH917515 OND917515 OWZ917515 PGV917515 PQR917515 QAN917515 QKJ917515 QUF917515 REB917515 RNX917515 RXT917515 SHP917515 SRL917515 TBH917515 TLD917515 TUZ917515 UEV917515 UOR917515 UYN917515 VIJ917515 VSF917515 WCB917515 WLX917515 WVT917515 F983051:G983051 JH983051 TD983051 ACZ983051 AMV983051 AWR983051 BGN983051 BQJ983051 CAF983051 CKB983051 CTX983051 DDT983051 DNP983051 DXL983051 EHH983051 ERD983051 FAZ983051 FKV983051 FUR983051 GEN983051 GOJ983051 GYF983051 HIB983051 HRX983051 IBT983051 ILP983051 IVL983051 JFH983051 JPD983051 JYZ983051 KIV983051 KSR983051 LCN983051 LMJ983051 LWF983051 MGB983051 MPX983051 MZT983051 NJP983051 NTL983051 ODH983051 OND983051 OWZ983051 PGV983051 PQR983051 QAN983051 QKJ983051 QUF983051 REB983051 RNX983051 RXT983051 SHP983051 SRL983051 TBH983051 TLD983051 TUZ983051 UEV983051 UOR983051 UYN983051 VIJ983051 VSF983051 WCB983051 WLX983051 WVT983051" xr:uid="{A044D859-A125-4DCF-9A2B-4BF9D04A4C76}"/>
    <dataValidation allowBlank="1" showInputMessage="1" showErrorMessage="1" prompt="Informacion contable en NIIF y pesos sin incluir decimales" sqref="H65487:I65489 JI65487:JI65489 TE65487:TE65489 ADA65487:ADA65489 AMW65487:AMW65489 AWS65487:AWS65489 BGO65487:BGO65489 BQK65487:BQK65489 CAG65487:CAG65489 CKC65487:CKC65489 CTY65487:CTY65489 DDU65487:DDU65489 DNQ65487:DNQ65489 DXM65487:DXM65489 EHI65487:EHI65489 ERE65487:ERE65489 FBA65487:FBA65489 FKW65487:FKW65489 FUS65487:FUS65489 GEO65487:GEO65489 GOK65487:GOK65489 GYG65487:GYG65489 HIC65487:HIC65489 HRY65487:HRY65489 IBU65487:IBU65489 ILQ65487:ILQ65489 IVM65487:IVM65489 JFI65487:JFI65489 JPE65487:JPE65489 JZA65487:JZA65489 KIW65487:KIW65489 KSS65487:KSS65489 LCO65487:LCO65489 LMK65487:LMK65489 LWG65487:LWG65489 MGC65487:MGC65489 MPY65487:MPY65489 MZU65487:MZU65489 NJQ65487:NJQ65489 NTM65487:NTM65489 ODI65487:ODI65489 ONE65487:ONE65489 OXA65487:OXA65489 PGW65487:PGW65489 PQS65487:PQS65489 QAO65487:QAO65489 QKK65487:QKK65489 QUG65487:QUG65489 REC65487:REC65489 RNY65487:RNY65489 RXU65487:RXU65489 SHQ65487:SHQ65489 SRM65487:SRM65489 TBI65487:TBI65489 TLE65487:TLE65489 TVA65487:TVA65489 UEW65487:UEW65489 UOS65487:UOS65489 UYO65487:UYO65489 VIK65487:VIK65489 VSG65487:VSG65489 WCC65487:WCC65489 WLY65487:WLY65489 WVU65487:WVU65489 H131023:I131025 JI131023:JI131025 TE131023:TE131025 ADA131023:ADA131025 AMW131023:AMW131025 AWS131023:AWS131025 BGO131023:BGO131025 BQK131023:BQK131025 CAG131023:CAG131025 CKC131023:CKC131025 CTY131023:CTY131025 DDU131023:DDU131025 DNQ131023:DNQ131025 DXM131023:DXM131025 EHI131023:EHI131025 ERE131023:ERE131025 FBA131023:FBA131025 FKW131023:FKW131025 FUS131023:FUS131025 GEO131023:GEO131025 GOK131023:GOK131025 GYG131023:GYG131025 HIC131023:HIC131025 HRY131023:HRY131025 IBU131023:IBU131025 ILQ131023:ILQ131025 IVM131023:IVM131025 JFI131023:JFI131025 JPE131023:JPE131025 JZA131023:JZA131025 KIW131023:KIW131025 KSS131023:KSS131025 LCO131023:LCO131025 LMK131023:LMK131025 LWG131023:LWG131025 MGC131023:MGC131025 MPY131023:MPY131025 MZU131023:MZU131025 NJQ131023:NJQ131025 NTM131023:NTM131025 ODI131023:ODI131025 ONE131023:ONE131025 OXA131023:OXA131025 PGW131023:PGW131025 PQS131023:PQS131025 QAO131023:QAO131025 QKK131023:QKK131025 QUG131023:QUG131025 REC131023:REC131025 RNY131023:RNY131025 RXU131023:RXU131025 SHQ131023:SHQ131025 SRM131023:SRM131025 TBI131023:TBI131025 TLE131023:TLE131025 TVA131023:TVA131025 UEW131023:UEW131025 UOS131023:UOS131025 UYO131023:UYO131025 VIK131023:VIK131025 VSG131023:VSG131025 WCC131023:WCC131025 WLY131023:WLY131025 WVU131023:WVU131025 H196559:I196561 JI196559:JI196561 TE196559:TE196561 ADA196559:ADA196561 AMW196559:AMW196561 AWS196559:AWS196561 BGO196559:BGO196561 BQK196559:BQK196561 CAG196559:CAG196561 CKC196559:CKC196561 CTY196559:CTY196561 DDU196559:DDU196561 DNQ196559:DNQ196561 DXM196559:DXM196561 EHI196559:EHI196561 ERE196559:ERE196561 FBA196559:FBA196561 FKW196559:FKW196561 FUS196559:FUS196561 GEO196559:GEO196561 GOK196559:GOK196561 GYG196559:GYG196561 HIC196559:HIC196561 HRY196559:HRY196561 IBU196559:IBU196561 ILQ196559:ILQ196561 IVM196559:IVM196561 JFI196559:JFI196561 JPE196559:JPE196561 JZA196559:JZA196561 KIW196559:KIW196561 KSS196559:KSS196561 LCO196559:LCO196561 LMK196559:LMK196561 LWG196559:LWG196561 MGC196559:MGC196561 MPY196559:MPY196561 MZU196559:MZU196561 NJQ196559:NJQ196561 NTM196559:NTM196561 ODI196559:ODI196561 ONE196559:ONE196561 OXA196559:OXA196561 PGW196559:PGW196561 PQS196559:PQS196561 QAO196559:QAO196561 QKK196559:QKK196561 QUG196559:QUG196561 REC196559:REC196561 RNY196559:RNY196561 RXU196559:RXU196561 SHQ196559:SHQ196561 SRM196559:SRM196561 TBI196559:TBI196561 TLE196559:TLE196561 TVA196559:TVA196561 UEW196559:UEW196561 UOS196559:UOS196561 UYO196559:UYO196561 VIK196559:VIK196561 VSG196559:VSG196561 WCC196559:WCC196561 WLY196559:WLY196561 WVU196559:WVU196561 H262095:I262097 JI262095:JI262097 TE262095:TE262097 ADA262095:ADA262097 AMW262095:AMW262097 AWS262095:AWS262097 BGO262095:BGO262097 BQK262095:BQK262097 CAG262095:CAG262097 CKC262095:CKC262097 CTY262095:CTY262097 DDU262095:DDU262097 DNQ262095:DNQ262097 DXM262095:DXM262097 EHI262095:EHI262097 ERE262095:ERE262097 FBA262095:FBA262097 FKW262095:FKW262097 FUS262095:FUS262097 GEO262095:GEO262097 GOK262095:GOK262097 GYG262095:GYG262097 HIC262095:HIC262097 HRY262095:HRY262097 IBU262095:IBU262097 ILQ262095:ILQ262097 IVM262095:IVM262097 JFI262095:JFI262097 JPE262095:JPE262097 JZA262095:JZA262097 KIW262095:KIW262097 KSS262095:KSS262097 LCO262095:LCO262097 LMK262095:LMK262097 LWG262095:LWG262097 MGC262095:MGC262097 MPY262095:MPY262097 MZU262095:MZU262097 NJQ262095:NJQ262097 NTM262095:NTM262097 ODI262095:ODI262097 ONE262095:ONE262097 OXA262095:OXA262097 PGW262095:PGW262097 PQS262095:PQS262097 QAO262095:QAO262097 QKK262095:QKK262097 QUG262095:QUG262097 REC262095:REC262097 RNY262095:RNY262097 RXU262095:RXU262097 SHQ262095:SHQ262097 SRM262095:SRM262097 TBI262095:TBI262097 TLE262095:TLE262097 TVA262095:TVA262097 UEW262095:UEW262097 UOS262095:UOS262097 UYO262095:UYO262097 VIK262095:VIK262097 VSG262095:VSG262097 WCC262095:WCC262097 WLY262095:WLY262097 WVU262095:WVU262097 H327631:I327633 JI327631:JI327633 TE327631:TE327633 ADA327631:ADA327633 AMW327631:AMW327633 AWS327631:AWS327633 BGO327631:BGO327633 BQK327631:BQK327633 CAG327631:CAG327633 CKC327631:CKC327633 CTY327631:CTY327633 DDU327631:DDU327633 DNQ327631:DNQ327633 DXM327631:DXM327633 EHI327631:EHI327633 ERE327631:ERE327633 FBA327631:FBA327633 FKW327631:FKW327633 FUS327631:FUS327633 GEO327631:GEO327633 GOK327631:GOK327633 GYG327631:GYG327633 HIC327631:HIC327633 HRY327631:HRY327633 IBU327631:IBU327633 ILQ327631:ILQ327633 IVM327631:IVM327633 JFI327631:JFI327633 JPE327631:JPE327633 JZA327631:JZA327633 KIW327631:KIW327633 KSS327631:KSS327633 LCO327631:LCO327633 LMK327631:LMK327633 LWG327631:LWG327633 MGC327631:MGC327633 MPY327631:MPY327633 MZU327631:MZU327633 NJQ327631:NJQ327633 NTM327631:NTM327633 ODI327631:ODI327633 ONE327631:ONE327633 OXA327631:OXA327633 PGW327631:PGW327633 PQS327631:PQS327633 QAO327631:QAO327633 QKK327631:QKK327633 QUG327631:QUG327633 REC327631:REC327633 RNY327631:RNY327633 RXU327631:RXU327633 SHQ327631:SHQ327633 SRM327631:SRM327633 TBI327631:TBI327633 TLE327631:TLE327633 TVA327631:TVA327633 UEW327631:UEW327633 UOS327631:UOS327633 UYO327631:UYO327633 VIK327631:VIK327633 VSG327631:VSG327633 WCC327631:WCC327633 WLY327631:WLY327633 WVU327631:WVU327633 H393167:I393169 JI393167:JI393169 TE393167:TE393169 ADA393167:ADA393169 AMW393167:AMW393169 AWS393167:AWS393169 BGO393167:BGO393169 BQK393167:BQK393169 CAG393167:CAG393169 CKC393167:CKC393169 CTY393167:CTY393169 DDU393167:DDU393169 DNQ393167:DNQ393169 DXM393167:DXM393169 EHI393167:EHI393169 ERE393167:ERE393169 FBA393167:FBA393169 FKW393167:FKW393169 FUS393167:FUS393169 GEO393167:GEO393169 GOK393167:GOK393169 GYG393167:GYG393169 HIC393167:HIC393169 HRY393167:HRY393169 IBU393167:IBU393169 ILQ393167:ILQ393169 IVM393167:IVM393169 JFI393167:JFI393169 JPE393167:JPE393169 JZA393167:JZA393169 KIW393167:KIW393169 KSS393167:KSS393169 LCO393167:LCO393169 LMK393167:LMK393169 LWG393167:LWG393169 MGC393167:MGC393169 MPY393167:MPY393169 MZU393167:MZU393169 NJQ393167:NJQ393169 NTM393167:NTM393169 ODI393167:ODI393169 ONE393167:ONE393169 OXA393167:OXA393169 PGW393167:PGW393169 PQS393167:PQS393169 QAO393167:QAO393169 QKK393167:QKK393169 QUG393167:QUG393169 REC393167:REC393169 RNY393167:RNY393169 RXU393167:RXU393169 SHQ393167:SHQ393169 SRM393167:SRM393169 TBI393167:TBI393169 TLE393167:TLE393169 TVA393167:TVA393169 UEW393167:UEW393169 UOS393167:UOS393169 UYO393167:UYO393169 VIK393167:VIK393169 VSG393167:VSG393169 WCC393167:WCC393169 WLY393167:WLY393169 WVU393167:WVU393169 H458703:I458705 JI458703:JI458705 TE458703:TE458705 ADA458703:ADA458705 AMW458703:AMW458705 AWS458703:AWS458705 BGO458703:BGO458705 BQK458703:BQK458705 CAG458703:CAG458705 CKC458703:CKC458705 CTY458703:CTY458705 DDU458703:DDU458705 DNQ458703:DNQ458705 DXM458703:DXM458705 EHI458703:EHI458705 ERE458703:ERE458705 FBA458703:FBA458705 FKW458703:FKW458705 FUS458703:FUS458705 GEO458703:GEO458705 GOK458703:GOK458705 GYG458703:GYG458705 HIC458703:HIC458705 HRY458703:HRY458705 IBU458703:IBU458705 ILQ458703:ILQ458705 IVM458703:IVM458705 JFI458703:JFI458705 JPE458703:JPE458705 JZA458703:JZA458705 KIW458703:KIW458705 KSS458703:KSS458705 LCO458703:LCO458705 LMK458703:LMK458705 LWG458703:LWG458705 MGC458703:MGC458705 MPY458703:MPY458705 MZU458703:MZU458705 NJQ458703:NJQ458705 NTM458703:NTM458705 ODI458703:ODI458705 ONE458703:ONE458705 OXA458703:OXA458705 PGW458703:PGW458705 PQS458703:PQS458705 QAO458703:QAO458705 QKK458703:QKK458705 QUG458703:QUG458705 REC458703:REC458705 RNY458703:RNY458705 RXU458703:RXU458705 SHQ458703:SHQ458705 SRM458703:SRM458705 TBI458703:TBI458705 TLE458703:TLE458705 TVA458703:TVA458705 UEW458703:UEW458705 UOS458703:UOS458705 UYO458703:UYO458705 VIK458703:VIK458705 VSG458703:VSG458705 WCC458703:WCC458705 WLY458703:WLY458705 WVU458703:WVU458705 H524239:I524241 JI524239:JI524241 TE524239:TE524241 ADA524239:ADA524241 AMW524239:AMW524241 AWS524239:AWS524241 BGO524239:BGO524241 BQK524239:BQK524241 CAG524239:CAG524241 CKC524239:CKC524241 CTY524239:CTY524241 DDU524239:DDU524241 DNQ524239:DNQ524241 DXM524239:DXM524241 EHI524239:EHI524241 ERE524239:ERE524241 FBA524239:FBA524241 FKW524239:FKW524241 FUS524239:FUS524241 GEO524239:GEO524241 GOK524239:GOK524241 GYG524239:GYG524241 HIC524239:HIC524241 HRY524239:HRY524241 IBU524239:IBU524241 ILQ524239:ILQ524241 IVM524239:IVM524241 JFI524239:JFI524241 JPE524239:JPE524241 JZA524239:JZA524241 KIW524239:KIW524241 KSS524239:KSS524241 LCO524239:LCO524241 LMK524239:LMK524241 LWG524239:LWG524241 MGC524239:MGC524241 MPY524239:MPY524241 MZU524239:MZU524241 NJQ524239:NJQ524241 NTM524239:NTM524241 ODI524239:ODI524241 ONE524239:ONE524241 OXA524239:OXA524241 PGW524239:PGW524241 PQS524239:PQS524241 QAO524239:QAO524241 QKK524239:QKK524241 QUG524239:QUG524241 REC524239:REC524241 RNY524239:RNY524241 RXU524239:RXU524241 SHQ524239:SHQ524241 SRM524239:SRM524241 TBI524239:TBI524241 TLE524239:TLE524241 TVA524239:TVA524241 UEW524239:UEW524241 UOS524239:UOS524241 UYO524239:UYO524241 VIK524239:VIK524241 VSG524239:VSG524241 WCC524239:WCC524241 WLY524239:WLY524241 WVU524239:WVU524241 H589775:I589777 JI589775:JI589777 TE589775:TE589777 ADA589775:ADA589777 AMW589775:AMW589777 AWS589775:AWS589777 BGO589775:BGO589777 BQK589775:BQK589777 CAG589775:CAG589777 CKC589775:CKC589777 CTY589775:CTY589777 DDU589775:DDU589777 DNQ589775:DNQ589777 DXM589775:DXM589777 EHI589775:EHI589777 ERE589775:ERE589777 FBA589775:FBA589777 FKW589775:FKW589777 FUS589775:FUS589777 GEO589775:GEO589777 GOK589775:GOK589777 GYG589775:GYG589777 HIC589775:HIC589777 HRY589775:HRY589777 IBU589775:IBU589777 ILQ589775:ILQ589777 IVM589775:IVM589777 JFI589775:JFI589777 JPE589775:JPE589777 JZA589775:JZA589777 KIW589775:KIW589777 KSS589775:KSS589777 LCO589775:LCO589777 LMK589775:LMK589777 LWG589775:LWG589777 MGC589775:MGC589777 MPY589775:MPY589777 MZU589775:MZU589777 NJQ589775:NJQ589777 NTM589775:NTM589777 ODI589775:ODI589777 ONE589775:ONE589777 OXA589775:OXA589777 PGW589775:PGW589777 PQS589775:PQS589777 QAO589775:QAO589777 QKK589775:QKK589777 QUG589775:QUG589777 REC589775:REC589777 RNY589775:RNY589777 RXU589775:RXU589777 SHQ589775:SHQ589777 SRM589775:SRM589777 TBI589775:TBI589777 TLE589775:TLE589777 TVA589775:TVA589777 UEW589775:UEW589777 UOS589775:UOS589777 UYO589775:UYO589777 VIK589775:VIK589777 VSG589775:VSG589777 WCC589775:WCC589777 WLY589775:WLY589777 WVU589775:WVU589777 H655311:I655313 JI655311:JI655313 TE655311:TE655313 ADA655311:ADA655313 AMW655311:AMW655313 AWS655311:AWS655313 BGO655311:BGO655313 BQK655311:BQK655313 CAG655311:CAG655313 CKC655311:CKC655313 CTY655311:CTY655313 DDU655311:DDU655313 DNQ655311:DNQ655313 DXM655311:DXM655313 EHI655311:EHI655313 ERE655311:ERE655313 FBA655311:FBA655313 FKW655311:FKW655313 FUS655311:FUS655313 GEO655311:GEO655313 GOK655311:GOK655313 GYG655311:GYG655313 HIC655311:HIC655313 HRY655311:HRY655313 IBU655311:IBU655313 ILQ655311:ILQ655313 IVM655311:IVM655313 JFI655311:JFI655313 JPE655311:JPE655313 JZA655311:JZA655313 KIW655311:KIW655313 KSS655311:KSS655313 LCO655311:LCO655313 LMK655311:LMK655313 LWG655311:LWG655313 MGC655311:MGC655313 MPY655311:MPY655313 MZU655311:MZU655313 NJQ655311:NJQ655313 NTM655311:NTM655313 ODI655311:ODI655313 ONE655311:ONE655313 OXA655311:OXA655313 PGW655311:PGW655313 PQS655311:PQS655313 QAO655311:QAO655313 QKK655311:QKK655313 QUG655311:QUG655313 REC655311:REC655313 RNY655311:RNY655313 RXU655311:RXU655313 SHQ655311:SHQ655313 SRM655311:SRM655313 TBI655311:TBI655313 TLE655311:TLE655313 TVA655311:TVA655313 UEW655311:UEW655313 UOS655311:UOS655313 UYO655311:UYO655313 VIK655311:VIK655313 VSG655311:VSG655313 WCC655311:WCC655313 WLY655311:WLY655313 WVU655311:WVU655313 H720847:I720849 JI720847:JI720849 TE720847:TE720849 ADA720847:ADA720849 AMW720847:AMW720849 AWS720847:AWS720849 BGO720847:BGO720849 BQK720847:BQK720849 CAG720847:CAG720849 CKC720847:CKC720849 CTY720847:CTY720849 DDU720847:DDU720849 DNQ720847:DNQ720849 DXM720847:DXM720849 EHI720847:EHI720849 ERE720847:ERE720849 FBA720847:FBA720849 FKW720847:FKW720849 FUS720847:FUS720849 GEO720847:GEO720849 GOK720847:GOK720849 GYG720847:GYG720849 HIC720847:HIC720849 HRY720847:HRY720849 IBU720847:IBU720849 ILQ720847:ILQ720849 IVM720847:IVM720849 JFI720847:JFI720849 JPE720847:JPE720849 JZA720847:JZA720849 KIW720847:KIW720849 KSS720847:KSS720849 LCO720847:LCO720849 LMK720847:LMK720849 LWG720847:LWG720849 MGC720847:MGC720849 MPY720847:MPY720849 MZU720847:MZU720849 NJQ720847:NJQ720849 NTM720847:NTM720849 ODI720847:ODI720849 ONE720847:ONE720849 OXA720847:OXA720849 PGW720847:PGW720849 PQS720847:PQS720849 QAO720847:QAO720849 QKK720847:QKK720849 QUG720847:QUG720849 REC720847:REC720849 RNY720847:RNY720849 RXU720847:RXU720849 SHQ720847:SHQ720849 SRM720847:SRM720849 TBI720847:TBI720849 TLE720847:TLE720849 TVA720847:TVA720849 UEW720847:UEW720849 UOS720847:UOS720849 UYO720847:UYO720849 VIK720847:VIK720849 VSG720847:VSG720849 WCC720847:WCC720849 WLY720847:WLY720849 WVU720847:WVU720849 H786383:I786385 JI786383:JI786385 TE786383:TE786385 ADA786383:ADA786385 AMW786383:AMW786385 AWS786383:AWS786385 BGO786383:BGO786385 BQK786383:BQK786385 CAG786383:CAG786385 CKC786383:CKC786385 CTY786383:CTY786385 DDU786383:DDU786385 DNQ786383:DNQ786385 DXM786383:DXM786385 EHI786383:EHI786385 ERE786383:ERE786385 FBA786383:FBA786385 FKW786383:FKW786385 FUS786383:FUS786385 GEO786383:GEO786385 GOK786383:GOK786385 GYG786383:GYG786385 HIC786383:HIC786385 HRY786383:HRY786385 IBU786383:IBU786385 ILQ786383:ILQ786385 IVM786383:IVM786385 JFI786383:JFI786385 JPE786383:JPE786385 JZA786383:JZA786385 KIW786383:KIW786385 KSS786383:KSS786385 LCO786383:LCO786385 LMK786383:LMK786385 LWG786383:LWG786385 MGC786383:MGC786385 MPY786383:MPY786385 MZU786383:MZU786385 NJQ786383:NJQ786385 NTM786383:NTM786385 ODI786383:ODI786385 ONE786383:ONE786385 OXA786383:OXA786385 PGW786383:PGW786385 PQS786383:PQS786385 QAO786383:QAO786385 QKK786383:QKK786385 QUG786383:QUG786385 REC786383:REC786385 RNY786383:RNY786385 RXU786383:RXU786385 SHQ786383:SHQ786385 SRM786383:SRM786385 TBI786383:TBI786385 TLE786383:TLE786385 TVA786383:TVA786385 UEW786383:UEW786385 UOS786383:UOS786385 UYO786383:UYO786385 VIK786383:VIK786385 VSG786383:VSG786385 WCC786383:WCC786385 WLY786383:WLY786385 WVU786383:WVU786385 H851919:I851921 JI851919:JI851921 TE851919:TE851921 ADA851919:ADA851921 AMW851919:AMW851921 AWS851919:AWS851921 BGO851919:BGO851921 BQK851919:BQK851921 CAG851919:CAG851921 CKC851919:CKC851921 CTY851919:CTY851921 DDU851919:DDU851921 DNQ851919:DNQ851921 DXM851919:DXM851921 EHI851919:EHI851921 ERE851919:ERE851921 FBA851919:FBA851921 FKW851919:FKW851921 FUS851919:FUS851921 GEO851919:GEO851921 GOK851919:GOK851921 GYG851919:GYG851921 HIC851919:HIC851921 HRY851919:HRY851921 IBU851919:IBU851921 ILQ851919:ILQ851921 IVM851919:IVM851921 JFI851919:JFI851921 JPE851919:JPE851921 JZA851919:JZA851921 KIW851919:KIW851921 KSS851919:KSS851921 LCO851919:LCO851921 LMK851919:LMK851921 LWG851919:LWG851921 MGC851919:MGC851921 MPY851919:MPY851921 MZU851919:MZU851921 NJQ851919:NJQ851921 NTM851919:NTM851921 ODI851919:ODI851921 ONE851919:ONE851921 OXA851919:OXA851921 PGW851919:PGW851921 PQS851919:PQS851921 QAO851919:QAO851921 QKK851919:QKK851921 QUG851919:QUG851921 REC851919:REC851921 RNY851919:RNY851921 RXU851919:RXU851921 SHQ851919:SHQ851921 SRM851919:SRM851921 TBI851919:TBI851921 TLE851919:TLE851921 TVA851919:TVA851921 UEW851919:UEW851921 UOS851919:UOS851921 UYO851919:UYO851921 VIK851919:VIK851921 VSG851919:VSG851921 WCC851919:WCC851921 WLY851919:WLY851921 WVU851919:WVU851921 H917455:I917457 JI917455:JI917457 TE917455:TE917457 ADA917455:ADA917457 AMW917455:AMW917457 AWS917455:AWS917457 BGO917455:BGO917457 BQK917455:BQK917457 CAG917455:CAG917457 CKC917455:CKC917457 CTY917455:CTY917457 DDU917455:DDU917457 DNQ917455:DNQ917457 DXM917455:DXM917457 EHI917455:EHI917457 ERE917455:ERE917457 FBA917455:FBA917457 FKW917455:FKW917457 FUS917455:FUS917457 GEO917455:GEO917457 GOK917455:GOK917457 GYG917455:GYG917457 HIC917455:HIC917457 HRY917455:HRY917457 IBU917455:IBU917457 ILQ917455:ILQ917457 IVM917455:IVM917457 JFI917455:JFI917457 JPE917455:JPE917457 JZA917455:JZA917457 KIW917455:KIW917457 KSS917455:KSS917457 LCO917455:LCO917457 LMK917455:LMK917457 LWG917455:LWG917457 MGC917455:MGC917457 MPY917455:MPY917457 MZU917455:MZU917457 NJQ917455:NJQ917457 NTM917455:NTM917457 ODI917455:ODI917457 ONE917455:ONE917457 OXA917455:OXA917457 PGW917455:PGW917457 PQS917455:PQS917457 QAO917455:QAO917457 QKK917455:QKK917457 QUG917455:QUG917457 REC917455:REC917457 RNY917455:RNY917457 RXU917455:RXU917457 SHQ917455:SHQ917457 SRM917455:SRM917457 TBI917455:TBI917457 TLE917455:TLE917457 TVA917455:TVA917457 UEW917455:UEW917457 UOS917455:UOS917457 UYO917455:UYO917457 VIK917455:VIK917457 VSG917455:VSG917457 WCC917455:WCC917457 WLY917455:WLY917457 WVU917455:WVU917457 H982991:I982993 JI982991:JI982993 TE982991:TE982993 ADA982991:ADA982993 AMW982991:AMW982993 AWS982991:AWS982993 BGO982991:BGO982993 BQK982991:BQK982993 CAG982991:CAG982993 CKC982991:CKC982993 CTY982991:CTY982993 DDU982991:DDU982993 DNQ982991:DNQ982993 DXM982991:DXM982993 EHI982991:EHI982993 ERE982991:ERE982993 FBA982991:FBA982993 FKW982991:FKW982993 FUS982991:FUS982993 GEO982991:GEO982993 GOK982991:GOK982993 GYG982991:GYG982993 HIC982991:HIC982993 HRY982991:HRY982993 IBU982991:IBU982993 ILQ982991:ILQ982993 IVM982991:IVM982993 JFI982991:JFI982993 JPE982991:JPE982993 JZA982991:JZA982993 KIW982991:KIW982993 KSS982991:KSS982993 LCO982991:LCO982993 LMK982991:LMK982993 LWG982991:LWG982993 MGC982991:MGC982993 MPY982991:MPY982993 MZU982991:MZU982993 NJQ982991:NJQ982993 NTM982991:NTM982993 ODI982991:ODI982993 ONE982991:ONE982993 OXA982991:OXA982993 PGW982991:PGW982993 PQS982991:PQS982993 QAO982991:QAO982993 QKK982991:QKK982993 QUG982991:QUG982993 REC982991:REC982993 RNY982991:RNY982993 RXU982991:RXU982993 SHQ982991:SHQ982993 SRM982991:SRM982993 TBI982991:TBI982993 TLE982991:TLE982993 TVA982991:TVA982993 UEW982991:UEW982993 UOS982991:UOS982993 UYO982991:UYO982993 VIK982991:VIK982993 VSG982991:VSG982993 WCC982991:WCC982993 WLY982991:WLY982993 WVU982991:WVU982993" xr:uid="{64315379-682B-4327-AC77-D651331517B0}"/>
    <dataValidation type="decimal" operator="greaterThanOrEqual" allowBlank="1" showInputMessage="1" showErrorMessage="1" error="Valor debe ser mayor o igual que 0" promptTitle="Actividad financiera y asegurado" prompt="Unicamente registren esta casilla los contribuyentes que realizan la actividad financiera y aseguradora" sqref="H65759:I65760 JI65759:JK65760 TE65759:TG65760 ADA65759:ADC65760 AMW65759:AMY65760 AWS65759:AWU65760 BGO65759:BGQ65760 BQK65759:BQM65760 CAG65759:CAI65760 CKC65759:CKE65760 CTY65759:CUA65760 DDU65759:DDW65760 DNQ65759:DNS65760 DXM65759:DXO65760 EHI65759:EHK65760 ERE65759:ERG65760 FBA65759:FBC65760 FKW65759:FKY65760 FUS65759:FUU65760 GEO65759:GEQ65760 GOK65759:GOM65760 GYG65759:GYI65760 HIC65759:HIE65760 HRY65759:HSA65760 IBU65759:IBW65760 ILQ65759:ILS65760 IVM65759:IVO65760 JFI65759:JFK65760 JPE65759:JPG65760 JZA65759:JZC65760 KIW65759:KIY65760 KSS65759:KSU65760 LCO65759:LCQ65760 LMK65759:LMM65760 LWG65759:LWI65760 MGC65759:MGE65760 MPY65759:MQA65760 MZU65759:MZW65760 NJQ65759:NJS65760 NTM65759:NTO65760 ODI65759:ODK65760 ONE65759:ONG65760 OXA65759:OXC65760 PGW65759:PGY65760 PQS65759:PQU65760 QAO65759:QAQ65760 QKK65759:QKM65760 QUG65759:QUI65760 REC65759:REE65760 RNY65759:ROA65760 RXU65759:RXW65760 SHQ65759:SHS65760 SRM65759:SRO65760 TBI65759:TBK65760 TLE65759:TLG65760 TVA65759:TVC65760 UEW65759:UEY65760 UOS65759:UOU65760 UYO65759:UYQ65760 VIK65759:VIM65760 VSG65759:VSI65760 WCC65759:WCE65760 WLY65759:WMA65760 WVU65759:WVW65760 H131295:I131296 JI131295:JK131296 TE131295:TG131296 ADA131295:ADC131296 AMW131295:AMY131296 AWS131295:AWU131296 BGO131295:BGQ131296 BQK131295:BQM131296 CAG131295:CAI131296 CKC131295:CKE131296 CTY131295:CUA131296 DDU131295:DDW131296 DNQ131295:DNS131296 DXM131295:DXO131296 EHI131295:EHK131296 ERE131295:ERG131296 FBA131295:FBC131296 FKW131295:FKY131296 FUS131295:FUU131296 GEO131295:GEQ131296 GOK131295:GOM131296 GYG131295:GYI131296 HIC131295:HIE131296 HRY131295:HSA131296 IBU131295:IBW131296 ILQ131295:ILS131296 IVM131295:IVO131296 JFI131295:JFK131296 JPE131295:JPG131296 JZA131295:JZC131296 KIW131295:KIY131296 KSS131295:KSU131296 LCO131295:LCQ131296 LMK131295:LMM131296 LWG131295:LWI131296 MGC131295:MGE131296 MPY131295:MQA131296 MZU131295:MZW131296 NJQ131295:NJS131296 NTM131295:NTO131296 ODI131295:ODK131296 ONE131295:ONG131296 OXA131295:OXC131296 PGW131295:PGY131296 PQS131295:PQU131296 QAO131295:QAQ131296 QKK131295:QKM131296 QUG131295:QUI131296 REC131295:REE131296 RNY131295:ROA131296 RXU131295:RXW131296 SHQ131295:SHS131296 SRM131295:SRO131296 TBI131295:TBK131296 TLE131295:TLG131296 TVA131295:TVC131296 UEW131295:UEY131296 UOS131295:UOU131296 UYO131295:UYQ131296 VIK131295:VIM131296 VSG131295:VSI131296 WCC131295:WCE131296 WLY131295:WMA131296 WVU131295:WVW131296 H196831:I196832 JI196831:JK196832 TE196831:TG196832 ADA196831:ADC196832 AMW196831:AMY196832 AWS196831:AWU196832 BGO196831:BGQ196832 BQK196831:BQM196832 CAG196831:CAI196832 CKC196831:CKE196832 CTY196831:CUA196832 DDU196831:DDW196832 DNQ196831:DNS196832 DXM196831:DXO196832 EHI196831:EHK196832 ERE196831:ERG196832 FBA196831:FBC196832 FKW196831:FKY196832 FUS196831:FUU196832 GEO196831:GEQ196832 GOK196831:GOM196832 GYG196831:GYI196832 HIC196831:HIE196832 HRY196831:HSA196832 IBU196831:IBW196832 ILQ196831:ILS196832 IVM196831:IVO196832 JFI196831:JFK196832 JPE196831:JPG196832 JZA196831:JZC196832 KIW196831:KIY196832 KSS196831:KSU196832 LCO196831:LCQ196832 LMK196831:LMM196832 LWG196831:LWI196832 MGC196831:MGE196832 MPY196831:MQA196832 MZU196831:MZW196832 NJQ196831:NJS196832 NTM196831:NTO196832 ODI196831:ODK196832 ONE196831:ONG196832 OXA196831:OXC196832 PGW196831:PGY196832 PQS196831:PQU196832 QAO196831:QAQ196832 QKK196831:QKM196832 QUG196831:QUI196832 REC196831:REE196832 RNY196831:ROA196832 RXU196831:RXW196832 SHQ196831:SHS196832 SRM196831:SRO196832 TBI196831:TBK196832 TLE196831:TLG196832 TVA196831:TVC196832 UEW196831:UEY196832 UOS196831:UOU196832 UYO196831:UYQ196832 VIK196831:VIM196832 VSG196831:VSI196832 WCC196831:WCE196832 WLY196831:WMA196832 WVU196831:WVW196832 H262367:I262368 JI262367:JK262368 TE262367:TG262368 ADA262367:ADC262368 AMW262367:AMY262368 AWS262367:AWU262368 BGO262367:BGQ262368 BQK262367:BQM262368 CAG262367:CAI262368 CKC262367:CKE262368 CTY262367:CUA262368 DDU262367:DDW262368 DNQ262367:DNS262368 DXM262367:DXO262368 EHI262367:EHK262368 ERE262367:ERG262368 FBA262367:FBC262368 FKW262367:FKY262368 FUS262367:FUU262368 GEO262367:GEQ262368 GOK262367:GOM262368 GYG262367:GYI262368 HIC262367:HIE262368 HRY262367:HSA262368 IBU262367:IBW262368 ILQ262367:ILS262368 IVM262367:IVO262368 JFI262367:JFK262368 JPE262367:JPG262368 JZA262367:JZC262368 KIW262367:KIY262368 KSS262367:KSU262368 LCO262367:LCQ262368 LMK262367:LMM262368 LWG262367:LWI262368 MGC262367:MGE262368 MPY262367:MQA262368 MZU262367:MZW262368 NJQ262367:NJS262368 NTM262367:NTO262368 ODI262367:ODK262368 ONE262367:ONG262368 OXA262367:OXC262368 PGW262367:PGY262368 PQS262367:PQU262368 QAO262367:QAQ262368 QKK262367:QKM262368 QUG262367:QUI262368 REC262367:REE262368 RNY262367:ROA262368 RXU262367:RXW262368 SHQ262367:SHS262368 SRM262367:SRO262368 TBI262367:TBK262368 TLE262367:TLG262368 TVA262367:TVC262368 UEW262367:UEY262368 UOS262367:UOU262368 UYO262367:UYQ262368 VIK262367:VIM262368 VSG262367:VSI262368 WCC262367:WCE262368 WLY262367:WMA262368 WVU262367:WVW262368 H327903:I327904 JI327903:JK327904 TE327903:TG327904 ADA327903:ADC327904 AMW327903:AMY327904 AWS327903:AWU327904 BGO327903:BGQ327904 BQK327903:BQM327904 CAG327903:CAI327904 CKC327903:CKE327904 CTY327903:CUA327904 DDU327903:DDW327904 DNQ327903:DNS327904 DXM327903:DXO327904 EHI327903:EHK327904 ERE327903:ERG327904 FBA327903:FBC327904 FKW327903:FKY327904 FUS327903:FUU327904 GEO327903:GEQ327904 GOK327903:GOM327904 GYG327903:GYI327904 HIC327903:HIE327904 HRY327903:HSA327904 IBU327903:IBW327904 ILQ327903:ILS327904 IVM327903:IVO327904 JFI327903:JFK327904 JPE327903:JPG327904 JZA327903:JZC327904 KIW327903:KIY327904 KSS327903:KSU327904 LCO327903:LCQ327904 LMK327903:LMM327904 LWG327903:LWI327904 MGC327903:MGE327904 MPY327903:MQA327904 MZU327903:MZW327904 NJQ327903:NJS327904 NTM327903:NTO327904 ODI327903:ODK327904 ONE327903:ONG327904 OXA327903:OXC327904 PGW327903:PGY327904 PQS327903:PQU327904 QAO327903:QAQ327904 QKK327903:QKM327904 QUG327903:QUI327904 REC327903:REE327904 RNY327903:ROA327904 RXU327903:RXW327904 SHQ327903:SHS327904 SRM327903:SRO327904 TBI327903:TBK327904 TLE327903:TLG327904 TVA327903:TVC327904 UEW327903:UEY327904 UOS327903:UOU327904 UYO327903:UYQ327904 VIK327903:VIM327904 VSG327903:VSI327904 WCC327903:WCE327904 WLY327903:WMA327904 WVU327903:WVW327904 H393439:I393440 JI393439:JK393440 TE393439:TG393440 ADA393439:ADC393440 AMW393439:AMY393440 AWS393439:AWU393440 BGO393439:BGQ393440 BQK393439:BQM393440 CAG393439:CAI393440 CKC393439:CKE393440 CTY393439:CUA393440 DDU393439:DDW393440 DNQ393439:DNS393440 DXM393439:DXO393440 EHI393439:EHK393440 ERE393439:ERG393440 FBA393439:FBC393440 FKW393439:FKY393440 FUS393439:FUU393440 GEO393439:GEQ393440 GOK393439:GOM393440 GYG393439:GYI393440 HIC393439:HIE393440 HRY393439:HSA393440 IBU393439:IBW393440 ILQ393439:ILS393440 IVM393439:IVO393440 JFI393439:JFK393440 JPE393439:JPG393440 JZA393439:JZC393440 KIW393439:KIY393440 KSS393439:KSU393440 LCO393439:LCQ393440 LMK393439:LMM393440 LWG393439:LWI393440 MGC393439:MGE393440 MPY393439:MQA393440 MZU393439:MZW393440 NJQ393439:NJS393440 NTM393439:NTO393440 ODI393439:ODK393440 ONE393439:ONG393440 OXA393439:OXC393440 PGW393439:PGY393440 PQS393439:PQU393440 QAO393439:QAQ393440 QKK393439:QKM393440 QUG393439:QUI393440 REC393439:REE393440 RNY393439:ROA393440 RXU393439:RXW393440 SHQ393439:SHS393440 SRM393439:SRO393440 TBI393439:TBK393440 TLE393439:TLG393440 TVA393439:TVC393440 UEW393439:UEY393440 UOS393439:UOU393440 UYO393439:UYQ393440 VIK393439:VIM393440 VSG393439:VSI393440 WCC393439:WCE393440 WLY393439:WMA393440 WVU393439:WVW393440 H458975:I458976 JI458975:JK458976 TE458975:TG458976 ADA458975:ADC458976 AMW458975:AMY458976 AWS458975:AWU458976 BGO458975:BGQ458976 BQK458975:BQM458976 CAG458975:CAI458976 CKC458975:CKE458976 CTY458975:CUA458976 DDU458975:DDW458976 DNQ458975:DNS458976 DXM458975:DXO458976 EHI458975:EHK458976 ERE458975:ERG458976 FBA458975:FBC458976 FKW458975:FKY458976 FUS458975:FUU458976 GEO458975:GEQ458976 GOK458975:GOM458976 GYG458975:GYI458976 HIC458975:HIE458976 HRY458975:HSA458976 IBU458975:IBW458976 ILQ458975:ILS458976 IVM458975:IVO458976 JFI458975:JFK458976 JPE458975:JPG458976 JZA458975:JZC458976 KIW458975:KIY458976 KSS458975:KSU458976 LCO458975:LCQ458976 LMK458975:LMM458976 LWG458975:LWI458976 MGC458975:MGE458976 MPY458975:MQA458976 MZU458975:MZW458976 NJQ458975:NJS458976 NTM458975:NTO458976 ODI458975:ODK458976 ONE458975:ONG458976 OXA458975:OXC458976 PGW458975:PGY458976 PQS458975:PQU458976 QAO458975:QAQ458976 QKK458975:QKM458976 QUG458975:QUI458976 REC458975:REE458976 RNY458975:ROA458976 RXU458975:RXW458976 SHQ458975:SHS458976 SRM458975:SRO458976 TBI458975:TBK458976 TLE458975:TLG458976 TVA458975:TVC458976 UEW458975:UEY458976 UOS458975:UOU458976 UYO458975:UYQ458976 VIK458975:VIM458976 VSG458975:VSI458976 WCC458975:WCE458976 WLY458975:WMA458976 WVU458975:WVW458976 H524511:I524512 JI524511:JK524512 TE524511:TG524512 ADA524511:ADC524512 AMW524511:AMY524512 AWS524511:AWU524512 BGO524511:BGQ524512 BQK524511:BQM524512 CAG524511:CAI524512 CKC524511:CKE524512 CTY524511:CUA524512 DDU524511:DDW524512 DNQ524511:DNS524512 DXM524511:DXO524512 EHI524511:EHK524512 ERE524511:ERG524512 FBA524511:FBC524512 FKW524511:FKY524512 FUS524511:FUU524512 GEO524511:GEQ524512 GOK524511:GOM524512 GYG524511:GYI524512 HIC524511:HIE524512 HRY524511:HSA524512 IBU524511:IBW524512 ILQ524511:ILS524512 IVM524511:IVO524512 JFI524511:JFK524512 JPE524511:JPG524512 JZA524511:JZC524512 KIW524511:KIY524512 KSS524511:KSU524512 LCO524511:LCQ524512 LMK524511:LMM524512 LWG524511:LWI524512 MGC524511:MGE524512 MPY524511:MQA524512 MZU524511:MZW524512 NJQ524511:NJS524512 NTM524511:NTO524512 ODI524511:ODK524512 ONE524511:ONG524512 OXA524511:OXC524512 PGW524511:PGY524512 PQS524511:PQU524512 QAO524511:QAQ524512 QKK524511:QKM524512 QUG524511:QUI524512 REC524511:REE524512 RNY524511:ROA524512 RXU524511:RXW524512 SHQ524511:SHS524512 SRM524511:SRO524512 TBI524511:TBK524512 TLE524511:TLG524512 TVA524511:TVC524512 UEW524511:UEY524512 UOS524511:UOU524512 UYO524511:UYQ524512 VIK524511:VIM524512 VSG524511:VSI524512 WCC524511:WCE524512 WLY524511:WMA524512 WVU524511:WVW524512 H590047:I590048 JI590047:JK590048 TE590047:TG590048 ADA590047:ADC590048 AMW590047:AMY590048 AWS590047:AWU590048 BGO590047:BGQ590048 BQK590047:BQM590048 CAG590047:CAI590048 CKC590047:CKE590048 CTY590047:CUA590048 DDU590047:DDW590048 DNQ590047:DNS590048 DXM590047:DXO590048 EHI590047:EHK590048 ERE590047:ERG590048 FBA590047:FBC590048 FKW590047:FKY590048 FUS590047:FUU590048 GEO590047:GEQ590048 GOK590047:GOM590048 GYG590047:GYI590048 HIC590047:HIE590048 HRY590047:HSA590048 IBU590047:IBW590048 ILQ590047:ILS590048 IVM590047:IVO590048 JFI590047:JFK590048 JPE590047:JPG590048 JZA590047:JZC590048 KIW590047:KIY590048 KSS590047:KSU590048 LCO590047:LCQ590048 LMK590047:LMM590048 LWG590047:LWI590048 MGC590047:MGE590048 MPY590047:MQA590048 MZU590047:MZW590048 NJQ590047:NJS590048 NTM590047:NTO590048 ODI590047:ODK590048 ONE590047:ONG590048 OXA590047:OXC590048 PGW590047:PGY590048 PQS590047:PQU590048 QAO590047:QAQ590048 QKK590047:QKM590048 QUG590047:QUI590048 REC590047:REE590048 RNY590047:ROA590048 RXU590047:RXW590048 SHQ590047:SHS590048 SRM590047:SRO590048 TBI590047:TBK590048 TLE590047:TLG590048 TVA590047:TVC590048 UEW590047:UEY590048 UOS590047:UOU590048 UYO590047:UYQ590048 VIK590047:VIM590048 VSG590047:VSI590048 WCC590047:WCE590048 WLY590047:WMA590048 WVU590047:WVW590048 H655583:I655584 JI655583:JK655584 TE655583:TG655584 ADA655583:ADC655584 AMW655583:AMY655584 AWS655583:AWU655584 BGO655583:BGQ655584 BQK655583:BQM655584 CAG655583:CAI655584 CKC655583:CKE655584 CTY655583:CUA655584 DDU655583:DDW655584 DNQ655583:DNS655584 DXM655583:DXO655584 EHI655583:EHK655584 ERE655583:ERG655584 FBA655583:FBC655584 FKW655583:FKY655584 FUS655583:FUU655584 GEO655583:GEQ655584 GOK655583:GOM655584 GYG655583:GYI655584 HIC655583:HIE655584 HRY655583:HSA655584 IBU655583:IBW655584 ILQ655583:ILS655584 IVM655583:IVO655584 JFI655583:JFK655584 JPE655583:JPG655584 JZA655583:JZC655584 KIW655583:KIY655584 KSS655583:KSU655584 LCO655583:LCQ655584 LMK655583:LMM655584 LWG655583:LWI655584 MGC655583:MGE655584 MPY655583:MQA655584 MZU655583:MZW655584 NJQ655583:NJS655584 NTM655583:NTO655584 ODI655583:ODK655584 ONE655583:ONG655584 OXA655583:OXC655584 PGW655583:PGY655584 PQS655583:PQU655584 QAO655583:QAQ655584 QKK655583:QKM655584 QUG655583:QUI655584 REC655583:REE655584 RNY655583:ROA655584 RXU655583:RXW655584 SHQ655583:SHS655584 SRM655583:SRO655584 TBI655583:TBK655584 TLE655583:TLG655584 TVA655583:TVC655584 UEW655583:UEY655584 UOS655583:UOU655584 UYO655583:UYQ655584 VIK655583:VIM655584 VSG655583:VSI655584 WCC655583:WCE655584 WLY655583:WMA655584 WVU655583:WVW655584 H721119:I721120 JI721119:JK721120 TE721119:TG721120 ADA721119:ADC721120 AMW721119:AMY721120 AWS721119:AWU721120 BGO721119:BGQ721120 BQK721119:BQM721120 CAG721119:CAI721120 CKC721119:CKE721120 CTY721119:CUA721120 DDU721119:DDW721120 DNQ721119:DNS721120 DXM721119:DXO721120 EHI721119:EHK721120 ERE721119:ERG721120 FBA721119:FBC721120 FKW721119:FKY721120 FUS721119:FUU721120 GEO721119:GEQ721120 GOK721119:GOM721120 GYG721119:GYI721120 HIC721119:HIE721120 HRY721119:HSA721120 IBU721119:IBW721120 ILQ721119:ILS721120 IVM721119:IVO721120 JFI721119:JFK721120 JPE721119:JPG721120 JZA721119:JZC721120 KIW721119:KIY721120 KSS721119:KSU721120 LCO721119:LCQ721120 LMK721119:LMM721120 LWG721119:LWI721120 MGC721119:MGE721120 MPY721119:MQA721120 MZU721119:MZW721120 NJQ721119:NJS721120 NTM721119:NTO721120 ODI721119:ODK721120 ONE721119:ONG721120 OXA721119:OXC721120 PGW721119:PGY721120 PQS721119:PQU721120 QAO721119:QAQ721120 QKK721119:QKM721120 QUG721119:QUI721120 REC721119:REE721120 RNY721119:ROA721120 RXU721119:RXW721120 SHQ721119:SHS721120 SRM721119:SRO721120 TBI721119:TBK721120 TLE721119:TLG721120 TVA721119:TVC721120 UEW721119:UEY721120 UOS721119:UOU721120 UYO721119:UYQ721120 VIK721119:VIM721120 VSG721119:VSI721120 WCC721119:WCE721120 WLY721119:WMA721120 WVU721119:WVW721120 H786655:I786656 JI786655:JK786656 TE786655:TG786656 ADA786655:ADC786656 AMW786655:AMY786656 AWS786655:AWU786656 BGO786655:BGQ786656 BQK786655:BQM786656 CAG786655:CAI786656 CKC786655:CKE786656 CTY786655:CUA786656 DDU786655:DDW786656 DNQ786655:DNS786656 DXM786655:DXO786656 EHI786655:EHK786656 ERE786655:ERG786656 FBA786655:FBC786656 FKW786655:FKY786656 FUS786655:FUU786656 GEO786655:GEQ786656 GOK786655:GOM786656 GYG786655:GYI786656 HIC786655:HIE786656 HRY786655:HSA786656 IBU786655:IBW786656 ILQ786655:ILS786656 IVM786655:IVO786656 JFI786655:JFK786656 JPE786655:JPG786656 JZA786655:JZC786656 KIW786655:KIY786656 KSS786655:KSU786656 LCO786655:LCQ786656 LMK786655:LMM786656 LWG786655:LWI786656 MGC786655:MGE786656 MPY786655:MQA786656 MZU786655:MZW786656 NJQ786655:NJS786656 NTM786655:NTO786656 ODI786655:ODK786656 ONE786655:ONG786656 OXA786655:OXC786656 PGW786655:PGY786656 PQS786655:PQU786656 QAO786655:QAQ786656 QKK786655:QKM786656 QUG786655:QUI786656 REC786655:REE786656 RNY786655:ROA786656 RXU786655:RXW786656 SHQ786655:SHS786656 SRM786655:SRO786656 TBI786655:TBK786656 TLE786655:TLG786656 TVA786655:TVC786656 UEW786655:UEY786656 UOS786655:UOU786656 UYO786655:UYQ786656 VIK786655:VIM786656 VSG786655:VSI786656 WCC786655:WCE786656 WLY786655:WMA786656 WVU786655:WVW786656 H852191:I852192 JI852191:JK852192 TE852191:TG852192 ADA852191:ADC852192 AMW852191:AMY852192 AWS852191:AWU852192 BGO852191:BGQ852192 BQK852191:BQM852192 CAG852191:CAI852192 CKC852191:CKE852192 CTY852191:CUA852192 DDU852191:DDW852192 DNQ852191:DNS852192 DXM852191:DXO852192 EHI852191:EHK852192 ERE852191:ERG852192 FBA852191:FBC852192 FKW852191:FKY852192 FUS852191:FUU852192 GEO852191:GEQ852192 GOK852191:GOM852192 GYG852191:GYI852192 HIC852191:HIE852192 HRY852191:HSA852192 IBU852191:IBW852192 ILQ852191:ILS852192 IVM852191:IVO852192 JFI852191:JFK852192 JPE852191:JPG852192 JZA852191:JZC852192 KIW852191:KIY852192 KSS852191:KSU852192 LCO852191:LCQ852192 LMK852191:LMM852192 LWG852191:LWI852192 MGC852191:MGE852192 MPY852191:MQA852192 MZU852191:MZW852192 NJQ852191:NJS852192 NTM852191:NTO852192 ODI852191:ODK852192 ONE852191:ONG852192 OXA852191:OXC852192 PGW852191:PGY852192 PQS852191:PQU852192 QAO852191:QAQ852192 QKK852191:QKM852192 QUG852191:QUI852192 REC852191:REE852192 RNY852191:ROA852192 RXU852191:RXW852192 SHQ852191:SHS852192 SRM852191:SRO852192 TBI852191:TBK852192 TLE852191:TLG852192 TVA852191:TVC852192 UEW852191:UEY852192 UOS852191:UOU852192 UYO852191:UYQ852192 VIK852191:VIM852192 VSG852191:VSI852192 WCC852191:WCE852192 WLY852191:WMA852192 WVU852191:WVW852192 H917727:I917728 JI917727:JK917728 TE917727:TG917728 ADA917727:ADC917728 AMW917727:AMY917728 AWS917727:AWU917728 BGO917727:BGQ917728 BQK917727:BQM917728 CAG917727:CAI917728 CKC917727:CKE917728 CTY917727:CUA917728 DDU917727:DDW917728 DNQ917727:DNS917728 DXM917727:DXO917728 EHI917727:EHK917728 ERE917727:ERG917728 FBA917727:FBC917728 FKW917727:FKY917728 FUS917727:FUU917728 GEO917727:GEQ917728 GOK917727:GOM917728 GYG917727:GYI917728 HIC917727:HIE917728 HRY917727:HSA917728 IBU917727:IBW917728 ILQ917727:ILS917728 IVM917727:IVO917728 JFI917727:JFK917728 JPE917727:JPG917728 JZA917727:JZC917728 KIW917727:KIY917728 KSS917727:KSU917728 LCO917727:LCQ917728 LMK917727:LMM917728 LWG917727:LWI917728 MGC917727:MGE917728 MPY917727:MQA917728 MZU917727:MZW917728 NJQ917727:NJS917728 NTM917727:NTO917728 ODI917727:ODK917728 ONE917727:ONG917728 OXA917727:OXC917728 PGW917727:PGY917728 PQS917727:PQU917728 QAO917727:QAQ917728 QKK917727:QKM917728 QUG917727:QUI917728 REC917727:REE917728 RNY917727:ROA917728 RXU917727:RXW917728 SHQ917727:SHS917728 SRM917727:SRO917728 TBI917727:TBK917728 TLE917727:TLG917728 TVA917727:TVC917728 UEW917727:UEY917728 UOS917727:UOU917728 UYO917727:UYQ917728 VIK917727:VIM917728 VSG917727:VSI917728 WCC917727:WCE917728 WLY917727:WMA917728 WVU917727:WVW917728 H983263:I983264 JI983263:JK983264 TE983263:TG983264 ADA983263:ADC983264 AMW983263:AMY983264 AWS983263:AWU983264 BGO983263:BGQ983264 BQK983263:BQM983264 CAG983263:CAI983264 CKC983263:CKE983264 CTY983263:CUA983264 DDU983263:DDW983264 DNQ983263:DNS983264 DXM983263:DXO983264 EHI983263:EHK983264 ERE983263:ERG983264 FBA983263:FBC983264 FKW983263:FKY983264 FUS983263:FUU983264 GEO983263:GEQ983264 GOK983263:GOM983264 GYG983263:GYI983264 HIC983263:HIE983264 HRY983263:HSA983264 IBU983263:IBW983264 ILQ983263:ILS983264 IVM983263:IVO983264 JFI983263:JFK983264 JPE983263:JPG983264 JZA983263:JZC983264 KIW983263:KIY983264 KSS983263:KSU983264 LCO983263:LCQ983264 LMK983263:LMM983264 LWG983263:LWI983264 MGC983263:MGE983264 MPY983263:MQA983264 MZU983263:MZW983264 NJQ983263:NJS983264 NTM983263:NTO983264 ODI983263:ODK983264 ONE983263:ONG983264 OXA983263:OXC983264 PGW983263:PGY983264 PQS983263:PQU983264 QAO983263:QAQ983264 QKK983263:QKM983264 QUG983263:QUI983264 REC983263:REE983264 RNY983263:ROA983264 RXU983263:RXW983264 SHQ983263:SHS983264 SRM983263:SRO983264 TBI983263:TBK983264 TLE983263:TLG983264 TVA983263:TVC983264 UEW983263:UEY983264 UOS983263:UOU983264 UYO983263:UYQ983264 VIK983263:VIM983264 VSG983263:VSI983264 WCC983263:WCE983264 WLY983263:WMA983264 WVU983263:WVW983264 L35 WLY28:WMA38 WVU28:WVW38 JI28:JK38 TE28:TG38 ADA28:ADC38 AMW28:AMY38 AWS28:AWU38 BGO28:BGQ38 BQK28:BQM38 CAG28:CAI38 CKC28:CKE38 CTY28:CUA38 DDU28:DDW38 DNQ28:DNS38 DXM28:DXO38 EHI28:EHK38 ERE28:ERG38 FBA28:FBC38 FKW28:FKY38 FUS28:FUU38 GEO28:GEQ38 GOK28:GOM38 GYG28:GYI38 HIC28:HIE38 HRY28:HSA38 IBU28:IBW38 ILQ28:ILS38 IVM28:IVO38 JFI28:JFK38 JPE28:JPG38 JZA28:JZC38 KIW28:KIY38 KSS28:KSU38 LCO28:LCQ38 LMK28:LMM38 LWG28:LWI38 MGC28:MGE38 MPY28:MQA38 MZU28:MZW38 NJQ28:NJS38 NTM28:NTO38 ODI28:ODK38 ONE28:ONG38 OXA28:OXC38 PGW28:PGY38 PQS28:PQU38 QAO28:QAQ38 QKK28:QKM38 QUG28:QUI38 REC28:REE38 RNY28:ROA38 RXU28:RXW38 SHQ28:SHS38 SRM28:SRO38 TBI28:TBK38 TLE28:TLG38 TVA28:TVC38 UEW28:UEY38 UOS28:UOU38 UYO28:UYQ38 VIK28:VIM38 VSG28:VSI38 WCC28:WCE38 V35 X35:Y35 AA35:AB35 AD35" xr:uid="{15E7830D-FF6B-451C-9E2D-BDD1FCB30F1B}">
      <formula1>0</formula1>
    </dataValidation>
    <dataValidation allowBlank="1" showInputMessage="1" showErrorMessage="1" prompt="Fecha de corte del Estado Financiero" sqref="F65486:G65486 JH65486 TD65486 ACZ65486 AMV65486 AWR65486 BGN65486 BQJ65486 CAF65486 CKB65486 CTX65486 DDT65486 DNP65486 DXL65486 EHH65486 ERD65486 FAZ65486 FKV65486 FUR65486 GEN65486 GOJ65486 GYF65486 HIB65486 HRX65486 IBT65486 ILP65486 IVL65486 JFH65486 JPD65486 JYZ65486 KIV65486 KSR65486 LCN65486 LMJ65486 LWF65486 MGB65486 MPX65486 MZT65486 NJP65486 NTL65486 ODH65486 OND65486 OWZ65486 PGV65486 PQR65486 QAN65486 QKJ65486 QUF65486 REB65486 RNX65486 RXT65486 SHP65486 SRL65486 TBH65486 TLD65486 TUZ65486 UEV65486 UOR65486 UYN65486 VIJ65486 VSF65486 WCB65486 WLX65486 WVT65486 F131022:G131022 JH131022 TD131022 ACZ131022 AMV131022 AWR131022 BGN131022 BQJ131022 CAF131022 CKB131022 CTX131022 DDT131022 DNP131022 DXL131022 EHH131022 ERD131022 FAZ131022 FKV131022 FUR131022 GEN131022 GOJ131022 GYF131022 HIB131022 HRX131022 IBT131022 ILP131022 IVL131022 JFH131022 JPD131022 JYZ131022 KIV131022 KSR131022 LCN131022 LMJ131022 LWF131022 MGB131022 MPX131022 MZT131022 NJP131022 NTL131022 ODH131022 OND131022 OWZ131022 PGV131022 PQR131022 QAN131022 QKJ131022 QUF131022 REB131022 RNX131022 RXT131022 SHP131022 SRL131022 TBH131022 TLD131022 TUZ131022 UEV131022 UOR131022 UYN131022 VIJ131022 VSF131022 WCB131022 WLX131022 WVT131022 F196558:G196558 JH196558 TD196558 ACZ196558 AMV196558 AWR196558 BGN196558 BQJ196558 CAF196558 CKB196558 CTX196558 DDT196558 DNP196558 DXL196558 EHH196558 ERD196558 FAZ196558 FKV196558 FUR196558 GEN196558 GOJ196558 GYF196558 HIB196558 HRX196558 IBT196558 ILP196558 IVL196558 JFH196558 JPD196558 JYZ196558 KIV196558 KSR196558 LCN196558 LMJ196558 LWF196558 MGB196558 MPX196558 MZT196558 NJP196558 NTL196558 ODH196558 OND196558 OWZ196558 PGV196558 PQR196558 QAN196558 QKJ196558 QUF196558 REB196558 RNX196558 RXT196558 SHP196558 SRL196558 TBH196558 TLD196558 TUZ196558 UEV196558 UOR196558 UYN196558 VIJ196558 VSF196558 WCB196558 WLX196558 WVT196558 F262094:G262094 JH262094 TD262094 ACZ262094 AMV262094 AWR262094 BGN262094 BQJ262094 CAF262094 CKB262094 CTX262094 DDT262094 DNP262094 DXL262094 EHH262094 ERD262094 FAZ262094 FKV262094 FUR262094 GEN262094 GOJ262094 GYF262094 HIB262094 HRX262094 IBT262094 ILP262094 IVL262094 JFH262094 JPD262094 JYZ262094 KIV262094 KSR262094 LCN262094 LMJ262094 LWF262094 MGB262094 MPX262094 MZT262094 NJP262094 NTL262094 ODH262094 OND262094 OWZ262094 PGV262094 PQR262094 QAN262094 QKJ262094 QUF262094 REB262094 RNX262094 RXT262094 SHP262094 SRL262094 TBH262094 TLD262094 TUZ262094 UEV262094 UOR262094 UYN262094 VIJ262094 VSF262094 WCB262094 WLX262094 WVT262094 F327630:G327630 JH327630 TD327630 ACZ327630 AMV327630 AWR327630 BGN327630 BQJ327630 CAF327630 CKB327630 CTX327630 DDT327630 DNP327630 DXL327630 EHH327630 ERD327630 FAZ327630 FKV327630 FUR327630 GEN327630 GOJ327630 GYF327630 HIB327630 HRX327630 IBT327630 ILP327630 IVL327630 JFH327630 JPD327630 JYZ327630 KIV327630 KSR327630 LCN327630 LMJ327630 LWF327630 MGB327630 MPX327630 MZT327630 NJP327630 NTL327630 ODH327630 OND327630 OWZ327630 PGV327630 PQR327630 QAN327630 QKJ327630 QUF327630 REB327630 RNX327630 RXT327630 SHP327630 SRL327630 TBH327630 TLD327630 TUZ327630 UEV327630 UOR327630 UYN327630 VIJ327630 VSF327630 WCB327630 WLX327630 WVT327630 F393166:G393166 JH393166 TD393166 ACZ393166 AMV393166 AWR393166 BGN393166 BQJ393166 CAF393166 CKB393166 CTX393166 DDT393166 DNP393166 DXL393166 EHH393166 ERD393166 FAZ393166 FKV393166 FUR393166 GEN393166 GOJ393166 GYF393166 HIB393166 HRX393166 IBT393166 ILP393166 IVL393166 JFH393166 JPD393166 JYZ393166 KIV393166 KSR393166 LCN393166 LMJ393166 LWF393166 MGB393166 MPX393166 MZT393166 NJP393166 NTL393166 ODH393166 OND393166 OWZ393166 PGV393166 PQR393166 QAN393166 QKJ393166 QUF393166 REB393166 RNX393166 RXT393166 SHP393166 SRL393166 TBH393166 TLD393166 TUZ393166 UEV393166 UOR393166 UYN393166 VIJ393166 VSF393166 WCB393166 WLX393166 WVT393166 F458702:G458702 JH458702 TD458702 ACZ458702 AMV458702 AWR458702 BGN458702 BQJ458702 CAF458702 CKB458702 CTX458702 DDT458702 DNP458702 DXL458702 EHH458702 ERD458702 FAZ458702 FKV458702 FUR458702 GEN458702 GOJ458702 GYF458702 HIB458702 HRX458702 IBT458702 ILP458702 IVL458702 JFH458702 JPD458702 JYZ458702 KIV458702 KSR458702 LCN458702 LMJ458702 LWF458702 MGB458702 MPX458702 MZT458702 NJP458702 NTL458702 ODH458702 OND458702 OWZ458702 PGV458702 PQR458702 QAN458702 QKJ458702 QUF458702 REB458702 RNX458702 RXT458702 SHP458702 SRL458702 TBH458702 TLD458702 TUZ458702 UEV458702 UOR458702 UYN458702 VIJ458702 VSF458702 WCB458702 WLX458702 WVT458702 F524238:G524238 JH524238 TD524238 ACZ524238 AMV524238 AWR524238 BGN524238 BQJ524238 CAF524238 CKB524238 CTX524238 DDT524238 DNP524238 DXL524238 EHH524238 ERD524238 FAZ524238 FKV524238 FUR524238 GEN524238 GOJ524238 GYF524238 HIB524238 HRX524238 IBT524238 ILP524238 IVL524238 JFH524238 JPD524238 JYZ524238 KIV524238 KSR524238 LCN524238 LMJ524238 LWF524238 MGB524238 MPX524238 MZT524238 NJP524238 NTL524238 ODH524238 OND524238 OWZ524238 PGV524238 PQR524238 QAN524238 QKJ524238 QUF524238 REB524238 RNX524238 RXT524238 SHP524238 SRL524238 TBH524238 TLD524238 TUZ524238 UEV524238 UOR524238 UYN524238 VIJ524238 VSF524238 WCB524238 WLX524238 WVT524238 F589774:G589774 JH589774 TD589774 ACZ589774 AMV589774 AWR589774 BGN589774 BQJ589774 CAF589774 CKB589774 CTX589774 DDT589774 DNP589774 DXL589774 EHH589774 ERD589774 FAZ589774 FKV589774 FUR589774 GEN589774 GOJ589774 GYF589774 HIB589774 HRX589774 IBT589774 ILP589774 IVL589774 JFH589774 JPD589774 JYZ589774 KIV589774 KSR589774 LCN589774 LMJ589774 LWF589774 MGB589774 MPX589774 MZT589774 NJP589774 NTL589774 ODH589774 OND589774 OWZ589774 PGV589774 PQR589774 QAN589774 QKJ589774 QUF589774 REB589774 RNX589774 RXT589774 SHP589774 SRL589774 TBH589774 TLD589774 TUZ589774 UEV589774 UOR589774 UYN589774 VIJ589774 VSF589774 WCB589774 WLX589774 WVT589774 F655310:G655310 JH655310 TD655310 ACZ655310 AMV655310 AWR655310 BGN655310 BQJ655310 CAF655310 CKB655310 CTX655310 DDT655310 DNP655310 DXL655310 EHH655310 ERD655310 FAZ655310 FKV655310 FUR655310 GEN655310 GOJ655310 GYF655310 HIB655310 HRX655310 IBT655310 ILP655310 IVL655310 JFH655310 JPD655310 JYZ655310 KIV655310 KSR655310 LCN655310 LMJ655310 LWF655310 MGB655310 MPX655310 MZT655310 NJP655310 NTL655310 ODH655310 OND655310 OWZ655310 PGV655310 PQR655310 QAN655310 QKJ655310 QUF655310 REB655310 RNX655310 RXT655310 SHP655310 SRL655310 TBH655310 TLD655310 TUZ655310 UEV655310 UOR655310 UYN655310 VIJ655310 VSF655310 WCB655310 WLX655310 WVT655310 F720846:G720846 JH720846 TD720846 ACZ720846 AMV720846 AWR720846 BGN720846 BQJ720846 CAF720846 CKB720846 CTX720846 DDT720846 DNP720846 DXL720846 EHH720846 ERD720846 FAZ720846 FKV720846 FUR720846 GEN720846 GOJ720846 GYF720846 HIB720846 HRX720846 IBT720846 ILP720846 IVL720846 JFH720846 JPD720846 JYZ720846 KIV720846 KSR720846 LCN720846 LMJ720846 LWF720846 MGB720846 MPX720846 MZT720846 NJP720846 NTL720846 ODH720846 OND720846 OWZ720846 PGV720846 PQR720846 QAN720846 QKJ720846 QUF720846 REB720846 RNX720846 RXT720846 SHP720846 SRL720846 TBH720846 TLD720846 TUZ720846 UEV720846 UOR720846 UYN720846 VIJ720846 VSF720846 WCB720846 WLX720846 WVT720846 F786382:G786382 JH786382 TD786382 ACZ786382 AMV786382 AWR786382 BGN786382 BQJ786382 CAF786382 CKB786382 CTX786382 DDT786382 DNP786382 DXL786382 EHH786382 ERD786382 FAZ786382 FKV786382 FUR786382 GEN786382 GOJ786382 GYF786382 HIB786382 HRX786382 IBT786382 ILP786382 IVL786382 JFH786382 JPD786382 JYZ786382 KIV786382 KSR786382 LCN786382 LMJ786382 LWF786382 MGB786382 MPX786382 MZT786382 NJP786382 NTL786382 ODH786382 OND786382 OWZ786382 PGV786382 PQR786382 QAN786382 QKJ786382 QUF786382 REB786382 RNX786382 RXT786382 SHP786382 SRL786382 TBH786382 TLD786382 TUZ786382 UEV786382 UOR786382 UYN786382 VIJ786382 VSF786382 WCB786382 WLX786382 WVT786382 F851918:G851918 JH851918 TD851918 ACZ851918 AMV851918 AWR851918 BGN851918 BQJ851918 CAF851918 CKB851918 CTX851918 DDT851918 DNP851918 DXL851918 EHH851918 ERD851918 FAZ851918 FKV851918 FUR851918 GEN851918 GOJ851918 GYF851918 HIB851918 HRX851918 IBT851918 ILP851918 IVL851918 JFH851918 JPD851918 JYZ851918 KIV851918 KSR851918 LCN851918 LMJ851918 LWF851918 MGB851918 MPX851918 MZT851918 NJP851918 NTL851918 ODH851918 OND851918 OWZ851918 PGV851918 PQR851918 QAN851918 QKJ851918 QUF851918 REB851918 RNX851918 RXT851918 SHP851918 SRL851918 TBH851918 TLD851918 TUZ851918 UEV851918 UOR851918 UYN851918 VIJ851918 VSF851918 WCB851918 WLX851918 WVT851918 F917454:G917454 JH917454 TD917454 ACZ917454 AMV917454 AWR917454 BGN917454 BQJ917454 CAF917454 CKB917454 CTX917454 DDT917454 DNP917454 DXL917454 EHH917454 ERD917454 FAZ917454 FKV917454 FUR917454 GEN917454 GOJ917454 GYF917454 HIB917454 HRX917454 IBT917454 ILP917454 IVL917454 JFH917454 JPD917454 JYZ917454 KIV917454 KSR917454 LCN917454 LMJ917454 LWF917454 MGB917454 MPX917454 MZT917454 NJP917454 NTL917454 ODH917454 OND917454 OWZ917454 PGV917454 PQR917454 QAN917454 QKJ917454 QUF917454 REB917454 RNX917454 RXT917454 SHP917454 SRL917454 TBH917454 TLD917454 TUZ917454 UEV917454 UOR917454 UYN917454 VIJ917454 VSF917454 WCB917454 WLX917454 WVT917454 F982990:G982990 JH982990 TD982990 ACZ982990 AMV982990 AWR982990 BGN982990 BQJ982990 CAF982990 CKB982990 CTX982990 DDT982990 DNP982990 DXL982990 EHH982990 ERD982990 FAZ982990 FKV982990 FUR982990 GEN982990 GOJ982990 GYF982990 HIB982990 HRX982990 IBT982990 ILP982990 IVL982990 JFH982990 JPD982990 JYZ982990 KIV982990 KSR982990 LCN982990 LMJ982990 LWF982990 MGB982990 MPX982990 MZT982990 NJP982990 NTL982990 ODH982990 OND982990 OWZ982990 PGV982990 PQR982990 QAN982990 QKJ982990 QUF982990 REB982990 RNX982990 RXT982990 SHP982990 SRL982990 TBH982990 TLD982990 TUZ982990 UEV982990 UOR982990 UYN982990 VIJ982990 VSF982990 WCB982990 WLX982990 WVT982990" xr:uid="{FBBB3AB1-0982-4A73-8AF7-E7607BE1D81A}"/>
    <dataValidation allowBlank="1" showInputMessage="1" showErrorMessage="1" prompt="NIT" sqref="F65485:G65485 JH65485 TD65485 ACZ65485 AMV65485 AWR65485 BGN65485 BQJ65485 CAF65485 CKB65485 CTX65485 DDT65485 DNP65485 DXL65485 EHH65485 ERD65485 FAZ65485 FKV65485 FUR65485 GEN65485 GOJ65485 GYF65485 HIB65485 HRX65485 IBT65485 ILP65485 IVL65485 JFH65485 JPD65485 JYZ65485 KIV65485 KSR65485 LCN65485 LMJ65485 LWF65485 MGB65485 MPX65485 MZT65485 NJP65485 NTL65485 ODH65485 OND65485 OWZ65485 PGV65485 PQR65485 QAN65485 QKJ65485 QUF65485 REB65485 RNX65485 RXT65485 SHP65485 SRL65485 TBH65485 TLD65485 TUZ65485 UEV65485 UOR65485 UYN65485 VIJ65485 VSF65485 WCB65485 WLX65485 WVT65485 F131021:G131021 JH131021 TD131021 ACZ131021 AMV131021 AWR131021 BGN131021 BQJ131021 CAF131021 CKB131021 CTX131021 DDT131021 DNP131021 DXL131021 EHH131021 ERD131021 FAZ131021 FKV131021 FUR131021 GEN131021 GOJ131021 GYF131021 HIB131021 HRX131021 IBT131021 ILP131021 IVL131021 JFH131021 JPD131021 JYZ131021 KIV131021 KSR131021 LCN131021 LMJ131021 LWF131021 MGB131021 MPX131021 MZT131021 NJP131021 NTL131021 ODH131021 OND131021 OWZ131021 PGV131021 PQR131021 QAN131021 QKJ131021 QUF131021 REB131021 RNX131021 RXT131021 SHP131021 SRL131021 TBH131021 TLD131021 TUZ131021 UEV131021 UOR131021 UYN131021 VIJ131021 VSF131021 WCB131021 WLX131021 WVT131021 F196557:G196557 JH196557 TD196557 ACZ196557 AMV196557 AWR196557 BGN196557 BQJ196557 CAF196557 CKB196557 CTX196557 DDT196557 DNP196557 DXL196557 EHH196557 ERD196557 FAZ196557 FKV196557 FUR196557 GEN196557 GOJ196557 GYF196557 HIB196557 HRX196557 IBT196557 ILP196557 IVL196557 JFH196557 JPD196557 JYZ196557 KIV196557 KSR196557 LCN196557 LMJ196557 LWF196557 MGB196557 MPX196557 MZT196557 NJP196557 NTL196557 ODH196557 OND196557 OWZ196557 PGV196557 PQR196557 QAN196557 QKJ196557 QUF196557 REB196557 RNX196557 RXT196557 SHP196557 SRL196557 TBH196557 TLD196557 TUZ196557 UEV196557 UOR196557 UYN196557 VIJ196557 VSF196557 WCB196557 WLX196557 WVT196557 F262093:G262093 JH262093 TD262093 ACZ262093 AMV262093 AWR262093 BGN262093 BQJ262093 CAF262093 CKB262093 CTX262093 DDT262093 DNP262093 DXL262093 EHH262093 ERD262093 FAZ262093 FKV262093 FUR262093 GEN262093 GOJ262093 GYF262093 HIB262093 HRX262093 IBT262093 ILP262093 IVL262093 JFH262093 JPD262093 JYZ262093 KIV262093 KSR262093 LCN262093 LMJ262093 LWF262093 MGB262093 MPX262093 MZT262093 NJP262093 NTL262093 ODH262093 OND262093 OWZ262093 PGV262093 PQR262093 QAN262093 QKJ262093 QUF262093 REB262093 RNX262093 RXT262093 SHP262093 SRL262093 TBH262093 TLD262093 TUZ262093 UEV262093 UOR262093 UYN262093 VIJ262093 VSF262093 WCB262093 WLX262093 WVT262093 F327629:G327629 JH327629 TD327629 ACZ327629 AMV327629 AWR327629 BGN327629 BQJ327629 CAF327629 CKB327629 CTX327629 DDT327629 DNP327629 DXL327629 EHH327629 ERD327629 FAZ327629 FKV327629 FUR327629 GEN327629 GOJ327629 GYF327629 HIB327629 HRX327629 IBT327629 ILP327629 IVL327629 JFH327629 JPD327629 JYZ327629 KIV327629 KSR327629 LCN327629 LMJ327629 LWF327629 MGB327629 MPX327629 MZT327629 NJP327629 NTL327629 ODH327629 OND327629 OWZ327629 PGV327629 PQR327629 QAN327629 QKJ327629 QUF327629 REB327629 RNX327629 RXT327629 SHP327629 SRL327629 TBH327629 TLD327629 TUZ327629 UEV327629 UOR327629 UYN327629 VIJ327629 VSF327629 WCB327629 WLX327629 WVT327629 F393165:G393165 JH393165 TD393165 ACZ393165 AMV393165 AWR393165 BGN393165 BQJ393165 CAF393165 CKB393165 CTX393165 DDT393165 DNP393165 DXL393165 EHH393165 ERD393165 FAZ393165 FKV393165 FUR393165 GEN393165 GOJ393165 GYF393165 HIB393165 HRX393165 IBT393165 ILP393165 IVL393165 JFH393165 JPD393165 JYZ393165 KIV393165 KSR393165 LCN393165 LMJ393165 LWF393165 MGB393165 MPX393165 MZT393165 NJP393165 NTL393165 ODH393165 OND393165 OWZ393165 PGV393165 PQR393165 QAN393165 QKJ393165 QUF393165 REB393165 RNX393165 RXT393165 SHP393165 SRL393165 TBH393165 TLD393165 TUZ393165 UEV393165 UOR393165 UYN393165 VIJ393165 VSF393165 WCB393165 WLX393165 WVT393165 F458701:G458701 JH458701 TD458701 ACZ458701 AMV458701 AWR458701 BGN458701 BQJ458701 CAF458701 CKB458701 CTX458701 DDT458701 DNP458701 DXL458701 EHH458701 ERD458701 FAZ458701 FKV458701 FUR458701 GEN458701 GOJ458701 GYF458701 HIB458701 HRX458701 IBT458701 ILP458701 IVL458701 JFH458701 JPD458701 JYZ458701 KIV458701 KSR458701 LCN458701 LMJ458701 LWF458701 MGB458701 MPX458701 MZT458701 NJP458701 NTL458701 ODH458701 OND458701 OWZ458701 PGV458701 PQR458701 QAN458701 QKJ458701 QUF458701 REB458701 RNX458701 RXT458701 SHP458701 SRL458701 TBH458701 TLD458701 TUZ458701 UEV458701 UOR458701 UYN458701 VIJ458701 VSF458701 WCB458701 WLX458701 WVT458701 F524237:G524237 JH524237 TD524237 ACZ524237 AMV524237 AWR524237 BGN524237 BQJ524237 CAF524237 CKB524237 CTX524237 DDT524237 DNP524237 DXL524237 EHH524237 ERD524237 FAZ524237 FKV524237 FUR524237 GEN524237 GOJ524237 GYF524237 HIB524237 HRX524237 IBT524237 ILP524237 IVL524237 JFH524237 JPD524237 JYZ524237 KIV524237 KSR524237 LCN524237 LMJ524237 LWF524237 MGB524237 MPX524237 MZT524237 NJP524237 NTL524237 ODH524237 OND524237 OWZ524237 PGV524237 PQR524237 QAN524237 QKJ524237 QUF524237 REB524237 RNX524237 RXT524237 SHP524237 SRL524237 TBH524237 TLD524237 TUZ524237 UEV524237 UOR524237 UYN524237 VIJ524237 VSF524237 WCB524237 WLX524237 WVT524237 F589773:G589773 JH589773 TD589773 ACZ589773 AMV589773 AWR589773 BGN589773 BQJ589773 CAF589773 CKB589773 CTX589773 DDT589773 DNP589773 DXL589773 EHH589773 ERD589773 FAZ589773 FKV589773 FUR589773 GEN589773 GOJ589773 GYF589773 HIB589773 HRX589773 IBT589773 ILP589773 IVL589773 JFH589773 JPD589773 JYZ589773 KIV589773 KSR589773 LCN589773 LMJ589773 LWF589773 MGB589773 MPX589773 MZT589773 NJP589773 NTL589773 ODH589773 OND589773 OWZ589773 PGV589773 PQR589773 QAN589773 QKJ589773 QUF589773 REB589773 RNX589773 RXT589773 SHP589773 SRL589773 TBH589773 TLD589773 TUZ589773 UEV589773 UOR589773 UYN589773 VIJ589773 VSF589773 WCB589773 WLX589773 WVT589773 F655309:G655309 JH655309 TD655309 ACZ655309 AMV655309 AWR655309 BGN655309 BQJ655309 CAF655309 CKB655309 CTX655309 DDT655309 DNP655309 DXL655309 EHH655309 ERD655309 FAZ655309 FKV655309 FUR655309 GEN655309 GOJ655309 GYF655309 HIB655309 HRX655309 IBT655309 ILP655309 IVL655309 JFH655309 JPD655309 JYZ655309 KIV655309 KSR655309 LCN655309 LMJ655309 LWF655309 MGB655309 MPX655309 MZT655309 NJP655309 NTL655309 ODH655309 OND655309 OWZ655309 PGV655309 PQR655309 QAN655309 QKJ655309 QUF655309 REB655309 RNX655309 RXT655309 SHP655309 SRL655309 TBH655309 TLD655309 TUZ655309 UEV655309 UOR655309 UYN655309 VIJ655309 VSF655309 WCB655309 WLX655309 WVT655309 F720845:G720845 JH720845 TD720845 ACZ720845 AMV720845 AWR720845 BGN720845 BQJ720845 CAF720845 CKB720845 CTX720845 DDT720845 DNP720845 DXL720845 EHH720845 ERD720845 FAZ720845 FKV720845 FUR720845 GEN720845 GOJ720845 GYF720845 HIB720845 HRX720845 IBT720845 ILP720845 IVL720845 JFH720845 JPD720845 JYZ720845 KIV720845 KSR720845 LCN720845 LMJ720845 LWF720845 MGB720845 MPX720845 MZT720845 NJP720845 NTL720845 ODH720845 OND720845 OWZ720845 PGV720845 PQR720845 QAN720845 QKJ720845 QUF720845 REB720845 RNX720845 RXT720845 SHP720845 SRL720845 TBH720845 TLD720845 TUZ720845 UEV720845 UOR720845 UYN720845 VIJ720845 VSF720845 WCB720845 WLX720845 WVT720845 F786381:G786381 JH786381 TD786381 ACZ786381 AMV786381 AWR786381 BGN786381 BQJ786381 CAF786381 CKB786381 CTX786381 DDT786381 DNP786381 DXL786381 EHH786381 ERD786381 FAZ786381 FKV786381 FUR786381 GEN786381 GOJ786381 GYF786381 HIB786381 HRX786381 IBT786381 ILP786381 IVL786381 JFH786381 JPD786381 JYZ786381 KIV786381 KSR786381 LCN786381 LMJ786381 LWF786381 MGB786381 MPX786381 MZT786381 NJP786381 NTL786381 ODH786381 OND786381 OWZ786381 PGV786381 PQR786381 QAN786381 QKJ786381 QUF786381 REB786381 RNX786381 RXT786381 SHP786381 SRL786381 TBH786381 TLD786381 TUZ786381 UEV786381 UOR786381 UYN786381 VIJ786381 VSF786381 WCB786381 WLX786381 WVT786381 F851917:G851917 JH851917 TD851917 ACZ851917 AMV851917 AWR851917 BGN851917 BQJ851917 CAF851917 CKB851917 CTX851917 DDT851917 DNP851917 DXL851917 EHH851917 ERD851917 FAZ851917 FKV851917 FUR851917 GEN851917 GOJ851917 GYF851917 HIB851917 HRX851917 IBT851917 ILP851917 IVL851917 JFH851917 JPD851917 JYZ851917 KIV851917 KSR851917 LCN851917 LMJ851917 LWF851917 MGB851917 MPX851917 MZT851917 NJP851917 NTL851917 ODH851917 OND851917 OWZ851917 PGV851917 PQR851917 QAN851917 QKJ851917 QUF851917 REB851917 RNX851917 RXT851917 SHP851917 SRL851917 TBH851917 TLD851917 TUZ851917 UEV851917 UOR851917 UYN851917 VIJ851917 VSF851917 WCB851917 WLX851917 WVT851917 F917453:G917453 JH917453 TD917453 ACZ917453 AMV917453 AWR917453 BGN917453 BQJ917453 CAF917453 CKB917453 CTX917453 DDT917453 DNP917453 DXL917453 EHH917453 ERD917453 FAZ917453 FKV917453 FUR917453 GEN917453 GOJ917453 GYF917453 HIB917453 HRX917453 IBT917453 ILP917453 IVL917453 JFH917453 JPD917453 JYZ917453 KIV917453 KSR917453 LCN917453 LMJ917453 LWF917453 MGB917453 MPX917453 MZT917453 NJP917453 NTL917453 ODH917453 OND917453 OWZ917453 PGV917453 PQR917453 QAN917453 QKJ917453 QUF917453 REB917453 RNX917453 RXT917453 SHP917453 SRL917453 TBH917453 TLD917453 TUZ917453 UEV917453 UOR917453 UYN917453 VIJ917453 VSF917453 WCB917453 WLX917453 WVT917453 F982989:G982989 JH982989 TD982989 ACZ982989 AMV982989 AWR982989 BGN982989 BQJ982989 CAF982989 CKB982989 CTX982989 DDT982989 DNP982989 DXL982989 EHH982989 ERD982989 FAZ982989 FKV982989 FUR982989 GEN982989 GOJ982989 GYF982989 HIB982989 HRX982989 IBT982989 ILP982989 IVL982989 JFH982989 JPD982989 JYZ982989 KIV982989 KSR982989 LCN982989 LMJ982989 LWF982989 MGB982989 MPX982989 MZT982989 NJP982989 NTL982989 ODH982989 OND982989 OWZ982989 PGV982989 PQR982989 QAN982989 QKJ982989 QUF982989 REB982989 RNX982989 RXT982989 SHP982989 SRL982989 TBH982989 TLD982989 TUZ982989 UEV982989 UOR982989 UYN982989 VIJ982989 VSF982989 WCB982989 WLX982989 WVT982989" xr:uid="{E82FEA59-D6C1-4278-A48F-4EA2C2C1CBD7}"/>
    <dataValidation allowBlank="1" showInputMessage="1" showErrorMessage="1" prompt="Razón Social" sqref="F65484:G65484 JH65484 TD65484 ACZ65484 AMV65484 AWR65484 BGN65484 BQJ65484 CAF65484 CKB65484 CTX65484 DDT65484 DNP65484 DXL65484 EHH65484 ERD65484 FAZ65484 FKV65484 FUR65484 GEN65484 GOJ65484 GYF65484 HIB65484 HRX65484 IBT65484 ILP65484 IVL65484 JFH65484 JPD65484 JYZ65484 KIV65484 KSR65484 LCN65484 LMJ65484 LWF65484 MGB65484 MPX65484 MZT65484 NJP65484 NTL65484 ODH65484 OND65484 OWZ65484 PGV65484 PQR65484 QAN65484 QKJ65484 QUF65484 REB65484 RNX65484 RXT65484 SHP65484 SRL65484 TBH65484 TLD65484 TUZ65484 UEV65484 UOR65484 UYN65484 VIJ65484 VSF65484 WCB65484 WLX65484 WVT65484 F131020:G131020 JH131020 TD131020 ACZ131020 AMV131020 AWR131020 BGN131020 BQJ131020 CAF131020 CKB131020 CTX131020 DDT131020 DNP131020 DXL131020 EHH131020 ERD131020 FAZ131020 FKV131020 FUR131020 GEN131020 GOJ131020 GYF131020 HIB131020 HRX131020 IBT131020 ILP131020 IVL131020 JFH131020 JPD131020 JYZ131020 KIV131020 KSR131020 LCN131020 LMJ131020 LWF131020 MGB131020 MPX131020 MZT131020 NJP131020 NTL131020 ODH131020 OND131020 OWZ131020 PGV131020 PQR131020 QAN131020 QKJ131020 QUF131020 REB131020 RNX131020 RXT131020 SHP131020 SRL131020 TBH131020 TLD131020 TUZ131020 UEV131020 UOR131020 UYN131020 VIJ131020 VSF131020 WCB131020 WLX131020 WVT131020 F196556:G196556 JH196556 TD196556 ACZ196556 AMV196556 AWR196556 BGN196556 BQJ196556 CAF196556 CKB196556 CTX196556 DDT196556 DNP196556 DXL196556 EHH196556 ERD196556 FAZ196556 FKV196556 FUR196556 GEN196556 GOJ196556 GYF196556 HIB196556 HRX196556 IBT196556 ILP196556 IVL196556 JFH196556 JPD196556 JYZ196556 KIV196556 KSR196556 LCN196556 LMJ196556 LWF196556 MGB196556 MPX196556 MZT196556 NJP196556 NTL196556 ODH196556 OND196556 OWZ196556 PGV196556 PQR196556 QAN196556 QKJ196556 QUF196556 REB196556 RNX196556 RXT196556 SHP196556 SRL196556 TBH196556 TLD196556 TUZ196556 UEV196556 UOR196556 UYN196556 VIJ196556 VSF196556 WCB196556 WLX196556 WVT196556 F262092:G262092 JH262092 TD262092 ACZ262092 AMV262092 AWR262092 BGN262092 BQJ262092 CAF262092 CKB262092 CTX262092 DDT262092 DNP262092 DXL262092 EHH262092 ERD262092 FAZ262092 FKV262092 FUR262092 GEN262092 GOJ262092 GYF262092 HIB262092 HRX262092 IBT262092 ILP262092 IVL262092 JFH262092 JPD262092 JYZ262092 KIV262092 KSR262092 LCN262092 LMJ262092 LWF262092 MGB262092 MPX262092 MZT262092 NJP262092 NTL262092 ODH262092 OND262092 OWZ262092 PGV262092 PQR262092 QAN262092 QKJ262092 QUF262092 REB262092 RNX262092 RXT262092 SHP262092 SRL262092 TBH262092 TLD262092 TUZ262092 UEV262092 UOR262092 UYN262092 VIJ262092 VSF262092 WCB262092 WLX262092 WVT262092 F327628:G327628 JH327628 TD327628 ACZ327628 AMV327628 AWR327628 BGN327628 BQJ327628 CAF327628 CKB327628 CTX327628 DDT327628 DNP327628 DXL327628 EHH327628 ERD327628 FAZ327628 FKV327628 FUR327628 GEN327628 GOJ327628 GYF327628 HIB327628 HRX327628 IBT327628 ILP327628 IVL327628 JFH327628 JPD327628 JYZ327628 KIV327628 KSR327628 LCN327628 LMJ327628 LWF327628 MGB327628 MPX327628 MZT327628 NJP327628 NTL327628 ODH327628 OND327628 OWZ327628 PGV327628 PQR327628 QAN327628 QKJ327628 QUF327628 REB327628 RNX327628 RXT327628 SHP327628 SRL327628 TBH327628 TLD327628 TUZ327628 UEV327628 UOR327628 UYN327628 VIJ327628 VSF327628 WCB327628 WLX327628 WVT327628 F393164:G393164 JH393164 TD393164 ACZ393164 AMV393164 AWR393164 BGN393164 BQJ393164 CAF393164 CKB393164 CTX393164 DDT393164 DNP393164 DXL393164 EHH393164 ERD393164 FAZ393164 FKV393164 FUR393164 GEN393164 GOJ393164 GYF393164 HIB393164 HRX393164 IBT393164 ILP393164 IVL393164 JFH393164 JPD393164 JYZ393164 KIV393164 KSR393164 LCN393164 LMJ393164 LWF393164 MGB393164 MPX393164 MZT393164 NJP393164 NTL393164 ODH393164 OND393164 OWZ393164 PGV393164 PQR393164 QAN393164 QKJ393164 QUF393164 REB393164 RNX393164 RXT393164 SHP393164 SRL393164 TBH393164 TLD393164 TUZ393164 UEV393164 UOR393164 UYN393164 VIJ393164 VSF393164 WCB393164 WLX393164 WVT393164 F458700:G458700 JH458700 TD458700 ACZ458700 AMV458700 AWR458700 BGN458700 BQJ458700 CAF458700 CKB458700 CTX458700 DDT458700 DNP458700 DXL458700 EHH458700 ERD458700 FAZ458700 FKV458700 FUR458700 GEN458700 GOJ458700 GYF458700 HIB458700 HRX458700 IBT458700 ILP458700 IVL458700 JFH458700 JPD458700 JYZ458700 KIV458700 KSR458700 LCN458700 LMJ458700 LWF458700 MGB458700 MPX458700 MZT458700 NJP458700 NTL458700 ODH458700 OND458700 OWZ458700 PGV458700 PQR458700 QAN458700 QKJ458700 QUF458700 REB458700 RNX458700 RXT458700 SHP458700 SRL458700 TBH458700 TLD458700 TUZ458700 UEV458700 UOR458700 UYN458700 VIJ458700 VSF458700 WCB458700 WLX458700 WVT458700 F524236:G524236 JH524236 TD524236 ACZ524236 AMV524236 AWR524236 BGN524236 BQJ524236 CAF524236 CKB524236 CTX524236 DDT524236 DNP524236 DXL524236 EHH524236 ERD524236 FAZ524236 FKV524236 FUR524236 GEN524236 GOJ524236 GYF524236 HIB524236 HRX524236 IBT524236 ILP524236 IVL524236 JFH524236 JPD524236 JYZ524236 KIV524236 KSR524236 LCN524236 LMJ524236 LWF524236 MGB524236 MPX524236 MZT524236 NJP524236 NTL524236 ODH524236 OND524236 OWZ524236 PGV524236 PQR524236 QAN524236 QKJ524236 QUF524236 REB524236 RNX524236 RXT524236 SHP524236 SRL524236 TBH524236 TLD524236 TUZ524236 UEV524236 UOR524236 UYN524236 VIJ524236 VSF524236 WCB524236 WLX524236 WVT524236 F589772:G589772 JH589772 TD589772 ACZ589772 AMV589772 AWR589772 BGN589772 BQJ589772 CAF589772 CKB589772 CTX589772 DDT589772 DNP589772 DXL589772 EHH589772 ERD589772 FAZ589772 FKV589772 FUR589772 GEN589772 GOJ589772 GYF589772 HIB589772 HRX589772 IBT589772 ILP589772 IVL589772 JFH589772 JPD589772 JYZ589772 KIV589772 KSR589772 LCN589772 LMJ589772 LWF589772 MGB589772 MPX589772 MZT589772 NJP589772 NTL589772 ODH589772 OND589772 OWZ589772 PGV589772 PQR589772 QAN589772 QKJ589772 QUF589772 REB589772 RNX589772 RXT589772 SHP589772 SRL589772 TBH589772 TLD589772 TUZ589772 UEV589772 UOR589772 UYN589772 VIJ589772 VSF589772 WCB589772 WLX589772 WVT589772 F655308:G655308 JH655308 TD655308 ACZ655308 AMV655308 AWR655308 BGN655308 BQJ655308 CAF655308 CKB655308 CTX655308 DDT655308 DNP655308 DXL655308 EHH655308 ERD655308 FAZ655308 FKV655308 FUR655308 GEN655308 GOJ655308 GYF655308 HIB655308 HRX655308 IBT655308 ILP655308 IVL655308 JFH655308 JPD655308 JYZ655308 KIV655308 KSR655308 LCN655308 LMJ655308 LWF655308 MGB655308 MPX655308 MZT655308 NJP655308 NTL655308 ODH655308 OND655308 OWZ655308 PGV655308 PQR655308 QAN655308 QKJ655308 QUF655308 REB655308 RNX655308 RXT655308 SHP655308 SRL655308 TBH655308 TLD655308 TUZ655308 UEV655308 UOR655308 UYN655308 VIJ655308 VSF655308 WCB655308 WLX655308 WVT655308 F720844:G720844 JH720844 TD720844 ACZ720844 AMV720844 AWR720844 BGN720844 BQJ720844 CAF720844 CKB720844 CTX720844 DDT720844 DNP720844 DXL720844 EHH720844 ERD720844 FAZ720844 FKV720844 FUR720844 GEN720844 GOJ720844 GYF720844 HIB720844 HRX720844 IBT720844 ILP720844 IVL720844 JFH720844 JPD720844 JYZ720844 KIV720844 KSR720844 LCN720844 LMJ720844 LWF720844 MGB720844 MPX720844 MZT720844 NJP720844 NTL720844 ODH720844 OND720844 OWZ720844 PGV720844 PQR720844 QAN720844 QKJ720844 QUF720844 REB720844 RNX720844 RXT720844 SHP720844 SRL720844 TBH720844 TLD720844 TUZ720844 UEV720844 UOR720844 UYN720844 VIJ720844 VSF720844 WCB720844 WLX720844 WVT720844 F786380:G786380 JH786380 TD786380 ACZ786380 AMV786380 AWR786380 BGN786380 BQJ786380 CAF786380 CKB786380 CTX786380 DDT786380 DNP786380 DXL786380 EHH786380 ERD786380 FAZ786380 FKV786380 FUR786380 GEN786380 GOJ786380 GYF786380 HIB786380 HRX786380 IBT786380 ILP786380 IVL786380 JFH786380 JPD786380 JYZ786380 KIV786380 KSR786380 LCN786380 LMJ786380 LWF786380 MGB786380 MPX786380 MZT786380 NJP786380 NTL786380 ODH786380 OND786380 OWZ786380 PGV786380 PQR786380 QAN786380 QKJ786380 QUF786380 REB786380 RNX786380 RXT786380 SHP786380 SRL786380 TBH786380 TLD786380 TUZ786380 UEV786380 UOR786380 UYN786380 VIJ786380 VSF786380 WCB786380 WLX786380 WVT786380 F851916:G851916 JH851916 TD851916 ACZ851916 AMV851916 AWR851916 BGN851916 BQJ851916 CAF851916 CKB851916 CTX851916 DDT851916 DNP851916 DXL851916 EHH851916 ERD851916 FAZ851916 FKV851916 FUR851916 GEN851916 GOJ851916 GYF851916 HIB851916 HRX851916 IBT851916 ILP851916 IVL851916 JFH851916 JPD851916 JYZ851916 KIV851916 KSR851916 LCN851916 LMJ851916 LWF851916 MGB851916 MPX851916 MZT851916 NJP851916 NTL851916 ODH851916 OND851916 OWZ851916 PGV851916 PQR851916 QAN851916 QKJ851916 QUF851916 REB851916 RNX851916 RXT851916 SHP851916 SRL851916 TBH851916 TLD851916 TUZ851916 UEV851916 UOR851916 UYN851916 VIJ851916 VSF851916 WCB851916 WLX851916 WVT851916 F917452:G917452 JH917452 TD917452 ACZ917452 AMV917452 AWR917452 BGN917452 BQJ917452 CAF917452 CKB917452 CTX917452 DDT917452 DNP917452 DXL917452 EHH917452 ERD917452 FAZ917452 FKV917452 FUR917452 GEN917452 GOJ917452 GYF917452 HIB917452 HRX917452 IBT917452 ILP917452 IVL917452 JFH917452 JPD917452 JYZ917452 KIV917452 KSR917452 LCN917452 LMJ917452 LWF917452 MGB917452 MPX917452 MZT917452 NJP917452 NTL917452 ODH917452 OND917452 OWZ917452 PGV917452 PQR917452 QAN917452 QKJ917452 QUF917452 REB917452 RNX917452 RXT917452 SHP917452 SRL917452 TBH917452 TLD917452 TUZ917452 UEV917452 UOR917452 UYN917452 VIJ917452 VSF917452 WCB917452 WLX917452 WVT917452 F982988:G982988 JH982988 TD982988 ACZ982988 AMV982988 AWR982988 BGN982988 BQJ982988 CAF982988 CKB982988 CTX982988 DDT982988 DNP982988 DXL982988 EHH982988 ERD982988 FAZ982988 FKV982988 FUR982988 GEN982988 GOJ982988 GYF982988 HIB982988 HRX982988 IBT982988 ILP982988 IVL982988 JFH982988 JPD982988 JYZ982988 KIV982988 KSR982988 LCN982988 LMJ982988 LWF982988 MGB982988 MPX982988 MZT982988 NJP982988 NTL982988 ODH982988 OND982988 OWZ982988 PGV982988 PQR982988 QAN982988 QKJ982988 QUF982988 REB982988 RNX982988 RXT982988 SHP982988 SRL982988 TBH982988 TLD982988 TUZ982988 UEV982988 UOR982988 UYN982988 VIJ982988 VSF982988 WCB982988 WLX982988 WVT982988" xr:uid="{398F574C-7AE8-4A4A-BBB2-F996520E09BA}"/>
    <dataValidation operator="greaterThanOrEqual" allowBlank="1" showInputMessage="1" showErrorMessage="1" error="Valor debe ser mayor o igual 0" sqref="H65700:I65700 JI65700 TE65700 ADA65700 AMW65700 AWS65700 BGO65700 BQK65700 CAG65700 CKC65700 CTY65700 DDU65700 DNQ65700 DXM65700 EHI65700 ERE65700 FBA65700 FKW65700 FUS65700 GEO65700 GOK65700 GYG65700 HIC65700 HRY65700 IBU65700 ILQ65700 IVM65700 JFI65700 JPE65700 JZA65700 KIW65700 KSS65700 LCO65700 LMK65700 LWG65700 MGC65700 MPY65700 MZU65700 NJQ65700 NTM65700 ODI65700 ONE65700 OXA65700 PGW65700 PQS65700 QAO65700 QKK65700 QUG65700 REC65700 RNY65700 RXU65700 SHQ65700 SRM65700 TBI65700 TLE65700 TVA65700 UEW65700 UOS65700 UYO65700 VIK65700 VSG65700 WCC65700 WLY65700 WVU65700 H131236:I131236 JI131236 TE131236 ADA131236 AMW131236 AWS131236 BGO131236 BQK131236 CAG131236 CKC131236 CTY131236 DDU131236 DNQ131236 DXM131236 EHI131236 ERE131236 FBA131236 FKW131236 FUS131236 GEO131236 GOK131236 GYG131236 HIC131236 HRY131236 IBU131236 ILQ131236 IVM131236 JFI131236 JPE131236 JZA131236 KIW131236 KSS131236 LCO131236 LMK131236 LWG131236 MGC131236 MPY131236 MZU131236 NJQ131236 NTM131236 ODI131236 ONE131236 OXA131236 PGW131236 PQS131236 QAO131236 QKK131236 QUG131236 REC131236 RNY131236 RXU131236 SHQ131236 SRM131236 TBI131236 TLE131236 TVA131236 UEW131236 UOS131236 UYO131236 VIK131236 VSG131236 WCC131236 WLY131236 WVU131236 H196772:I196772 JI196772 TE196772 ADA196772 AMW196772 AWS196772 BGO196772 BQK196772 CAG196772 CKC196772 CTY196772 DDU196772 DNQ196772 DXM196772 EHI196772 ERE196772 FBA196772 FKW196772 FUS196772 GEO196772 GOK196772 GYG196772 HIC196772 HRY196772 IBU196772 ILQ196772 IVM196772 JFI196772 JPE196772 JZA196772 KIW196772 KSS196772 LCO196772 LMK196772 LWG196772 MGC196772 MPY196772 MZU196772 NJQ196772 NTM196772 ODI196772 ONE196772 OXA196772 PGW196772 PQS196772 QAO196772 QKK196772 QUG196772 REC196772 RNY196772 RXU196772 SHQ196772 SRM196772 TBI196772 TLE196772 TVA196772 UEW196772 UOS196772 UYO196772 VIK196772 VSG196772 WCC196772 WLY196772 WVU196772 H262308:I262308 JI262308 TE262308 ADA262308 AMW262308 AWS262308 BGO262308 BQK262308 CAG262308 CKC262308 CTY262308 DDU262308 DNQ262308 DXM262308 EHI262308 ERE262308 FBA262308 FKW262308 FUS262308 GEO262308 GOK262308 GYG262308 HIC262308 HRY262308 IBU262308 ILQ262308 IVM262308 JFI262308 JPE262308 JZA262308 KIW262308 KSS262308 LCO262308 LMK262308 LWG262308 MGC262308 MPY262308 MZU262308 NJQ262308 NTM262308 ODI262308 ONE262308 OXA262308 PGW262308 PQS262308 QAO262308 QKK262308 QUG262308 REC262308 RNY262308 RXU262308 SHQ262308 SRM262308 TBI262308 TLE262308 TVA262308 UEW262308 UOS262308 UYO262308 VIK262308 VSG262308 WCC262308 WLY262308 WVU262308 H327844:I327844 JI327844 TE327844 ADA327844 AMW327844 AWS327844 BGO327844 BQK327844 CAG327844 CKC327844 CTY327844 DDU327844 DNQ327844 DXM327844 EHI327844 ERE327844 FBA327844 FKW327844 FUS327844 GEO327844 GOK327844 GYG327844 HIC327844 HRY327844 IBU327844 ILQ327844 IVM327844 JFI327844 JPE327844 JZA327844 KIW327844 KSS327844 LCO327844 LMK327844 LWG327844 MGC327844 MPY327844 MZU327844 NJQ327844 NTM327844 ODI327844 ONE327844 OXA327844 PGW327844 PQS327844 QAO327844 QKK327844 QUG327844 REC327844 RNY327844 RXU327844 SHQ327844 SRM327844 TBI327844 TLE327844 TVA327844 UEW327844 UOS327844 UYO327844 VIK327844 VSG327844 WCC327844 WLY327844 WVU327844 H393380:I393380 JI393380 TE393380 ADA393380 AMW393380 AWS393380 BGO393380 BQK393380 CAG393380 CKC393380 CTY393380 DDU393380 DNQ393380 DXM393380 EHI393380 ERE393380 FBA393380 FKW393380 FUS393380 GEO393380 GOK393380 GYG393380 HIC393380 HRY393380 IBU393380 ILQ393380 IVM393380 JFI393380 JPE393380 JZA393380 KIW393380 KSS393380 LCO393380 LMK393380 LWG393380 MGC393380 MPY393380 MZU393380 NJQ393380 NTM393380 ODI393380 ONE393380 OXA393380 PGW393380 PQS393380 QAO393380 QKK393380 QUG393380 REC393380 RNY393380 RXU393380 SHQ393380 SRM393380 TBI393380 TLE393380 TVA393380 UEW393380 UOS393380 UYO393380 VIK393380 VSG393380 WCC393380 WLY393380 WVU393380 H458916:I458916 JI458916 TE458916 ADA458916 AMW458916 AWS458916 BGO458916 BQK458916 CAG458916 CKC458916 CTY458916 DDU458916 DNQ458916 DXM458916 EHI458916 ERE458916 FBA458916 FKW458916 FUS458916 GEO458916 GOK458916 GYG458916 HIC458916 HRY458916 IBU458916 ILQ458916 IVM458916 JFI458916 JPE458916 JZA458916 KIW458916 KSS458916 LCO458916 LMK458916 LWG458916 MGC458916 MPY458916 MZU458916 NJQ458916 NTM458916 ODI458916 ONE458916 OXA458916 PGW458916 PQS458916 QAO458916 QKK458916 QUG458916 REC458916 RNY458916 RXU458916 SHQ458916 SRM458916 TBI458916 TLE458916 TVA458916 UEW458916 UOS458916 UYO458916 VIK458916 VSG458916 WCC458916 WLY458916 WVU458916 H524452:I524452 JI524452 TE524452 ADA524452 AMW524452 AWS524452 BGO524452 BQK524452 CAG524452 CKC524452 CTY524452 DDU524452 DNQ524452 DXM524452 EHI524452 ERE524452 FBA524452 FKW524452 FUS524452 GEO524452 GOK524452 GYG524452 HIC524452 HRY524452 IBU524452 ILQ524452 IVM524452 JFI524452 JPE524452 JZA524452 KIW524452 KSS524452 LCO524452 LMK524452 LWG524452 MGC524452 MPY524452 MZU524452 NJQ524452 NTM524452 ODI524452 ONE524452 OXA524452 PGW524452 PQS524452 QAO524452 QKK524452 QUG524452 REC524452 RNY524452 RXU524452 SHQ524452 SRM524452 TBI524452 TLE524452 TVA524452 UEW524452 UOS524452 UYO524452 VIK524452 VSG524452 WCC524452 WLY524452 WVU524452 H589988:I589988 JI589988 TE589988 ADA589988 AMW589988 AWS589988 BGO589988 BQK589988 CAG589988 CKC589988 CTY589988 DDU589988 DNQ589988 DXM589988 EHI589988 ERE589988 FBA589988 FKW589988 FUS589988 GEO589988 GOK589988 GYG589988 HIC589988 HRY589988 IBU589988 ILQ589988 IVM589988 JFI589988 JPE589988 JZA589988 KIW589988 KSS589988 LCO589988 LMK589988 LWG589988 MGC589988 MPY589988 MZU589988 NJQ589988 NTM589988 ODI589988 ONE589988 OXA589988 PGW589988 PQS589988 QAO589988 QKK589988 QUG589988 REC589988 RNY589988 RXU589988 SHQ589988 SRM589988 TBI589988 TLE589988 TVA589988 UEW589988 UOS589988 UYO589988 VIK589988 VSG589988 WCC589988 WLY589988 WVU589988 H655524:I655524 JI655524 TE655524 ADA655524 AMW655524 AWS655524 BGO655524 BQK655524 CAG655524 CKC655524 CTY655524 DDU655524 DNQ655524 DXM655524 EHI655524 ERE655524 FBA655524 FKW655524 FUS655524 GEO655524 GOK655524 GYG655524 HIC655524 HRY655524 IBU655524 ILQ655524 IVM655524 JFI655524 JPE655524 JZA655524 KIW655524 KSS655524 LCO655524 LMK655524 LWG655524 MGC655524 MPY655524 MZU655524 NJQ655524 NTM655524 ODI655524 ONE655524 OXA655524 PGW655524 PQS655524 QAO655524 QKK655524 QUG655524 REC655524 RNY655524 RXU655524 SHQ655524 SRM655524 TBI655524 TLE655524 TVA655524 UEW655524 UOS655524 UYO655524 VIK655524 VSG655524 WCC655524 WLY655524 WVU655524 H721060:I721060 JI721060 TE721060 ADA721060 AMW721060 AWS721060 BGO721060 BQK721060 CAG721060 CKC721060 CTY721060 DDU721060 DNQ721060 DXM721060 EHI721060 ERE721060 FBA721060 FKW721060 FUS721060 GEO721060 GOK721060 GYG721060 HIC721060 HRY721060 IBU721060 ILQ721060 IVM721060 JFI721060 JPE721060 JZA721060 KIW721060 KSS721060 LCO721060 LMK721060 LWG721060 MGC721060 MPY721060 MZU721060 NJQ721060 NTM721060 ODI721060 ONE721060 OXA721060 PGW721060 PQS721060 QAO721060 QKK721060 QUG721060 REC721060 RNY721060 RXU721060 SHQ721060 SRM721060 TBI721060 TLE721060 TVA721060 UEW721060 UOS721060 UYO721060 VIK721060 VSG721060 WCC721060 WLY721060 WVU721060 H786596:I786596 JI786596 TE786596 ADA786596 AMW786596 AWS786596 BGO786596 BQK786596 CAG786596 CKC786596 CTY786596 DDU786596 DNQ786596 DXM786596 EHI786596 ERE786596 FBA786596 FKW786596 FUS786596 GEO786596 GOK786596 GYG786596 HIC786596 HRY786596 IBU786596 ILQ786596 IVM786596 JFI786596 JPE786596 JZA786596 KIW786596 KSS786596 LCO786596 LMK786596 LWG786596 MGC786596 MPY786596 MZU786596 NJQ786596 NTM786596 ODI786596 ONE786596 OXA786596 PGW786596 PQS786596 QAO786596 QKK786596 QUG786596 REC786596 RNY786596 RXU786596 SHQ786596 SRM786596 TBI786596 TLE786596 TVA786596 UEW786596 UOS786596 UYO786596 VIK786596 VSG786596 WCC786596 WLY786596 WVU786596 H852132:I852132 JI852132 TE852132 ADA852132 AMW852132 AWS852132 BGO852132 BQK852132 CAG852132 CKC852132 CTY852132 DDU852132 DNQ852132 DXM852132 EHI852132 ERE852132 FBA852132 FKW852132 FUS852132 GEO852132 GOK852132 GYG852132 HIC852132 HRY852132 IBU852132 ILQ852132 IVM852132 JFI852132 JPE852132 JZA852132 KIW852132 KSS852132 LCO852132 LMK852132 LWG852132 MGC852132 MPY852132 MZU852132 NJQ852132 NTM852132 ODI852132 ONE852132 OXA852132 PGW852132 PQS852132 QAO852132 QKK852132 QUG852132 REC852132 RNY852132 RXU852132 SHQ852132 SRM852132 TBI852132 TLE852132 TVA852132 UEW852132 UOS852132 UYO852132 VIK852132 VSG852132 WCC852132 WLY852132 WVU852132 H917668:I917668 JI917668 TE917668 ADA917668 AMW917668 AWS917668 BGO917668 BQK917668 CAG917668 CKC917668 CTY917668 DDU917668 DNQ917668 DXM917668 EHI917668 ERE917668 FBA917668 FKW917668 FUS917668 GEO917668 GOK917668 GYG917668 HIC917668 HRY917668 IBU917668 ILQ917668 IVM917668 JFI917668 JPE917668 JZA917668 KIW917668 KSS917668 LCO917668 LMK917668 LWG917668 MGC917668 MPY917668 MZU917668 NJQ917668 NTM917668 ODI917668 ONE917668 OXA917668 PGW917668 PQS917668 QAO917668 QKK917668 QUG917668 REC917668 RNY917668 RXU917668 SHQ917668 SRM917668 TBI917668 TLE917668 TVA917668 UEW917668 UOS917668 UYO917668 VIK917668 VSG917668 WCC917668 WLY917668 WVU917668 H983204:I983204 JI983204 TE983204 ADA983204 AMW983204 AWS983204 BGO983204 BQK983204 CAG983204 CKC983204 CTY983204 DDU983204 DNQ983204 DXM983204 EHI983204 ERE983204 FBA983204 FKW983204 FUS983204 GEO983204 GOK983204 GYG983204 HIC983204 HRY983204 IBU983204 ILQ983204 IVM983204 JFI983204 JPE983204 JZA983204 KIW983204 KSS983204 LCO983204 LMK983204 LWG983204 MGC983204 MPY983204 MZU983204 NJQ983204 NTM983204 ODI983204 ONE983204 OXA983204 PGW983204 PQS983204 QAO983204 QKK983204 QUG983204 REC983204 RNY983204 RXU983204 SHQ983204 SRM983204 TBI983204 TLE983204 TVA983204 UEW983204 UOS983204 UYO983204 VIK983204 VSG983204 WCC983204 WLY983204 WVU983204 H65687:I65687 JI65687 TE65687 ADA65687 AMW65687 AWS65687 BGO65687 BQK65687 CAG65687 CKC65687 CTY65687 DDU65687 DNQ65687 DXM65687 EHI65687 ERE65687 FBA65687 FKW65687 FUS65687 GEO65687 GOK65687 GYG65687 HIC65687 HRY65687 IBU65687 ILQ65687 IVM65687 JFI65687 JPE65687 JZA65687 KIW65687 KSS65687 LCO65687 LMK65687 LWG65687 MGC65687 MPY65687 MZU65687 NJQ65687 NTM65687 ODI65687 ONE65687 OXA65687 PGW65687 PQS65687 QAO65687 QKK65687 QUG65687 REC65687 RNY65687 RXU65687 SHQ65687 SRM65687 TBI65687 TLE65687 TVA65687 UEW65687 UOS65687 UYO65687 VIK65687 VSG65687 WCC65687 WLY65687 WVU65687 H131223:I131223 JI131223 TE131223 ADA131223 AMW131223 AWS131223 BGO131223 BQK131223 CAG131223 CKC131223 CTY131223 DDU131223 DNQ131223 DXM131223 EHI131223 ERE131223 FBA131223 FKW131223 FUS131223 GEO131223 GOK131223 GYG131223 HIC131223 HRY131223 IBU131223 ILQ131223 IVM131223 JFI131223 JPE131223 JZA131223 KIW131223 KSS131223 LCO131223 LMK131223 LWG131223 MGC131223 MPY131223 MZU131223 NJQ131223 NTM131223 ODI131223 ONE131223 OXA131223 PGW131223 PQS131223 QAO131223 QKK131223 QUG131223 REC131223 RNY131223 RXU131223 SHQ131223 SRM131223 TBI131223 TLE131223 TVA131223 UEW131223 UOS131223 UYO131223 VIK131223 VSG131223 WCC131223 WLY131223 WVU131223 H196759:I196759 JI196759 TE196759 ADA196759 AMW196759 AWS196759 BGO196759 BQK196759 CAG196759 CKC196759 CTY196759 DDU196759 DNQ196759 DXM196759 EHI196759 ERE196759 FBA196759 FKW196759 FUS196759 GEO196759 GOK196759 GYG196759 HIC196759 HRY196759 IBU196759 ILQ196759 IVM196759 JFI196759 JPE196759 JZA196759 KIW196759 KSS196759 LCO196759 LMK196759 LWG196759 MGC196759 MPY196759 MZU196759 NJQ196759 NTM196759 ODI196759 ONE196759 OXA196759 PGW196759 PQS196759 QAO196759 QKK196759 QUG196759 REC196759 RNY196759 RXU196759 SHQ196759 SRM196759 TBI196759 TLE196759 TVA196759 UEW196759 UOS196759 UYO196759 VIK196759 VSG196759 WCC196759 WLY196759 WVU196759 H262295:I262295 JI262295 TE262295 ADA262295 AMW262295 AWS262295 BGO262295 BQK262295 CAG262295 CKC262295 CTY262295 DDU262295 DNQ262295 DXM262295 EHI262295 ERE262295 FBA262295 FKW262295 FUS262295 GEO262295 GOK262295 GYG262295 HIC262295 HRY262295 IBU262295 ILQ262295 IVM262295 JFI262295 JPE262295 JZA262295 KIW262295 KSS262295 LCO262295 LMK262295 LWG262295 MGC262295 MPY262295 MZU262295 NJQ262295 NTM262295 ODI262295 ONE262295 OXA262295 PGW262295 PQS262295 QAO262295 QKK262295 QUG262295 REC262295 RNY262295 RXU262295 SHQ262295 SRM262295 TBI262295 TLE262295 TVA262295 UEW262295 UOS262295 UYO262295 VIK262295 VSG262295 WCC262295 WLY262295 WVU262295 H327831:I327831 JI327831 TE327831 ADA327831 AMW327831 AWS327831 BGO327831 BQK327831 CAG327831 CKC327831 CTY327831 DDU327831 DNQ327831 DXM327831 EHI327831 ERE327831 FBA327831 FKW327831 FUS327831 GEO327831 GOK327831 GYG327831 HIC327831 HRY327831 IBU327831 ILQ327831 IVM327831 JFI327831 JPE327831 JZA327831 KIW327831 KSS327831 LCO327831 LMK327831 LWG327831 MGC327831 MPY327831 MZU327831 NJQ327831 NTM327831 ODI327831 ONE327831 OXA327831 PGW327831 PQS327831 QAO327831 QKK327831 QUG327831 REC327831 RNY327831 RXU327831 SHQ327831 SRM327831 TBI327831 TLE327831 TVA327831 UEW327831 UOS327831 UYO327831 VIK327831 VSG327831 WCC327831 WLY327831 WVU327831 H393367:I393367 JI393367 TE393367 ADA393367 AMW393367 AWS393367 BGO393367 BQK393367 CAG393367 CKC393367 CTY393367 DDU393367 DNQ393367 DXM393367 EHI393367 ERE393367 FBA393367 FKW393367 FUS393367 GEO393367 GOK393367 GYG393367 HIC393367 HRY393367 IBU393367 ILQ393367 IVM393367 JFI393367 JPE393367 JZA393367 KIW393367 KSS393367 LCO393367 LMK393367 LWG393367 MGC393367 MPY393367 MZU393367 NJQ393367 NTM393367 ODI393367 ONE393367 OXA393367 PGW393367 PQS393367 QAO393367 QKK393367 QUG393367 REC393367 RNY393367 RXU393367 SHQ393367 SRM393367 TBI393367 TLE393367 TVA393367 UEW393367 UOS393367 UYO393367 VIK393367 VSG393367 WCC393367 WLY393367 WVU393367 H458903:I458903 JI458903 TE458903 ADA458903 AMW458903 AWS458903 BGO458903 BQK458903 CAG458903 CKC458903 CTY458903 DDU458903 DNQ458903 DXM458903 EHI458903 ERE458903 FBA458903 FKW458903 FUS458903 GEO458903 GOK458903 GYG458903 HIC458903 HRY458903 IBU458903 ILQ458903 IVM458903 JFI458903 JPE458903 JZA458903 KIW458903 KSS458903 LCO458903 LMK458903 LWG458903 MGC458903 MPY458903 MZU458903 NJQ458903 NTM458903 ODI458903 ONE458903 OXA458903 PGW458903 PQS458903 QAO458903 QKK458903 QUG458903 REC458903 RNY458903 RXU458903 SHQ458903 SRM458903 TBI458903 TLE458903 TVA458903 UEW458903 UOS458903 UYO458903 VIK458903 VSG458903 WCC458903 WLY458903 WVU458903 H524439:I524439 JI524439 TE524439 ADA524439 AMW524439 AWS524439 BGO524439 BQK524439 CAG524439 CKC524439 CTY524439 DDU524439 DNQ524439 DXM524439 EHI524439 ERE524439 FBA524439 FKW524439 FUS524439 GEO524439 GOK524439 GYG524439 HIC524439 HRY524439 IBU524439 ILQ524439 IVM524439 JFI524439 JPE524439 JZA524439 KIW524439 KSS524439 LCO524439 LMK524439 LWG524439 MGC524439 MPY524439 MZU524439 NJQ524439 NTM524439 ODI524439 ONE524439 OXA524439 PGW524439 PQS524439 QAO524439 QKK524439 QUG524439 REC524439 RNY524439 RXU524439 SHQ524439 SRM524439 TBI524439 TLE524439 TVA524439 UEW524439 UOS524439 UYO524439 VIK524439 VSG524439 WCC524439 WLY524439 WVU524439 H589975:I589975 JI589975 TE589975 ADA589975 AMW589975 AWS589975 BGO589975 BQK589975 CAG589975 CKC589975 CTY589975 DDU589975 DNQ589975 DXM589975 EHI589975 ERE589975 FBA589975 FKW589975 FUS589975 GEO589975 GOK589975 GYG589975 HIC589975 HRY589975 IBU589975 ILQ589975 IVM589975 JFI589975 JPE589975 JZA589975 KIW589975 KSS589975 LCO589975 LMK589975 LWG589975 MGC589975 MPY589975 MZU589975 NJQ589975 NTM589975 ODI589975 ONE589975 OXA589975 PGW589975 PQS589975 QAO589975 QKK589975 QUG589975 REC589975 RNY589975 RXU589975 SHQ589975 SRM589975 TBI589975 TLE589975 TVA589975 UEW589975 UOS589975 UYO589975 VIK589975 VSG589975 WCC589975 WLY589975 WVU589975 H655511:I655511 JI655511 TE655511 ADA655511 AMW655511 AWS655511 BGO655511 BQK655511 CAG655511 CKC655511 CTY655511 DDU655511 DNQ655511 DXM655511 EHI655511 ERE655511 FBA655511 FKW655511 FUS655511 GEO655511 GOK655511 GYG655511 HIC655511 HRY655511 IBU655511 ILQ655511 IVM655511 JFI655511 JPE655511 JZA655511 KIW655511 KSS655511 LCO655511 LMK655511 LWG655511 MGC655511 MPY655511 MZU655511 NJQ655511 NTM655511 ODI655511 ONE655511 OXA655511 PGW655511 PQS655511 QAO655511 QKK655511 QUG655511 REC655511 RNY655511 RXU655511 SHQ655511 SRM655511 TBI655511 TLE655511 TVA655511 UEW655511 UOS655511 UYO655511 VIK655511 VSG655511 WCC655511 WLY655511 WVU655511 H721047:I721047 JI721047 TE721047 ADA721047 AMW721047 AWS721047 BGO721047 BQK721047 CAG721047 CKC721047 CTY721047 DDU721047 DNQ721047 DXM721047 EHI721047 ERE721047 FBA721047 FKW721047 FUS721047 GEO721047 GOK721047 GYG721047 HIC721047 HRY721047 IBU721047 ILQ721047 IVM721047 JFI721047 JPE721047 JZA721047 KIW721047 KSS721047 LCO721047 LMK721047 LWG721047 MGC721047 MPY721047 MZU721047 NJQ721047 NTM721047 ODI721047 ONE721047 OXA721047 PGW721047 PQS721047 QAO721047 QKK721047 QUG721047 REC721047 RNY721047 RXU721047 SHQ721047 SRM721047 TBI721047 TLE721047 TVA721047 UEW721047 UOS721047 UYO721047 VIK721047 VSG721047 WCC721047 WLY721047 WVU721047 H786583:I786583 JI786583 TE786583 ADA786583 AMW786583 AWS786583 BGO786583 BQK786583 CAG786583 CKC786583 CTY786583 DDU786583 DNQ786583 DXM786583 EHI786583 ERE786583 FBA786583 FKW786583 FUS786583 GEO786583 GOK786583 GYG786583 HIC786583 HRY786583 IBU786583 ILQ786583 IVM786583 JFI786583 JPE786583 JZA786583 KIW786583 KSS786583 LCO786583 LMK786583 LWG786583 MGC786583 MPY786583 MZU786583 NJQ786583 NTM786583 ODI786583 ONE786583 OXA786583 PGW786583 PQS786583 QAO786583 QKK786583 QUG786583 REC786583 RNY786583 RXU786583 SHQ786583 SRM786583 TBI786583 TLE786583 TVA786583 UEW786583 UOS786583 UYO786583 VIK786583 VSG786583 WCC786583 WLY786583 WVU786583 H852119:I852119 JI852119 TE852119 ADA852119 AMW852119 AWS852119 BGO852119 BQK852119 CAG852119 CKC852119 CTY852119 DDU852119 DNQ852119 DXM852119 EHI852119 ERE852119 FBA852119 FKW852119 FUS852119 GEO852119 GOK852119 GYG852119 HIC852119 HRY852119 IBU852119 ILQ852119 IVM852119 JFI852119 JPE852119 JZA852119 KIW852119 KSS852119 LCO852119 LMK852119 LWG852119 MGC852119 MPY852119 MZU852119 NJQ852119 NTM852119 ODI852119 ONE852119 OXA852119 PGW852119 PQS852119 QAO852119 QKK852119 QUG852119 REC852119 RNY852119 RXU852119 SHQ852119 SRM852119 TBI852119 TLE852119 TVA852119 UEW852119 UOS852119 UYO852119 VIK852119 VSG852119 WCC852119 WLY852119 WVU852119 H917655:I917655 JI917655 TE917655 ADA917655 AMW917655 AWS917655 BGO917655 BQK917655 CAG917655 CKC917655 CTY917655 DDU917655 DNQ917655 DXM917655 EHI917655 ERE917655 FBA917655 FKW917655 FUS917655 GEO917655 GOK917655 GYG917655 HIC917655 HRY917655 IBU917655 ILQ917655 IVM917655 JFI917655 JPE917655 JZA917655 KIW917655 KSS917655 LCO917655 LMK917655 LWG917655 MGC917655 MPY917655 MZU917655 NJQ917655 NTM917655 ODI917655 ONE917655 OXA917655 PGW917655 PQS917655 QAO917655 QKK917655 QUG917655 REC917655 RNY917655 RXU917655 SHQ917655 SRM917655 TBI917655 TLE917655 TVA917655 UEW917655 UOS917655 UYO917655 VIK917655 VSG917655 WCC917655 WLY917655 WVU917655 H983191:I983191 JI983191 TE983191 ADA983191 AMW983191 AWS983191 BGO983191 BQK983191 CAG983191 CKC983191 CTY983191 DDU983191 DNQ983191 DXM983191 EHI983191 ERE983191 FBA983191 FKW983191 FUS983191 GEO983191 GOK983191 GYG983191 HIC983191 HRY983191 IBU983191 ILQ983191 IVM983191 JFI983191 JPE983191 JZA983191 KIW983191 KSS983191 LCO983191 LMK983191 LWG983191 MGC983191 MPY983191 MZU983191 NJQ983191 NTM983191 ODI983191 ONE983191 OXA983191 PGW983191 PQS983191 QAO983191 QKK983191 QUG983191 REC983191 RNY983191 RXU983191 SHQ983191 SRM983191 TBI983191 TLE983191 TVA983191 UEW983191 UOS983191 UYO983191 VIK983191 VSG983191 WCC983191 WLY983191 WVU983191" xr:uid="{C75981DC-48B9-41BA-80F0-0516CEE0AFA9}"/>
    <dataValidation operator="greaterThanOrEqual" allowBlank="1" showInputMessage="1" showErrorMessage="1" error="Valor debe ser mayor o igual que 0" sqref="JI65942:JO65942 TE65942:TK65942 ADA65942:ADG65942 AMW65942:ANC65942 AWS65942:AWY65942 BGO65942:BGU65942 BQK65942:BQQ65942 CAG65942:CAM65942 CKC65942:CKI65942 CTY65942:CUE65942 DDU65942:DEA65942 DNQ65942:DNW65942 DXM65942:DXS65942 EHI65942:EHO65942 ERE65942:ERK65942 FBA65942:FBG65942 FKW65942:FLC65942 FUS65942:FUY65942 GEO65942:GEU65942 GOK65942:GOQ65942 GYG65942:GYM65942 HIC65942:HII65942 HRY65942:HSE65942 IBU65942:ICA65942 ILQ65942:ILW65942 IVM65942:IVS65942 JFI65942:JFO65942 JPE65942:JPK65942 JZA65942:JZG65942 KIW65942:KJC65942 KSS65942:KSY65942 LCO65942:LCU65942 LMK65942:LMQ65942 LWG65942:LWM65942 MGC65942:MGI65942 MPY65942:MQE65942 MZU65942:NAA65942 NJQ65942:NJW65942 NTM65942:NTS65942 ODI65942:ODO65942 ONE65942:ONK65942 OXA65942:OXG65942 PGW65942:PHC65942 PQS65942:PQY65942 QAO65942:QAU65942 QKK65942:QKQ65942 QUG65942:QUM65942 REC65942:REI65942 RNY65942:ROE65942 RXU65942:RYA65942 SHQ65942:SHW65942 SRM65942:SRS65942 TBI65942:TBO65942 TLE65942:TLK65942 TVA65942:TVG65942 UEW65942:UFC65942 UOS65942:UOY65942 UYO65942:UYU65942 VIK65942:VIQ65942 VSG65942:VSM65942 WCC65942:WCI65942 WLY65942:WME65942 WVU65942:WWA65942 JI131478:JO131478 TE131478:TK131478 ADA131478:ADG131478 AMW131478:ANC131478 AWS131478:AWY131478 BGO131478:BGU131478 BQK131478:BQQ131478 CAG131478:CAM131478 CKC131478:CKI131478 CTY131478:CUE131478 DDU131478:DEA131478 DNQ131478:DNW131478 DXM131478:DXS131478 EHI131478:EHO131478 ERE131478:ERK131478 FBA131478:FBG131478 FKW131478:FLC131478 FUS131478:FUY131478 GEO131478:GEU131478 GOK131478:GOQ131478 GYG131478:GYM131478 HIC131478:HII131478 HRY131478:HSE131478 IBU131478:ICA131478 ILQ131478:ILW131478 IVM131478:IVS131478 JFI131478:JFO131478 JPE131478:JPK131478 JZA131478:JZG131478 KIW131478:KJC131478 KSS131478:KSY131478 LCO131478:LCU131478 LMK131478:LMQ131478 LWG131478:LWM131478 MGC131478:MGI131478 MPY131478:MQE131478 MZU131478:NAA131478 NJQ131478:NJW131478 NTM131478:NTS131478 ODI131478:ODO131478 ONE131478:ONK131478 OXA131478:OXG131478 PGW131478:PHC131478 PQS131478:PQY131478 QAO131478:QAU131478 QKK131478:QKQ131478 QUG131478:QUM131478 REC131478:REI131478 RNY131478:ROE131478 RXU131478:RYA131478 SHQ131478:SHW131478 SRM131478:SRS131478 TBI131478:TBO131478 TLE131478:TLK131478 TVA131478:TVG131478 UEW131478:UFC131478 UOS131478:UOY131478 UYO131478:UYU131478 VIK131478:VIQ131478 VSG131478:VSM131478 WCC131478:WCI131478 WLY131478:WME131478 WVU131478:WWA131478 JI197014:JO197014 TE197014:TK197014 ADA197014:ADG197014 AMW197014:ANC197014 AWS197014:AWY197014 BGO197014:BGU197014 BQK197014:BQQ197014 CAG197014:CAM197014 CKC197014:CKI197014 CTY197014:CUE197014 DDU197014:DEA197014 DNQ197014:DNW197014 DXM197014:DXS197014 EHI197014:EHO197014 ERE197014:ERK197014 FBA197014:FBG197014 FKW197014:FLC197014 FUS197014:FUY197014 GEO197014:GEU197014 GOK197014:GOQ197014 GYG197014:GYM197014 HIC197014:HII197014 HRY197014:HSE197014 IBU197014:ICA197014 ILQ197014:ILW197014 IVM197014:IVS197014 JFI197014:JFO197014 JPE197014:JPK197014 JZA197014:JZG197014 KIW197014:KJC197014 KSS197014:KSY197014 LCO197014:LCU197014 LMK197014:LMQ197014 LWG197014:LWM197014 MGC197014:MGI197014 MPY197014:MQE197014 MZU197014:NAA197014 NJQ197014:NJW197014 NTM197014:NTS197014 ODI197014:ODO197014 ONE197014:ONK197014 OXA197014:OXG197014 PGW197014:PHC197014 PQS197014:PQY197014 QAO197014:QAU197014 QKK197014:QKQ197014 QUG197014:QUM197014 REC197014:REI197014 RNY197014:ROE197014 RXU197014:RYA197014 SHQ197014:SHW197014 SRM197014:SRS197014 TBI197014:TBO197014 TLE197014:TLK197014 TVA197014:TVG197014 UEW197014:UFC197014 UOS197014:UOY197014 UYO197014:UYU197014 VIK197014:VIQ197014 VSG197014:VSM197014 WCC197014:WCI197014 WLY197014:WME197014 WVU197014:WWA197014 JI262550:JO262550 TE262550:TK262550 ADA262550:ADG262550 AMW262550:ANC262550 AWS262550:AWY262550 BGO262550:BGU262550 BQK262550:BQQ262550 CAG262550:CAM262550 CKC262550:CKI262550 CTY262550:CUE262550 DDU262550:DEA262550 DNQ262550:DNW262550 DXM262550:DXS262550 EHI262550:EHO262550 ERE262550:ERK262550 FBA262550:FBG262550 FKW262550:FLC262550 FUS262550:FUY262550 GEO262550:GEU262550 GOK262550:GOQ262550 GYG262550:GYM262550 HIC262550:HII262550 HRY262550:HSE262550 IBU262550:ICA262550 ILQ262550:ILW262550 IVM262550:IVS262550 JFI262550:JFO262550 JPE262550:JPK262550 JZA262550:JZG262550 KIW262550:KJC262550 KSS262550:KSY262550 LCO262550:LCU262550 LMK262550:LMQ262550 LWG262550:LWM262550 MGC262550:MGI262550 MPY262550:MQE262550 MZU262550:NAA262550 NJQ262550:NJW262550 NTM262550:NTS262550 ODI262550:ODO262550 ONE262550:ONK262550 OXA262550:OXG262550 PGW262550:PHC262550 PQS262550:PQY262550 QAO262550:QAU262550 QKK262550:QKQ262550 QUG262550:QUM262550 REC262550:REI262550 RNY262550:ROE262550 RXU262550:RYA262550 SHQ262550:SHW262550 SRM262550:SRS262550 TBI262550:TBO262550 TLE262550:TLK262550 TVA262550:TVG262550 UEW262550:UFC262550 UOS262550:UOY262550 UYO262550:UYU262550 VIK262550:VIQ262550 VSG262550:VSM262550 WCC262550:WCI262550 WLY262550:WME262550 WVU262550:WWA262550 JI328086:JO328086 TE328086:TK328086 ADA328086:ADG328086 AMW328086:ANC328086 AWS328086:AWY328086 BGO328086:BGU328086 BQK328086:BQQ328086 CAG328086:CAM328086 CKC328086:CKI328086 CTY328086:CUE328086 DDU328086:DEA328086 DNQ328086:DNW328086 DXM328086:DXS328086 EHI328086:EHO328086 ERE328086:ERK328086 FBA328086:FBG328086 FKW328086:FLC328086 FUS328086:FUY328086 GEO328086:GEU328086 GOK328086:GOQ328086 GYG328086:GYM328086 HIC328086:HII328086 HRY328086:HSE328086 IBU328086:ICA328086 ILQ328086:ILW328086 IVM328086:IVS328086 JFI328086:JFO328086 JPE328086:JPK328086 JZA328086:JZG328086 KIW328086:KJC328086 KSS328086:KSY328086 LCO328086:LCU328086 LMK328086:LMQ328086 LWG328086:LWM328086 MGC328086:MGI328086 MPY328086:MQE328086 MZU328086:NAA328086 NJQ328086:NJW328086 NTM328086:NTS328086 ODI328086:ODO328086 ONE328086:ONK328086 OXA328086:OXG328086 PGW328086:PHC328086 PQS328086:PQY328086 QAO328086:QAU328086 QKK328086:QKQ328086 QUG328086:QUM328086 REC328086:REI328086 RNY328086:ROE328086 RXU328086:RYA328086 SHQ328086:SHW328086 SRM328086:SRS328086 TBI328086:TBO328086 TLE328086:TLK328086 TVA328086:TVG328086 UEW328086:UFC328086 UOS328086:UOY328086 UYO328086:UYU328086 VIK328086:VIQ328086 VSG328086:VSM328086 WCC328086:WCI328086 WLY328086:WME328086 WVU328086:WWA328086 JI393622:JO393622 TE393622:TK393622 ADA393622:ADG393622 AMW393622:ANC393622 AWS393622:AWY393622 BGO393622:BGU393622 BQK393622:BQQ393622 CAG393622:CAM393622 CKC393622:CKI393622 CTY393622:CUE393622 DDU393622:DEA393622 DNQ393622:DNW393622 DXM393622:DXS393622 EHI393622:EHO393622 ERE393622:ERK393622 FBA393622:FBG393622 FKW393622:FLC393622 FUS393622:FUY393622 GEO393622:GEU393622 GOK393622:GOQ393622 GYG393622:GYM393622 HIC393622:HII393622 HRY393622:HSE393622 IBU393622:ICA393622 ILQ393622:ILW393622 IVM393622:IVS393622 JFI393622:JFO393622 JPE393622:JPK393622 JZA393622:JZG393622 KIW393622:KJC393622 KSS393622:KSY393622 LCO393622:LCU393622 LMK393622:LMQ393622 LWG393622:LWM393622 MGC393622:MGI393622 MPY393622:MQE393622 MZU393622:NAA393622 NJQ393622:NJW393622 NTM393622:NTS393622 ODI393622:ODO393622 ONE393622:ONK393622 OXA393622:OXG393622 PGW393622:PHC393622 PQS393622:PQY393622 QAO393622:QAU393622 QKK393622:QKQ393622 QUG393622:QUM393622 REC393622:REI393622 RNY393622:ROE393622 RXU393622:RYA393622 SHQ393622:SHW393622 SRM393622:SRS393622 TBI393622:TBO393622 TLE393622:TLK393622 TVA393622:TVG393622 UEW393622:UFC393622 UOS393622:UOY393622 UYO393622:UYU393622 VIK393622:VIQ393622 VSG393622:VSM393622 WCC393622:WCI393622 WLY393622:WME393622 WVU393622:WWA393622 JI459158:JO459158 TE459158:TK459158 ADA459158:ADG459158 AMW459158:ANC459158 AWS459158:AWY459158 BGO459158:BGU459158 BQK459158:BQQ459158 CAG459158:CAM459158 CKC459158:CKI459158 CTY459158:CUE459158 DDU459158:DEA459158 DNQ459158:DNW459158 DXM459158:DXS459158 EHI459158:EHO459158 ERE459158:ERK459158 FBA459158:FBG459158 FKW459158:FLC459158 FUS459158:FUY459158 GEO459158:GEU459158 GOK459158:GOQ459158 GYG459158:GYM459158 HIC459158:HII459158 HRY459158:HSE459158 IBU459158:ICA459158 ILQ459158:ILW459158 IVM459158:IVS459158 JFI459158:JFO459158 JPE459158:JPK459158 JZA459158:JZG459158 KIW459158:KJC459158 KSS459158:KSY459158 LCO459158:LCU459158 LMK459158:LMQ459158 LWG459158:LWM459158 MGC459158:MGI459158 MPY459158:MQE459158 MZU459158:NAA459158 NJQ459158:NJW459158 NTM459158:NTS459158 ODI459158:ODO459158 ONE459158:ONK459158 OXA459158:OXG459158 PGW459158:PHC459158 PQS459158:PQY459158 QAO459158:QAU459158 QKK459158:QKQ459158 QUG459158:QUM459158 REC459158:REI459158 RNY459158:ROE459158 RXU459158:RYA459158 SHQ459158:SHW459158 SRM459158:SRS459158 TBI459158:TBO459158 TLE459158:TLK459158 TVA459158:TVG459158 UEW459158:UFC459158 UOS459158:UOY459158 UYO459158:UYU459158 VIK459158:VIQ459158 VSG459158:VSM459158 WCC459158:WCI459158 WLY459158:WME459158 WVU459158:WWA459158 JI524694:JO524694 TE524694:TK524694 ADA524694:ADG524694 AMW524694:ANC524694 AWS524694:AWY524694 BGO524694:BGU524694 BQK524694:BQQ524694 CAG524694:CAM524694 CKC524694:CKI524694 CTY524694:CUE524694 DDU524694:DEA524694 DNQ524694:DNW524694 DXM524694:DXS524694 EHI524694:EHO524694 ERE524694:ERK524694 FBA524694:FBG524694 FKW524694:FLC524694 FUS524694:FUY524694 GEO524694:GEU524694 GOK524694:GOQ524694 GYG524694:GYM524694 HIC524694:HII524694 HRY524694:HSE524694 IBU524694:ICA524694 ILQ524694:ILW524694 IVM524694:IVS524694 JFI524694:JFO524694 JPE524694:JPK524694 JZA524694:JZG524694 KIW524694:KJC524694 KSS524694:KSY524694 LCO524694:LCU524694 LMK524694:LMQ524694 LWG524694:LWM524694 MGC524694:MGI524694 MPY524694:MQE524694 MZU524694:NAA524694 NJQ524694:NJW524694 NTM524694:NTS524694 ODI524694:ODO524694 ONE524694:ONK524694 OXA524694:OXG524694 PGW524694:PHC524694 PQS524694:PQY524694 QAO524694:QAU524694 QKK524694:QKQ524694 QUG524694:QUM524694 REC524694:REI524694 RNY524694:ROE524694 RXU524694:RYA524694 SHQ524694:SHW524694 SRM524694:SRS524694 TBI524694:TBO524694 TLE524694:TLK524694 TVA524694:TVG524694 UEW524694:UFC524694 UOS524694:UOY524694 UYO524694:UYU524694 VIK524694:VIQ524694 VSG524694:VSM524694 WCC524694:WCI524694 WLY524694:WME524694 WVU524694:WWA524694 JI590230:JO590230 TE590230:TK590230 ADA590230:ADG590230 AMW590230:ANC590230 AWS590230:AWY590230 BGO590230:BGU590230 BQK590230:BQQ590230 CAG590230:CAM590230 CKC590230:CKI590230 CTY590230:CUE590230 DDU590230:DEA590230 DNQ590230:DNW590230 DXM590230:DXS590230 EHI590230:EHO590230 ERE590230:ERK590230 FBA590230:FBG590230 FKW590230:FLC590230 FUS590230:FUY590230 GEO590230:GEU590230 GOK590230:GOQ590230 GYG590230:GYM590230 HIC590230:HII590230 HRY590230:HSE590230 IBU590230:ICA590230 ILQ590230:ILW590230 IVM590230:IVS590230 JFI590230:JFO590230 JPE590230:JPK590230 JZA590230:JZG590230 KIW590230:KJC590230 KSS590230:KSY590230 LCO590230:LCU590230 LMK590230:LMQ590230 LWG590230:LWM590230 MGC590230:MGI590230 MPY590230:MQE590230 MZU590230:NAA590230 NJQ590230:NJW590230 NTM590230:NTS590230 ODI590230:ODO590230 ONE590230:ONK590230 OXA590230:OXG590230 PGW590230:PHC590230 PQS590230:PQY590230 QAO590230:QAU590230 QKK590230:QKQ590230 QUG590230:QUM590230 REC590230:REI590230 RNY590230:ROE590230 RXU590230:RYA590230 SHQ590230:SHW590230 SRM590230:SRS590230 TBI590230:TBO590230 TLE590230:TLK590230 TVA590230:TVG590230 UEW590230:UFC590230 UOS590230:UOY590230 UYO590230:UYU590230 VIK590230:VIQ590230 VSG590230:VSM590230 WCC590230:WCI590230 WLY590230:WME590230 WVU590230:WWA590230 JI655766:JO655766 TE655766:TK655766 ADA655766:ADG655766 AMW655766:ANC655766 AWS655766:AWY655766 BGO655766:BGU655766 BQK655766:BQQ655766 CAG655766:CAM655766 CKC655766:CKI655766 CTY655766:CUE655766 DDU655766:DEA655766 DNQ655766:DNW655766 DXM655766:DXS655766 EHI655766:EHO655766 ERE655766:ERK655766 FBA655766:FBG655766 FKW655766:FLC655766 FUS655766:FUY655766 GEO655766:GEU655766 GOK655766:GOQ655766 GYG655766:GYM655766 HIC655766:HII655766 HRY655766:HSE655766 IBU655766:ICA655766 ILQ655766:ILW655766 IVM655766:IVS655766 JFI655766:JFO655766 JPE655766:JPK655766 JZA655766:JZG655766 KIW655766:KJC655766 KSS655766:KSY655766 LCO655766:LCU655766 LMK655766:LMQ655766 LWG655766:LWM655766 MGC655766:MGI655766 MPY655766:MQE655766 MZU655766:NAA655766 NJQ655766:NJW655766 NTM655766:NTS655766 ODI655766:ODO655766 ONE655766:ONK655766 OXA655766:OXG655766 PGW655766:PHC655766 PQS655766:PQY655766 QAO655766:QAU655766 QKK655766:QKQ655766 QUG655766:QUM655766 REC655766:REI655766 RNY655766:ROE655766 RXU655766:RYA655766 SHQ655766:SHW655766 SRM655766:SRS655766 TBI655766:TBO655766 TLE655766:TLK655766 TVA655766:TVG655766 UEW655766:UFC655766 UOS655766:UOY655766 UYO655766:UYU655766 VIK655766:VIQ655766 VSG655766:VSM655766 WCC655766:WCI655766 WLY655766:WME655766 WVU655766:WWA655766 JI721302:JO721302 TE721302:TK721302 ADA721302:ADG721302 AMW721302:ANC721302 AWS721302:AWY721302 BGO721302:BGU721302 BQK721302:BQQ721302 CAG721302:CAM721302 CKC721302:CKI721302 CTY721302:CUE721302 DDU721302:DEA721302 DNQ721302:DNW721302 DXM721302:DXS721302 EHI721302:EHO721302 ERE721302:ERK721302 FBA721302:FBG721302 FKW721302:FLC721302 FUS721302:FUY721302 GEO721302:GEU721302 GOK721302:GOQ721302 GYG721302:GYM721302 HIC721302:HII721302 HRY721302:HSE721302 IBU721302:ICA721302 ILQ721302:ILW721302 IVM721302:IVS721302 JFI721302:JFO721302 JPE721302:JPK721302 JZA721302:JZG721302 KIW721302:KJC721302 KSS721302:KSY721302 LCO721302:LCU721302 LMK721302:LMQ721302 LWG721302:LWM721302 MGC721302:MGI721302 MPY721302:MQE721302 MZU721302:NAA721302 NJQ721302:NJW721302 NTM721302:NTS721302 ODI721302:ODO721302 ONE721302:ONK721302 OXA721302:OXG721302 PGW721302:PHC721302 PQS721302:PQY721302 QAO721302:QAU721302 QKK721302:QKQ721302 QUG721302:QUM721302 REC721302:REI721302 RNY721302:ROE721302 RXU721302:RYA721302 SHQ721302:SHW721302 SRM721302:SRS721302 TBI721302:TBO721302 TLE721302:TLK721302 TVA721302:TVG721302 UEW721302:UFC721302 UOS721302:UOY721302 UYO721302:UYU721302 VIK721302:VIQ721302 VSG721302:VSM721302 WCC721302:WCI721302 WLY721302:WME721302 WVU721302:WWA721302 JI786838:JO786838 TE786838:TK786838 ADA786838:ADG786838 AMW786838:ANC786838 AWS786838:AWY786838 BGO786838:BGU786838 BQK786838:BQQ786838 CAG786838:CAM786838 CKC786838:CKI786838 CTY786838:CUE786838 DDU786838:DEA786838 DNQ786838:DNW786838 DXM786838:DXS786838 EHI786838:EHO786838 ERE786838:ERK786838 FBA786838:FBG786838 FKW786838:FLC786838 FUS786838:FUY786838 GEO786838:GEU786838 GOK786838:GOQ786838 GYG786838:GYM786838 HIC786838:HII786838 HRY786838:HSE786838 IBU786838:ICA786838 ILQ786838:ILW786838 IVM786838:IVS786838 JFI786838:JFO786838 JPE786838:JPK786838 JZA786838:JZG786838 KIW786838:KJC786838 KSS786838:KSY786838 LCO786838:LCU786838 LMK786838:LMQ786838 LWG786838:LWM786838 MGC786838:MGI786838 MPY786838:MQE786838 MZU786838:NAA786838 NJQ786838:NJW786838 NTM786838:NTS786838 ODI786838:ODO786838 ONE786838:ONK786838 OXA786838:OXG786838 PGW786838:PHC786838 PQS786838:PQY786838 QAO786838:QAU786838 QKK786838:QKQ786838 QUG786838:QUM786838 REC786838:REI786838 RNY786838:ROE786838 RXU786838:RYA786838 SHQ786838:SHW786838 SRM786838:SRS786838 TBI786838:TBO786838 TLE786838:TLK786838 TVA786838:TVG786838 UEW786838:UFC786838 UOS786838:UOY786838 UYO786838:UYU786838 VIK786838:VIQ786838 VSG786838:VSM786838 WCC786838:WCI786838 WLY786838:WME786838 WVU786838:WWA786838 JI852374:JO852374 TE852374:TK852374 ADA852374:ADG852374 AMW852374:ANC852374 AWS852374:AWY852374 BGO852374:BGU852374 BQK852374:BQQ852374 CAG852374:CAM852374 CKC852374:CKI852374 CTY852374:CUE852374 DDU852374:DEA852374 DNQ852374:DNW852374 DXM852374:DXS852374 EHI852374:EHO852374 ERE852374:ERK852374 FBA852374:FBG852374 FKW852374:FLC852374 FUS852374:FUY852374 GEO852374:GEU852374 GOK852374:GOQ852374 GYG852374:GYM852374 HIC852374:HII852374 HRY852374:HSE852374 IBU852374:ICA852374 ILQ852374:ILW852374 IVM852374:IVS852374 JFI852374:JFO852374 JPE852374:JPK852374 JZA852374:JZG852374 KIW852374:KJC852374 KSS852374:KSY852374 LCO852374:LCU852374 LMK852374:LMQ852374 LWG852374:LWM852374 MGC852374:MGI852374 MPY852374:MQE852374 MZU852374:NAA852374 NJQ852374:NJW852374 NTM852374:NTS852374 ODI852374:ODO852374 ONE852374:ONK852374 OXA852374:OXG852374 PGW852374:PHC852374 PQS852374:PQY852374 QAO852374:QAU852374 QKK852374:QKQ852374 QUG852374:QUM852374 REC852374:REI852374 RNY852374:ROE852374 RXU852374:RYA852374 SHQ852374:SHW852374 SRM852374:SRS852374 TBI852374:TBO852374 TLE852374:TLK852374 TVA852374:TVG852374 UEW852374:UFC852374 UOS852374:UOY852374 UYO852374:UYU852374 VIK852374:VIQ852374 VSG852374:VSM852374 WCC852374:WCI852374 WLY852374:WME852374 WVU852374:WWA852374 JI917910:JO917910 TE917910:TK917910 ADA917910:ADG917910 AMW917910:ANC917910 AWS917910:AWY917910 BGO917910:BGU917910 BQK917910:BQQ917910 CAG917910:CAM917910 CKC917910:CKI917910 CTY917910:CUE917910 DDU917910:DEA917910 DNQ917910:DNW917910 DXM917910:DXS917910 EHI917910:EHO917910 ERE917910:ERK917910 FBA917910:FBG917910 FKW917910:FLC917910 FUS917910:FUY917910 GEO917910:GEU917910 GOK917910:GOQ917910 GYG917910:GYM917910 HIC917910:HII917910 HRY917910:HSE917910 IBU917910:ICA917910 ILQ917910:ILW917910 IVM917910:IVS917910 JFI917910:JFO917910 JPE917910:JPK917910 JZA917910:JZG917910 KIW917910:KJC917910 KSS917910:KSY917910 LCO917910:LCU917910 LMK917910:LMQ917910 LWG917910:LWM917910 MGC917910:MGI917910 MPY917910:MQE917910 MZU917910:NAA917910 NJQ917910:NJW917910 NTM917910:NTS917910 ODI917910:ODO917910 ONE917910:ONK917910 OXA917910:OXG917910 PGW917910:PHC917910 PQS917910:PQY917910 QAO917910:QAU917910 QKK917910:QKQ917910 QUG917910:QUM917910 REC917910:REI917910 RNY917910:ROE917910 RXU917910:RYA917910 SHQ917910:SHW917910 SRM917910:SRS917910 TBI917910:TBO917910 TLE917910:TLK917910 TVA917910:TVG917910 UEW917910:UFC917910 UOS917910:UOY917910 UYO917910:UYU917910 VIK917910:VIQ917910 VSG917910:VSM917910 WCC917910:WCI917910 WLY917910:WME917910 WVU917910:WWA917910 JI983446:JO983446 TE983446:TK983446 ADA983446:ADG983446 AMW983446:ANC983446 AWS983446:AWY983446 BGO983446:BGU983446 BQK983446:BQQ983446 CAG983446:CAM983446 CKC983446:CKI983446 CTY983446:CUE983446 DDU983446:DEA983446 DNQ983446:DNW983446 DXM983446:DXS983446 EHI983446:EHO983446 ERE983446:ERK983446 FBA983446:FBG983446 FKW983446:FLC983446 FUS983446:FUY983446 GEO983446:GEU983446 GOK983446:GOQ983446 GYG983446:GYM983446 HIC983446:HII983446 HRY983446:HSE983446 IBU983446:ICA983446 ILQ983446:ILW983446 IVM983446:IVS983446 JFI983446:JFO983446 JPE983446:JPK983446 JZA983446:JZG983446 KIW983446:KJC983446 KSS983446:KSY983446 LCO983446:LCU983446 LMK983446:LMQ983446 LWG983446:LWM983446 MGC983446:MGI983446 MPY983446:MQE983446 MZU983446:NAA983446 NJQ983446:NJW983446 NTM983446:NTS983446 ODI983446:ODO983446 ONE983446:ONK983446 OXA983446:OXG983446 PGW983446:PHC983446 PQS983446:PQY983446 QAO983446:QAU983446 QKK983446:QKQ983446 QUG983446:QUM983446 REC983446:REI983446 RNY983446:ROE983446 RXU983446:RYA983446 SHQ983446:SHW983446 SRM983446:SRS983446 TBI983446:TBO983446 TLE983446:TLK983446 TVA983446:TVG983446 UEW983446:UFC983446 UOS983446:UOY983446 UYO983446:UYU983446 VIK983446:VIQ983446 VSG983446:VSM983446 WCC983446:WCI983446 WLY983446:WME983446 WVU983446:WWA983446 JI65944:JO65944 TE65944:TK65944 ADA65944:ADG65944 AMW65944:ANC65944 AWS65944:AWY65944 BGO65944:BGU65944 BQK65944:BQQ65944 CAG65944:CAM65944 CKC65944:CKI65944 CTY65944:CUE65944 DDU65944:DEA65944 DNQ65944:DNW65944 DXM65944:DXS65944 EHI65944:EHO65944 ERE65944:ERK65944 FBA65944:FBG65944 FKW65944:FLC65944 FUS65944:FUY65944 GEO65944:GEU65944 GOK65944:GOQ65944 GYG65944:GYM65944 HIC65944:HII65944 HRY65944:HSE65944 IBU65944:ICA65944 ILQ65944:ILW65944 IVM65944:IVS65944 JFI65944:JFO65944 JPE65944:JPK65944 JZA65944:JZG65944 KIW65944:KJC65944 KSS65944:KSY65944 LCO65944:LCU65944 LMK65944:LMQ65944 LWG65944:LWM65944 MGC65944:MGI65944 MPY65944:MQE65944 MZU65944:NAA65944 NJQ65944:NJW65944 NTM65944:NTS65944 ODI65944:ODO65944 ONE65944:ONK65944 OXA65944:OXG65944 PGW65944:PHC65944 PQS65944:PQY65944 QAO65944:QAU65944 QKK65944:QKQ65944 QUG65944:QUM65944 REC65944:REI65944 RNY65944:ROE65944 RXU65944:RYA65944 SHQ65944:SHW65944 SRM65944:SRS65944 TBI65944:TBO65944 TLE65944:TLK65944 TVA65944:TVG65944 UEW65944:UFC65944 UOS65944:UOY65944 UYO65944:UYU65944 VIK65944:VIQ65944 VSG65944:VSM65944 WCC65944:WCI65944 WLY65944:WME65944 WVU65944:WWA65944 JI131480:JO131480 TE131480:TK131480 ADA131480:ADG131480 AMW131480:ANC131480 AWS131480:AWY131480 BGO131480:BGU131480 BQK131480:BQQ131480 CAG131480:CAM131480 CKC131480:CKI131480 CTY131480:CUE131480 DDU131480:DEA131480 DNQ131480:DNW131480 DXM131480:DXS131480 EHI131480:EHO131480 ERE131480:ERK131480 FBA131480:FBG131480 FKW131480:FLC131480 FUS131480:FUY131480 GEO131480:GEU131480 GOK131480:GOQ131480 GYG131480:GYM131480 HIC131480:HII131480 HRY131480:HSE131480 IBU131480:ICA131480 ILQ131480:ILW131480 IVM131480:IVS131480 JFI131480:JFO131480 JPE131480:JPK131480 JZA131480:JZG131480 KIW131480:KJC131480 KSS131480:KSY131480 LCO131480:LCU131480 LMK131480:LMQ131480 LWG131480:LWM131480 MGC131480:MGI131480 MPY131480:MQE131480 MZU131480:NAA131480 NJQ131480:NJW131480 NTM131480:NTS131480 ODI131480:ODO131480 ONE131480:ONK131480 OXA131480:OXG131480 PGW131480:PHC131480 PQS131480:PQY131480 QAO131480:QAU131480 QKK131480:QKQ131480 QUG131480:QUM131480 REC131480:REI131480 RNY131480:ROE131480 RXU131480:RYA131480 SHQ131480:SHW131480 SRM131480:SRS131480 TBI131480:TBO131480 TLE131480:TLK131480 TVA131480:TVG131480 UEW131480:UFC131480 UOS131480:UOY131480 UYO131480:UYU131480 VIK131480:VIQ131480 VSG131480:VSM131480 WCC131480:WCI131480 WLY131480:WME131480 WVU131480:WWA131480 JI197016:JO197016 TE197016:TK197016 ADA197016:ADG197016 AMW197016:ANC197016 AWS197016:AWY197016 BGO197016:BGU197016 BQK197016:BQQ197016 CAG197016:CAM197016 CKC197016:CKI197016 CTY197016:CUE197016 DDU197016:DEA197016 DNQ197016:DNW197016 DXM197016:DXS197016 EHI197016:EHO197016 ERE197016:ERK197016 FBA197016:FBG197016 FKW197016:FLC197016 FUS197016:FUY197016 GEO197016:GEU197016 GOK197016:GOQ197016 GYG197016:GYM197016 HIC197016:HII197016 HRY197016:HSE197016 IBU197016:ICA197016 ILQ197016:ILW197016 IVM197016:IVS197016 JFI197016:JFO197016 JPE197016:JPK197016 JZA197016:JZG197016 KIW197016:KJC197016 KSS197016:KSY197016 LCO197016:LCU197016 LMK197016:LMQ197016 LWG197016:LWM197016 MGC197016:MGI197016 MPY197016:MQE197016 MZU197016:NAA197016 NJQ197016:NJW197016 NTM197016:NTS197016 ODI197016:ODO197016 ONE197016:ONK197016 OXA197016:OXG197016 PGW197016:PHC197016 PQS197016:PQY197016 QAO197016:QAU197016 QKK197016:QKQ197016 QUG197016:QUM197016 REC197016:REI197016 RNY197016:ROE197016 RXU197016:RYA197016 SHQ197016:SHW197016 SRM197016:SRS197016 TBI197016:TBO197016 TLE197016:TLK197016 TVA197016:TVG197016 UEW197016:UFC197016 UOS197016:UOY197016 UYO197016:UYU197016 VIK197016:VIQ197016 VSG197016:VSM197016 WCC197016:WCI197016 WLY197016:WME197016 WVU197016:WWA197016 JI262552:JO262552 TE262552:TK262552 ADA262552:ADG262552 AMW262552:ANC262552 AWS262552:AWY262552 BGO262552:BGU262552 BQK262552:BQQ262552 CAG262552:CAM262552 CKC262552:CKI262552 CTY262552:CUE262552 DDU262552:DEA262552 DNQ262552:DNW262552 DXM262552:DXS262552 EHI262552:EHO262552 ERE262552:ERK262552 FBA262552:FBG262552 FKW262552:FLC262552 FUS262552:FUY262552 GEO262552:GEU262552 GOK262552:GOQ262552 GYG262552:GYM262552 HIC262552:HII262552 HRY262552:HSE262552 IBU262552:ICA262552 ILQ262552:ILW262552 IVM262552:IVS262552 JFI262552:JFO262552 JPE262552:JPK262552 JZA262552:JZG262552 KIW262552:KJC262552 KSS262552:KSY262552 LCO262552:LCU262552 LMK262552:LMQ262552 LWG262552:LWM262552 MGC262552:MGI262552 MPY262552:MQE262552 MZU262552:NAA262552 NJQ262552:NJW262552 NTM262552:NTS262552 ODI262552:ODO262552 ONE262552:ONK262552 OXA262552:OXG262552 PGW262552:PHC262552 PQS262552:PQY262552 QAO262552:QAU262552 QKK262552:QKQ262552 QUG262552:QUM262552 REC262552:REI262552 RNY262552:ROE262552 RXU262552:RYA262552 SHQ262552:SHW262552 SRM262552:SRS262552 TBI262552:TBO262552 TLE262552:TLK262552 TVA262552:TVG262552 UEW262552:UFC262552 UOS262552:UOY262552 UYO262552:UYU262552 VIK262552:VIQ262552 VSG262552:VSM262552 WCC262552:WCI262552 WLY262552:WME262552 WVU262552:WWA262552 JI328088:JO328088 TE328088:TK328088 ADA328088:ADG328088 AMW328088:ANC328088 AWS328088:AWY328088 BGO328088:BGU328088 BQK328088:BQQ328088 CAG328088:CAM328088 CKC328088:CKI328088 CTY328088:CUE328088 DDU328088:DEA328088 DNQ328088:DNW328088 DXM328088:DXS328088 EHI328088:EHO328088 ERE328088:ERK328088 FBA328088:FBG328088 FKW328088:FLC328088 FUS328088:FUY328088 GEO328088:GEU328088 GOK328088:GOQ328088 GYG328088:GYM328088 HIC328088:HII328088 HRY328088:HSE328088 IBU328088:ICA328088 ILQ328088:ILW328088 IVM328088:IVS328088 JFI328088:JFO328088 JPE328088:JPK328088 JZA328088:JZG328088 KIW328088:KJC328088 KSS328088:KSY328088 LCO328088:LCU328088 LMK328088:LMQ328088 LWG328088:LWM328088 MGC328088:MGI328088 MPY328088:MQE328088 MZU328088:NAA328088 NJQ328088:NJW328088 NTM328088:NTS328088 ODI328088:ODO328088 ONE328088:ONK328088 OXA328088:OXG328088 PGW328088:PHC328088 PQS328088:PQY328088 QAO328088:QAU328088 QKK328088:QKQ328088 QUG328088:QUM328088 REC328088:REI328088 RNY328088:ROE328088 RXU328088:RYA328088 SHQ328088:SHW328088 SRM328088:SRS328088 TBI328088:TBO328088 TLE328088:TLK328088 TVA328088:TVG328088 UEW328088:UFC328088 UOS328088:UOY328088 UYO328088:UYU328088 VIK328088:VIQ328088 VSG328088:VSM328088 WCC328088:WCI328088 WLY328088:WME328088 WVU328088:WWA328088 JI393624:JO393624 TE393624:TK393624 ADA393624:ADG393624 AMW393624:ANC393624 AWS393624:AWY393624 BGO393624:BGU393624 BQK393624:BQQ393624 CAG393624:CAM393624 CKC393624:CKI393624 CTY393624:CUE393624 DDU393624:DEA393624 DNQ393624:DNW393624 DXM393624:DXS393624 EHI393624:EHO393624 ERE393624:ERK393624 FBA393624:FBG393624 FKW393624:FLC393624 FUS393624:FUY393624 GEO393624:GEU393624 GOK393624:GOQ393624 GYG393624:GYM393624 HIC393624:HII393624 HRY393624:HSE393624 IBU393624:ICA393624 ILQ393624:ILW393624 IVM393624:IVS393624 JFI393624:JFO393624 JPE393624:JPK393624 JZA393624:JZG393624 KIW393624:KJC393624 KSS393624:KSY393624 LCO393624:LCU393624 LMK393624:LMQ393624 LWG393624:LWM393624 MGC393624:MGI393624 MPY393624:MQE393624 MZU393624:NAA393624 NJQ393624:NJW393624 NTM393624:NTS393624 ODI393624:ODO393624 ONE393624:ONK393624 OXA393624:OXG393624 PGW393624:PHC393624 PQS393624:PQY393624 QAO393624:QAU393624 QKK393624:QKQ393624 QUG393624:QUM393624 REC393624:REI393624 RNY393624:ROE393624 RXU393624:RYA393624 SHQ393624:SHW393624 SRM393624:SRS393624 TBI393624:TBO393624 TLE393624:TLK393624 TVA393624:TVG393624 UEW393624:UFC393624 UOS393624:UOY393624 UYO393624:UYU393624 VIK393624:VIQ393624 VSG393624:VSM393624 WCC393624:WCI393624 WLY393624:WME393624 WVU393624:WWA393624 JI459160:JO459160 TE459160:TK459160 ADA459160:ADG459160 AMW459160:ANC459160 AWS459160:AWY459160 BGO459160:BGU459160 BQK459160:BQQ459160 CAG459160:CAM459160 CKC459160:CKI459160 CTY459160:CUE459160 DDU459160:DEA459160 DNQ459160:DNW459160 DXM459160:DXS459160 EHI459160:EHO459160 ERE459160:ERK459160 FBA459160:FBG459160 FKW459160:FLC459160 FUS459160:FUY459160 GEO459160:GEU459160 GOK459160:GOQ459160 GYG459160:GYM459160 HIC459160:HII459160 HRY459160:HSE459160 IBU459160:ICA459160 ILQ459160:ILW459160 IVM459160:IVS459160 JFI459160:JFO459160 JPE459160:JPK459160 JZA459160:JZG459160 KIW459160:KJC459160 KSS459160:KSY459160 LCO459160:LCU459160 LMK459160:LMQ459160 LWG459160:LWM459160 MGC459160:MGI459160 MPY459160:MQE459160 MZU459160:NAA459160 NJQ459160:NJW459160 NTM459160:NTS459160 ODI459160:ODO459160 ONE459160:ONK459160 OXA459160:OXG459160 PGW459160:PHC459160 PQS459160:PQY459160 QAO459160:QAU459160 QKK459160:QKQ459160 QUG459160:QUM459160 REC459160:REI459160 RNY459160:ROE459160 RXU459160:RYA459160 SHQ459160:SHW459160 SRM459160:SRS459160 TBI459160:TBO459160 TLE459160:TLK459160 TVA459160:TVG459160 UEW459160:UFC459160 UOS459160:UOY459160 UYO459160:UYU459160 VIK459160:VIQ459160 VSG459160:VSM459160 WCC459160:WCI459160 WLY459160:WME459160 WVU459160:WWA459160 JI524696:JO524696 TE524696:TK524696 ADA524696:ADG524696 AMW524696:ANC524696 AWS524696:AWY524696 BGO524696:BGU524696 BQK524696:BQQ524696 CAG524696:CAM524696 CKC524696:CKI524696 CTY524696:CUE524696 DDU524696:DEA524696 DNQ524696:DNW524696 DXM524696:DXS524696 EHI524696:EHO524696 ERE524696:ERK524696 FBA524696:FBG524696 FKW524696:FLC524696 FUS524696:FUY524696 GEO524696:GEU524696 GOK524696:GOQ524696 GYG524696:GYM524696 HIC524696:HII524696 HRY524696:HSE524696 IBU524696:ICA524696 ILQ524696:ILW524696 IVM524696:IVS524696 JFI524696:JFO524696 JPE524696:JPK524696 JZA524696:JZG524696 KIW524696:KJC524696 KSS524696:KSY524696 LCO524696:LCU524696 LMK524696:LMQ524696 LWG524696:LWM524696 MGC524696:MGI524696 MPY524696:MQE524696 MZU524696:NAA524696 NJQ524696:NJW524696 NTM524696:NTS524696 ODI524696:ODO524696 ONE524696:ONK524696 OXA524696:OXG524696 PGW524696:PHC524696 PQS524696:PQY524696 QAO524696:QAU524696 QKK524696:QKQ524696 QUG524696:QUM524696 REC524696:REI524696 RNY524696:ROE524696 RXU524696:RYA524696 SHQ524696:SHW524696 SRM524696:SRS524696 TBI524696:TBO524696 TLE524696:TLK524696 TVA524696:TVG524696 UEW524696:UFC524696 UOS524696:UOY524696 UYO524696:UYU524696 VIK524696:VIQ524696 VSG524696:VSM524696 WCC524696:WCI524696 WLY524696:WME524696 WVU524696:WWA524696 JI590232:JO590232 TE590232:TK590232 ADA590232:ADG590232 AMW590232:ANC590232 AWS590232:AWY590232 BGO590232:BGU590232 BQK590232:BQQ590232 CAG590232:CAM590232 CKC590232:CKI590232 CTY590232:CUE590232 DDU590232:DEA590232 DNQ590232:DNW590232 DXM590232:DXS590232 EHI590232:EHO590232 ERE590232:ERK590232 FBA590232:FBG590232 FKW590232:FLC590232 FUS590232:FUY590232 GEO590232:GEU590232 GOK590232:GOQ590232 GYG590232:GYM590232 HIC590232:HII590232 HRY590232:HSE590232 IBU590232:ICA590232 ILQ590232:ILW590232 IVM590232:IVS590232 JFI590232:JFO590232 JPE590232:JPK590232 JZA590232:JZG590232 KIW590232:KJC590232 KSS590232:KSY590232 LCO590232:LCU590232 LMK590232:LMQ590232 LWG590232:LWM590232 MGC590232:MGI590232 MPY590232:MQE590232 MZU590232:NAA590232 NJQ590232:NJW590232 NTM590232:NTS590232 ODI590232:ODO590232 ONE590232:ONK590232 OXA590232:OXG590232 PGW590232:PHC590232 PQS590232:PQY590232 QAO590232:QAU590232 QKK590232:QKQ590232 QUG590232:QUM590232 REC590232:REI590232 RNY590232:ROE590232 RXU590232:RYA590232 SHQ590232:SHW590232 SRM590232:SRS590232 TBI590232:TBO590232 TLE590232:TLK590232 TVA590232:TVG590232 UEW590232:UFC590232 UOS590232:UOY590232 UYO590232:UYU590232 VIK590232:VIQ590232 VSG590232:VSM590232 WCC590232:WCI590232 WLY590232:WME590232 WVU590232:WWA590232 JI655768:JO655768 TE655768:TK655768 ADA655768:ADG655768 AMW655768:ANC655768 AWS655768:AWY655768 BGO655768:BGU655768 BQK655768:BQQ655768 CAG655768:CAM655768 CKC655768:CKI655768 CTY655768:CUE655768 DDU655768:DEA655768 DNQ655768:DNW655768 DXM655768:DXS655768 EHI655768:EHO655768 ERE655768:ERK655768 FBA655768:FBG655768 FKW655768:FLC655768 FUS655768:FUY655768 GEO655768:GEU655768 GOK655768:GOQ655768 GYG655768:GYM655768 HIC655768:HII655768 HRY655768:HSE655768 IBU655768:ICA655768 ILQ655768:ILW655768 IVM655768:IVS655768 JFI655768:JFO655768 JPE655768:JPK655768 JZA655768:JZG655768 KIW655768:KJC655768 KSS655768:KSY655768 LCO655768:LCU655768 LMK655768:LMQ655768 LWG655768:LWM655768 MGC655768:MGI655768 MPY655768:MQE655768 MZU655768:NAA655768 NJQ655768:NJW655768 NTM655768:NTS655768 ODI655768:ODO655768 ONE655768:ONK655768 OXA655768:OXG655768 PGW655768:PHC655768 PQS655768:PQY655768 QAO655768:QAU655768 QKK655768:QKQ655768 QUG655768:QUM655768 REC655768:REI655768 RNY655768:ROE655768 RXU655768:RYA655768 SHQ655768:SHW655768 SRM655768:SRS655768 TBI655768:TBO655768 TLE655768:TLK655768 TVA655768:TVG655768 UEW655768:UFC655768 UOS655768:UOY655768 UYO655768:UYU655768 VIK655768:VIQ655768 VSG655768:VSM655768 WCC655768:WCI655768 WLY655768:WME655768 WVU655768:WWA655768 JI721304:JO721304 TE721304:TK721304 ADA721304:ADG721304 AMW721304:ANC721304 AWS721304:AWY721304 BGO721304:BGU721304 BQK721304:BQQ721304 CAG721304:CAM721304 CKC721304:CKI721304 CTY721304:CUE721304 DDU721304:DEA721304 DNQ721304:DNW721304 DXM721304:DXS721304 EHI721304:EHO721304 ERE721304:ERK721304 FBA721304:FBG721304 FKW721304:FLC721304 FUS721304:FUY721304 GEO721304:GEU721304 GOK721304:GOQ721304 GYG721304:GYM721304 HIC721304:HII721304 HRY721304:HSE721304 IBU721304:ICA721304 ILQ721304:ILW721304 IVM721304:IVS721304 JFI721304:JFO721304 JPE721304:JPK721304 JZA721304:JZG721304 KIW721304:KJC721304 KSS721304:KSY721304 LCO721304:LCU721304 LMK721304:LMQ721304 LWG721304:LWM721304 MGC721304:MGI721304 MPY721304:MQE721304 MZU721304:NAA721304 NJQ721304:NJW721304 NTM721304:NTS721304 ODI721304:ODO721304 ONE721304:ONK721304 OXA721304:OXG721304 PGW721304:PHC721304 PQS721304:PQY721304 QAO721304:QAU721304 QKK721304:QKQ721304 QUG721304:QUM721304 REC721304:REI721304 RNY721304:ROE721304 RXU721304:RYA721304 SHQ721304:SHW721304 SRM721304:SRS721304 TBI721304:TBO721304 TLE721304:TLK721304 TVA721304:TVG721304 UEW721304:UFC721304 UOS721304:UOY721304 UYO721304:UYU721304 VIK721304:VIQ721304 VSG721304:VSM721304 WCC721304:WCI721304 WLY721304:WME721304 WVU721304:WWA721304 JI786840:JO786840 TE786840:TK786840 ADA786840:ADG786840 AMW786840:ANC786840 AWS786840:AWY786840 BGO786840:BGU786840 BQK786840:BQQ786840 CAG786840:CAM786840 CKC786840:CKI786840 CTY786840:CUE786840 DDU786840:DEA786840 DNQ786840:DNW786840 DXM786840:DXS786840 EHI786840:EHO786840 ERE786840:ERK786840 FBA786840:FBG786840 FKW786840:FLC786840 FUS786840:FUY786840 GEO786840:GEU786840 GOK786840:GOQ786840 GYG786840:GYM786840 HIC786840:HII786840 HRY786840:HSE786840 IBU786840:ICA786840 ILQ786840:ILW786840 IVM786840:IVS786840 JFI786840:JFO786840 JPE786840:JPK786840 JZA786840:JZG786840 KIW786840:KJC786840 KSS786840:KSY786840 LCO786840:LCU786840 LMK786840:LMQ786840 LWG786840:LWM786840 MGC786840:MGI786840 MPY786840:MQE786840 MZU786840:NAA786840 NJQ786840:NJW786840 NTM786840:NTS786840 ODI786840:ODO786840 ONE786840:ONK786840 OXA786840:OXG786840 PGW786840:PHC786840 PQS786840:PQY786840 QAO786840:QAU786840 QKK786840:QKQ786840 QUG786840:QUM786840 REC786840:REI786840 RNY786840:ROE786840 RXU786840:RYA786840 SHQ786840:SHW786840 SRM786840:SRS786840 TBI786840:TBO786840 TLE786840:TLK786840 TVA786840:TVG786840 UEW786840:UFC786840 UOS786840:UOY786840 UYO786840:UYU786840 VIK786840:VIQ786840 VSG786840:VSM786840 WCC786840:WCI786840 WLY786840:WME786840 WVU786840:WWA786840 JI852376:JO852376 TE852376:TK852376 ADA852376:ADG852376 AMW852376:ANC852376 AWS852376:AWY852376 BGO852376:BGU852376 BQK852376:BQQ852376 CAG852376:CAM852376 CKC852376:CKI852376 CTY852376:CUE852376 DDU852376:DEA852376 DNQ852376:DNW852376 DXM852376:DXS852376 EHI852376:EHO852376 ERE852376:ERK852376 FBA852376:FBG852376 FKW852376:FLC852376 FUS852376:FUY852376 GEO852376:GEU852376 GOK852376:GOQ852376 GYG852376:GYM852376 HIC852376:HII852376 HRY852376:HSE852376 IBU852376:ICA852376 ILQ852376:ILW852376 IVM852376:IVS852376 JFI852376:JFO852376 JPE852376:JPK852376 JZA852376:JZG852376 KIW852376:KJC852376 KSS852376:KSY852376 LCO852376:LCU852376 LMK852376:LMQ852376 LWG852376:LWM852376 MGC852376:MGI852376 MPY852376:MQE852376 MZU852376:NAA852376 NJQ852376:NJW852376 NTM852376:NTS852376 ODI852376:ODO852376 ONE852376:ONK852376 OXA852376:OXG852376 PGW852376:PHC852376 PQS852376:PQY852376 QAO852376:QAU852376 QKK852376:QKQ852376 QUG852376:QUM852376 REC852376:REI852376 RNY852376:ROE852376 RXU852376:RYA852376 SHQ852376:SHW852376 SRM852376:SRS852376 TBI852376:TBO852376 TLE852376:TLK852376 TVA852376:TVG852376 UEW852376:UFC852376 UOS852376:UOY852376 UYO852376:UYU852376 VIK852376:VIQ852376 VSG852376:VSM852376 WCC852376:WCI852376 WLY852376:WME852376 WVU852376:WWA852376 JI917912:JO917912 TE917912:TK917912 ADA917912:ADG917912 AMW917912:ANC917912 AWS917912:AWY917912 BGO917912:BGU917912 BQK917912:BQQ917912 CAG917912:CAM917912 CKC917912:CKI917912 CTY917912:CUE917912 DDU917912:DEA917912 DNQ917912:DNW917912 DXM917912:DXS917912 EHI917912:EHO917912 ERE917912:ERK917912 FBA917912:FBG917912 FKW917912:FLC917912 FUS917912:FUY917912 GEO917912:GEU917912 GOK917912:GOQ917912 GYG917912:GYM917912 HIC917912:HII917912 HRY917912:HSE917912 IBU917912:ICA917912 ILQ917912:ILW917912 IVM917912:IVS917912 JFI917912:JFO917912 JPE917912:JPK917912 JZA917912:JZG917912 KIW917912:KJC917912 KSS917912:KSY917912 LCO917912:LCU917912 LMK917912:LMQ917912 LWG917912:LWM917912 MGC917912:MGI917912 MPY917912:MQE917912 MZU917912:NAA917912 NJQ917912:NJW917912 NTM917912:NTS917912 ODI917912:ODO917912 ONE917912:ONK917912 OXA917912:OXG917912 PGW917912:PHC917912 PQS917912:PQY917912 QAO917912:QAU917912 QKK917912:QKQ917912 QUG917912:QUM917912 REC917912:REI917912 RNY917912:ROE917912 RXU917912:RYA917912 SHQ917912:SHW917912 SRM917912:SRS917912 TBI917912:TBO917912 TLE917912:TLK917912 TVA917912:TVG917912 UEW917912:UFC917912 UOS917912:UOY917912 UYO917912:UYU917912 VIK917912:VIQ917912 VSG917912:VSM917912 WCC917912:WCI917912 WLY917912:WME917912 WVU917912:WWA917912 JI983448:JO983448 TE983448:TK983448 ADA983448:ADG983448 AMW983448:ANC983448 AWS983448:AWY983448 BGO983448:BGU983448 BQK983448:BQQ983448 CAG983448:CAM983448 CKC983448:CKI983448 CTY983448:CUE983448 DDU983448:DEA983448 DNQ983448:DNW983448 DXM983448:DXS983448 EHI983448:EHO983448 ERE983448:ERK983448 FBA983448:FBG983448 FKW983448:FLC983448 FUS983448:FUY983448 GEO983448:GEU983448 GOK983448:GOQ983448 GYG983448:GYM983448 HIC983448:HII983448 HRY983448:HSE983448 IBU983448:ICA983448 ILQ983448:ILW983448 IVM983448:IVS983448 JFI983448:JFO983448 JPE983448:JPK983448 JZA983448:JZG983448 KIW983448:KJC983448 KSS983448:KSY983448 LCO983448:LCU983448 LMK983448:LMQ983448 LWG983448:LWM983448 MGC983448:MGI983448 MPY983448:MQE983448 MZU983448:NAA983448 NJQ983448:NJW983448 NTM983448:NTS983448 ODI983448:ODO983448 ONE983448:ONK983448 OXA983448:OXG983448 PGW983448:PHC983448 PQS983448:PQY983448 QAO983448:QAU983448 QKK983448:QKQ983448 QUG983448:QUM983448 REC983448:REI983448 RNY983448:ROE983448 RXU983448:RYA983448 SHQ983448:SHW983448 SRM983448:SRS983448 TBI983448:TBO983448 TLE983448:TLK983448 TVA983448:TVG983448 UEW983448:UFC983448 UOS983448:UOY983448 UYO983448:UYU983448 VIK983448:VIQ983448 VSG983448:VSM983448 WCC983448:WCI983448 WLY983448:WME983448 WVU983448:WWA983448 JI65977:JN65980 TE65977:TJ65980 ADA65977:ADF65980 AMW65977:ANB65980 AWS65977:AWX65980 BGO65977:BGT65980 BQK65977:BQP65980 CAG65977:CAL65980 CKC65977:CKH65980 CTY65977:CUD65980 DDU65977:DDZ65980 DNQ65977:DNV65980 DXM65977:DXR65980 EHI65977:EHN65980 ERE65977:ERJ65980 FBA65977:FBF65980 FKW65977:FLB65980 FUS65977:FUX65980 GEO65977:GET65980 GOK65977:GOP65980 GYG65977:GYL65980 HIC65977:HIH65980 HRY65977:HSD65980 IBU65977:IBZ65980 ILQ65977:ILV65980 IVM65977:IVR65980 JFI65977:JFN65980 JPE65977:JPJ65980 JZA65977:JZF65980 KIW65977:KJB65980 KSS65977:KSX65980 LCO65977:LCT65980 LMK65977:LMP65980 LWG65977:LWL65980 MGC65977:MGH65980 MPY65977:MQD65980 MZU65977:MZZ65980 NJQ65977:NJV65980 NTM65977:NTR65980 ODI65977:ODN65980 ONE65977:ONJ65980 OXA65977:OXF65980 PGW65977:PHB65980 PQS65977:PQX65980 QAO65977:QAT65980 QKK65977:QKP65980 QUG65977:QUL65980 REC65977:REH65980 RNY65977:ROD65980 RXU65977:RXZ65980 SHQ65977:SHV65980 SRM65977:SRR65980 TBI65977:TBN65980 TLE65977:TLJ65980 TVA65977:TVF65980 UEW65977:UFB65980 UOS65977:UOX65980 UYO65977:UYT65980 VIK65977:VIP65980 VSG65977:VSL65980 WCC65977:WCH65980 WLY65977:WMD65980 WVU65977:WVZ65980 JI131513:JN131516 TE131513:TJ131516 ADA131513:ADF131516 AMW131513:ANB131516 AWS131513:AWX131516 BGO131513:BGT131516 BQK131513:BQP131516 CAG131513:CAL131516 CKC131513:CKH131516 CTY131513:CUD131516 DDU131513:DDZ131516 DNQ131513:DNV131516 DXM131513:DXR131516 EHI131513:EHN131516 ERE131513:ERJ131516 FBA131513:FBF131516 FKW131513:FLB131516 FUS131513:FUX131516 GEO131513:GET131516 GOK131513:GOP131516 GYG131513:GYL131516 HIC131513:HIH131516 HRY131513:HSD131516 IBU131513:IBZ131516 ILQ131513:ILV131516 IVM131513:IVR131516 JFI131513:JFN131516 JPE131513:JPJ131516 JZA131513:JZF131516 KIW131513:KJB131516 KSS131513:KSX131516 LCO131513:LCT131516 LMK131513:LMP131516 LWG131513:LWL131516 MGC131513:MGH131516 MPY131513:MQD131516 MZU131513:MZZ131516 NJQ131513:NJV131516 NTM131513:NTR131516 ODI131513:ODN131516 ONE131513:ONJ131516 OXA131513:OXF131516 PGW131513:PHB131516 PQS131513:PQX131516 QAO131513:QAT131516 QKK131513:QKP131516 QUG131513:QUL131516 REC131513:REH131516 RNY131513:ROD131516 RXU131513:RXZ131516 SHQ131513:SHV131516 SRM131513:SRR131516 TBI131513:TBN131516 TLE131513:TLJ131516 TVA131513:TVF131516 UEW131513:UFB131516 UOS131513:UOX131516 UYO131513:UYT131516 VIK131513:VIP131516 VSG131513:VSL131516 WCC131513:WCH131516 WLY131513:WMD131516 WVU131513:WVZ131516 JI197049:JN197052 TE197049:TJ197052 ADA197049:ADF197052 AMW197049:ANB197052 AWS197049:AWX197052 BGO197049:BGT197052 BQK197049:BQP197052 CAG197049:CAL197052 CKC197049:CKH197052 CTY197049:CUD197052 DDU197049:DDZ197052 DNQ197049:DNV197052 DXM197049:DXR197052 EHI197049:EHN197052 ERE197049:ERJ197052 FBA197049:FBF197052 FKW197049:FLB197052 FUS197049:FUX197052 GEO197049:GET197052 GOK197049:GOP197052 GYG197049:GYL197052 HIC197049:HIH197052 HRY197049:HSD197052 IBU197049:IBZ197052 ILQ197049:ILV197052 IVM197049:IVR197052 JFI197049:JFN197052 JPE197049:JPJ197052 JZA197049:JZF197052 KIW197049:KJB197052 KSS197049:KSX197052 LCO197049:LCT197052 LMK197049:LMP197052 LWG197049:LWL197052 MGC197049:MGH197052 MPY197049:MQD197052 MZU197049:MZZ197052 NJQ197049:NJV197052 NTM197049:NTR197052 ODI197049:ODN197052 ONE197049:ONJ197052 OXA197049:OXF197052 PGW197049:PHB197052 PQS197049:PQX197052 QAO197049:QAT197052 QKK197049:QKP197052 QUG197049:QUL197052 REC197049:REH197052 RNY197049:ROD197052 RXU197049:RXZ197052 SHQ197049:SHV197052 SRM197049:SRR197052 TBI197049:TBN197052 TLE197049:TLJ197052 TVA197049:TVF197052 UEW197049:UFB197052 UOS197049:UOX197052 UYO197049:UYT197052 VIK197049:VIP197052 VSG197049:VSL197052 WCC197049:WCH197052 WLY197049:WMD197052 WVU197049:WVZ197052 JI262585:JN262588 TE262585:TJ262588 ADA262585:ADF262588 AMW262585:ANB262588 AWS262585:AWX262588 BGO262585:BGT262588 BQK262585:BQP262588 CAG262585:CAL262588 CKC262585:CKH262588 CTY262585:CUD262588 DDU262585:DDZ262588 DNQ262585:DNV262588 DXM262585:DXR262588 EHI262585:EHN262588 ERE262585:ERJ262588 FBA262585:FBF262588 FKW262585:FLB262588 FUS262585:FUX262588 GEO262585:GET262588 GOK262585:GOP262588 GYG262585:GYL262588 HIC262585:HIH262588 HRY262585:HSD262588 IBU262585:IBZ262588 ILQ262585:ILV262588 IVM262585:IVR262588 JFI262585:JFN262588 JPE262585:JPJ262588 JZA262585:JZF262588 KIW262585:KJB262588 KSS262585:KSX262588 LCO262585:LCT262588 LMK262585:LMP262588 LWG262585:LWL262588 MGC262585:MGH262588 MPY262585:MQD262588 MZU262585:MZZ262588 NJQ262585:NJV262588 NTM262585:NTR262588 ODI262585:ODN262588 ONE262585:ONJ262588 OXA262585:OXF262588 PGW262585:PHB262588 PQS262585:PQX262588 QAO262585:QAT262588 QKK262585:QKP262588 QUG262585:QUL262588 REC262585:REH262588 RNY262585:ROD262588 RXU262585:RXZ262588 SHQ262585:SHV262588 SRM262585:SRR262588 TBI262585:TBN262588 TLE262585:TLJ262588 TVA262585:TVF262588 UEW262585:UFB262588 UOS262585:UOX262588 UYO262585:UYT262588 VIK262585:VIP262588 VSG262585:VSL262588 WCC262585:WCH262588 WLY262585:WMD262588 WVU262585:WVZ262588 JI328121:JN328124 TE328121:TJ328124 ADA328121:ADF328124 AMW328121:ANB328124 AWS328121:AWX328124 BGO328121:BGT328124 BQK328121:BQP328124 CAG328121:CAL328124 CKC328121:CKH328124 CTY328121:CUD328124 DDU328121:DDZ328124 DNQ328121:DNV328124 DXM328121:DXR328124 EHI328121:EHN328124 ERE328121:ERJ328124 FBA328121:FBF328124 FKW328121:FLB328124 FUS328121:FUX328124 GEO328121:GET328124 GOK328121:GOP328124 GYG328121:GYL328124 HIC328121:HIH328124 HRY328121:HSD328124 IBU328121:IBZ328124 ILQ328121:ILV328124 IVM328121:IVR328124 JFI328121:JFN328124 JPE328121:JPJ328124 JZA328121:JZF328124 KIW328121:KJB328124 KSS328121:KSX328124 LCO328121:LCT328124 LMK328121:LMP328124 LWG328121:LWL328124 MGC328121:MGH328124 MPY328121:MQD328124 MZU328121:MZZ328124 NJQ328121:NJV328124 NTM328121:NTR328124 ODI328121:ODN328124 ONE328121:ONJ328124 OXA328121:OXF328124 PGW328121:PHB328124 PQS328121:PQX328124 QAO328121:QAT328124 QKK328121:QKP328124 QUG328121:QUL328124 REC328121:REH328124 RNY328121:ROD328124 RXU328121:RXZ328124 SHQ328121:SHV328124 SRM328121:SRR328124 TBI328121:TBN328124 TLE328121:TLJ328124 TVA328121:TVF328124 UEW328121:UFB328124 UOS328121:UOX328124 UYO328121:UYT328124 VIK328121:VIP328124 VSG328121:VSL328124 WCC328121:WCH328124 WLY328121:WMD328124 WVU328121:WVZ328124 JI393657:JN393660 TE393657:TJ393660 ADA393657:ADF393660 AMW393657:ANB393660 AWS393657:AWX393660 BGO393657:BGT393660 BQK393657:BQP393660 CAG393657:CAL393660 CKC393657:CKH393660 CTY393657:CUD393660 DDU393657:DDZ393660 DNQ393657:DNV393660 DXM393657:DXR393660 EHI393657:EHN393660 ERE393657:ERJ393660 FBA393657:FBF393660 FKW393657:FLB393660 FUS393657:FUX393660 GEO393657:GET393660 GOK393657:GOP393660 GYG393657:GYL393660 HIC393657:HIH393660 HRY393657:HSD393660 IBU393657:IBZ393660 ILQ393657:ILV393660 IVM393657:IVR393660 JFI393657:JFN393660 JPE393657:JPJ393660 JZA393657:JZF393660 KIW393657:KJB393660 KSS393657:KSX393660 LCO393657:LCT393660 LMK393657:LMP393660 LWG393657:LWL393660 MGC393657:MGH393660 MPY393657:MQD393660 MZU393657:MZZ393660 NJQ393657:NJV393660 NTM393657:NTR393660 ODI393657:ODN393660 ONE393657:ONJ393660 OXA393657:OXF393660 PGW393657:PHB393660 PQS393657:PQX393660 QAO393657:QAT393660 QKK393657:QKP393660 QUG393657:QUL393660 REC393657:REH393660 RNY393657:ROD393660 RXU393657:RXZ393660 SHQ393657:SHV393660 SRM393657:SRR393660 TBI393657:TBN393660 TLE393657:TLJ393660 TVA393657:TVF393660 UEW393657:UFB393660 UOS393657:UOX393660 UYO393657:UYT393660 VIK393657:VIP393660 VSG393657:VSL393660 WCC393657:WCH393660 WLY393657:WMD393660 WVU393657:WVZ393660 JI459193:JN459196 TE459193:TJ459196 ADA459193:ADF459196 AMW459193:ANB459196 AWS459193:AWX459196 BGO459193:BGT459196 BQK459193:BQP459196 CAG459193:CAL459196 CKC459193:CKH459196 CTY459193:CUD459196 DDU459193:DDZ459196 DNQ459193:DNV459196 DXM459193:DXR459196 EHI459193:EHN459196 ERE459193:ERJ459196 FBA459193:FBF459196 FKW459193:FLB459196 FUS459193:FUX459196 GEO459193:GET459196 GOK459193:GOP459196 GYG459193:GYL459196 HIC459193:HIH459196 HRY459193:HSD459196 IBU459193:IBZ459196 ILQ459193:ILV459196 IVM459193:IVR459196 JFI459193:JFN459196 JPE459193:JPJ459196 JZA459193:JZF459196 KIW459193:KJB459196 KSS459193:KSX459196 LCO459193:LCT459196 LMK459193:LMP459196 LWG459193:LWL459196 MGC459193:MGH459196 MPY459193:MQD459196 MZU459193:MZZ459196 NJQ459193:NJV459196 NTM459193:NTR459196 ODI459193:ODN459196 ONE459193:ONJ459196 OXA459193:OXF459196 PGW459193:PHB459196 PQS459193:PQX459196 QAO459193:QAT459196 QKK459193:QKP459196 QUG459193:QUL459196 REC459193:REH459196 RNY459193:ROD459196 RXU459193:RXZ459196 SHQ459193:SHV459196 SRM459193:SRR459196 TBI459193:TBN459196 TLE459193:TLJ459196 TVA459193:TVF459196 UEW459193:UFB459196 UOS459193:UOX459196 UYO459193:UYT459196 VIK459193:VIP459196 VSG459193:VSL459196 WCC459193:WCH459196 WLY459193:WMD459196 WVU459193:WVZ459196 JI524729:JN524732 TE524729:TJ524732 ADA524729:ADF524732 AMW524729:ANB524732 AWS524729:AWX524732 BGO524729:BGT524732 BQK524729:BQP524732 CAG524729:CAL524732 CKC524729:CKH524732 CTY524729:CUD524732 DDU524729:DDZ524732 DNQ524729:DNV524732 DXM524729:DXR524732 EHI524729:EHN524732 ERE524729:ERJ524732 FBA524729:FBF524732 FKW524729:FLB524732 FUS524729:FUX524732 GEO524729:GET524732 GOK524729:GOP524732 GYG524729:GYL524732 HIC524729:HIH524732 HRY524729:HSD524732 IBU524729:IBZ524732 ILQ524729:ILV524732 IVM524729:IVR524732 JFI524729:JFN524732 JPE524729:JPJ524732 JZA524729:JZF524732 KIW524729:KJB524732 KSS524729:KSX524732 LCO524729:LCT524732 LMK524729:LMP524732 LWG524729:LWL524732 MGC524729:MGH524732 MPY524729:MQD524732 MZU524729:MZZ524732 NJQ524729:NJV524732 NTM524729:NTR524732 ODI524729:ODN524732 ONE524729:ONJ524732 OXA524729:OXF524732 PGW524729:PHB524732 PQS524729:PQX524732 QAO524729:QAT524732 QKK524729:QKP524732 QUG524729:QUL524732 REC524729:REH524732 RNY524729:ROD524732 RXU524729:RXZ524732 SHQ524729:SHV524732 SRM524729:SRR524732 TBI524729:TBN524732 TLE524729:TLJ524732 TVA524729:TVF524732 UEW524729:UFB524732 UOS524729:UOX524732 UYO524729:UYT524732 VIK524729:VIP524732 VSG524729:VSL524732 WCC524729:WCH524732 WLY524729:WMD524732 WVU524729:WVZ524732 JI590265:JN590268 TE590265:TJ590268 ADA590265:ADF590268 AMW590265:ANB590268 AWS590265:AWX590268 BGO590265:BGT590268 BQK590265:BQP590268 CAG590265:CAL590268 CKC590265:CKH590268 CTY590265:CUD590268 DDU590265:DDZ590268 DNQ590265:DNV590268 DXM590265:DXR590268 EHI590265:EHN590268 ERE590265:ERJ590268 FBA590265:FBF590268 FKW590265:FLB590268 FUS590265:FUX590268 GEO590265:GET590268 GOK590265:GOP590268 GYG590265:GYL590268 HIC590265:HIH590268 HRY590265:HSD590268 IBU590265:IBZ590268 ILQ590265:ILV590268 IVM590265:IVR590268 JFI590265:JFN590268 JPE590265:JPJ590268 JZA590265:JZF590268 KIW590265:KJB590268 KSS590265:KSX590268 LCO590265:LCT590268 LMK590265:LMP590268 LWG590265:LWL590268 MGC590265:MGH590268 MPY590265:MQD590268 MZU590265:MZZ590268 NJQ590265:NJV590268 NTM590265:NTR590268 ODI590265:ODN590268 ONE590265:ONJ590268 OXA590265:OXF590268 PGW590265:PHB590268 PQS590265:PQX590268 QAO590265:QAT590268 QKK590265:QKP590268 QUG590265:QUL590268 REC590265:REH590268 RNY590265:ROD590268 RXU590265:RXZ590268 SHQ590265:SHV590268 SRM590265:SRR590268 TBI590265:TBN590268 TLE590265:TLJ590268 TVA590265:TVF590268 UEW590265:UFB590268 UOS590265:UOX590268 UYO590265:UYT590268 VIK590265:VIP590268 VSG590265:VSL590268 WCC590265:WCH590268 WLY590265:WMD590268 WVU590265:WVZ590268 JI655801:JN655804 TE655801:TJ655804 ADA655801:ADF655804 AMW655801:ANB655804 AWS655801:AWX655804 BGO655801:BGT655804 BQK655801:BQP655804 CAG655801:CAL655804 CKC655801:CKH655804 CTY655801:CUD655804 DDU655801:DDZ655804 DNQ655801:DNV655804 DXM655801:DXR655804 EHI655801:EHN655804 ERE655801:ERJ655804 FBA655801:FBF655804 FKW655801:FLB655804 FUS655801:FUX655804 GEO655801:GET655804 GOK655801:GOP655804 GYG655801:GYL655804 HIC655801:HIH655804 HRY655801:HSD655804 IBU655801:IBZ655804 ILQ655801:ILV655804 IVM655801:IVR655804 JFI655801:JFN655804 JPE655801:JPJ655804 JZA655801:JZF655804 KIW655801:KJB655804 KSS655801:KSX655804 LCO655801:LCT655804 LMK655801:LMP655804 LWG655801:LWL655804 MGC655801:MGH655804 MPY655801:MQD655804 MZU655801:MZZ655804 NJQ655801:NJV655804 NTM655801:NTR655804 ODI655801:ODN655804 ONE655801:ONJ655804 OXA655801:OXF655804 PGW655801:PHB655804 PQS655801:PQX655804 QAO655801:QAT655804 QKK655801:QKP655804 QUG655801:QUL655804 REC655801:REH655804 RNY655801:ROD655804 RXU655801:RXZ655804 SHQ655801:SHV655804 SRM655801:SRR655804 TBI655801:TBN655804 TLE655801:TLJ655804 TVA655801:TVF655804 UEW655801:UFB655804 UOS655801:UOX655804 UYO655801:UYT655804 VIK655801:VIP655804 VSG655801:VSL655804 WCC655801:WCH655804 WLY655801:WMD655804 WVU655801:WVZ655804 JI721337:JN721340 TE721337:TJ721340 ADA721337:ADF721340 AMW721337:ANB721340 AWS721337:AWX721340 BGO721337:BGT721340 BQK721337:BQP721340 CAG721337:CAL721340 CKC721337:CKH721340 CTY721337:CUD721340 DDU721337:DDZ721340 DNQ721337:DNV721340 DXM721337:DXR721340 EHI721337:EHN721340 ERE721337:ERJ721340 FBA721337:FBF721340 FKW721337:FLB721340 FUS721337:FUX721340 GEO721337:GET721340 GOK721337:GOP721340 GYG721337:GYL721340 HIC721337:HIH721340 HRY721337:HSD721340 IBU721337:IBZ721340 ILQ721337:ILV721340 IVM721337:IVR721340 JFI721337:JFN721340 JPE721337:JPJ721340 JZA721337:JZF721340 KIW721337:KJB721340 KSS721337:KSX721340 LCO721337:LCT721340 LMK721337:LMP721340 LWG721337:LWL721340 MGC721337:MGH721340 MPY721337:MQD721340 MZU721337:MZZ721340 NJQ721337:NJV721340 NTM721337:NTR721340 ODI721337:ODN721340 ONE721337:ONJ721340 OXA721337:OXF721340 PGW721337:PHB721340 PQS721337:PQX721340 QAO721337:QAT721340 QKK721337:QKP721340 QUG721337:QUL721340 REC721337:REH721340 RNY721337:ROD721340 RXU721337:RXZ721340 SHQ721337:SHV721340 SRM721337:SRR721340 TBI721337:TBN721340 TLE721337:TLJ721340 TVA721337:TVF721340 UEW721337:UFB721340 UOS721337:UOX721340 UYO721337:UYT721340 VIK721337:VIP721340 VSG721337:VSL721340 WCC721337:WCH721340 WLY721337:WMD721340 WVU721337:WVZ721340 JI786873:JN786876 TE786873:TJ786876 ADA786873:ADF786876 AMW786873:ANB786876 AWS786873:AWX786876 BGO786873:BGT786876 BQK786873:BQP786876 CAG786873:CAL786876 CKC786873:CKH786876 CTY786873:CUD786876 DDU786873:DDZ786876 DNQ786873:DNV786876 DXM786873:DXR786876 EHI786873:EHN786876 ERE786873:ERJ786876 FBA786873:FBF786876 FKW786873:FLB786876 FUS786873:FUX786876 GEO786873:GET786876 GOK786873:GOP786876 GYG786873:GYL786876 HIC786873:HIH786876 HRY786873:HSD786876 IBU786873:IBZ786876 ILQ786873:ILV786876 IVM786873:IVR786876 JFI786873:JFN786876 JPE786873:JPJ786876 JZA786873:JZF786876 KIW786873:KJB786876 KSS786873:KSX786876 LCO786873:LCT786876 LMK786873:LMP786876 LWG786873:LWL786876 MGC786873:MGH786876 MPY786873:MQD786876 MZU786873:MZZ786876 NJQ786873:NJV786876 NTM786873:NTR786876 ODI786873:ODN786876 ONE786873:ONJ786876 OXA786873:OXF786876 PGW786873:PHB786876 PQS786873:PQX786876 QAO786873:QAT786876 QKK786873:QKP786876 QUG786873:QUL786876 REC786873:REH786876 RNY786873:ROD786876 RXU786873:RXZ786876 SHQ786873:SHV786876 SRM786873:SRR786876 TBI786873:TBN786876 TLE786873:TLJ786876 TVA786873:TVF786876 UEW786873:UFB786876 UOS786873:UOX786876 UYO786873:UYT786876 VIK786873:VIP786876 VSG786873:VSL786876 WCC786873:WCH786876 WLY786873:WMD786876 WVU786873:WVZ786876 JI852409:JN852412 TE852409:TJ852412 ADA852409:ADF852412 AMW852409:ANB852412 AWS852409:AWX852412 BGO852409:BGT852412 BQK852409:BQP852412 CAG852409:CAL852412 CKC852409:CKH852412 CTY852409:CUD852412 DDU852409:DDZ852412 DNQ852409:DNV852412 DXM852409:DXR852412 EHI852409:EHN852412 ERE852409:ERJ852412 FBA852409:FBF852412 FKW852409:FLB852412 FUS852409:FUX852412 GEO852409:GET852412 GOK852409:GOP852412 GYG852409:GYL852412 HIC852409:HIH852412 HRY852409:HSD852412 IBU852409:IBZ852412 ILQ852409:ILV852412 IVM852409:IVR852412 JFI852409:JFN852412 JPE852409:JPJ852412 JZA852409:JZF852412 KIW852409:KJB852412 KSS852409:KSX852412 LCO852409:LCT852412 LMK852409:LMP852412 LWG852409:LWL852412 MGC852409:MGH852412 MPY852409:MQD852412 MZU852409:MZZ852412 NJQ852409:NJV852412 NTM852409:NTR852412 ODI852409:ODN852412 ONE852409:ONJ852412 OXA852409:OXF852412 PGW852409:PHB852412 PQS852409:PQX852412 QAO852409:QAT852412 QKK852409:QKP852412 QUG852409:QUL852412 REC852409:REH852412 RNY852409:ROD852412 RXU852409:RXZ852412 SHQ852409:SHV852412 SRM852409:SRR852412 TBI852409:TBN852412 TLE852409:TLJ852412 TVA852409:TVF852412 UEW852409:UFB852412 UOS852409:UOX852412 UYO852409:UYT852412 VIK852409:VIP852412 VSG852409:VSL852412 WCC852409:WCH852412 WLY852409:WMD852412 WVU852409:WVZ852412 JI917945:JN917948 TE917945:TJ917948 ADA917945:ADF917948 AMW917945:ANB917948 AWS917945:AWX917948 BGO917945:BGT917948 BQK917945:BQP917948 CAG917945:CAL917948 CKC917945:CKH917948 CTY917945:CUD917948 DDU917945:DDZ917948 DNQ917945:DNV917948 DXM917945:DXR917948 EHI917945:EHN917948 ERE917945:ERJ917948 FBA917945:FBF917948 FKW917945:FLB917948 FUS917945:FUX917948 GEO917945:GET917948 GOK917945:GOP917948 GYG917945:GYL917948 HIC917945:HIH917948 HRY917945:HSD917948 IBU917945:IBZ917948 ILQ917945:ILV917948 IVM917945:IVR917948 JFI917945:JFN917948 JPE917945:JPJ917948 JZA917945:JZF917948 KIW917945:KJB917948 KSS917945:KSX917948 LCO917945:LCT917948 LMK917945:LMP917948 LWG917945:LWL917948 MGC917945:MGH917948 MPY917945:MQD917948 MZU917945:MZZ917948 NJQ917945:NJV917948 NTM917945:NTR917948 ODI917945:ODN917948 ONE917945:ONJ917948 OXA917945:OXF917948 PGW917945:PHB917948 PQS917945:PQX917948 QAO917945:QAT917948 QKK917945:QKP917948 QUG917945:QUL917948 REC917945:REH917948 RNY917945:ROD917948 RXU917945:RXZ917948 SHQ917945:SHV917948 SRM917945:SRR917948 TBI917945:TBN917948 TLE917945:TLJ917948 TVA917945:TVF917948 UEW917945:UFB917948 UOS917945:UOX917948 UYO917945:UYT917948 VIK917945:VIP917948 VSG917945:VSL917948 WCC917945:WCH917948 WLY917945:WMD917948 WVU917945:WVZ917948 JI983481:JN983484 TE983481:TJ983484 ADA983481:ADF983484 AMW983481:ANB983484 AWS983481:AWX983484 BGO983481:BGT983484 BQK983481:BQP983484 CAG983481:CAL983484 CKC983481:CKH983484 CTY983481:CUD983484 DDU983481:DDZ983484 DNQ983481:DNV983484 DXM983481:DXR983484 EHI983481:EHN983484 ERE983481:ERJ983484 FBA983481:FBF983484 FKW983481:FLB983484 FUS983481:FUX983484 GEO983481:GET983484 GOK983481:GOP983484 GYG983481:GYL983484 HIC983481:HIH983484 HRY983481:HSD983484 IBU983481:IBZ983484 ILQ983481:ILV983484 IVM983481:IVR983484 JFI983481:JFN983484 JPE983481:JPJ983484 JZA983481:JZF983484 KIW983481:KJB983484 KSS983481:KSX983484 LCO983481:LCT983484 LMK983481:LMP983484 LWG983481:LWL983484 MGC983481:MGH983484 MPY983481:MQD983484 MZU983481:MZZ983484 NJQ983481:NJV983484 NTM983481:NTR983484 ODI983481:ODN983484 ONE983481:ONJ983484 OXA983481:OXF983484 PGW983481:PHB983484 PQS983481:PQX983484 QAO983481:QAT983484 QKK983481:QKP983484 QUG983481:QUL983484 REC983481:REH983484 RNY983481:ROD983484 RXU983481:RXZ983484 SHQ983481:SHV983484 SRM983481:SRR983484 TBI983481:TBN983484 TLE983481:TLJ983484 TVA983481:TVF983484 UEW983481:UFB983484 UOS983481:UOX983484 UYO983481:UYT983484 VIK983481:VIP983484 VSG983481:VSL983484 WCC983481:WCH983484 WLY983481:WMD983484 WVU983481:WVZ983484 K65979:K65980 JO65979:JO65980 TK65979:TK65980 ADG65979:ADG65980 ANC65979:ANC65980 AWY65979:AWY65980 BGU65979:BGU65980 BQQ65979:BQQ65980 CAM65979:CAM65980 CKI65979:CKI65980 CUE65979:CUE65980 DEA65979:DEA65980 DNW65979:DNW65980 DXS65979:DXS65980 EHO65979:EHO65980 ERK65979:ERK65980 FBG65979:FBG65980 FLC65979:FLC65980 FUY65979:FUY65980 GEU65979:GEU65980 GOQ65979:GOQ65980 GYM65979:GYM65980 HII65979:HII65980 HSE65979:HSE65980 ICA65979:ICA65980 ILW65979:ILW65980 IVS65979:IVS65980 JFO65979:JFO65980 JPK65979:JPK65980 JZG65979:JZG65980 KJC65979:KJC65980 KSY65979:KSY65980 LCU65979:LCU65980 LMQ65979:LMQ65980 LWM65979:LWM65980 MGI65979:MGI65980 MQE65979:MQE65980 NAA65979:NAA65980 NJW65979:NJW65980 NTS65979:NTS65980 ODO65979:ODO65980 ONK65979:ONK65980 OXG65979:OXG65980 PHC65979:PHC65980 PQY65979:PQY65980 QAU65979:QAU65980 QKQ65979:QKQ65980 QUM65979:QUM65980 REI65979:REI65980 ROE65979:ROE65980 RYA65979:RYA65980 SHW65979:SHW65980 SRS65979:SRS65980 TBO65979:TBO65980 TLK65979:TLK65980 TVG65979:TVG65980 UFC65979:UFC65980 UOY65979:UOY65980 UYU65979:UYU65980 VIQ65979:VIQ65980 VSM65979:VSM65980 WCI65979:WCI65980 WME65979:WME65980 WWA65979:WWA65980 K131515:K131516 JO131515:JO131516 TK131515:TK131516 ADG131515:ADG131516 ANC131515:ANC131516 AWY131515:AWY131516 BGU131515:BGU131516 BQQ131515:BQQ131516 CAM131515:CAM131516 CKI131515:CKI131516 CUE131515:CUE131516 DEA131515:DEA131516 DNW131515:DNW131516 DXS131515:DXS131516 EHO131515:EHO131516 ERK131515:ERK131516 FBG131515:FBG131516 FLC131515:FLC131516 FUY131515:FUY131516 GEU131515:GEU131516 GOQ131515:GOQ131516 GYM131515:GYM131516 HII131515:HII131516 HSE131515:HSE131516 ICA131515:ICA131516 ILW131515:ILW131516 IVS131515:IVS131516 JFO131515:JFO131516 JPK131515:JPK131516 JZG131515:JZG131516 KJC131515:KJC131516 KSY131515:KSY131516 LCU131515:LCU131516 LMQ131515:LMQ131516 LWM131515:LWM131516 MGI131515:MGI131516 MQE131515:MQE131516 NAA131515:NAA131516 NJW131515:NJW131516 NTS131515:NTS131516 ODO131515:ODO131516 ONK131515:ONK131516 OXG131515:OXG131516 PHC131515:PHC131516 PQY131515:PQY131516 QAU131515:QAU131516 QKQ131515:QKQ131516 QUM131515:QUM131516 REI131515:REI131516 ROE131515:ROE131516 RYA131515:RYA131516 SHW131515:SHW131516 SRS131515:SRS131516 TBO131515:TBO131516 TLK131515:TLK131516 TVG131515:TVG131516 UFC131515:UFC131516 UOY131515:UOY131516 UYU131515:UYU131516 VIQ131515:VIQ131516 VSM131515:VSM131516 WCI131515:WCI131516 WME131515:WME131516 WWA131515:WWA131516 K197051:K197052 JO197051:JO197052 TK197051:TK197052 ADG197051:ADG197052 ANC197051:ANC197052 AWY197051:AWY197052 BGU197051:BGU197052 BQQ197051:BQQ197052 CAM197051:CAM197052 CKI197051:CKI197052 CUE197051:CUE197052 DEA197051:DEA197052 DNW197051:DNW197052 DXS197051:DXS197052 EHO197051:EHO197052 ERK197051:ERK197052 FBG197051:FBG197052 FLC197051:FLC197052 FUY197051:FUY197052 GEU197051:GEU197052 GOQ197051:GOQ197052 GYM197051:GYM197052 HII197051:HII197052 HSE197051:HSE197052 ICA197051:ICA197052 ILW197051:ILW197052 IVS197051:IVS197052 JFO197051:JFO197052 JPK197051:JPK197052 JZG197051:JZG197052 KJC197051:KJC197052 KSY197051:KSY197052 LCU197051:LCU197052 LMQ197051:LMQ197052 LWM197051:LWM197052 MGI197051:MGI197052 MQE197051:MQE197052 NAA197051:NAA197052 NJW197051:NJW197052 NTS197051:NTS197052 ODO197051:ODO197052 ONK197051:ONK197052 OXG197051:OXG197052 PHC197051:PHC197052 PQY197051:PQY197052 QAU197051:QAU197052 QKQ197051:QKQ197052 QUM197051:QUM197052 REI197051:REI197052 ROE197051:ROE197052 RYA197051:RYA197052 SHW197051:SHW197052 SRS197051:SRS197052 TBO197051:TBO197052 TLK197051:TLK197052 TVG197051:TVG197052 UFC197051:UFC197052 UOY197051:UOY197052 UYU197051:UYU197052 VIQ197051:VIQ197052 VSM197051:VSM197052 WCI197051:WCI197052 WME197051:WME197052 WWA197051:WWA197052 K262587:K262588 JO262587:JO262588 TK262587:TK262588 ADG262587:ADG262588 ANC262587:ANC262588 AWY262587:AWY262588 BGU262587:BGU262588 BQQ262587:BQQ262588 CAM262587:CAM262588 CKI262587:CKI262588 CUE262587:CUE262588 DEA262587:DEA262588 DNW262587:DNW262588 DXS262587:DXS262588 EHO262587:EHO262588 ERK262587:ERK262588 FBG262587:FBG262588 FLC262587:FLC262588 FUY262587:FUY262588 GEU262587:GEU262588 GOQ262587:GOQ262588 GYM262587:GYM262588 HII262587:HII262588 HSE262587:HSE262588 ICA262587:ICA262588 ILW262587:ILW262588 IVS262587:IVS262588 JFO262587:JFO262588 JPK262587:JPK262588 JZG262587:JZG262588 KJC262587:KJC262588 KSY262587:KSY262588 LCU262587:LCU262588 LMQ262587:LMQ262588 LWM262587:LWM262588 MGI262587:MGI262588 MQE262587:MQE262588 NAA262587:NAA262588 NJW262587:NJW262588 NTS262587:NTS262588 ODO262587:ODO262588 ONK262587:ONK262588 OXG262587:OXG262588 PHC262587:PHC262588 PQY262587:PQY262588 QAU262587:QAU262588 QKQ262587:QKQ262588 QUM262587:QUM262588 REI262587:REI262588 ROE262587:ROE262588 RYA262587:RYA262588 SHW262587:SHW262588 SRS262587:SRS262588 TBO262587:TBO262588 TLK262587:TLK262588 TVG262587:TVG262588 UFC262587:UFC262588 UOY262587:UOY262588 UYU262587:UYU262588 VIQ262587:VIQ262588 VSM262587:VSM262588 WCI262587:WCI262588 WME262587:WME262588 WWA262587:WWA262588 K328123:K328124 JO328123:JO328124 TK328123:TK328124 ADG328123:ADG328124 ANC328123:ANC328124 AWY328123:AWY328124 BGU328123:BGU328124 BQQ328123:BQQ328124 CAM328123:CAM328124 CKI328123:CKI328124 CUE328123:CUE328124 DEA328123:DEA328124 DNW328123:DNW328124 DXS328123:DXS328124 EHO328123:EHO328124 ERK328123:ERK328124 FBG328123:FBG328124 FLC328123:FLC328124 FUY328123:FUY328124 GEU328123:GEU328124 GOQ328123:GOQ328124 GYM328123:GYM328124 HII328123:HII328124 HSE328123:HSE328124 ICA328123:ICA328124 ILW328123:ILW328124 IVS328123:IVS328124 JFO328123:JFO328124 JPK328123:JPK328124 JZG328123:JZG328124 KJC328123:KJC328124 KSY328123:KSY328124 LCU328123:LCU328124 LMQ328123:LMQ328124 LWM328123:LWM328124 MGI328123:MGI328124 MQE328123:MQE328124 NAA328123:NAA328124 NJW328123:NJW328124 NTS328123:NTS328124 ODO328123:ODO328124 ONK328123:ONK328124 OXG328123:OXG328124 PHC328123:PHC328124 PQY328123:PQY328124 QAU328123:QAU328124 QKQ328123:QKQ328124 QUM328123:QUM328124 REI328123:REI328124 ROE328123:ROE328124 RYA328123:RYA328124 SHW328123:SHW328124 SRS328123:SRS328124 TBO328123:TBO328124 TLK328123:TLK328124 TVG328123:TVG328124 UFC328123:UFC328124 UOY328123:UOY328124 UYU328123:UYU328124 VIQ328123:VIQ328124 VSM328123:VSM328124 WCI328123:WCI328124 WME328123:WME328124 WWA328123:WWA328124 K393659:K393660 JO393659:JO393660 TK393659:TK393660 ADG393659:ADG393660 ANC393659:ANC393660 AWY393659:AWY393660 BGU393659:BGU393660 BQQ393659:BQQ393660 CAM393659:CAM393660 CKI393659:CKI393660 CUE393659:CUE393660 DEA393659:DEA393660 DNW393659:DNW393660 DXS393659:DXS393660 EHO393659:EHO393660 ERK393659:ERK393660 FBG393659:FBG393660 FLC393659:FLC393660 FUY393659:FUY393660 GEU393659:GEU393660 GOQ393659:GOQ393660 GYM393659:GYM393660 HII393659:HII393660 HSE393659:HSE393660 ICA393659:ICA393660 ILW393659:ILW393660 IVS393659:IVS393660 JFO393659:JFO393660 JPK393659:JPK393660 JZG393659:JZG393660 KJC393659:KJC393660 KSY393659:KSY393660 LCU393659:LCU393660 LMQ393659:LMQ393660 LWM393659:LWM393660 MGI393659:MGI393660 MQE393659:MQE393660 NAA393659:NAA393660 NJW393659:NJW393660 NTS393659:NTS393660 ODO393659:ODO393660 ONK393659:ONK393660 OXG393659:OXG393660 PHC393659:PHC393660 PQY393659:PQY393660 QAU393659:QAU393660 QKQ393659:QKQ393660 QUM393659:QUM393660 REI393659:REI393660 ROE393659:ROE393660 RYA393659:RYA393660 SHW393659:SHW393660 SRS393659:SRS393660 TBO393659:TBO393660 TLK393659:TLK393660 TVG393659:TVG393660 UFC393659:UFC393660 UOY393659:UOY393660 UYU393659:UYU393660 VIQ393659:VIQ393660 VSM393659:VSM393660 WCI393659:WCI393660 WME393659:WME393660 WWA393659:WWA393660 K459195:K459196 JO459195:JO459196 TK459195:TK459196 ADG459195:ADG459196 ANC459195:ANC459196 AWY459195:AWY459196 BGU459195:BGU459196 BQQ459195:BQQ459196 CAM459195:CAM459196 CKI459195:CKI459196 CUE459195:CUE459196 DEA459195:DEA459196 DNW459195:DNW459196 DXS459195:DXS459196 EHO459195:EHO459196 ERK459195:ERK459196 FBG459195:FBG459196 FLC459195:FLC459196 FUY459195:FUY459196 GEU459195:GEU459196 GOQ459195:GOQ459196 GYM459195:GYM459196 HII459195:HII459196 HSE459195:HSE459196 ICA459195:ICA459196 ILW459195:ILW459196 IVS459195:IVS459196 JFO459195:JFO459196 JPK459195:JPK459196 JZG459195:JZG459196 KJC459195:KJC459196 KSY459195:KSY459196 LCU459195:LCU459196 LMQ459195:LMQ459196 LWM459195:LWM459196 MGI459195:MGI459196 MQE459195:MQE459196 NAA459195:NAA459196 NJW459195:NJW459196 NTS459195:NTS459196 ODO459195:ODO459196 ONK459195:ONK459196 OXG459195:OXG459196 PHC459195:PHC459196 PQY459195:PQY459196 QAU459195:QAU459196 QKQ459195:QKQ459196 QUM459195:QUM459196 REI459195:REI459196 ROE459195:ROE459196 RYA459195:RYA459196 SHW459195:SHW459196 SRS459195:SRS459196 TBO459195:TBO459196 TLK459195:TLK459196 TVG459195:TVG459196 UFC459195:UFC459196 UOY459195:UOY459196 UYU459195:UYU459196 VIQ459195:VIQ459196 VSM459195:VSM459196 WCI459195:WCI459196 WME459195:WME459196 WWA459195:WWA459196 K524731:K524732 JO524731:JO524732 TK524731:TK524732 ADG524731:ADG524732 ANC524731:ANC524732 AWY524731:AWY524732 BGU524731:BGU524732 BQQ524731:BQQ524732 CAM524731:CAM524732 CKI524731:CKI524732 CUE524731:CUE524732 DEA524731:DEA524732 DNW524731:DNW524732 DXS524731:DXS524732 EHO524731:EHO524732 ERK524731:ERK524732 FBG524731:FBG524732 FLC524731:FLC524732 FUY524731:FUY524732 GEU524731:GEU524732 GOQ524731:GOQ524732 GYM524731:GYM524732 HII524731:HII524732 HSE524731:HSE524732 ICA524731:ICA524732 ILW524731:ILW524732 IVS524731:IVS524732 JFO524731:JFO524732 JPK524731:JPK524732 JZG524731:JZG524732 KJC524731:KJC524732 KSY524731:KSY524732 LCU524731:LCU524732 LMQ524731:LMQ524732 LWM524731:LWM524732 MGI524731:MGI524732 MQE524731:MQE524732 NAA524731:NAA524732 NJW524731:NJW524732 NTS524731:NTS524732 ODO524731:ODO524732 ONK524731:ONK524732 OXG524731:OXG524732 PHC524731:PHC524732 PQY524731:PQY524732 QAU524731:QAU524732 QKQ524731:QKQ524732 QUM524731:QUM524732 REI524731:REI524732 ROE524731:ROE524732 RYA524731:RYA524732 SHW524731:SHW524732 SRS524731:SRS524732 TBO524731:TBO524732 TLK524731:TLK524732 TVG524731:TVG524732 UFC524731:UFC524732 UOY524731:UOY524732 UYU524731:UYU524732 VIQ524731:VIQ524732 VSM524731:VSM524732 WCI524731:WCI524732 WME524731:WME524732 WWA524731:WWA524732 K590267:K590268 JO590267:JO590268 TK590267:TK590268 ADG590267:ADG590268 ANC590267:ANC590268 AWY590267:AWY590268 BGU590267:BGU590268 BQQ590267:BQQ590268 CAM590267:CAM590268 CKI590267:CKI590268 CUE590267:CUE590268 DEA590267:DEA590268 DNW590267:DNW590268 DXS590267:DXS590268 EHO590267:EHO590268 ERK590267:ERK590268 FBG590267:FBG590268 FLC590267:FLC590268 FUY590267:FUY590268 GEU590267:GEU590268 GOQ590267:GOQ590268 GYM590267:GYM590268 HII590267:HII590268 HSE590267:HSE590268 ICA590267:ICA590268 ILW590267:ILW590268 IVS590267:IVS590268 JFO590267:JFO590268 JPK590267:JPK590268 JZG590267:JZG590268 KJC590267:KJC590268 KSY590267:KSY590268 LCU590267:LCU590268 LMQ590267:LMQ590268 LWM590267:LWM590268 MGI590267:MGI590268 MQE590267:MQE590268 NAA590267:NAA590268 NJW590267:NJW590268 NTS590267:NTS590268 ODO590267:ODO590268 ONK590267:ONK590268 OXG590267:OXG590268 PHC590267:PHC590268 PQY590267:PQY590268 QAU590267:QAU590268 QKQ590267:QKQ590268 QUM590267:QUM590268 REI590267:REI590268 ROE590267:ROE590268 RYA590267:RYA590268 SHW590267:SHW590268 SRS590267:SRS590268 TBO590267:TBO590268 TLK590267:TLK590268 TVG590267:TVG590268 UFC590267:UFC590268 UOY590267:UOY590268 UYU590267:UYU590268 VIQ590267:VIQ590268 VSM590267:VSM590268 WCI590267:WCI590268 WME590267:WME590268 WWA590267:WWA590268 K655803:K655804 JO655803:JO655804 TK655803:TK655804 ADG655803:ADG655804 ANC655803:ANC655804 AWY655803:AWY655804 BGU655803:BGU655804 BQQ655803:BQQ655804 CAM655803:CAM655804 CKI655803:CKI655804 CUE655803:CUE655804 DEA655803:DEA655804 DNW655803:DNW655804 DXS655803:DXS655804 EHO655803:EHO655804 ERK655803:ERK655804 FBG655803:FBG655804 FLC655803:FLC655804 FUY655803:FUY655804 GEU655803:GEU655804 GOQ655803:GOQ655804 GYM655803:GYM655804 HII655803:HII655804 HSE655803:HSE655804 ICA655803:ICA655804 ILW655803:ILW655804 IVS655803:IVS655804 JFO655803:JFO655804 JPK655803:JPK655804 JZG655803:JZG655804 KJC655803:KJC655804 KSY655803:KSY655804 LCU655803:LCU655804 LMQ655803:LMQ655804 LWM655803:LWM655804 MGI655803:MGI655804 MQE655803:MQE655804 NAA655803:NAA655804 NJW655803:NJW655804 NTS655803:NTS655804 ODO655803:ODO655804 ONK655803:ONK655804 OXG655803:OXG655804 PHC655803:PHC655804 PQY655803:PQY655804 QAU655803:QAU655804 QKQ655803:QKQ655804 QUM655803:QUM655804 REI655803:REI655804 ROE655803:ROE655804 RYA655803:RYA655804 SHW655803:SHW655804 SRS655803:SRS655804 TBO655803:TBO655804 TLK655803:TLK655804 TVG655803:TVG655804 UFC655803:UFC655804 UOY655803:UOY655804 UYU655803:UYU655804 VIQ655803:VIQ655804 VSM655803:VSM655804 WCI655803:WCI655804 WME655803:WME655804 WWA655803:WWA655804 K721339:K721340 JO721339:JO721340 TK721339:TK721340 ADG721339:ADG721340 ANC721339:ANC721340 AWY721339:AWY721340 BGU721339:BGU721340 BQQ721339:BQQ721340 CAM721339:CAM721340 CKI721339:CKI721340 CUE721339:CUE721340 DEA721339:DEA721340 DNW721339:DNW721340 DXS721339:DXS721340 EHO721339:EHO721340 ERK721339:ERK721340 FBG721339:FBG721340 FLC721339:FLC721340 FUY721339:FUY721340 GEU721339:GEU721340 GOQ721339:GOQ721340 GYM721339:GYM721340 HII721339:HII721340 HSE721339:HSE721340 ICA721339:ICA721340 ILW721339:ILW721340 IVS721339:IVS721340 JFO721339:JFO721340 JPK721339:JPK721340 JZG721339:JZG721340 KJC721339:KJC721340 KSY721339:KSY721340 LCU721339:LCU721340 LMQ721339:LMQ721340 LWM721339:LWM721340 MGI721339:MGI721340 MQE721339:MQE721340 NAA721339:NAA721340 NJW721339:NJW721340 NTS721339:NTS721340 ODO721339:ODO721340 ONK721339:ONK721340 OXG721339:OXG721340 PHC721339:PHC721340 PQY721339:PQY721340 QAU721339:QAU721340 QKQ721339:QKQ721340 QUM721339:QUM721340 REI721339:REI721340 ROE721339:ROE721340 RYA721339:RYA721340 SHW721339:SHW721340 SRS721339:SRS721340 TBO721339:TBO721340 TLK721339:TLK721340 TVG721339:TVG721340 UFC721339:UFC721340 UOY721339:UOY721340 UYU721339:UYU721340 VIQ721339:VIQ721340 VSM721339:VSM721340 WCI721339:WCI721340 WME721339:WME721340 WWA721339:WWA721340 K786875:K786876 JO786875:JO786876 TK786875:TK786876 ADG786875:ADG786876 ANC786875:ANC786876 AWY786875:AWY786876 BGU786875:BGU786876 BQQ786875:BQQ786876 CAM786875:CAM786876 CKI786875:CKI786876 CUE786875:CUE786876 DEA786875:DEA786876 DNW786875:DNW786876 DXS786875:DXS786876 EHO786875:EHO786876 ERK786875:ERK786876 FBG786875:FBG786876 FLC786875:FLC786876 FUY786875:FUY786876 GEU786875:GEU786876 GOQ786875:GOQ786876 GYM786875:GYM786876 HII786875:HII786876 HSE786875:HSE786876 ICA786875:ICA786876 ILW786875:ILW786876 IVS786875:IVS786876 JFO786875:JFO786876 JPK786875:JPK786876 JZG786875:JZG786876 KJC786875:KJC786876 KSY786875:KSY786876 LCU786875:LCU786876 LMQ786875:LMQ786876 LWM786875:LWM786876 MGI786875:MGI786876 MQE786875:MQE786876 NAA786875:NAA786876 NJW786875:NJW786876 NTS786875:NTS786876 ODO786875:ODO786876 ONK786875:ONK786876 OXG786875:OXG786876 PHC786875:PHC786876 PQY786875:PQY786876 QAU786875:QAU786876 QKQ786875:QKQ786876 QUM786875:QUM786876 REI786875:REI786876 ROE786875:ROE786876 RYA786875:RYA786876 SHW786875:SHW786876 SRS786875:SRS786876 TBO786875:TBO786876 TLK786875:TLK786876 TVG786875:TVG786876 UFC786875:UFC786876 UOY786875:UOY786876 UYU786875:UYU786876 VIQ786875:VIQ786876 VSM786875:VSM786876 WCI786875:WCI786876 WME786875:WME786876 WWA786875:WWA786876 K852411:K852412 JO852411:JO852412 TK852411:TK852412 ADG852411:ADG852412 ANC852411:ANC852412 AWY852411:AWY852412 BGU852411:BGU852412 BQQ852411:BQQ852412 CAM852411:CAM852412 CKI852411:CKI852412 CUE852411:CUE852412 DEA852411:DEA852412 DNW852411:DNW852412 DXS852411:DXS852412 EHO852411:EHO852412 ERK852411:ERK852412 FBG852411:FBG852412 FLC852411:FLC852412 FUY852411:FUY852412 GEU852411:GEU852412 GOQ852411:GOQ852412 GYM852411:GYM852412 HII852411:HII852412 HSE852411:HSE852412 ICA852411:ICA852412 ILW852411:ILW852412 IVS852411:IVS852412 JFO852411:JFO852412 JPK852411:JPK852412 JZG852411:JZG852412 KJC852411:KJC852412 KSY852411:KSY852412 LCU852411:LCU852412 LMQ852411:LMQ852412 LWM852411:LWM852412 MGI852411:MGI852412 MQE852411:MQE852412 NAA852411:NAA852412 NJW852411:NJW852412 NTS852411:NTS852412 ODO852411:ODO852412 ONK852411:ONK852412 OXG852411:OXG852412 PHC852411:PHC852412 PQY852411:PQY852412 QAU852411:QAU852412 QKQ852411:QKQ852412 QUM852411:QUM852412 REI852411:REI852412 ROE852411:ROE852412 RYA852411:RYA852412 SHW852411:SHW852412 SRS852411:SRS852412 TBO852411:TBO852412 TLK852411:TLK852412 TVG852411:TVG852412 UFC852411:UFC852412 UOY852411:UOY852412 UYU852411:UYU852412 VIQ852411:VIQ852412 VSM852411:VSM852412 WCI852411:WCI852412 WME852411:WME852412 WWA852411:WWA852412 K917947:K917948 JO917947:JO917948 TK917947:TK917948 ADG917947:ADG917948 ANC917947:ANC917948 AWY917947:AWY917948 BGU917947:BGU917948 BQQ917947:BQQ917948 CAM917947:CAM917948 CKI917947:CKI917948 CUE917947:CUE917948 DEA917947:DEA917948 DNW917947:DNW917948 DXS917947:DXS917948 EHO917947:EHO917948 ERK917947:ERK917948 FBG917947:FBG917948 FLC917947:FLC917948 FUY917947:FUY917948 GEU917947:GEU917948 GOQ917947:GOQ917948 GYM917947:GYM917948 HII917947:HII917948 HSE917947:HSE917948 ICA917947:ICA917948 ILW917947:ILW917948 IVS917947:IVS917948 JFO917947:JFO917948 JPK917947:JPK917948 JZG917947:JZG917948 KJC917947:KJC917948 KSY917947:KSY917948 LCU917947:LCU917948 LMQ917947:LMQ917948 LWM917947:LWM917948 MGI917947:MGI917948 MQE917947:MQE917948 NAA917947:NAA917948 NJW917947:NJW917948 NTS917947:NTS917948 ODO917947:ODO917948 ONK917947:ONK917948 OXG917947:OXG917948 PHC917947:PHC917948 PQY917947:PQY917948 QAU917947:QAU917948 QKQ917947:QKQ917948 QUM917947:QUM917948 REI917947:REI917948 ROE917947:ROE917948 RYA917947:RYA917948 SHW917947:SHW917948 SRS917947:SRS917948 TBO917947:TBO917948 TLK917947:TLK917948 TVG917947:TVG917948 UFC917947:UFC917948 UOY917947:UOY917948 UYU917947:UYU917948 VIQ917947:VIQ917948 VSM917947:VSM917948 WCI917947:WCI917948 WME917947:WME917948 WWA917947:WWA917948 K983483:K983484 JO983483:JO983484 TK983483:TK983484 ADG983483:ADG983484 ANC983483:ANC983484 AWY983483:AWY983484 BGU983483:BGU983484 BQQ983483:BQQ983484 CAM983483:CAM983484 CKI983483:CKI983484 CUE983483:CUE983484 DEA983483:DEA983484 DNW983483:DNW983484 DXS983483:DXS983484 EHO983483:EHO983484 ERK983483:ERK983484 FBG983483:FBG983484 FLC983483:FLC983484 FUY983483:FUY983484 GEU983483:GEU983484 GOQ983483:GOQ983484 GYM983483:GYM983484 HII983483:HII983484 HSE983483:HSE983484 ICA983483:ICA983484 ILW983483:ILW983484 IVS983483:IVS983484 JFO983483:JFO983484 JPK983483:JPK983484 JZG983483:JZG983484 KJC983483:KJC983484 KSY983483:KSY983484 LCU983483:LCU983484 LMQ983483:LMQ983484 LWM983483:LWM983484 MGI983483:MGI983484 MQE983483:MQE983484 NAA983483:NAA983484 NJW983483:NJW983484 NTS983483:NTS983484 ODO983483:ODO983484 ONK983483:ONK983484 OXG983483:OXG983484 PHC983483:PHC983484 PQY983483:PQY983484 QAU983483:QAU983484 QKQ983483:QKQ983484 QUM983483:QUM983484 REI983483:REI983484 ROE983483:ROE983484 RYA983483:RYA983484 SHW983483:SHW983484 SRS983483:SRS983484 TBO983483:TBO983484 TLK983483:TLK983484 TVG983483:TVG983484 UFC983483:UFC983484 UOY983483:UOY983484 UYU983483:UYU983484 VIQ983483:VIQ983484 VSM983483:VSM983484 WCI983483:WCI983484 WME983483:WME983484 WWA983483:WWA983484 JM65975:JO65975 TI65975:TK65975 ADE65975:ADG65975 ANA65975:ANC65975 AWW65975:AWY65975 BGS65975:BGU65975 BQO65975:BQQ65975 CAK65975:CAM65975 CKG65975:CKI65975 CUC65975:CUE65975 DDY65975:DEA65975 DNU65975:DNW65975 DXQ65975:DXS65975 EHM65975:EHO65975 ERI65975:ERK65975 FBE65975:FBG65975 FLA65975:FLC65975 FUW65975:FUY65975 GES65975:GEU65975 GOO65975:GOQ65975 GYK65975:GYM65975 HIG65975:HII65975 HSC65975:HSE65975 IBY65975:ICA65975 ILU65975:ILW65975 IVQ65975:IVS65975 JFM65975:JFO65975 JPI65975:JPK65975 JZE65975:JZG65975 KJA65975:KJC65975 KSW65975:KSY65975 LCS65975:LCU65975 LMO65975:LMQ65975 LWK65975:LWM65975 MGG65975:MGI65975 MQC65975:MQE65975 MZY65975:NAA65975 NJU65975:NJW65975 NTQ65975:NTS65975 ODM65975:ODO65975 ONI65975:ONK65975 OXE65975:OXG65975 PHA65975:PHC65975 PQW65975:PQY65975 QAS65975:QAU65975 QKO65975:QKQ65975 QUK65975:QUM65975 REG65975:REI65975 ROC65975:ROE65975 RXY65975:RYA65975 SHU65975:SHW65975 SRQ65975:SRS65975 TBM65975:TBO65975 TLI65975:TLK65975 TVE65975:TVG65975 UFA65975:UFC65975 UOW65975:UOY65975 UYS65975:UYU65975 VIO65975:VIQ65975 VSK65975:VSM65975 WCG65975:WCI65975 WMC65975:WME65975 WVY65975:WWA65975 JM131511:JO131511 TI131511:TK131511 ADE131511:ADG131511 ANA131511:ANC131511 AWW131511:AWY131511 BGS131511:BGU131511 BQO131511:BQQ131511 CAK131511:CAM131511 CKG131511:CKI131511 CUC131511:CUE131511 DDY131511:DEA131511 DNU131511:DNW131511 DXQ131511:DXS131511 EHM131511:EHO131511 ERI131511:ERK131511 FBE131511:FBG131511 FLA131511:FLC131511 FUW131511:FUY131511 GES131511:GEU131511 GOO131511:GOQ131511 GYK131511:GYM131511 HIG131511:HII131511 HSC131511:HSE131511 IBY131511:ICA131511 ILU131511:ILW131511 IVQ131511:IVS131511 JFM131511:JFO131511 JPI131511:JPK131511 JZE131511:JZG131511 KJA131511:KJC131511 KSW131511:KSY131511 LCS131511:LCU131511 LMO131511:LMQ131511 LWK131511:LWM131511 MGG131511:MGI131511 MQC131511:MQE131511 MZY131511:NAA131511 NJU131511:NJW131511 NTQ131511:NTS131511 ODM131511:ODO131511 ONI131511:ONK131511 OXE131511:OXG131511 PHA131511:PHC131511 PQW131511:PQY131511 QAS131511:QAU131511 QKO131511:QKQ131511 QUK131511:QUM131511 REG131511:REI131511 ROC131511:ROE131511 RXY131511:RYA131511 SHU131511:SHW131511 SRQ131511:SRS131511 TBM131511:TBO131511 TLI131511:TLK131511 TVE131511:TVG131511 UFA131511:UFC131511 UOW131511:UOY131511 UYS131511:UYU131511 VIO131511:VIQ131511 VSK131511:VSM131511 WCG131511:WCI131511 WMC131511:WME131511 WVY131511:WWA131511 JM197047:JO197047 TI197047:TK197047 ADE197047:ADG197047 ANA197047:ANC197047 AWW197047:AWY197047 BGS197047:BGU197047 BQO197047:BQQ197047 CAK197047:CAM197047 CKG197047:CKI197047 CUC197047:CUE197047 DDY197047:DEA197047 DNU197047:DNW197047 DXQ197047:DXS197047 EHM197047:EHO197047 ERI197047:ERK197047 FBE197047:FBG197047 FLA197047:FLC197047 FUW197047:FUY197047 GES197047:GEU197047 GOO197047:GOQ197047 GYK197047:GYM197047 HIG197047:HII197047 HSC197047:HSE197047 IBY197047:ICA197047 ILU197047:ILW197047 IVQ197047:IVS197047 JFM197047:JFO197047 JPI197047:JPK197047 JZE197047:JZG197047 KJA197047:KJC197047 KSW197047:KSY197047 LCS197047:LCU197047 LMO197047:LMQ197047 LWK197047:LWM197047 MGG197047:MGI197047 MQC197047:MQE197047 MZY197047:NAA197047 NJU197047:NJW197047 NTQ197047:NTS197047 ODM197047:ODO197047 ONI197047:ONK197047 OXE197047:OXG197047 PHA197047:PHC197047 PQW197047:PQY197047 QAS197047:QAU197047 QKO197047:QKQ197047 QUK197047:QUM197047 REG197047:REI197047 ROC197047:ROE197047 RXY197047:RYA197047 SHU197047:SHW197047 SRQ197047:SRS197047 TBM197047:TBO197047 TLI197047:TLK197047 TVE197047:TVG197047 UFA197047:UFC197047 UOW197047:UOY197047 UYS197047:UYU197047 VIO197047:VIQ197047 VSK197047:VSM197047 WCG197047:WCI197047 WMC197047:WME197047 WVY197047:WWA197047 JM262583:JO262583 TI262583:TK262583 ADE262583:ADG262583 ANA262583:ANC262583 AWW262583:AWY262583 BGS262583:BGU262583 BQO262583:BQQ262583 CAK262583:CAM262583 CKG262583:CKI262583 CUC262583:CUE262583 DDY262583:DEA262583 DNU262583:DNW262583 DXQ262583:DXS262583 EHM262583:EHO262583 ERI262583:ERK262583 FBE262583:FBG262583 FLA262583:FLC262583 FUW262583:FUY262583 GES262583:GEU262583 GOO262583:GOQ262583 GYK262583:GYM262583 HIG262583:HII262583 HSC262583:HSE262583 IBY262583:ICA262583 ILU262583:ILW262583 IVQ262583:IVS262583 JFM262583:JFO262583 JPI262583:JPK262583 JZE262583:JZG262583 KJA262583:KJC262583 KSW262583:KSY262583 LCS262583:LCU262583 LMO262583:LMQ262583 LWK262583:LWM262583 MGG262583:MGI262583 MQC262583:MQE262583 MZY262583:NAA262583 NJU262583:NJW262583 NTQ262583:NTS262583 ODM262583:ODO262583 ONI262583:ONK262583 OXE262583:OXG262583 PHA262583:PHC262583 PQW262583:PQY262583 QAS262583:QAU262583 QKO262583:QKQ262583 QUK262583:QUM262583 REG262583:REI262583 ROC262583:ROE262583 RXY262583:RYA262583 SHU262583:SHW262583 SRQ262583:SRS262583 TBM262583:TBO262583 TLI262583:TLK262583 TVE262583:TVG262583 UFA262583:UFC262583 UOW262583:UOY262583 UYS262583:UYU262583 VIO262583:VIQ262583 VSK262583:VSM262583 WCG262583:WCI262583 WMC262583:WME262583 WVY262583:WWA262583 JM328119:JO328119 TI328119:TK328119 ADE328119:ADG328119 ANA328119:ANC328119 AWW328119:AWY328119 BGS328119:BGU328119 BQO328119:BQQ328119 CAK328119:CAM328119 CKG328119:CKI328119 CUC328119:CUE328119 DDY328119:DEA328119 DNU328119:DNW328119 DXQ328119:DXS328119 EHM328119:EHO328119 ERI328119:ERK328119 FBE328119:FBG328119 FLA328119:FLC328119 FUW328119:FUY328119 GES328119:GEU328119 GOO328119:GOQ328119 GYK328119:GYM328119 HIG328119:HII328119 HSC328119:HSE328119 IBY328119:ICA328119 ILU328119:ILW328119 IVQ328119:IVS328119 JFM328119:JFO328119 JPI328119:JPK328119 JZE328119:JZG328119 KJA328119:KJC328119 KSW328119:KSY328119 LCS328119:LCU328119 LMO328119:LMQ328119 LWK328119:LWM328119 MGG328119:MGI328119 MQC328119:MQE328119 MZY328119:NAA328119 NJU328119:NJW328119 NTQ328119:NTS328119 ODM328119:ODO328119 ONI328119:ONK328119 OXE328119:OXG328119 PHA328119:PHC328119 PQW328119:PQY328119 QAS328119:QAU328119 QKO328119:QKQ328119 QUK328119:QUM328119 REG328119:REI328119 ROC328119:ROE328119 RXY328119:RYA328119 SHU328119:SHW328119 SRQ328119:SRS328119 TBM328119:TBO328119 TLI328119:TLK328119 TVE328119:TVG328119 UFA328119:UFC328119 UOW328119:UOY328119 UYS328119:UYU328119 VIO328119:VIQ328119 VSK328119:VSM328119 WCG328119:WCI328119 WMC328119:WME328119 WVY328119:WWA328119 JM393655:JO393655 TI393655:TK393655 ADE393655:ADG393655 ANA393655:ANC393655 AWW393655:AWY393655 BGS393655:BGU393655 BQO393655:BQQ393655 CAK393655:CAM393655 CKG393655:CKI393655 CUC393655:CUE393655 DDY393655:DEA393655 DNU393655:DNW393655 DXQ393655:DXS393655 EHM393655:EHO393655 ERI393655:ERK393655 FBE393655:FBG393655 FLA393655:FLC393655 FUW393655:FUY393655 GES393655:GEU393655 GOO393655:GOQ393655 GYK393655:GYM393655 HIG393655:HII393655 HSC393655:HSE393655 IBY393655:ICA393655 ILU393655:ILW393655 IVQ393655:IVS393655 JFM393655:JFO393655 JPI393655:JPK393655 JZE393655:JZG393655 KJA393655:KJC393655 KSW393655:KSY393655 LCS393655:LCU393655 LMO393655:LMQ393655 LWK393655:LWM393655 MGG393655:MGI393655 MQC393655:MQE393655 MZY393655:NAA393655 NJU393655:NJW393655 NTQ393655:NTS393655 ODM393655:ODO393655 ONI393655:ONK393655 OXE393655:OXG393655 PHA393655:PHC393655 PQW393655:PQY393655 QAS393655:QAU393655 QKO393655:QKQ393655 QUK393655:QUM393655 REG393655:REI393655 ROC393655:ROE393655 RXY393655:RYA393655 SHU393655:SHW393655 SRQ393655:SRS393655 TBM393655:TBO393655 TLI393655:TLK393655 TVE393655:TVG393655 UFA393655:UFC393655 UOW393655:UOY393655 UYS393655:UYU393655 VIO393655:VIQ393655 VSK393655:VSM393655 WCG393655:WCI393655 WMC393655:WME393655 WVY393655:WWA393655 JM459191:JO459191 TI459191:TK459191 ADE459191:ADG459191 ANA459191:ANC459191 AWW459191:AWY459191 BGS459191:BGU459191 BQO459191:BQQ459191 CAK459191:CAM459191 CKG459191:CKI459191 CUC459191:CUE459191 DDY459191:DEA459191 DNU459191:DNW459191 DXQ459191:DXS459191 EHM459191:EHO459191 ERI459191:ERK459191 FBE459191:FBG459191 FLA459191:FLC459191 FUW459191:FUY459191 GES459191:GEU459191 GOO459191:GOQ459191 GYK459191:GYM459191 HIG459191:HII459191 HSC459191:HSE459191 IBY459191:ICA459191 ILU459191:ILW459191 IVQ459191:IVS459191 JFM459191:JFO459191 JPI459191:JPK459191 JZE459191:JZG459191 KJA459191:KJC459191 KSW459191:KSY459191 LCS459191:LCU459191 LMO459191:LMQ459191 LWK459191:LWM459191 MGG459191:MGI459191 MQC459191:MQE459191 MZY459191:NAA459191 NJU459191:NJW459191 NTQ459191:NTS459191 ODM459191:ODO459191 ONI459191:ONK459191 OXE459191:OXG459191 PHA459191:PHC459191 PQW459191:PQY459191 QAS459191:QAU459191 QKO459191:QKQ459191 QUK459191:QUM459191 REG459191:REI459191 ROC459191:ROE459191 RXY459191:RYA459191 SHU459191:SHW459191 SRQ459191:SRS459191 TBM459191:TBO459191 TLI459191:TLK459191 TVE459191:TVG459191 UFA459191:UFC459191 UOW459191:UOY459191 UYS459191:UYU459191 VIO459191:VIQ459191 VSK459191:VSM459191 WCG459191:WCI459191 WMC459191:WME459191 WVY459191:WWA459191 JM524727:JO524727 TI524727:TK524727 ADE524727:ADG524727 ANA524727:ANC524727 AWW524727:AWY524727 BGS524727:BGU524727 BQO524727:BQQ524727 CAK524727:CAM524727 CKG524727:CKI524727 CUC524727:CUE524727 DDY524727:DEA524727 DNU524727:DNW524727 DXQ524727:DXS524727 EHM524727:EHO524727 ERI524727:ERK524727 FBE524727:FBG524727 FLA524727:FLC524727 FUW524727:FUY524727 GES524727:GEU524727 GOO524727:GOQ524727 GYK524727:GYM524727 HIG524727:HII524727 HSC524727:HSE524727 IBY524727:ICA524727 ILU524727:ILW524727 IVQ524727:IVS524727 JFM524727:JFO524727 JPI524727:JPK524727 JZE524727:JZG524727 KJA524727:KJC524727 KSW524727:KSY524727 LCS524727:LCU524727 LMO524727:LMQ524727 LWK524727:LWM524727 MGG524727:MGI524727 MQC524727:MQE524727 MZY524727:NAA524727 NJU524727:NJW524727 NTQ524727:NTS524727 ODM524727:ODO524727 ONI524727:ONK524727 OXE524727:OXG524727 PHA524727:PHC524727 PQW524727:PQY524727 QAS524727:QAU524727 QKO524727:QKQ524727 QUK524727:QUM524727 REG524727:REI524727 ROC524727:ROE524727 RXY524727:RYA524727 SHU524727:SHW524727 SRQ524727:SRS524727 TBM524727:TBO524727 TLI524727:TLK524727 TVE524727:TVG524727 UFA524727:UFC524727 UOW524727:UOY524727 UYS524727:UYU524727 VIO524727:VIQ524727 VSK524727:VSM524727 WCG524727:WCI524727 WMC524727:WME524727 WVY524727:WWA524727 JM590263:JO590263 TI590263:TK590263 ADE590263:ADG590263 ANA590263:ANC590263 AWW590263:AWY590263 BGS590263:BGU590263 BQO590263:BQQ590263 CAK590263:CAM590263 CKG590263:CKI590263 CUC590263:CUE590263 DDY590263:DEA590263 DNU590263:DNW590263 DXQ590263:DXS590263 EHM590263:EHO590263 ERI590263:ERK590263 FBE590263:FBG590263 FLA590263:FLC590263 FUW590263:FUY590263 GES590263:GEU590263 GOO590263:GOQ590263 GYK590263:GYM590263 HIG590263:HII590263 HSC590263:HSE590263 IBY590263:ICA590263 ILU590263:ILW590263 IVQ590263:IVS590263 JFM590263:JFO590263 JPI590263:JPK590263 JZE590263:JZG590263 KJA590263:KJC590263 KSW590263:KSY590263 LCS590263:LCU590263 LMO590263:LMQ590263 LWK590263:LWM590263 MGG590263:MGI590263 MQC590263:MQE590263 MZY590263:NAA590263 NJU590263:NJW590263 NTQ590263:NTS590263 ODM590263:ODO590263 ONI590263:ONK590263 OXE590263:OXG590263 PHA590263:PHC590263 PQW590263:PQY590263 QAS590263:QAU590263 QKO590263:QKQ590263 QUK590263:QUM590263 REG590263:REI590263 ROC590263:ROE590263 RXY590263:RYA590263 SHU590263:SHW590263 SRQ590263:SRS590263 TBM590263:TBO590263 TLI590263:TLK590263 TVE590263:TVG590263 UFA590263:UFC590263 UOW590263:UOY590263 UYS590263:UYU590263 VIO590263:VIQ590263 VSK590263:VSM590263 WCG590263:WCI590263 WMC590263:WME590263 WVY590263:WWA590263 JM655799:JO655799 TI655799:TK655799 ADE655799:ADG655799 ANA655799:ANC655799 AWW655799:AWY655799 BGS655799:BGU655799 BQO655799:BQQ655799 CAK655799:CAM655799 CKG655799:CKI655799 CUC655799:CUE655799 DDY655799:DEA655799 DNU655799:DNW655799 DXQ655799:DXS655799 EHM655799:EHO655799 ERI655799:ERK655799 FBE655799:FBG655799 FLA655799:FLC655799 FUW655799:FUY655799 GES655799:GEU655799 GOO655799:GOQ655799 GYK655799:GYM655799 HIG655799:HII655799 HSC655799:HSE655799 IBY655799:ICA655799 ILU655799:ILW655799 IVQ655799:IVS655799 JFM655799:JFO655799 JPI655799:JPK655799 JZE655799:JZG655799 KJA655799:KJC655799 KSW655799:KSY655799 LCS655799:LCU655799 LMO655799:LMQ655799 LWK655799:LWM655799 MGG655799:MGI655799 MQC655799:MQE655799 MZY655799:NAA655799 NJU655799:NJW655799 NTQ655799:NTS655799 ODM655799:ODO655799 ONI655799:ONK655799 OXE655799:OXG655799 PHA655799:PHC655799 PQW655799:PQY655799 QAS655799:QAU655799 QKO655799:QKQ655799 QUK655799:QUM655799 REG655799:REI655799 ROC655799:ROE655799 RXY655799:RYA655799 SHU655799:SHW655799 SRQ655799:SRS655799 TBM655799:TBO655799 TLI655799:TLK655799 TVE655799:TVG655799 UFA655799:UFC655799 UOW655799:UOY655799 UYS655799:UYU655799 VIO655799:VIQ655799 VSK655799:VSM655799 WCG655799:WCI655799 WMC655799:WME655799 WVY655799:WWA655799 JM721335:JO721335 TI721335:TK721335 ADE721335:ADG721335 ANA721335:ANC721335 AWW721335:AWY721335 BGS721335:BGU721335 BQO721335:BQQ721335 CAK721335:CAM721335 CKG721335:CKI721335 CUC721335:CUE721335 DDY721335:DEA721335 DNU721335:DNW721335 DXQ721335:DXS721335 EHM721335:EHO721335 ERI721335:ERK721335 FBE721335:FBG721335 FLA721335:FLC721335 FUW721335:FUY721335 GES721335:GEU721335 GOO721335:GOQ721335 GYK721335:GYM721335 HIG721335:HII721335 HSC721335:HSE721335 IBY721335:ICA721335 ILU721335:ILW721335 IVQ721335:IVS721335 JFM721335:JFO721335 JPI721335:JPK721335 JZE721335:JZG721335 KJA721335:KJC721335 KSW721335:KSY721335 LCS721335:LCU721335 LMO721335:LMQ721335 LWK721335:LWM721335 MGG721335:MGI721335 MQC721335:MQE721335 MZY721335:NAA721335 NJU721335:NJW721335 NTQ721335:NTS721335 ODM721335:ODO721335 ONI721335:ONK721335 OXE721335:OXG721335 PHA721335:PHC721335 PQW721335:PQY721335 QAS721335:QAU721335 QKO721335:QKQ721335 QUK721335:QUM721335 REG721335:REI721335 ROC721335:ROE721335 RXY721335:RYA721335 SHU721335:SHW721335 SRQ721335:SRS721335 TBM721335:TBO721335 TLI721335:TLK721335 TVE721335:TVG721335 UFA721335:UFC721335 UOW721335:UOY721335 UYS721335:UYU721335 VIO721335:VIQ721335 VSK721335:VSM721335 WCG721335:WCI721335 WMC721335:WME721335 WVY721335:WWA721335 JM786871:JO786871 TI786871:TK786871 ADE786871:ADG786871 ANA786871:ANC786871 AWW786871:AWY786871 BGS786871:BGU786871 BQO786871:BQQ786871 CAK786871:CAM786871 CKG786871:CKI786871 CUC786871:CUE786871 DDY786871:DEA786871 DNU786871:DNW786871 DXQ786871:DXS786871 EHM786871:EHO786871 ERI786871:ERK786871 FBE786871:FBG786871 FLA786871:FLC786871 FUW786871:FUY786871 GES786871:GEU786871 GOO786871:GOQ786871 GYK786871:GYM786871 HIG786871:HII786871 HSC786871:HSE786871 IBY786871:ICA786871 ILU786871:ILW786871 IVQ786871:IVS786871 JFM786871:JFO786871 JPI786871:JPK786871 JZE786871:JZG786871 KJA786871:KJC786871 KSW786871:KSY786871 LCS786871:LCU786871 LMO786871:LMQ786871 LWK786871:LWM786871 MGG786871:MGI786871 MQC786871:MQE786871 MZY786871:NAA786871 NJU786871:NJW786871 NTQ786871:NTS786871 ODM786871:ODO786871 ONI786871:ONK786871 OXE786871:OXG786871 PHA786871:PHC786871 PQW786871:PQY786871 QAS786871:QAU786871 QKO786871:QKQ786871 QUK786871:QUM786871 REG786871:REI786871 ROC786871:ROE786871 RXY786871:RYA786871 SHU786871:SHW786871 SRQ786871:SRS786871 TBM786871:TBO786871 TLI786871:TLK786871 TVE786871:TVG786871 UFA786871:UFC786871 UOW786871:UOY786871 UYS786871:UYU786871 VIO786871:VIQ786871 VSK786871:VSM786871 WCG786871:WCI786871 WMC786871:WME786871 WVY786871:WWA786871 JM852407:JO852407 TI852407:TK852407 ADE852407:ADG852407 ANA852407:ANC852407 AWW852407:AWY852407 BGS852407:BGU852407 BQO852407:BQQ852407 CAK852407:CAM852407 CKG852407:CKI852407 CUC852407:CUE852407 DDY852407:DEA852407 DNU852407:DNW852407 DXQ852407:DXS852407 EHM852407:EHO852407 ERI852407:ERK852407 FBE852407:FBG852407 FLA852407:FLC852407 FUW852407:FUY852407 GES852407:GEU852407 GOO852407:GOQ852407 GYK852407:GYM852407 HIG852407:HII852407 HSC852407:HSE852407 IBY852407:ICA852407 ILU852407:ILW852407 IVQ852407:IVS852407 JFM852407:JFO852407 JPI852407:JPK852407 JZE852407:JZG852407 KJA852407:KJC852407 KSW852407:KSY852407 LCS852407:LCU852407 LMO852407:LMQ852407 LWK852407:LWM852407 MGG852407:MGI852407 MQC852407:MQE852407 MZY852407:NAA852407 NJU852407:NJW852407 NTQ852407:NTS852407 ODM852407:ODO852407 ONI852407:ONK852407 OXE852407:OXG852407 PHA852407:PHC852407 PQW852407:PQY852407 QAS852407:QAU852407 QKO852407:QKQ852407 QUK852407:QUM852407 REG852407:REI852407 ROC852407:ROE852407 RXY852407:RYA852407 SHU852407:SHW852407 SRQ852407:SRS852407 TBM852407:TBO852407 TLI852407:TLK852407 TVE852407:TVG852407 UFA852407:UFC852407 UOW852407:UOY852407 UYS852407:UYU852407 VIO852407:VIQ852407 VSK852407:VSM852407 WCG852407:WCI852407 WMC852407:WME852407 WVY852407:WWA852407 JM917943:JO917943 TI917943:TK917943 ADE917943:ADG917943 ANA917943:ANC917943 AWW917943:AWY917943 BGS917943:BGU917943 BQO917943:BQQ917943 CAK917943:CAM917943 CKG917943:CKI917943 CUC917943:CUE917943 DDY917943:DEA917943 DNU917943:DNW917943 DXQ917943:DXS917943 EHM917943:EHO917943 ERI917943:ERK917943 FBE917943:FBG917943 FLA917943:FLC917943 FUW917943:FUY917943 GES917943:GEU917943 GOO917943:GOQ917943 GYK917943:GYM917943 HIG917943:HII917943 HSC917943:HSE917943 IBY917943:ICA917943 ILU917943:ILW917943 IVQ917943:IVS917943 JFM917943:JFO917943 JPI917943:JPK917943 JZE917943:JZG917943 KJA917943:KJC917943 KSW917943:KSY917943 LCS917943:LCU917943 LMO917943:LMQ917943 LWK917943:LWM917943 MGG917943:MGI917943 MQC917943:MQE917943 MZY917943:NAA917943 NJU917943:NJW917943 NTQ917943:NTS917943 ODM917943:ODO917943 ONI917943:ONK917943 OXE917943:OXG917943 PHA917943:PHC917943 PQW917943:PQY917943 QAS917943:QAU917943 QKO917943:QKQ917943 QUK917943:QUM917943 REG917943:REI917943 ROC917943:ROE917943 RXY917943:RYA917943 SHU917943:SHW917943 SRQ917943:SRS917943 TBM917943:TBO917943 TLI917943:TLK917943 TVE917943:TVG917943 UFA917943:UFC917943 UOW917943:UOY917943 UYS917943:UYU917943 VIO917943:VIQ917943 VSK917943:VSM917943 WCG917943:WCI917943 WMC917943:WME917943 WVY917943:WWA917943 JM983479:JO983479 TI983479:TK983479 ADE983479:ADG983479 ANA983479:ANC983479 AWW983479:AWY983479 BGS983479:BGU983479 BQO983479:BQQ983479 CAK983479:CAM983479 CKG983479:CKI983479 CUC983479:CUE983479 DDY983479:DEA983479 DNU983479:DNW983479 DXQ983479:DXS983479 EHM983479:EHO983479 ERI983479:ERK983479 FBE983479:FBG983479 FLA983479:FLC983479 FUW983479:FUY983479 GES983479:GEU983479 GOO983479:GOQ983479 GYK983479:GYM983479 HIG983479:HII983479 HSC983479:HSE983479 IBY983479:ICA983479 ILU983479:ILW983479 IVQ983479:IVS983479 JFM983479:JFO983479 JPI983479:JPK983479 JZE983479:JZG983479 KJA983479:KJC983479 KSW983479:KSY983479 LCS983479:LCU983479 LMO983479:LMQ983479 LWK983479:LWM983479 MGG983479:MGI983479 MQC983479:MQE983479 MZY983479:NAA983479 NJU983479:NJW983479 NTQ983479:NTS983479 ODM983479:ODO983479 ONI983479:ONK983479 OXE983479:OXG983479 PHA983479:PHC983479 PQW983479:PQY983479 QAS983479:QAU983479 QKO983479:QKQ983479 QUK983479:QUM983479 REG983479:REI983479 ROC983479:ROE983479 RXY983479:RYA983479 SHU983479:SHW983479 SRQ983479:SRS983479 TBM983479:TBO983479 TLI983479:TLK983479 TVE983479:TVG983479 UFA983479:UFC983479 UOW983479:UOY983479 UYS983479:UYU983479 VIO983479:VIQ983479 VSK983479:VSM983479 WCG983479:WCI983479 WMC983479:WME983479 WVY983479:WWA983479 H983481:J983484 H917945:J917948 H852409:J852412 H786873:J786876 H721337:J721340 H655801:J655804 H590265:J590268 H524729:J524732 H459193:J459196 H393657:J393660 H328121:J328124 H262585:J262588 H197049:J197052 H131513:J131516 H65977:J65980 H65942:K65942 H131478:K131478 H197014:K197014 H262550:K262550 H328086:K328086 H393622:K393622 H459158:K459158 H524694:K524694 H590230:K590230 H655766:K655766 H721302:K721302 H786838:K786838 H852374:K852374 H917910:K917910 H983446:K983446 H65944:K65944 H131480:K131480 H197016:K197016 H262552:K262552 H328088:K328088 H393624:K393624 H459160:K459160 H524696:K524696 H590232:K590232 H655768:K655768 H721304:K721304 H786840:K786840 H852376:K852376 H917912:K917912 H983448:K983448 J983479:K983479 J917943:K917943 J852407:K852407 J786871:K786871 J721335:K721335 J655799:K655799 J590263:K590263 J524727:K524727 J459191:K459191 J393655:K393655 J328119:K328119 J262583:K262583 J197047:K197047 J131511:K131511 J65975:K65975 J393:K393 V450:V455 K449:K459 ADB412:ADH459 AMX412:AND459 AWT412:AWZ459 BGP412:BGV459 BQL412:BQR459 CAH412:CAN459 CKD412:CKJ459 CTZ412:CUF459 DDV412:DEB459 DNR412:DNX459 DXN412:DXT459 EHJ412:EHP459 ERF412:ERL459 FBB412:FBH459 FKX412:FLD459 FUT412:FUZ459 GEP412:GEV459 GOL412:GOR459 GYH412:GYN459 HID412:HIJ459 HRZ412:HSF459 IBV412:ICB459 ILR412:ILX459 IVN412:IVT459 JFJ412:JFP459 JPF412:JPL459 JZB412:JZH459 KIX412:KJD459 KST412:KSZ459 LCP412:LCV459 LML412:LMR459 LWH412:LWN459 MGD412:MGJ459 MPZ412:MQF459 MZV412:NAB459 NJR412:NJX459 NTN412:NTT459 ODJ412:ODP459 ONF412:ONL459 OXB412:OXH459 PGX412:PHD459 PQT412:PQZ459 QAP412:QAV459 QKL412:QKR459 QUH412:QUN459 RED412:REJ459 RNZ412:ROF459 RXV412:RYB459 SHR412:SHX459 SRN412:SRT459 TBJ412:TBP459 TLF412:TLL459 TVB412:TVH459 UEX412:UFD459 UOT412:UOZ459 UYP412:UYV459 VIL412:VIR459 VSH412:VSN459 WCD412:WCJ459 WLZ412:WMF459 WVV412:WWB459 JJ412:JP459 TF412:TL459 TF393:TL393 TE392:TK392 ADB393:ADH393 ADA392:ADG392 AMX393:AND393 AMW392:ANC392 AWT393:AWZ393 AWS392:AWY392 BGP393:BGV393 BGO392:BGU392 BQL393:BQR393 BQK392:BQQ392 CAH393:CAN393 CAG392:CAM392 CKD393:CKJ393 CKC392:CKI392 CTZ393:CUF393 CTY392:CUE392 DDV393:DEB393 DDU392:DEA392 DNR393:DNX393 DNQ392:DNW392 DXN393:DXT393 DXM392:DXS392 EHJ393:EHP393 EHI392:EHO392 ERF393:ERL393 ERE392:ERK392 FBB393:FBH393 FBA392:FBG392 FKX393:FLD393 FKW392:FLC392 FUT393:FUZ393 FUS392:FUY392 GEP393:GEV393 GEO392:GEU392 GOL393:GOR393 GOK392:GOQ392 GYH393:GYN393 GYG392:GYM392 HID393:HIJ393 HIC392:HII392 HRZ393:HSF393 HRY392:HSE392 IBV393:ICB393 IBU392:ICA392 ILR393:ILX393 ILQ392:ILW392 IVN393:IVT393 IVM392:IVS392 JFJ393:JFP393 JFI392:JFO392 JPF393:JPL393 JPE392:JPK392 JZB393:JZH393 JZA392:JZG392 KIX393:KJD393 KIW392:KJC392 KST393:KSZ393 KSS392:KSY392 LCP393:LCV393 LCO392:LCU392 LML393:LMR393 LMK392:LMQ392 LWH393:LWN393 LWG392:LWM392 MGD393:MGJ393 MGC392:MGI392 MPZ393:MQF393 MPY392:MQE392 MZV393:NAB393 MZU392:NAA392 NJR393:NJX393 NJQ392:NJW392 NTN393:NTT393 NTM392:NTS392 ODJ393:ODP393 ODI392:ODO392 ONF393:ONL393 ONE392:ONK392 OXB393:OXH393 OXA392:OXG392 PGX393:PHD393 PGW392:PHC392 PQT393:PQZ393 PQS392:PQY392 QAP393:QAV393 QAO392:QAU392 QKL393:QKR393 QKK392:QKQ392 QUH393:QUN393 QUG392:QUM392 RED393:REJ393 REC392:REI392 RNZ393:ROF393 RNY392:ROE392 RXV393:RYB393 RXU392:RYA392 SHR393:SHX393 SHQ392:SHW392 SRN393:SRT393 SRM392:SRS392 TBJ393:TBP393 TBI392:TBO392 TLF393:TLL393 TLE392:TLK392 TVB393:TVH393 TVA392:TVG392 UEX393:UFD393 UEW392:UFC392 UOT393:UOZ393 UOS392:UOY392 UYP393:UYV393 UYO392:UYU392 VIL393:VIR393 VIK392:VIQ392 VSH393:VSN393 VSG392:VSM392 WCD393:WCJ393 WCC392:WCI392 WLZ393:WMF393 WLY392:WME392 WVV393:WWB393 WVU392:WWA392 JJ393:JP393 JI392:JO392 JI343:JO344 WVU343:WWA344 WLY343:WME344 WCC343:WCI344 VSG343:VSM344 VIK343:VIQ344 UYO343:UYU344 UOS343:UOY344 UEW343:UFC344 TVA343:TVG344 TLE343:TLK344 TBI343:TBO344 SRM343:SRS344 SHQ343:SHW344 RXU343:RYA344 RNY343:ROE344 REC343:REI344 QUG343:QUM344 QKK343:QKQ344 QAO343:QAU344 PQS343:PQY344 PGW343:PHC344 OXA343:OXG344 ONE343:ONK344 ODI343:ODO344 NTM343:NTS344 NJQ343:NJW344 MZU343:NAA344 MPY343:MQE344 MGC343:MGI344 LWG343:LWM344 LMK343:LMQ344 LCO343:LCU344 KSS343:KSY344 KIW343:KJC344 JZA343:JZG344 JPE343:JPK344 JFI343:JFO344 IVM343:IVS344 ILQ343:ILW344 IBU343:ICA344 HRY343:HSE344 HIC343:HII344 GYG343:GYM344 GOK343:GOQ344 GEO343:GEU344 FUS343:FUY344 FKW343:FLC344 FBA343:FBG344 ERE343:ERK344 EHI343:EHO344 DXM343:DXS344 DNQ343:DNW344 DDU343:DEA344 CTY343:CUE344 CKC343:CKI344 CAG343:CAM344 BQK343:BQQ344 BGO343:BGU344 AWS343:AWY344 AMW343:ANC344 ADA343:ADG344 TE343:TK344 J418:K431 L457:L459 L412:L448 H459:I459 J450:J459 J412:K416 L450:L455 V457:V459 V412:V448 V346:V350 X450:Y455 X457:Y459 X412:Y448 X346:Y350 AA450:AB455 AA457:AB459 AA412:AB448 AA346:AB350 AD450:AD455 AD457:AD459 AD412:AD448 AD346:AD350 AD496:AD515 V496 V507:V514 V505 AD356:AD391 AA356:AB391 X356:Y391 V356:V391 V498:V503 AD465:AD479 X496:Y515 AA496:AB515 L465:L479 V465:V479 X465:Y479 AA465:AB479 L496:L515 L346:L391 W345:W391 M345:U391 JL345:JR391 WVX345:WWD391 WMB345:WMH391 WCF345:WCL391 VSJ345:VSP391 VIN345:VIT391 UYR345:UYX391 UOV345:UPB391 UEZ345:UFF391 TVD345:TVJ391 TLH345:TLN391 TBL345:TBR391 SRP345:SRV391 SHT345:SHZ391 RXX345:RYD391 ROB345:ROH391 REF345:REL391 QUJ345:QUP391 QKN345:QKT391 QAR345:QAX391 PQV345:PRB391 PGZ345:PHF391 OXD345:OXJ391 ONH345:ONN391 ODL345:ODR391 NTP345:NTV391 NJT345:NJZ391 MZX345:NAD391 MQB345:MQH391 MGF345:MGL391 LWJ345:LWP391 LMN345:LMT391 LCR345:LCX391 KSV345:KTB391 KIZ345:KJF391 JZD345:JZJ391 JPH345:JPN391 JFL345:JFR391 IVP345:IVV391 ILT345:ILZ391 IBX345:ICD391 HSB345:HSH391 HIF345:HIL391 GYJ345:GYP391 GON345:GOT391 GER345:GEX391 FUV345:FVB391 FKZ345:FLF391 FBD345:FBJ391 ERH345:ERN391 EHL345:EHR391 DXP345:DXV391 DNT345:DNZ391 DDX345:DED391 CUB345:CUH391 CKF345:CKL391 CAJ345:CAP391 BQN345:BQT391 BGR345:BGX391 AWV345:AXB391 AMZ345:ANF391 ADD345:ADJ391 TH345:TN391" xr:uid="{682DF037-AAD5-4928-87E5-30BE9D01A8CD}"/>
    <dataValidation type="decimal" operator="greaterThanOrEqual" allowBlank="1" showInputMessage="1" showErrorMessage="1" error="Valor debe ser mayor o igual que 0" promptTitle="Reclasificacion" prompt="Si no  va a reclasificar la partida a gasto por depreciacion a PPYE, registre el movimiento en esta celda." sqref="J65838:J65839 JM65838:JN65839 TI65838:TJ65839 ADE65838:ADF65839 ANA65838:ANB65839 AWW65838:AWX65839 BGS65838:BGT65839 BQO65838:BQP65839 CAK65838:CAL65839 CKG65838:CKH65839 CUC65838:CUD65839 DDY65838:DDZ65839 DNU65838:DNV65839 DXQ65838:DXR65839 EHM65838:EHN65839 ERI65838:ERJ65839 FBE65838:FBF65839 FLA65838:FLB65839 FUW65838:FUX65839 GES65838:GET65839 GOO65838:GOP65839 GYK65838:GYL65839 HIG65838:HIH65839 HSC65838:HSD65839 IBY65838:IBZ65839 ILU65838:ILV65839 IVQ65838:IVR65839 JFM65838:JFN65839 JPI65838:JPJ65839 JZE65838:JZF65839 KJA65838:KJB65839 KSW65838:KSX65839 LCS65838:LCT65839 LMO65838:LMP65839 LWK65838:LWL65839 MGG65838:MGH65839 MQC65838:MQD65839 MZY65838:MZZ65839 NJU65838:NJV65839 NTQ65838:NTR65839 ODM65838:ODN65839 ONI65838:ONJ65839 OXE65838:OXF65839 PHA65838:PHB65839 PQW65838:PQX65839 QAS65838:QAT65839 QKO65838:QKP65839 QUK65838:QUL65839 REG65838:REH65839 ROC65838:ROD65839 RXY65838:RXZ65839 SHU65838:SHV65839 SRQ65838:SRR65839 TBM65838:TBN65839 TLI65838:TLJ65839 TVE65838:TVF65839 UFA65838:UFB65839 UOW65838:UOX65839 UYS65838:UYT65839 VIO65838:VIP65839 VSK65838:VSL65839 WCG65838:WCH65839 WMC65838:WMD65839 WVY65838:WVZ65839 J131374:J131375 JM131374:JN131375 TI131374:TJ131375 ADE131374:ADF131375 ANA131374:ANB131375 AWW131374:AWX131375 BGS131374:BGT131375 BQO131374:BQP131375 CAK131374:CAL131375 CKG131374:CKH131375 CUC131374:CUD131375 DDY131374:DDZ131375 DNU131374:DNV131375 DXQ131374:DXR131375 EHM131374:EHN131375 ERI131374:ERJ131375 FBE131374:FBF131375 FLA131374:FLB131375 FUW131374:FUX131375 GES131374:GET131375 GOO131374:GOP131375 GYK131374:GYL131375 HIG131374:HIH131375 HSC131374:HSD131375 IBY131374:IBZ131375 ILU131374:ILV131375 IVQ131374:IVR131375 JFM131374:JFN131375 JPI131374:JPJ131375 JZE131374:JZF131375 KJA131374:KJB131375 KSW131374:KSX131375 LCS131374:LCT131375 LMO131374:LMP131375 LWK131374:LWL131375 MGG131374:MGH131375 MQC131374:MQD131375 MZY131374:MZZ131375 NJU131374:NJV131375 NTQ131374:NTR131375 ODM131374:ODN131375 ONI131374:ONJ131375 OXE131374:OXF131375 PHA131374:PHB131375 PQW131374:PQX131375 QAS131374:QAT131375 QKO131374:QKP131375 QUK131374:QUL131375 REG131374:REH131375 ROC131374:ROD131375 RXY131374:RXZ131375 SHU131374:SHV131375 SRQ131374:SRR131375 TBM131374:TBN131375 TLI131374:TLJ131375 TVE131374:TVF131375 UFA131374:UFB131375 UOW131374:UOX131375 UYS131374:UYT131375 VIO131374:VIP131375 VSK131374:VSL131375 WCG131374:WCH131375 WMC131374:WMD131375 WVY131374:WVZ131375 J196910:J196911 JM196910:JN196911 TI196910:TJ196911 ADE196910:ADF196911 ANA196910:ANB196911 AWW196910:AWX196911 BGS196910:BGT196911 BQO196910:BQP196911 CAK196910:CAL196911 CKG196910:CKH196911 CUC196910:CUD196911 DDY196910:DDZ196911 DNU196910:DNV196911 DXQ196910:DXR196911 EHM196910:EHN196911 ERI196910:ERJ196911 FBE196910:FBF196911 FLA196910:FLB196911 FUW196910:FUX196911 GES196910:GET196911 GOO196910:GOP196911 GYK196910:GYL196911 HIG196910:HIH196911 HSC196910:HSD196911 IBY196910:IBZ196911 ILU196910:ILV196911 IVQ196910:IVR196911 JFM196910:JFN196911 JPI196910:JPJ196911 JZE196910:JZF196911 KJA196910:KJB196911 KSW196910:KSX196911 LCS196910:LCT196911 LMO196910:LMP196911 LWK196910:LWL196911 MGG196910:MGH196911 MQC196910:MQD196911 MZY196910:MZZ196911 NJU196910:NJV196911 NTQ196910:NTR196911 ODM196910:ODN196911 ONI196910:ONJ196911 OXE196910:OXF196911 PHA196910:PHB196911 PQW196910:PQX196911 QAS196910:QAT196911 QKO196910:QKP196911 QUK196910:QUL196911 REG196910:REH196911 ROC196910:ROD196911 RXY196910:RXZ196911 SHU196910:SHV196911 SRQ196910:SRR196911 TBM196910:TBN196911 TLI196910:TLJ196911 TVE196910:TVF196911 UFA196910:UFB196911 UOW196910:UOX196911 UYS196910:UYT196911 VIO196910:VIP196911 VSK196910:VSL196911 WCG196910:WCH196911 WMC196910:WMD196911 WVY196910:WVZ196911 J262446:J262447 JM262446:JN262447 TI262446:TJ262447 ADE262446:ADF262447 ANA262446:ANB262447 AWW262446:AWX262447 BGS262446:BGT262447 BQO262446:BQP262447 CAK262446:CAL262447 CKG262446:CKH262447 CUC262446:CUD262447 DDY262446:DDZ262447 DNU262446:DNV262447 DXQ262446:DXR262447 EHM262446:EHN262447 ERI262446:ERJ262447 FBE262446:FBF262447 FLA262446:FLB262447 FUW262446:FUX262447 GES262446:GET262447 GOO262446:GOP262447 GYK262446:GYL262447 HIG262446:HIH262447 HSC262446:HSD262447 IBY262446:IBZ262447 ILU262446:ILV262447 IVQ262446:IVR262447 JFM262446:JFN262447 JPI262446:JPJ262447 JZE262446:JZF262447 KJA262446:KJB262447 KSW262446:KSX262447 LCS262446:LCT262447 LMO262446:LMP262447 LWK262446:LWL262447 MGG262446:MGH262447 MQC262446:MQD262447 MZY262446:MZZ262447 NJU262446:NJV262447 NTQ262446:NTR262447 ODM262446:ODN262447 ONI262446:ONJ262447 OXE262446:OXF262447 PHA262446:PHB262447 PQW262446:PQX262447 QAS262446:QAT262447 QKO262446:QKP262447 QUK262446:QUL262447 REG262446:REH262447 ROC262446:ROD262447 RXY262446:RXZ262447 SHU262446:SHV262447 SRQ262446:SRR262447 TBM262446:TBN262447 TLI262446:TLJ262447 TVE262446:TVF262447 UFA262446:UFB262447 UOW262446:UOX262447 UYS262446:UYT262447 VIO262446:VIP262447 VSK262446:VSL262447 WCG262446:WCH262447 WMC262446:WMD262447 WVY262446:WVZ262447 J327982:J327983 JM327982:JN327983 TI327982:TJ327983 ADE327982:ADF327983 ANA327982:ANB327983 AWW327982:AWX327983 BGS327982:BGT327983 BQO327982:BQP327983 CAK327982:CAL327983 CKG327982:CKH327983 CUC327982:CUD327983 DDY327982:DDZ327983 DNU327982:DNV327983 DXQ327982:DXR327983 EHM327982:EHN327983 ERI327982:ERJ327983 FBE327982:FBF327983 FLA327982:FLB327983 FUW327982:FUX327983 GES327982:GET327983 GOO327982:GOP327983 GYK327982:GYL327983 HIG327982:HIH327983 HSC327982:HSD327983 IBY327982:IBZ327983 ILU327982:ILV327983 IVQ327982:IVR327983 JFM327982:JFN327983 JPI327982:JPJ327983 JZE327982:JZF327983 KJA327982:KJB327983 KSW327982:KSX327983 LCS327982:LCT327983 LMO327982:LMP327983 LWK327982:LWL327983 MGG327982:MGH327983 MQC327982:MQD327983 MZY327982:MZZ327983 NJU327982:NJV327983 NTQ327982:NTR327983 ODM327982:ODN327983 ONI327982:ONJ327983 OXE327982:OXF327983 PHA327982:PHB327983 PQW327982:PQX327983 QAS327982:QAT327983 QKO327982:QKP327983 QUK327982:QUL327983 REG327982:REH327983 ROC327982:ROD327983 RXY327982:RXZ327983 SHU327982:SHV327983 SRQ327982:SRR327983 TBM327982:TBN327983 TLI327982:TLJ327983 TVE327982:TVF327983 UFA327982:UFB327983 UOW327982:UOX327983 UYS327982:UYT327983 VIO327982:VIP327983 VSK327982:VSL327983 WCG327982:WCH327983 WMC327982:WMD327983 WVY327982:WVZ327983 J393518:J393519 JM393518:JN393519 TI393518:TJ393519 ADE393518:ADF393519 ANA393518:ANB393519 AWW393518:AWX393519 BGS393518:BGT393519 BQO393518:BQP393519 CAK393518:CAL393519 CKG393518:CKH393519 CUC393518:CUD393519 DDY393518:DDZ393519 DNU393518:DNV393519 DXQ393518:DXR393519 EHM393518:EHN393519 ERI393518:ERJ393519 FBE393518:FBF393519 FLA393518:FLB393519 FUW393518:FUX393519 GES393518:GET393519 GOO393518:GOP393519 GYK393518:GYL393519 HIG393518:HIH393519 HSC393518:HSD393519 IBY393518:IBZ393519 ILU393518:ILV393519 IVQ393518:IVR393519 JFM393518:JFN393519 JPI393518:JPJ393519 JZE393518:JZF393519 KJA393518:KJB393519 KSW393518:KSX393519 LCS393518:LCT393519 LMO393518:LMP393519 LWK393518:LWL393519 MGG393518:MGH393519 MQC393518:MQD393519 MZY393518:MZZ393519 NJU393518:NJV393519 NTQ393518:NTR393519 ODM393518:ODN393519 ONI393518:ONJ393519 OXE393518:OXF393519 PHA393518:PHB393519 PQW393518:PQX393519 QAS393518:QAT393519 QKO393518:QKP393519 QUK393518:QUL393519 REG393518:REH393519 ROC393518:ROD393519 RXY393518:RXZ393519 SHU393518:SHV393519 SRQ393518:SRR393519 TBM393518:TBN393519 TLI393518:TLJ393519 TVE393518:TVF393519 UFA393518:UFB393519 UOW393518:UOX393519 UYS393518:UYT393519 VIO393518:VIP393519 VSK393518:VSL393519 WCG393518:WCH393519 WMC393518:WMD393519 WVY393518:WVZ393519 J459054:J459055 JM459054:JN459055 TI459054:TJ459055 ADE459054:ADF459055 ANA459054:ANB459055 AWW459054:AWX459055 BGS459054:BGT459055 BQO459054:BQP459055 CAK459054:CAL459055 CKG459054:CKH459055 CUC459054:CUD459055 DDY459054:DDZ459055 DNU459054:DNV459055 DXQ459054:DXR459055 EHM459054:EHN459055 ERI459054:ERJ459055 FBE459054:FBF459055 FLA459054:FLB459055 FUW459054:FUX459055 GES459054:GET459055 GOO459054:GOP459055 GYK459054:GYL459055 HIG459054:HIH459055 HSC459054:HSD459055 IBY459054:IBZ459055 ILU459054:ILV459055 IVQ459054:IVR459055 JFM459054:JFN459055 JPI459054:JPJ459055 JZE459054:JZF459055 KJA459054:KJB459055 KSW459054:KSX459055 LCS459054:LCT459055 LMO459054:LMP459055 LWK459054:LWL459055 MGG459054:MGH459055 MQC459054:MQD459055 MZY459054:MZZ459055 NJU459054:NJV459055 NTQ459054:NTR459055 ODM459054:ODN459055 ONI459054:ONJ459055 OXE459054:OXF459055 PHA459054:PHB459055 PQW459054:PQX459055 QAS459054:QAT459055 QKO459054:QKP459055 QUK459054:QUL459055 REG459054:REH459055 ROC459054:ROD459055 RXY459054:RXZ459055 SHU459054:SHV459055 SRQ459054:SRR459055 TBM459054:TBN459055 TLI459054:TLJ459055 TVE459054:TVF459055 UFA459054:UFB459055 UOW459054:UOX459055 UYS459054:UYT459055 VIO459054:VIP459055 VSK459054:VSL459055 WCG459054:WCH459055 WMC459054:WMD459055 WVY459054:WVZ459055 J524590:J524591 JM524590:JN524591 TI524590:TJ524591 ADE524590:ADF524591 ANA524590:ANB524591 AWW524590:AWX524591 BGS524590:BGT524591 BQO524590:BQP524591 CAK524590:CAL524591 CKG524590:CKH524591 CUC524590:CUD524591 DDY524590:DDZ524591 DNU524590:DNV524591 DXQ524590:DXR524591 EHM524590:EHN524591 ERI524590:ERJ524591 FBE524590:FBF524591 FLA524590:FLB524591 FUW524590:FUX524591 GES524590:GET524591 GOO524590:GOP524591 GYK524590:GYL524591 HIG524590:HIH524591 HSC524590:HSD524591 IBY524590:IBZ524591 ILU524590:ILV524591 IVQ524590:IVR524591 JFM524590:JFN524591 JPI524590:JPJ524591 JZE524590:JZF524591 KJA524590:KJB524591 KSW524590:KSX524591 LCS524590:LCT524591 LMO524590:LMP524591 LWK524590:LWL524591 MGG524590:MGH524591 MQC524590:MQD524591 MZY524590:MZZ524591 NJU524590:NJV524591 NTQ524590:NTR524591 ODM524590:ODN524591 ONI524590:ONJ524591 OXE524590:OXF524591 PHA524590:PHB524591 PQW524590:PQX524591 QAS524590:QAT524591 QKO524590:QKP524591 QUK524590:QUL524591 REG524590:REH524591 ROC524590:ROD524591 RXY524590:RXZ524591 SHU524590:SHV524591 SRQ524590:SRR524591 TBM524590:TBN524591 TLI524590:TLJ524591 TVE524590:TVF524591 UFA524590:UFB524591 UOW524590:UOX524591 UYS524590:UYT524591 VIO524590:VIP524591 VSK524590:VSL524591 WCG524590:WCH524591 WMC524590:WMD524591 WVY524590:WVZ524591 J590126:J590127 JM590126:JN590127 TI590126:TJ590127 ADE590126:ADF590127 ANA590126:ANB590127 AWW590126:AWX590127 BGS590126:BGT590127 BQO590126:BQP590127 CAK590126:CAL590127 CKG590126:CKH590127 CUC590126:CUD590127 DDY590126:DDZ590127 DNU590126:DNV590127 DXQ590126:DXR590127 EHM590126:EHN590127 ERI590126:ERJ590127 FBE590126:FBF590127 FLA590126:FLB590127 FUW590126:FUX590127 GES590126:GET590127 GOO590126:GOP590127 GYK590126:GYL590127 HIG590126:HIH590127 HSC590126:HSD590127 IBY590126:IBZ590127 ILU590126:ILV590127 IVQ590126:IVR590127 JFM590126:JFN590127 JPI590126:JPJ590127 JZE590126:JZF590127 KJA590126:KJB590127 KSW590126:KSX590127 LCS590126:LCT590127 LMO590126:LMP590127 LWK590126:LWL590127 MGG590126:MGH590127 MQC590126:MQD590127 MZY590126:MZZ590127 NJU590126:NJV590127 NTQ590126:NTR590127 ODM590126:ODN590127 ONI590126:ONJ590127 OXE590126:OXF590127 PHA590126:PHB590127 PQW590126:PQX590127 QAS590126:QAT590127 QKO590126:QKP590127 QUK590126:QUL590127 REG590126:REH590127 ROC590126:ROD590127 RXY590126:RXZ590127 SHU590126:SHV590127 SRQ590126:SRR590127 TBM590126:TBN590127 TLI590126:TLJ590127 TVE590126:TVF590127 UFA590126:UFB590127 UOW590126:UOX590127 UYS590126:UYT590127 VIO590126:VIP590127 VSK590126:VSL590127 WCG590126:WCH590127 WMC590126:WMD590127 WVY590126:WVZ590127 J655662:J655663 JM655662:JN655663 TI655662:TJ655663 ADE655662:ADF655663 ANA655662:ANB655663 AWW655662:AWX655663 BGS655662:BGT655663 BQO655662:BQP655663 CAK655662:CAL655663 CKG655662:CKH655663 CUC655662:CUD655663 DDY655662:DDZ655663 DNU655662:DNV655663 DXQ655662:DXR655663 EHM655662:EHN655663 ERI655662:ERJ655663 FBE655662:FBF655663 FLA655662:FLB655663 FUW655662:FUX655663 GES655662:GET655663 GOO655662:GOP655663 GYK655662:GYL655663 HIG655662:HIH655663 HSC655662:HSD655663 IBY655662:IBZ655663 ILU655662:ILV655663 IVQ655662:IVR655663 JFM655662:JFN655663 JPI655662:JPJ655663 JZE655662:JZF655663 KJA655662:KJB655663 KSW655662:KSX655663 LCS655662:LCT655663 LMO655662:LMP655663 LWK655662:LWL655663 MGG655662:MGH655663 MQC655662:MQD655663 MZY655662:MZZ655663 NJU655662:NJV655663 NTQ655662:NTR655663 ODM655662:ODN655663 ONI655662:ONJ655663 OXE655662:OXF655663 PHA655662:PHB655663 PQW655662:PQX655663 QAS655662:QAT655663 QKO655662:QKP655663 QUK655662:QUL655663 REG655662:REH655663 ROC655662:ROD655663 RXY655662:RXZ655663 SHU655662:SHV655663 SRQ655662:SRR655663 TBM655662:TBN655663 TLI655662:TLJ655663 TVE655662:TVF655663 UFA655662:UFB655663 UOW655662:UOX655663 UYS655662:UYT655663 VIO655662:VIP655663 VSK655662:VSL655663 WCG655662:WCH655663 WMC655662:WMD655663 WVY655662:WVZ655663 J721198:J721199 JM721198:JN721199 TI721198:TJ721199 ADE721198:ADF721199 ANA721198:ANB721199 AWW721198:AWX721199 BGS721198:BGT721199 BQO721198:BQP721199 CAK721198:CAL721199 CKG721198:CKH721199 CUC721198:CUD721199 DDY721198:DDZ721199 DNU721198:DNV721199 DXQ721198:DXR721199 EHM721198:EHN721199 ERI721198:ERJ721199 FBE721198:FBF721199 FLA721198:FLB721199 FUW721198:FUX721199 GES721198:GET721199 GOO721198:GOP721199 GYK721198:GYL721199 HIG721198:HIH721199 HSC721198:HSD721199 IBY721198:IBZ721199 ILU721198:ILV721199 IVQ721198:IVR721199 JFM721198:JFN721199 JPI721198:JPJ721199 JZE721198:JZF721199 KJA721198:KJB721199 KSW721198:KSX721199 LCS721198:LCT721199 LMO721198:LMP721199 LWK721198:LWL721199 MGG721198:MGH721199 MQC721198:MQD721199 MZY721198:MZZ721199 NJU721198:NJV721199 NTQ721198:NTR721199 ODM721198:ODN721199 ONI721198:ONJ721199 OXE721198:OXF721199 PHA721198:PHB721199 PQW721198:PQX721199 QAS721198:QAT721199 QKO721198:QKP721199 QUK721198:QUL721199 REG721198:REH721199 ROC721198:ROD721199 RXY721198:RXZ721199 SHU721198:SHV721199 SRQ721198:SRR721199 TBM721198:TBN721199 TLI721198:TLJ721199 TVE721198:TVF721199 UFA721198:UFB721199 UOW721198:UOX721199 UYS721198:UYT721199 VIO721198:VIP721199 VSK721198:VSL721199 WCG721198:WCH721199 WMC721198:WMD721199 WVY721198:WVZ721199 J786734:J786735 JM786734:JN786735 TI786734:TJ786735 ADE786734:ADF786735 ANA786734:ANB786735 AWW786734:AWX786735 BGS786734:BGT786735 BQO786734:BQP786735 CAK786734:CAL786735 CKG786734:CKH786735 CUC786734:CUD786735 DDY786734:DDZ786735 DNU786734:DNV786735 DXQ786734:DXR786735 EHM786734:EHN786735 ERI786734:ERJ786735 FBE786734:FBF786735 FLA786734:FLB786735 FUW786734:FUX786735 GES786734:GET786735 GOO786734:GOP786735 GYK786734:GYL786735 HIG786734:HIH786735 HSC786734:HSD786735 IBY786734:IBZ786735 ILU786734:ILV786735 IVQ786734:IVR786735 JFM786734:JFN786735 JPI786734:JPJ786735 JZE786734:JZF786735 KJA786734:KJB786735 KSW786734:KSX786735 LCS786734:LCT786735 LMO786734:LMP786735 LWK786734:LWL786735 MGG786734:MGH786735 MQC786734:MQD786735 MZY786734:MZZ786735 NJU786734:NJV786735 NTQ786734:NTR786735 ODM786734:ODN786735 ONI786734:ONJ786735 OXE786734:OXF786735 PHA786734:PHB786735 PQW786734:PQX786735 QAS786734:QAT786735 QKO786734:QKP786735 QUK786734:QUL786735 REG786734:REH786735 ROC786734:ROD786735 RXY786734:RXZ786735 SHU786734:SHV786735 SRQ786734:SRR786735 TBM786734:TBN786735 TLI786734:TLJ786735 TVE786734:TVF786735 UFA786734:UFB786735 UOW786734:UOX786735 UYS786734:UYT786735 VIO786734:VIP786735 VSK786734:VSL786735 WCG786734:WCH786735 WMC786734:WMD786735 WVY786734:WVZ786735 J852270:J852271 JM852270:JN852271 TI852270:TJ852271 ADE852270:ADF852271 ANA852270:ANB852271 AWW852270:AWX852271 BGS852270:BGT852271 BQO852270:BQP852271 CAK852270:CAL852271 CKG852270:CKH852271 CUC852270:CUD852271 DDY852270:DDZ852271 DNU852270:DNV852271 DXQ852270:DXR852271 EHM852270:EHN852271 ERI852270:ERJ852271 FBE852270:FBF852271 FLA852270:FLB852271 FUW852270:FUX852271 GES852270:GET852271 GOO852270:GOP852271 GYK852270:GYL852271 HIG852270:HIH852271 HSC852270:HSD852271 IBY852270:IBZ852271 ILU852270:ILV852271 IVQ852270:IVR852271 JFM852270:JFN852271 JPI852270:JPJ852271 JZE852270:JZF852271 KJA852270:KJB852271 KSW852270:KSX852271 LCS852270:LCT852271 LMO852270:LMP852271 LWK852270:LWL852271 MGG852270:MGH852271 MQC852270:MQD852271 MZY852270:MZZ852271 NJU852270:NJV852271 NTQ852270:NTR852271 ODM852270:ODN852271 ONI852270:ONJ852271 OXE852270:OXF852271 PHA852270:PHB852271 PQW852270:PQX852271 QAS852270:QAT852271 QKO852270:QKP852271 QUK852270:QUL852271 REG852270:REH852271 ROC852270:ROD852271 RXY852270:RXZ852271 SHU852270:SHV852271 SRQ852270:SRR852271 TBM852270:TBN852271 TLI852270:TLJ852271 TVE852270:TVF852271 UFA852270:UFB852271 UOW852270:UOX852271 UYS852270:UYT852271 VIO852270:VIP852271 VSK852270:VSL852271 WCG852270:WCH852271 WMC852270:WMD852271 WVY852270:WVZ852271 J917806:J917807 JM917806:JN917807 TI917806:TJ917807 ADE917806:ADF917807 ANA917806:ANB917807 AWW917806:AWX917807 BGS917806:BGT917807 BQO917806:BQP917807 CAK917806:CAL917807 CKG917806:CKH917807 CUC917806:CUD917807 DDY917806:DDZ917807 DNU917806:DNV917807 DXQ917806:DXR917807 EHM917806:EHN917807 ERI917806:ERJ917807 FBE917806:FBF917807 FLA917806:FLB917807 FUW917806:FUX917807 GES917806:GET917807 GOO917806:GOP917807 GYK917806:GYL917807 HIG917806:HIH917807 HSC917806:HSD917807 IBY917806:IBZ917807 ILU917806:ILV917807 IVQ917806:IVR917807 JFM917806:JFN917807 JPI917806:JPJ917807 JZE917806:JZF917807 KJA917806:KJB917807 KSW917806:KSX917807 LCS917806:LCT917807 LMO917806:LMP917807 LWK917806:LWL917807 MGG917806:MGH917807 MQC917806:MQD917807 MZY917806:MZZ917807 NJU917806:NJV917807 NTQ917806:NTR917807 ODM917806:ODN917807 ONI917806:ONJ917807 OXE917806:OXF917807 PHA917806:PHB917807 PQW917806:PQX917807 QAS917806:QAT917807 QKO917806:QKP917807 QUK917806:QUL917807 REG917806:REH917807 ROC917806:ROD917807 RXY917806:RXZ917807 SHU917806:SHV917807 SRQ917806:SRR917807 TBM917806:TBN917807 TLI917806:TLJ917807 TVE917806:TVF917807 UFA917806:UFB917807 UOW917806:UOX917807 UYS917806:UYT917807 VIO917806:VIP917807 VSK917806:VSL917807 WCG917806:WCH917807 WMC917806:WMD917807 WVY917806:WVZ917807 J983342:J983343 JM983342:JN983343 TI983342:TJ983343 ADE983342:ADF983343 ANA983342:ANB983343 AWW983342:AWX983343 BGS983342:BGT983343 BQO983342:BQP983343 CAK983342:CAL983343 CKG983342:CKH983343 CUC983342:CUD983343 DDY983342:DDZ983343 DNU983342:DNV983343 DXQ983342:DXR983343 EHM983342:EHN983343 ERI983342:ERJ983343 FBE983342:FBF983343 FLA983342:FLB983343 FUW983342:FUX983343 GES983342:GET983343 GOO983342:GOP983343 GYK983342:GYL983343 HIG983342:HIH983343 HSC983342:HSD983343 IBY983342:IBZ983343 ILU983342:ILV983343 IVQ983342:IVR983343 JFM983342:JFN983343 JPI983342:JPJ983343 JZE983342:JZF983343 KJA983342:KJB983343 KSW983342:KSX983343 LCS983342:LCT983343 LMO983342:LMP983343 LWK983342:LWL983343 MGG983342:MGH983343 MQC983342:MQD983343 MZY983342:MZZ983343 NJU983342:NJV983343 NTQ983342:NTR983343 ODM983342:ODN983343 ONI983342:ONJ983343 OXE983342:OXF983343 PHA983342:PHB983343 PQW983342:PQX983343 QAS983342:QAT983343 QKO983342:QKP983343 QUK983342:QUL983343 REG983342:REH983343 ROC983342:ROD983343 RXY983342:RXZ983343 SHU983342:SHV983343 SRQ983342:SRR983343 TBM983342:TBN983343 TLI983342:TLJ983343 TVE983342:TVF983343 UFA983342:UFB983343 UOW983342:UOX983343 UYS983342:UYT983343 VIO983342:VIP983343 VSK983342:VSL983343 WCG983342:WCH983343 WMC983342:WMD983343 WVY983342:WVZ983343 J65880:J65881 JM65880:JN65881 TI65880:TJ65881 ADE65880:ADF65881 ANA65880:ANB65881 AWW65880:AWX65881 BGS65880:BGT65881 BQO65880:BQP65881 CAK65880:CAL65881 CKG65880:CKH65881 CUC65880:CUD65881 DDY65880:DDZ65881 DNU65880:DNV65881 DXQ65880:DXR65881 EHM65880:EHN65881 ERI65880:ERJ65881 FBE65880:FBF65881 FLA65880:FLB65881 FUW65880:FUX65881 GES65880:GET65881 GOO65880:GOP65881 GYK65880:GYL65881 HIG65880:HIH65881 HSC65880:HSD65881 IBY65880:IBZ65881 ILU65880:ILV65881 IVQ65880:IVR65881 JFM65880:JFN65881 JPI65880:JPJ65881 JZE65880:JZF65881 KJA65880:KJB65881 KSW65880:KSX65881 LCS65880:LCT65881 LMO65880:LMP65881 LWK65880:LWL65881 MGG65880:MGH65881 MQC65880:MQD65881 MZY65880:MZZ65881 NJU65880:NJV65881 NTQ65880:NTR65881 ODM65880:ODN65881 ONI65880:ONJ65881 OXE65880:OXF65881 PHA65880:PHB65881 PQW65880:PQX65881 QAS65880:QAT65881 QKO65880:QKP65881 QUK65880:QUL65881 REG65880:REH65881 ROC65880:ROD65881 RXY65880:RXZ65881 SHU65880:SHV65881 SRQ65880:SRR65881 TBM65880:TBN65881 TLI65880:TLJ65881 TVE65880:TVF65881 UFA65880:UFB65881 UOW65880:UOX65881 UYS65880:UYT65881 VIO65880:VIP65881 VSK65880:VSL65881 WCG65880:WCH65881 WMC65880:WMD65881 WVY65880:WVZ65881 J131416:J131417 JM131416:JN131417 TI131416:TJ131417 ADE131416:ADF131417 ANA131416:ANB131417 AWW131416:AWX131417 BGS131416:BGT131417 BQO131416:BQP131417 CAK131416:CAL131417 CKG131416:CKH131417 CUC131416:CUD131417 DDY131416:DDZ131417 DNU131416:DNV131417 DXQ131416:DXR131417 EHM131416:EHN131417 ERI131416:ERJ131417 FBE131416:FBF131417 FLA131416:FLB131417 FUW131416:FUX131417 GES131416:GET131417 GOO131416:GOP131417 GYK131416:GYL131417 HIG131416:HIH131417 HSC131416:HSD131417 IBY131416:IBZ131417 ILU131416:ILV131417 IVQ131416:IVR131417 JFM131416:JFN131417 JPI131416:JPJ131417 JZE131416:JZF131417 KJA131416:KJB131417 KSW131416:KSX131417 LCS131416:LCT131417 LMO131416:LMP131417 LWK131416:LWL131417 MGG131416:MGH131417 MQC131416:MQD131417 MZY131416:MZZ131417 NJU131416:NJV131417 NTQ131416:NTR131417 ODM131416:ODN131417 ONI131416:ONJ131417 OXE131416:OXF131417 PHA131416:PHB131417 PQW131416:PQX131417 QAS131416:QAT131417 QKO131416:QKP131417 QUK131416:QUL131417 REG131416:REH131417 ROC131416:ROD131417 RXY131416:RXZ131417 SHU131416:SHV131417 SRQ131416:SRR131417 TBM131416:TBN131417 TLI131416:TLJ131417 TVE131416:TVF131417 UFA131416:UFB131417 UOW131416:UOX131417 UYS131416:UYT131417 VIO131416:VIP131417 VSK131416:VSL131417 WCG131416:WCH131417 WMC131416:WMD131417 WVY131416:WVZ131417 J196952:J196953 JM196952:JN196953 TI196952:TJ196953 ADE196952:ADF196953 ANA196952:ANB196953 AWW196952:AWX196953 BGS196952:BGT196953 BQO196952:BQP196953 CAK196952:CAL196953 CKG196952:CKH196953 CUC196952:CUD196953 DDY196952:DDZ196953 DNU196952:DNV196953 DXQ196952:DXR196953 EHM196952:EHN196953 ERI196952:ERJ196953 FBE196952:FBF196953 FLA196952:FLB196953 FUW196952:FUX196953 GES196952:GET196953 GOO196952:GOP196953 GYK196952:GYL196953 HIG196952:HIH196953 HSC196952:HSD196953 IBY196952:IBZ196953 ILU196952:ILV196953 IVQ196952:IVR196953 JFM196952:JFN196953 JPI196952:JPJ196953 JZE196952:JZF196953 KJA196952:KJB196953 KSW196952:KSX196953 LCS196952:LCT196953 LMO196952:LMP196953 LWK196952:LWL196953 MGG196952:MGH196953 MQC196952:MQD196953 MZY196952:MZZ196953 NJU196952:NJV196953 NTQ196952:NTR196953 ODM196952:ODN196953 ONI196952:ONJ196953 OXE196952:OXF196953 PHA196952:PHB196953 PQW196952:PQX196953 QAS196952:QAT196953 QKO196952:QKP196953 QUK196952:QUL196953 REG196952:REH196953 ROC196952:ROD196953 RXY196952:RXZ196953 SHU196952:SHV196953 SRQ196952:SRR196953 TBM196952:TBN196953 TLI196952:TLJ196953 TVE196952:TVF196953 UFA196952:UFB196953 UOW196952:UOX196953 UYS196952:UYT196953 VIO196952:VIP196953 VSK196952:VSL196953 WCG196952:WCH196953 WMC196952:WMD196953 WVY196952:WVZ196953 J262488:J262489 JM262488:JN262489 TI262488:TJ262489 ADE262488:ADF262489 ANA262488:ANB262489 AWW262488:AWX262489 BGS262488:BGT262489 BQO262488:BQP262489 CAK262488:CAL262489 CKG262488:CKH262489 CUC262488:CUD262489 DDY262488:DDZ262489 DNU262488:DNV262489 DXQ262488:DXR262489 EHM262488:EHN262489 ERI262488:ERJ262489 FBE262488:FBF262489 FLA262488:FLB262489 FUW262488:FUX262489 GES262488:GET262489 GOO262488:GOP262489 GYK262488:GYL262489 HIG262488:HIH262489 HSC262488:HSD262489 IBY262488:IBZ262489 ILU262488:ILV262489 IVQ262488:IVR262489 JFM262488:JFN262489 JPI262488:JPJ262489 JZE262488:JZF262489 KJA262488:KJB262489 KSW262488:KSX262489 LCS262488:LCT262489 LMO262488:LMP262489 LWK262488:LWL262489 MGG262488:MGH262489 MQC262488:MQD262489 MZY262488:MZZ262489 NJU262488:NJV262489 NTQ262488:NTR262489 ODM262488:ODN262489 ONI262488:ONJ262489 OXE262488:OXF262489 PHA262488:PHB262489 PQW262488:PQX262489 QAS262488:QAT262489 QKO262488:QKP262489 QUK262488:QUL262489 REG262488:REH262489 ROC262488:ROD262489 RXY262488:RXZ262489 SHU262488:SHV262489 SRQ262488:SRR262489 TBM262488:TBN262489 TLI262488:TLJ262489 TVE262488:TVF262489 UFA262488:UFB262489 UOW262488:UOX262489 UYS262488:UYT262489 VIO262488:VIP262489 VSK262488:VSL262489 WCG262488:WCH262489 WMC262488:WMD262489 WVY262488:WVZ262489 J328024:J328025 JM328024:JN328025 TI328024:TJ328025 ADE328024:ADF328025 ANA328024:ANB328025 AWW328024:AWX328025 BGS328024:BGT328025 BQO328024:BQP328025 CAK328024:CAL328025 CKG328024:CKH328025 CUC328024:CUD328025 DDY328024:DDZ328025 DNU328024:DNV328025 DXQ328024:DXR328025 EHM328024:EHN328025 ERI328024:ERJ328025 FBE328024:FBF328025 FLA328024:FLB328025 FUW328024:FUX328025 GES328024:GET328025 GOO328024:GOP328025 GYK328024:GYL328025 HIG328024:HIH328025 HSC328024:HSD328025 IBY328024:IBZ328025 ILU328024:ILV328025 IVQ328024:IVR328025 JFM328024:JFN328025 JPI328024:JPJ328025 JZE328024:JZF328025 KJA328024:KJB328025 KSW328024:KSX328025 LCS328024:LCT328025 LMO328024:LMP328025 LWK328024:LWL328025 MGG328024:MGH328025 MQC328024:MQD328025 MZY328024:MZZ328025 NJU328024:NJV328025 NTQ328024:NTR328025 ODM328024:ODN328025 ONI328024:ONJ328025 OXE328024:OXF328025 PHA328024:PHB328025 PQW328024:PQX328025 QAS328024:QAT328025 QKO328024:QKP328025 QUK328024:QUL328025 REG328024:REH328025 ROC328024:ROD328025 RXY328024:RXZ328025 SHU328024:SHV328025 SRQ328024:SRR328025 TBM328024:TBN328025 TLI328024:TLJ328025 TVE328024:TVF328025 UFA328024:UFB328025 UOW328024:UOX328025 UYS328024:UYT328025 VIO328024:VIP328025 VSK328024:VSL328025 WCG328024:WCH328025 WMC328024:WMD328025 WVY328024:WVZ328025 J393560:J393561 JM393560:JN393561 TI393560:TJ393561 ADE393560:ADF393561 ANA393560:ANB393561 AWW393560:AWX393561 BGS393560:BGT393561 BQO393560:BQP393561 CAK393560:CAL393561 CKG393560:CKH393561 CUC393560:CUD393561 DDY393560:DDZ393561 DNU393560:DNV393561 DXQ393560:DXR393561 EHM393560:EHN393561 ERI393560:ERJ393561 FBE393560:FBF393561 FLA393560:FLB393561 FUW393560:FUX393561 GES393560:GET393561 GOO393560:GOP393561 GYK393560:GYL393561 HIG393560:HIH393561 HSC393560:HSD393561 IBY393560:IBZ393561 ILU393560:ILV393561 IVQ393560:IVR393561 JFM393560:JFN393561 JPI393560:JPJ393561 JZE393560:JZF393561 KJA393560:KJB393561 KSW393560:KSX393561 LCS393560:LCT393561 LMO393560:LMP393561 LWK393560:LWL393561 MGG393560:MGH393561 MQC393560:MQD393561 MZY393560:MZZ393561 NJU393560:NJV393561 NTQ393560:NTR393561 ODM393560:ODN393561 ONI393560:ONJ393561 OXE393560:OXF393561 PHA393560:PHB393561 PQW393560:PQX393561 QAS393560:QAT393561 QKO393560:QKP393561 QUK393560:QUL393561 REG393560:REH393561 ROC393560:ROD393561 RXY393560:RXZ393561 SHU393560:SHV393561 SRQ393560:SRR393561 TBM393560:TBN393561 TLI393560:TLJ393561 TVE393560:TVF393561 UFA393560:UFB393561 UOW393560:UOX393561 UYS393560:UYT393561 VIO393560:VIP393561 VSK393560:VSL393561 WCG393560:WCH393561 WMC393560:WMD393561 WVY393560:WVZ393561 J459096:J459097 JM459096:JN459097 TI459096:TJ459097 ADE459096:ADF459097 ANA459096:ANB459097 AWW459096:AWX459097 BGS459096:BGT459097 BQO459096:BQP459097 CAK459096:CAL459097 CKG459096:CKH459097 CUC459096:CUD459097 DDY459096:DDZ459097 DNU459096:DNV459097 DXQ459096:DXR459097 EHM459096:EHN459097 ERI459096:ERJ459097 FBE459096:FBF459097 FLA459096:FLB459097 FUW459096:FUX459097 GES459096:GET459097 GOO459096:GOP459097 GYK459096:GYL459097 HIG459096:HIH459097 HSC459096:HSD459097 IBY459096:IBZ459097 ILU459096:ILV459097 IVQ459096:IVR459097 JFM459096:JFN459097 JPI459096:JPJ459097 JZE459096:JZF459097 KJA459096:KJB459097 KSW459096:KSX459097 LCS459096:LCT459097 LMO459096:LMP459097 LWK459096:LWL459097 MGG459096:MGH459097 MQC459096:MQD459097 MZY459096:MZZ459097 NJU459096:NJV459097 NTQ459096:NTR459097 ODM459096:ODN459097 ONI459096:ONJ459097 OXE459096:OXF459097 PHA459096:PHB459097 PQW459096:PQX459097 QAS459096:QAT459097 QKO459096:QKP459097 QUK459096:QUL459097 REG459096:REH459097 ROC459096:ROD459097 RXY459096:RXZ459097 SHU459096:SHV459097 SRQ459096:SRR459097 TBM459096:TBN459097 TLI459096:TLJ459097 TVE459096:TVF459097 UFA459096:UFB459097 UOW459096:UOX459097 UYS459096:UYT459097 VIO459096:VIP459097 VSK459096:VSL459097 WCG459096:WCH459097 WMC459096:WMD459097 WVY459096:WVZ459097 J524632:J524633 JM524632:JN524633 TI524632:TJ524633 ADE524632:ADF524633 ANA524632:ANB524633 AWW524632:AWX524633 BGS524632:BGT524633 BQO524632:BQP524633 CAK524632:CAL524633 CKG524632:CKH524633 CUC524632:CUD524633 DDY524632:DDZ524633 DNU524632:DNV524633 DXQ524632:DXR524633 EHM524632:EHN524633 ERI524632:ERJ524633 FBE524632:FBF524633 FLA524632:FLB524633 FUW524632:FUX524633 GES524632:GET524633 GOO524632:GOP524633 GYK524632:GYL524633 HIG524632:HIH524633 HSC524632:HSD524633 IBY524632:IBZ524633 ILU524632:ILV524633 IVQ524632:IVR524633 JFM524632:JFN524633 JPI524632:JPJ524633 JZE524632:JZF524633 KJA524632:KJB524633 KSW524632:KSX524633 LCS524632:LCT524633 LMO524632:LMP524633 LWK524632:LWL524633 MGG524632:MGH524633 MQC524632:MQD524633 MZY524632:MZZ524633 NJU524632:NJV524633 NTQ524632:NTR524633 ODM524632:ODN524633 ONI524632:ONJ524633 OXE524632:OXF524633 PHA524632:PHB524633 PQW524632:PQX524633 QAS524632:QAT524633 QKO524632:QKP524633 QUK524632:QUL524633 REG524632:REH524633 ROC524632:ROD524633 RXY524632:RXZ524633 SHU524632:SHV524633 SRQ524632:SRR524633 TBM524632:TBN524633 TLI524632:TLJ524633 TVE524632:TVF524633 UFA524632:UFB524633 UOW524632:UOX524633 UYS524632:UYT524633 VIO524632:VIP524633 VSK524632:VSL524633 WCG524632:WCH524633 WMC524632:WMD524633 WVY524632:WVZ524633 J590168:J590169 JM590168:JN590169 TI590168:TJ590169 ADE590168:ADF590169 ANA590168:ANB590169 AWW590168:AWX590169 BGS590168:BGT590169 BQO590168:BQP590169 CAK590168:CAL590169 CKG590168:CKH590169 CUC590168:CUD590169 DDY590168:DDZ590169 DNU590168:DNV590169 DXQ590168:DXR590169 EHM590168:EHN590169 ERI590168:ERJ590169 FBE590168:FBF590169 FLA590168:FLB590169 FUW590168:FUX590169 GES590168:GET590169 GOO590168:GOP590169 GYK590168:GYL590169 HIG590168:HIH590169 HSC590168:HSD590169 IBY590168:IBZ590169 ILU590168:ILV590169 IVQ590168:IVR590169 JFM590168:JFN590169 JPI590168:JPJ590169 JZE590168:JZF590169 KJA590168:KJB590169 KSW590168:KSX590169 LCS590168:LCT590169 LMO590168:LMP590169 LWK590168:LWL590169 MGG590168:MGH590169 MQC590168:MQD590169 MZY590168:MZZ590169 NJU590168:NJV590169 NTQ590168:NTR590169 ODM590168:ODN590169 ONI590168:ONJ590169 OXE590168:OXF590169 PHA590168:PHB590169 PQW590168:PQX590169 QAS590168:QAT590169 QKO590168:QKP590169 QUK590168:QUL590169 REG590168:REH590169 ROC590168:ROD590169 RXY590168:RXZ590169 SHU590168:SHV590169 SRQ590168:SRR590169 TBM590168:TBN590169 TLI590168:TLJ590169 TVE590168:TVF590169 UFA590168:UFB590169 UOW590168:UOX590169 UYS590168:UYT590169 VIO590168:VIP590169 VSK590168:VSL590169 WCG590168:WCH590169 WMC590168:WMD590169 WVY590168:WVZ590169 J655704:J655705 JM655704:JN655705 TI655704:TJ655705 ADE655704:ADF655705 ANA655704:ANB655705 AWW655704:AWX655705 BGS655704:BGT655705 BQO655704:BQP655705 CAK655704:CAL655705 CKG655704:CKH655705 CUC655704:CUD655705 DDY655704:DDZ655705 DNU655704:DNV655705 DXQ655704:DXR655705 EHM655704:EHN655705 ERI655704:ERJ655705 FBE655704:FBF655705 FLA655704:FLB655705 FUW655704:FUX655705 GES655704:GET655705 GOO655704:GOP655705 GYK655704:GYL655705 HIG655704:HIH655705 HSC655704:HSD655705 IBY655704:IBZ655705 ILU655704:ILV655705 IVQ655704:IVR655705 JFM655704:JFN655705 JPI655704:JPJ655705 JZE655704:JZF655705 KJA655704:KJB655705 KSW655704:KSX655705 LCS655704:LCT655705 LMO655704:LMP655705 LWK655704:LWL655705 MGG655704:MGH655705 MQC655704:MQD655705 MZY655704:MZZ655705 NJU655704:NJV655705 NTQ655704:NTR655705 ODM655704:ODN655705 ONI655704:ONJ655705 OXE655704:OXF655705 PHA655704:PHB655705 PQW655704:PQX655705 QAS655704:QAT655705 QKO655704:QKP655705 QUK655704:QUL655705 REG655704:REH655705 ROC655704:ROD655705 RXY655704:RXZ655705 SHU655704:SHV655705 SRQ655704:SRR655705 TBM655704:TBN655705 TLI655704:TLJ655705 TVE655704:TVF655705 UFA655704:UFB655705 UOW655704:UOX655705 UYS655704:UYT655705 VIO655704:VIP655705 VSK655704:VSL655705 WCG655704:WCH655705 WMC655704:WMD655705 WVY655704:WVZ655705 J721240:J721241 JM721240:JN721241 TI721240:TJ721241 ADE721240:ADF721241 ANA721240:ANB721241 AWW721240:AWX721241 BGS721240:BGT721241 BQO721240:BQP721241 CAK721240:CAL721241 CKG721240:CKH721241 CUC721240:CUD721241 DDY721240:DDZ721241 DNU721240:DNV721241 DXQ721240:DXR721241 EHM721240:EHN721241 ERI721240:ERJ721241 FBE721240:FBF721241 FLA721240:FLB721241 FUW721240:FUX721241 GES721240:GET721241 GOO721240:GOP721241 GYK721240:GYL721241 HIG721240:HIH721241 HSC721240:HSD721241 IBY721240:IBZ721241 ILU721240:ILV721241 IVQ721240:IVR721241 JFM721240:JFN721241 JPI721240:JPJ721241 JZE721240:JZF721241 KJA721240:KJB721241 KSW721240:KSX721241 LCS721240:LCT721241 LMO721240:LMP721241 LWK721240:LWL721241 MGG721240:MGH721241 MQC721240:MQD721241 MZY721240:MZZ721241 NJU721240:NJV721241 NTQ721240:NTR721241 ODM721240:ODN721241 ONI721240:ONJ721241 OXE721240:OXF721241 PHA721240:PHB721241 PQW721240:PQX721241 QAS721240:QAT721241 QKO721240:QKP721241 QUK721240:QUL721241 REG721240:REH721241 ROC721240:ROD721241 RXY721240:RXZ721241 SHU721240:SHV721241 SRQ721240:SRR721241 TBM721240:TBN721241 TLI721240:TLJ721241 TVE721240:TVF721241 UFA721240:UFB721241 UOW721240:UOX721241 UYS721240:UYT721241 VIO721240:VIP721241 VSK721240:VSL721241 WCG721240:WCH721241 WMC721240:WMD721241 WVY721240:WVZ721241 J786776:J786777 JM786776:JN786777 TI786776:TJ786777 ADE786776:ADF786777 ANA786776:ANB786777 AWW786776:AWX786777 BGS786776:BGT786777 BQO786776:BQP786777 CAK786776:CAL786777 CKG786776:CKH786777 CUC786776:CUD786777 DDY786776:DDZ786777 DNU786776:DNV786777 DXQ786776:DXR786777 EHM786776:EHN786777 ERI786776:ERJ786777 FBE786776:FBF786777 FLA786776:FLB786777 FUW786776:FUX786777 GES786776:GET786777 GOO786776:GOP786777 GYK786776:GYL786777 HIG786776:HIH786777 HSC786776:HSD786777 IBY786776:IBZ786777 ILU786776:ILV786777 IVQ786776:IVR786777 JFM786776:JFN786777 JPI786776:JPJ786777 JZE786776:JZF786777 KJA786776:KJB786777 KSW786776:KSX786777 LCS786776:LCT786777 LMO786776:LMP786777 LWK786776:LWL786777 MGG786776:MGH786777 MQC786776:MQD786777 MZY786776:MZZ786777 NJU786776:NJV786777 NTQ786776:NTR786777 ODM786776:ODN786777 ONI786776:ONJ786777 OXE786776:OXF786777 PHA786776:PHB786777 PQW786776:PQX786777 QAS786776:QAT786777 QKO786776:QKP786777 QUK786776:QUL786777 REG786776:REH786777 ROC786776:ROD786777 RXY786776:RXZ786777 SHU786776:SHV786777 SRQ786776:SRR786777 TBM786776:TBN786777 TLI786776:TLJ786777 TVE786776:TVF786777 UFA786776:UFB786777 UOW786776:UOX786777 UYS786776:UYT786777 VIO786776:VIP786777 VSK786776:VSL786777 WCG786776:WCH786777 WMC786776:WMD786777 WVY786776:WVZ786777 J852312:J852313 JM852312:JN852313 TI852312:TJ852313 ADE852312:ADF852313 ANA852312:ANB852313 AWW852312:AWX852313 BGS852312:BGT852313 BQO852312:BQP852313 CAK852312:CAL852313 CKG852312:CKH852313 CUC852312:CUD852313 DDY852312:DDZ852313 DNU852312:DNV852313 DXQ852312:DXR852313 EHM852312:EHN852313 ERI852312:ERJ852313 FBE852312:FBF852313 FLA852312:FLB852313 FUW852312:FUX852313 GES852312:GET852313 GOO852312:GOP852313 GYK852312:GYL852313 HIG852312:HIH852313 HSC852312:HSD852313 IBY852312:IBZ852313 ILU852312:ILV852313 IVQ852312:IVR852313 JFM852312:JFN852313 JPI852312:JPJ852313 JZE852312:JZF852313 KJA852312:KJB852313 KSW852312:KSX852313 LCS852312:LCT852313 LMO852312:LMP852313 LWK852312:LWL852313 MGG852312:MGH852313 MQC852312:MQD852313 MZY852312:MZZ852313 NJU852312:NJV852313 NTQ852312:NTR852313 ODM852312:ODN852313 ONI852312:ONJ852313 OXE852312:OXF852313 PHA852312:PHB852313 PQW852312:PQX852313 QAS852312:QAT852313 QKO852312:QKP852313 QUK852312:QUL852313 REG852312:REH852313 ROC852312:ROD852313 RXY852312:RXZ852313 SHU852312:SHV852313 SRQ852312:SRR852313 TBM852312:TBN852313 TLI852312:TLJ852313 TVE852312:TVF852313 UFA852312:UFB852313 UOW852312:UOX852313 UYS852312:UYT852313 VIO852312:VIP852313 VSK852312:VSL852313 WCG852312:WCH852313 WMC852312:WMD852313 WVY852312:WVZ852313 J917848:J917849 JM917848:JN917849 TI917848:TJ917849 ADE917848:ADF917849 ANA917848:ANB917849 AWW917848:AWX917849 BGS917848:BGT917849 BQO917848:BQP917849 CAK917848:CAL917849 CKG917848:CKH917849 CUC917848:CUD917849 DDY917848:DDZ917849 DNU917848:DNV917849 DXQ917848:DXR917849 EHM917848:EHN917849 ERI917848:ERJ917849 FBE917848:FBF917849 FLA917848:FLB917849 FUW917848:FUX917849 GES917848:GET917849 GOO917848:GOP917849 GYK917848:GYL917849 HIG917848:HIH917849 HSC917848:HSD917849 IBY917848:IBZ917849 ILU917848:ILV917849 IVQ917848:IVR917849 JFM917848:JFN917849 JPI917848:JPJ917849 JZE917848:JZF917849 KJA917848:KJB917849 KSW917848:KSX917849 LCS917848:LCT917849 LMO917848:LMP917849 LWK917848:LWL917849 MGG917848:MGH917849 MQC917848:MQD917849 MZY917848:MZZ917849 NJU917848:NJV917849 NTQ917848:NTR917849 ODM917848:ODN917849 ONI917848:ONJ917849 OXE917848:OXF917849 PHA917848:PHB917849 PQW917848:PQX917849 QAS917848:QAT917849 QKO917848:QKP917849 QUK917848:QUL917849 REG917848:REH917849 ROC917848:ROD917849 RXY917848:RXZ917849 SHU917848:SHV917849 SRQ917848:SRR917849 TBM917848:TBN917849 TLI917848:TLJ917849 TVE917848:TVF917849 UFA917848:UFB917849 UOW917848:UOX917849 UYS917848:UYT917849 VIO917848:VIP917849 VSK917848:VSL917849 WCG917848:WCH917849 WMC917848:WMD917849 WVY917848:WVZ917849 J983384:J983385 JM983384:JN983385 TI983384:TJ983385 ADE983384:ADF983385 ANA983384:ANB983385 AWW983384:AWX983385 BGS983384:BGT983385 BQO983384:BQP983385 CAK983384:CAL983385 CKG983384:CKH983385 CUC983384:CUD983385 DDY983384:DDZ983385 DNU983384:DNV983385 DXQ983384:DXR983385 EHM983384:EHN983385 ERI983384:ERJ983385 FBE983384:FBF983385 FLA983384:FLB983385 FUW983384:FUX983385 GES983384:GET983385 GOO983384:GOP983385 GYK983384:GYL983385 HIG983384:HIH983385 HSC983384:HSD983385 IBY983384:IBZ983385 ILU983384:ILV983385 IVQ983384:IVR983385 JFM983384:JFN983385 JPI983384:JPJ983385 JZE983384:JZF983385 KJA983384:KJB983385 KSW983384:KSX983385 LCS983384:LCT983385 LMO983384:LMP983385 LWK983384:LWL983385 MGG983384:MGH983385 MQC983384:MQD983385 MZY983384:MZZ983385 NJU983384:NJV983385 NTQ983384:NTR983385 ODM983384:ODN983385 ONI983384:ONJ983385 OXE983384:OXF983385 PHA983384:PHB983385 PQW983384:PQX983385 QAS983384:QAT983385 QKO983384:QKP983385 QUK983384:QUL983385 REG983384:REH983385 ROC983384:ROD983385 RXY983384:RXZ983385 SHU983384:SHV983385 SRQ983384:SRR983385 TBM983384:TBN983385 TLI983384:TLJ983385 TVE983384:TVF983385 UFA983384:UFB983385 UOW983384:UOX983385 UYS983384:UYT983385 VIO983384:VIP983385 VSK983384:VSL983385 WCG983384:WCH983385 WMC983384:WMD983385 WVY983384:WVZ983385" xr:uid="{F9CF26DC-CC25-4878-A453-716868CDCBF8}">
      <formula1>0</formula1>
    </dataValidation>
    <dataValidation type="decimal" operator="greaterThanOrEqual" allowBlank="1" showInputMessage="1" showErrorMessage="1" error="Valor debe ser mayor o igual 0" prompt="En caso que no haya reclasificado estas partidas a propiedad planta y equipo diligencie los valores para efectos fiscales asociando los conceptos a la renta" sqref="J65601 JM65601:JN65601 TI65601:TJ65601 ADE65601:ADF65601 ANA65601:ANB65601 AWW65601:AWX65601 BGS65601:BGT65601 BQO65601:BQP65601 CAK65601:CAL65601 CKG65601:CKH65601 CUC65601:CUD65601 DDY65601:DDZ65601 DNU65601:DNV65601 DXQ65601:DXR65601 EHM65601:EHN65601 ERI65601:ERJ65601 FBE65601:FBF65601 FLA65601:FLB65601 FUW65601:FUX65601 GES65601:GET65601 GOO65601:GOP65601 GYK65601:GYL65601 HIG65601:HIH65601 HSC65601:HSD65601 IBY65601:IBZ65601 ILU65601:ILV65601 IVQ65601:IVR65601 JFM65601:JFN65601 JPI65601:JPJ65601 JZE65601:JZF65601 KJA65601:KJB65601 KSW65601:KSX65601 LCS65601:LCT65601 LMO65601:LMP65601 LWK65601:LWL65601 MGG65601:MGH65601 MQC65601:MQD65601 MZY65601:MZZ65601 NJU65601:NJV65601 NTQ65601:NTR65601 ODM65601:ODN65601 ONI65601:ONJ65601 OXE65601:OXF65601 PHA65601:PHB65601 PQW65601:PQX65601 QAS65601:QAT65601 QKO65601:QKP65601 QUK65601:QUL65601 REG65601:REH65601 ROC65601:ROD65601 RXY65601:RXZ65601 SHU65601:SHV65601 SRQ65601:SRR65601 TBM65601:TBN65601 TLI65601:TLJ65601 TVE65601:TVF65601 UFA65601:UFB65601 UOW65601:UOX65601 UYS65601:UYT65601 VIO65601:VIP65601 VSK65601:VSL65601 WCG65601:WCH65601 WMC65601:WMD65601 WVY65601:WVZ65601 J131137 JM131137:JN131137 TI131137:TJ131137 ADE131137:ADF131137 ANA131137:ANB131137 AWW131137:AWX131137 BGS131137:BGT131137 BQO131137:BQP131137 CAK131137:CAL131137 CKG131137:CKH131137 CUC131137:CUD131137 DDY131137:DDZ131137 DNU131137:DNV131137 DXQ131137:DXR131137 EHM131137:EHN131137 ERI131137:ERJ131137 FBE131137:FBF131137 FLA131137:FLB131137 FUW131137:FUX131137 GES131137:GET131137 GOO131137:GOP131137 GYK131137:GYL131137 HIG131137:HIH131137 HSC131137:HSD131137 IBY131137:IBZ131137 ILU131137:ILV131137 IVQ131137:IVR131137 JFM131137:JFN131137 JPI131137:JPJ131137 JZE131137:JZF131137 KJA131137:KJB131137 KSW131137:KSX131137 LCS131137:LCT131137 LMO131137:LMP131137 LWK131137:LWL131137 MGG131137:MGH131137 MQC131137:MQD131137 MZY131137:MZZ131137 NJU131137:NJV131137 NTQ131137:NTR131137 ODM131137:ODN131137 ONI131137:ONJ131137 OXE131137:OXF131137 PHA131137:PHB131137 PQW131137:PQX131137 QAS131137:QAT131137 QKO131137:QKP131137 QUK131137:QUL131137 REG131137:REH131137 ROC131137:ROD131137 RXY131137:RXZ131137 SHU131137:SHV131137 SRQ131137:SRR131137 TBM131137:TBN131137 TLI131137:TLJ131137 TVE131137:TVF131137 UFA131137:UFB131137 UOW131137:UOX131137 UYS131137:UYT131137 VIO131137:VIP131137 VSK131137:VSL131137 WCG131137:WCH131137 WMC131137:WMD131137 WVY131137:WVZ131137 J196673 JM196673:JN196673 TI196673:TJ196673 ADE196673:ADF196673 ANA196673:ANB196673 AWW196673:AWX196673 BGS196673:BGT196673 BQO196673:BQP196673 CAK196673:CAL196673 CKG196673:CKH196673 CUC196673:CUD196673 DDY196673:DDZ196673 DNU196673:DNV196673 DXQ196673:DXR196673 EHM196673:EHN196673 ERI196673:ERJ196673 FBE196673:FBF196673 FLA196673:FLB196673 FUW196673:FUX196673 GES196673:GET196673 GOO196673:GOP196673 GYK196673:GYL196673 HIG196673:HIH196673 HSC196673:HSD196673 IBY196673:IBZ196673 ILU196673:ILV196673 IVQ196673:IVR196673 JFM196673:JFN196673 JPI196673:JPJ196673 JZE196673:JZF196673 KJA196673:KJB196673 KSW196673:KSX196673 LCS196673:LCT196673 LMO196673:LMP196673 LWK196673:LWL196673 MGG196673:MGH196673 MQC196673:MQD196673 MZY196673:MZZ196673 NJU196673:NJV196673 NTQ196673:NTR196673 ODM196673:ODN196673 ONI196673:ONJ196673 OXE196673:OXF196673 PHA196673:PHB196673 PQW196673:PQX196673 QAS196673:QAT196673 QKO196673:QKP196673 QUK196673:QUL196673 REG196673:REH196673 ROC196673:ROD196673 RXY196673:RXZ196673 SHU196673:SHV196673 SRQ196673:SRR196673 TBM196673:TBN196673 TLI196673:TLJ196673 TVE196673:TVF196673 UFA196673:UFB196673 UOW196673:UOX196673 UYS196673:UYT196673 VIO196673:VIP196673 VSK196673:VSL196673 WCG196673:WCH196673 WMC196673:WMD196673 WVY196673:WVZ196673 J262209 JM262209:JN262209 TI262209:TJ262209 ADE262209:ADF262209 ANA262209:ANB262209 AWW262209:AWX262209 BGS262209:BGT262209 BQO262209:BQP262209 CAK262209:CAL262209 CKG262209:CKH262209 CUC262209:CUD262209 DDY262209:DDZ262209 DNU262209:DNV262209 DXQ262209:DXR262209 EHM262209:EHN262209 ERI262209:ERJ262209 FBE262209:FBF262209 FLA262209:FLB262209 FUW262209:FUX262209 GES262209:GET262209 GOO262209:GOP262209 GYK262209:GYL262209 HIG262209:HIH262209 HSC262209:HSD262209 IBY262209:IBZ262209 ILU262209:ILV262209 IVQ262209:IVR262209 JFM262209:JFN262209 JPI262209:JPJ262209 JZE262209:JZF262209 KJA262209:KJB262209 KSW262209:KSX262209 LCS262209:LCT262209 LMO262209:LMP262209 LWK262209:LWL262209 MGG262209:MGH262209 MQC262209:MQD262209 MZY262209:MZZ262209 NJU262209:NJV262209 NTQ262209:NTR262209 ODM262209:ODN262209 ONI262209:ONJ262209 OXE262209:OXF262209 PHA262209:PHB262209 PQW262209:PQX262209 QAS262209:QAT262209 QKO262209:QKP262209 QUK262209:QUL262209 REG262209:REH262209 ROC262209:ROD262209 RXY262209:RXZ262209 SHU262209:SHV262209 SRQ262209:SRR262209 TBM262209:TBN262209 TLI262209:TLJ262209 TVE262209:TVF262209 UFA262209:UFB262209 UOW262209:UOX262209 UYS262209:UYT262209 VIO262209:VIP262209 VSK262209:VSL262209 WCG262209:WCH262209 WMC262209:WMD262209 WVY262209:WVZ262209 J327745 JM327745:JN327745 TI327745:TJ327745 ADE327745:ADF327745 ANA327745:ANB327745 AWW327745:AWX327745 BGS327745:BGT327745 BQO327745:BQP327745 CAK327745:CAL327745 CKG327745:CKH327745 CUC327745:CUD327745 DDY327745:DDZ327745 DNU327745:DNV327745 DXQ327745:DXR327745 EHM327745:EHN327745 ERI327745:ERJ327745 FBE327745:FBF327745 FLA327745:FLB327745 FUW327745:FUX327745 GES327745:GET327745 GOO327745:GOP327745 GYK327745:GYL327745 HIG327745:HIH327745 HSC327745:HSD327745 IBY327745:IBZ327745 ILU327745:ILV327745 IVQ327745:IVR327745 JFM327745:JFN327745 JPI327745:JPJ327745 JZE327745:JZF327745 KJA327745:KJB327745 KSW327745:KSX327745 LCS327745:LCT327745 LMO327745:LMP327745 LWK327745:LWL327745 MGG327745:MGH327745 MQC327745:MQD327745 MZY327745:MZZ327745 NJU327745:NJV327745 NTQ327745:NTR327745 ODM327745:ODN327745 ONI327745:ONJ327745 OXE327745:OXF327745 PHA327745:PHB327745 PQW327745:PQX327745 QAS327745:QAT327745 QKO327745:QKP327745 QUK327745:QUL327745 REG327745:REH327745 ROC327745:ROD327745 RXY327745:RXZ327745 SHU327745:SHV327745 SRQ327745:SRR327745 TBM327745:TBN327745 TLI327745:TLJ327745 TVE327745:TVF327745 UFA327745:UFB327745 UOW327745:UOX327745 UYS327745:UYT327745 VIO327745:VIP327745 VSK327745:VSL327745 WCG327745:WCH327745 WMC327745:WMD327745 WVY327745:WVZ327745 J393281 JM393281:JN393281 TI393281:TJ393281 ADE393281:ADF393281 ANA393281:ANB393281 AWW393281:AWX393281 BGS393281:BGT393281 BQO393281:BQP393281 CAK393281:CAL393281 CKG393281:CKH393281 CUC393281:CUD393281 DDY393281:DDZ393281 DNU393281:DNV393281 DXQ393281:DXR393281 EHM393281:EHN393281 ERI393281:ERJ393281 FBE393281:FBF393281 FLA393281:FLB393281 FUW393281:FUX393281 GES393281:GET393281 GOO393281:GOP393281 GYK393281:GYL393281 HIG393281:HIH393281 HSC393281:HSD393281 IBY393281:IBZ393281 ILU393281:ILV393281 IVQ393281:IVR393281 JFM393281:JFN393281 JPI393281:JPJ393281 JZE393281:JZF393281 KJA393281:KJB393281 KSW393281:KSX393281 LCS393281:LCT393281 LMO393281:LMP393281 LWK393281:LWL393281 MGG393281:MGH393281 MQC393281:MQD393281 MZY393281:MZZ393281 NJU393281:NJV393281 NTQ393281:NTR393281 ODM393281:ODN393281 ONI393281:ONJ393281 OXE393281:OXF393281 PHA393281:PHB393281 PQW393281:PQX393281 QAS393281:QAT393281 QKO393281:QKP393281 QUK393281:QUL393281 REG393281:REH393281 ROC393281:ROD393281 RXY393281:RXZ393281 SHU393281:SHV393281 SRQ393281:SRR393281 TBM393281:TBN393281 TLI393281:TLJ393281 TVE393281:TVF393281 UFA393281:UFB393281 UOW393281:UOX393281 UYS393281:UYT393281 VIO393281:VIP393281 VSK393281:VSL393281 WCG393281:WCH393281 WMC393281:WMD393281 WVY393281:WVZ393281 J458817 JM458817:JN458817 TI458817:TJ458817 ADE458817:ADF458817 ANA458817:ANB458817 AWW458817:AWX458817 BGS458817:BGT458817 BQO458817:BQP458817 CAK458817:CAL458817 CKG458817:CKH458817 CUC458817:CUD458817 DDY458817:DDZ458817 DNU458817:DNV458817 DXQ458817:DXR458817 EHM458817:EHN458817 ERI458817:ERJ458817 FBE458817:FBF458817 FLA458817:FLB458817 FUW458817:FUX458817 GES458817:GET458817 GOO458817:GOP458817 GYK458817:GYL458817 HIG458817:HIH458817 HSC458817:HSD458817 IBY458817:IBZ458817 ILU458817:ILV458817 IVQ458817:IVR458817 JFM458817:JFN458817 JPI458817:JPJ458817 JZE458817:JZF458817 KJA458817:KJB458817 KSW458817:KSX458817 LCS458817:LCT458817 LMO458817:LMP458817 LWK458817:LWL458817 MGG458817:MGH458817 MQC458817:MQD458817 MZY458817:MZZ458817 NJU458817:NJV458817 NTQ458817:NTR458817 ODM458817:ODN458817 ONI458817:ONJ458817 OXE458817:OXF458817 PHA458817:PHB458817 PQW458817:PQX458817 QAS458817:QAT458817 QKO458817:QKP458817 QUK458817:QUL458817 REG458817:REH458817 ROC458817:ROD458817 RXY458817:RXZ458817 SHU458817:SHV458817 SRQ458817:SRR458817 TBM458817:TBN458817 TLI458817:TLJ458817 TVE458817:TVF458817 UFA458817:UFB458817 UOW458817:UOX458817 UYS458817:UYT458817 VIO458817:VIP458817 VSK458817:VSL458817 WCG458817:WCH458817 WMC458817:WMD458817 WVY458817:WVZ458817 J524353 JM524353:JN524353 TI524353:TJ524353 ADE524353:ADF524353 ANA524353:ANB524353 AWW524353:AWX524353 BGS524353:BGT524353 BQO524353:BQP524353 CAK524353:CAL524353 CKG524353:CKH524353 CUC524353:CUD524353 DDY524353:DDZ524353 DNU524353:DNV524353 DXQ524353:DXR524353 EHM524353:EHN524353 ERI524353:ERJ524353 FBE524353:FBF524353 FLA524353:FLB524353 FUW524353:FUX524353 GES524353:GET524353 GOO524353:GOP524353 GYK524353:GYL524353 HIG524353:HIH524353 HSC524353:HSD524353 IBY524353:IBZ524353 ILU524353:ILV524353 IVQ524353:IVR524353 JFM524353:JFN524353 JPI524353:JPJ524353 JZE524353:JZF524353 KJA524353:KJB524353 KSW524353:KSX524353 LCS524353:LCT524353 LMO524353:LMP524353 LWK524353:LWL524353 MGG524353:MGH524353 MQC524353:MQD524353 MZY524353:MZZ524353 NJU524353:NJV524353 NTQ524353:NTR524353 ODM524353:ODN524353 ONI524353:ONJ524353 OXE524353:OXF524353 PHA524353:PHB524353 PQW524353:PQX524353 QAS524353:QAT524353 QKO524353:QKP524353 QUK524353:QUL524353 REG524353:REH524353 ROC524353:ROD524353 RXY524353:RXZ524353 SHU524353:SHV524353 SRQ524353:SRR524353 TBM524353:TBN524353 TLI524353:TLJ524353 TVE524353:TVF524353 UFA524353:UFB524353 UOW524353:UOX524353 UYS524353:UYT524353 VIO524353:VIP524353 VSK524353:VSL524353 WCG524353:WCH524353 WMC524353:WMD524353 WVY524353:WVZ524353 J589889 JM589889:JN589889 TI589889:TJ589889 ADE589889:ADF589889 ANA589889:ANB589889 AWW589889:AWX589889 BGS589889:BGT589889 BQO589889:BQP589889 CAK589889:CAL589889 CKG589889:CKH589889 CUC589889:CUD589889 DDY589889:DDZ589889 DNU589889:DNV589889 DXQ589889:DXR589889 EHM589889:EHN589889 ERI589889:ERJ589889 FBE589889:FBF589889 FLA589889:FLB589889 FUW589889:FUX589889 GES589889:GET589889 GOO589889:GOP589889 GYK589889:GYL589889 HIG589889:HIH589889 HSC589889:HSD589889 IBY589889:IBZ589889 ILU589889:ILV589889 IVQ589889:IVR589889 JFM589889:JFN589889 JPI589889:JPJ589889 JZE589889:JZF589889 KJA589889:KJB589889 KSW589889:KSX589889 LCS589889:LCT589889 LMO589889:LMP589889 LWK589889:LWL589889 MGG589889:MGH589889 MQC589889:MQD589889 MZY589889:MZZ589889 NJU589889:NJV589889 NTQ589889:NTR589889 ODM589889:ODN589889 ONI589889:ONJ589889 OXE589889:OXF589889 PHA589889:PHB589889 PQW589889:PQX589889 QAS589889:QAT589889 QKO589889:QKP589889 QUK589889:QUL589889 REG589889:REH589889 ROC589889:ROD589889 RXY589889:RXZ589889 SHU589889:SHV589889 SRQ589889:SRR589889 TBM589889:TBN589889 TLI589889:TLJ589889 TVE589889:TVF589889 UFA589889:UFB589889 UOW589889:UOX589889 UYS589889:UYT589889 VIO589889:VIP589889 VSK589889:VSL589889 WCG589889:WCH589889 WMC589889:WMD589889 WVY589889:WVZ589889 J655425 JM655425:JN655425 TI655425:TJ655425 ADE655425:ADF655425 ANA655425:ANB655425 AWW655425:AWX655425 BGS655425:BGT655425 BQO655425:BQP655425 CAK655425:CAL655425 CKG655425:CKH655425 CUC655425:CUD655425 DDY655425:DDZ655425 DNU655425:DNV655425 DXQ655425:DXR655425 EHM655425:EHN655425 ERI655425:ERJ655425 FBE655425:FBF655425 FLA655425:FLB655425 FUW655425:FUX655425 GES655425:GET655425 GOO655425:GOP655425 GYK655425:GYL655425 HIG655425:HIH655425 HSC655425:HSD655425 IBY655425:IBZ655425 ILU655425:ILV655425 IVQ655425:IVR655425 JFM655425:JFN655425 JPI655425:JPJ655425 JZE655425:JZF655425 KJA655425:KJB655425 KSW655425:KSX655425 LCS655425:LCT655425 LMO655425:LMP655425 LWK655425:LWL655425 MGG655425:MGH655425 MQC655425:MQD655425 MZY655425:MZZ655425 NJU655425:NJV655425 NTQ655425:NTR655425 ODM655425:ODN655425 ONI655425:ONJ655425 OXE655425:OXF655425 PHA655425:PHB655425 PQW655425:PQX655425 QAS655425:QAT655425 QKO655425:QKP655425 QUK655425:QUL655425 REG655425:REH655425 ROC655425:ROD655425 RXY655425:RXZ655425 SHU655425:SHV655425 SRQ655425:SRR655425 TBM655425:TBN655425 TLI655425:TLJ655425 TVE655425:TVF655425 UFA655425:UFB655425 UOW655425:UOX655425 UYS655425:UYT655425 VIO655425:VIP655425 VSK655425:VSL655425 WCG655425:WCH655425 WMC655425:WMD655425 WVY655425:WVZ655425 J720961 JM720961:JN720961 TI720961:TJ720961 ADE720961:ADF720961 ANA720961:ANB720961 AWW720961:AWX720961 BGS720961:BGT720961 BQO720961:BQP720961 CAK720961:CAL720961 CKG720961:CKH720961 CUC720961:CUD720961 DDY720961:DDZ720961 DNU720961:DNV720961 DXQ720961:DXR720961 EHM720961:EHN720961 ERI720961:ERJ720961 FBE720961:FBF720961 FLA720961:FLB720961 FUW720961:FUX720961 GES720961:GET720961 GOO720961:GOP720961 GYK720961:GYL720961 HIG720961:HIH720961 HSC720961:HSD720961 IBY720961:IBZ720961 ILU720961:ILV720961 IVQ720961:IVR720961 JFM720961:JFN720961 JPI720961:JPJ720961 JZE720961:JZF720961 KJA720961:KJB720961 KSW720961:KSX720961 LCS720961:LCT720961 LMO720961:LMP720961 LWK720961:LWL720961 MGG720961:MGH720961 MQC720961:MQD720961 MZY720961:MZZ720961 NJU720961:NJV720961 NTQ720961:NTR720961 ODM720961:ODN720961 ONI720961:ONJ720961 OXE720961:OXF720961 PHA720961:PHB720961 PQW720961:PQX720961 QAS720961:QAT720961 QKO720961:QKP720961 QUK720961:QUL720961 REG720961:REH720961 ROC720961:ROD720961 RXY720961:RXZ720961 SHU720961:SHV720961 SRQ720961:SRR720961 TBM720961:TBN720961 TLI720961:TLJ720961 TVE720961:TVF720961 UFA720961:UFB720961 UOW720961:UOX720961 UYS720961:UYT720961 VIO720961:VIP720961 VSK720961:VSL720961 WCG720961:WCH720961 WMC720961:WMD720961 WVY720961:WVZ720961 J786497 JM786497:JN786497 TI786497:TJ786497 ADE786497:ADF786497 ANA786497:ANB786497 AWW786497:AWX786497 BGS786497:BGT786497 BQO786497:BQP786497 CAK786497:CAL786497 CKG786497:CKH786497 CUC786497:CUD786497 DDY786497:DDZ786497 DNU786497:DNV786497 DXQ786497:DXR786497 EHM786497:EHN786497 ERI786497:ERJ786497 FBE786497:FBF786497 FLA786497:FLB786497 FUW786497:FUX786497 GES786497:GET786497 GOO786497:GOP786497 GYK786497:GYL786497 HIG786497:HIH786497 HSC786497:HSD786497 IBY786497:IBZ786497 ILU786497:ILV786497 IVQ786497:IVR786497 JFM786497:JFN786497 JPI786497:JPJ786497 JZE786497:JZF786497 KJA786497:KJB786497 KSW786497:KSX786497 LCS786497:LCT786497 LMO786497:LMP786497 LWK786497:LWL786497 MGG786497:MGH786497 MQC786497:MQD786497 MZY786497:MZZ786497 NJU786497:NJV786497 NTQ786497:NTR786497 ODM786497:ODN786497 ONI786497:ONJ786497 OXE786497:OXF786497 PHA786497:PHB786497 PQW786497:PQX786497 QAS786497:QAT786497 QKO786497:QKP786497 QUK786497:QUL786497 REG786497:REH786497 ROC786497:ROD786497 RXY786497:RXZ786497 SHU786497:SHV786497 SRQ786497:SRR786497 TBM786497:TBN786497 TLI786497:TLJ786497 TVE786497:TVF786497 UFA786497:UFB786497 UOW786497:UOX786497 UYS786497:UYT786497 VIO786497:VIP786497 VSK786497:VSL786497 WCG786497:WCH786497 WMC786497:WMD786497 WVY786497:WVZ786497 J852033 JM852033:JN852033 TI852033:TJ852033 ADE852033:ADF852033 ANA852033:ANB852033 AWW852033:AWX852033 BGS852033:BGT852033 BQO852033:BQP852033 CAK852033:CAL852033 CKG852033:CKH852033 CUC852033:CUD852033 DDY852033:DDZ852033 DNU852033:DNV852033 DXQ852033:DXR852033 EHM852033:EHN852033 ERI852033:ERJ852033 FBE852033:FBF852033 FLA852033:FLB852033 FUW852033:FUX852033 GES852033:GET852033 GOO852033:GOP852033 GYK852033:GYL852033 HIG852033:HIH852033 HSC852033:HSD852033 IBY852033:IBZ852033 ILU852033:ILV852033 IVQ852033:IVR852033 JFM852033:JFN852033 JPI852033:JPJ852033 JZE852033:JZF852033 KJA852033:KJB852033 KSW852033:KSX852033 LCS852033:LCT852033 LMO852033:LMP852033 LWK852033:LWL852033 MGG852033:MGH852033 MQC852033:MQD852033 MZY852033:MZZ852033 NJU852033:NJV852033 NTQ852033:NTR852033 ODM852033:ODN852033 ONI852033:ONJ852033 OXE852033:OXF852033 PHA852033:PHB852033 PQW852033:PQX852033 QAS852033:QAT852033 QKO852033:QKP852033 QUK852033:QUL852033 REG852033:REH852033 ROC852033:ROD852033 RXY852033:RXZ852033 SHU852033:SHV852033 SRQ852033:SRR852033 TBM852033:TBN852033 TLI852033:TLJ852033 TVE852033:TVF852033 UFA852033:UFB852033 UOW852033:UOX852033 UYS852033:UYT852033 VIO852033:VIP852033 VSK852033:VSL852033 WCG852033:WCH852033 WMC852033:WMD852033 WVY852033:WVZ852033 J917569 JM917569:JN917569 TI917569:TJ917569 ADE917569:ADF917569 ANA917569:ANB917569 AWW917569:AWX917569 BGS917569:BGT917569 BQO917569:BQP917569 CAK917569:CAL917569 CKG917569:CKH917569 CUC917569:CUD917569 DDY917569:DDZ917569 DNU917569:DNV917569 DXQ917569:DXR917569 EHM917569:EHN917569 ERI917569:ERJ917569 FBE917569:FBF917569 FLA917569:FLB917569 FUW917569:FUX917569 GES917569:GET917569 GOO917569:GOP917569 GYK917569:GYL917569 HIG917569:HIH917569 HSC917569:HSD917569 IBY917569:IBZ917569 ILU917569:ILV917569 IVQ917569:IVR917569 JFM917569:JFN917569 JPI917569:JPJ917569 JZE917569:JZF917569 KJA917569:KJB917569 KSW917569:KSX917569 LCS917569:LCT917569 LMO917569:LMP917569 LWK917569:LWL917569 MGG917569:MGH917569 MQC917569:MQD917569 MZY917569:MZZ917569 NJU917569:NJV917569 NTQ917569:NTR917569 ODM917569:ODN917569 ONI917569:ONJ917569 OXE917569:OXF917569 PHA917569:PHB917569 PQW917569:PQX917569 QAS917569:QAT917569 QKO917569:QKP917569 QUK917569:QUL917569 REG917569:REH917569 ROC917569:ROD917569 RXY917569:RXZ917569 SHU917569:SHV917569 SRQ917569:SRR917569 TBM917569:TBN917569 TLI917569:TLJ917569 TVE917569:TVF917569 UFA917569:UFB917569 UOW917569:UOX917569 UYS917569:UYT917569 VIO917569:VIP917569 VSK917569:VSL917569 WCG917569:WCH917569 WMC917569:WMD917569 WVY917569:WVZ917569 J983105 JM983105:JN983105 TI983105:TJ983105 ADE983105:ADF983105 ANA983105:ANB983105 AWW983105:AWX983105 BGS983105:BGT983105 BQO983105:BQP983105 CAK983105:CAL983105 CKG983105:CKH983105 CUC983105:CUD983105 DDY983105:DDZ983105 DNU983105:DNV983105 DXQ983105:DXR983105 EHM983105:EHN983105 ERI983105:ERJ983105 FBE983105:FBF983105 FLA983105:FLB983105 FUW983105:FUX983105 GES983105:GET983105 GOO983105:GOP983105 GYK983105:GYL983105 HIG983105:HIH983105 HSC983105:HSD983105 IBY983105:IBZ983105 ILU983105:ILV983105 IVQ983105:IVR983105 JFM983105:JFN983105 JPI983105:JPJ983105 JZE983105:JZF983105 KJA983105:KJB983105 KSW983105:KSX983105 LCS983105:LCT983105 LMO983105:LMP983105 LWK983105:LWL983105 MGG983105:MGH983105 MQC983105:MQD983105 MZY983105:MZZ983105 NJU983105:NJV983105 NTQ983105:NTR983105 ODM983105:ODN983105 ONI983105:ONJ983105 OXE983105:OXF983105 PHA983105:PHB983105 PQW983105:PQX983105 QAS983105:QAT983105 QKO983105:QKP983105 QUK983105:QUL983105 REG983105:REH983105 ROC983105:ROD983105 RXY983105:RXZ983105 SHU983105:SHV983105 SRQ983105:SRR983105 TBM983105:TBN983105 TLI983105:TLJ983105 TVE983105:TVF983105 UFA983105:UFB983105 UOW983105:UOX983105 UYS983105:UYT983105 VIO983105:VIP983105 VSK983105:VSL983105 WCG983105:WCH983105 WMC983105:WMD983105 WVY983105:WVZ983105" xr:uid="{C3740822-BBEE-4E87-B9BB-D5E556DD639D}">
      <formula1>0</formula1>
    </dataValidation>
    <dataValidation type="whole" operator="greaterThanOrEqual" showInputMessage="1" showErrorMessage="1" error="Valor debe ser mayor o igual que 0" sqref="H451:L459 J394:K430 J432:K448 V451:V459 X451:Y459 AA451:AB459 AD451:AD459 V498:V503 V507:V514 V505 L465:L479 V465:V479 X465:Y479 AA465:AB479 AD465:AD479 V481:V496 AD347:AD390 AA347:AB390 X347:Y390 L481:L540 V347:V390 V516:V540 AD481:AD540 X481:Y540 AA481:AB540 K347:L390" xr:uid="{F02F2102-8E86-46E2-BFF7-489B89C41FB3}">
      <formula1>0</formula1>
    </dataValidation>
    <dataValidation allowBlank="1" showInputMessage="1" showErrorMessage="1" promptTitle="Datos para efectos fiscales" prompt="Diligencie estas columnas si existen reclasificaciones,  únicamente para efectos fiscales.  _x000a_Tenga encuenta que el valor a registrar corresponde al valor contable, que hizo parte de la columna C._x000a_ubique en los conceptos de mayor similitud" sqref="JJ65488:JK65488 TF65488:TG65488 ADB65488:ADC65488 AMX65488:AMY65488 AWT65488:AWU65488 BGP65488:BGQ65488 BQL65488:BQM65488 CAH65488:CAI65488 CKD65488:CKE65488 CTZ65488:CUA65488 DDV65488:DDW65488 DNR65488:DNS65488 DXN65488:DXO65488 EHJ65488:EHK65488 ERF65488:ERG65488 FBB65488:FBC65488 FKX65488:FKY65488 FUT65488:FUU65488 GEP65488:GEQ65488 GOL65488:GOM65488 GYH65488:GYI65488 HID65488:HIE65488 HRZ65488:HSA65488 IBV65488:IBW65488 ILR65488:ILS65488 IVN65488:IVO65488 JFJ65488:JFK65488 JPF65488:JPG65488 JZB65488:JZC65488 KIX65488:KIY65488 KST65488:KSU65488 LCP65488:LCQ65488 LML65488:LMM65488 LWH65488:LWI65488 MGD65488:MGE65488 MPZ65488:MQA65488 MZV65488:MZW65488 NJR65488:NJS65488 NTN65488:NTO65488 ODJ65488:ODK65488 ONF65488:ONG65488 OXB65488:OXC65488 PGX65488:PGY65488 PQT65488:PQU65488 QAP65488:QAQ65488 QKL65488:QKM65488 QUH65488:QUI65488 RED65488:REE65488 RNZ65488:ROA65488 RXV65488:RXW65488 SHR65488:SHS65488 SRN65488:SRO65488 TBJ65488:TBK65488 TLF65488:TLG65488 TVB65488:TVC65488 UEX65488:UEY65488 UOT65488:UOU65488 UYP65488:UYQ65488 VIL65488:VIM65488 VSH65488:VSI65488 WCD65488:WCE65488 WLZ65488:WMA65488 WVV65488:WVW65488 JJ131024:JK131024 TF131024:TG131024 ADB131024:ADC131024 AMX131024:AMY131024 AWT131024:AWU131024 BGP131024:BGQ131024 BQL131024:BQM131024 CAH131024:CAI131024 CKD131024:CKE131024 CTZ131024:CUA131024 DDV131024:DDW131024 DNR131024:DNS131024 DXN131024:DXO131024 EHJ131024:EHK131024 ERF131024:ERG131024 FBB131024:FBC131024 FKX131024:FKY131024 FUT131024:FUU131024 GEP131024:GEQ131024 GOL131024:GOM131024 GYH131024:GYI131024 HID131024:HIE131024 HRZ131024:HSA131024 IBV131024:IBW131024 ILR131024:ILS131024 IVN131024:IVO131024 JFJ131024:JFK131024 JPF131024:JPG131024 JZB131024:JZC131024 KIX131024:KIY131024 KST131024:KSU131024 LCP131024:LCQ131024 LML131024:LMM131024 LWH131024:LWI131024 MGD131024:MGE131024 MPZ131024:MQA131024 MZV131024:MZW131024 NJR131024:NJS131024 NTN131024:NTO131024 ODJ131024:ODK131024 ONF131024:ONG131024 OXB131024:OXC131024 PGX131024:PGY131024 PQT131024:PQU131024 QAP131024:QAQ131024 QKL131024:QKM131024 QUH131024:QUI131024 RED131024:REE131024 RNZ131024:ROA131024 RXV131024:RXW131024 SHR131024:SHS131024 SRN131024:SRO131024 TBJ131024:TBK131024 TLF131024:TLG131024 TVB131024:TVC131024 UEX131024:UEY131024 UOT131024:UOU131024 UYP131024:UYQ131024 VIL131024:VIM131024 VSH131024:VSI131024 WCD131024:WCE131024 WLZ131024:WMA131024 WVV131024:WVW131024 JJ196560:JK196560 TF196560:TG196560 ADB196560:ADC196560 AMX196560:AMY196560 AWT196560:AWU196560 BGP196560:BGQ196560 BQL196560:BQM196560 CAH196560:CAI196560 CKD196560:CKE196560 CTZ196560:CUA196560 DDV196560:DDW196560 DNR196560:DNS196560 DXN196560:DXO196560 EHJ196560:EHK196560 ERF196560:ERG196560 FBB196560:FBC196560 FKX196560:FKY196560 FUT196560:FUU196560 GEP196560:GEQ196560 GOL196560:GOM196560 GYH196560:GYI196560 HID196560:HIE196560 HRZ196560:HSA196560 IBV196560:IBW196560 ILR196560:ILS196560 IVN196560:IVO196560 JFJ196560:JFK196560 JPF196560:JPG196560 JZB196560:JZC196560 KIX196560:KIY196560 KST196560:KSU196560 LCP196560:LCQ196560 LML196560:LMM196560 LWH196560:LWI196560 MGD196560:MGE196560 MPZ196560:MQA196560 MZV196560:MZW196560 NJR196560:NJS196560 NTN196560:NTO196560 ODJ196560:ODK196560 ONF196560:ONG196560 OXB196560:OXC196560 PGX196560:PGY196560 PQT196560:PQU196560 QAP196560:QAQ196560 QKL196560:QKM196560 QUH196560:QUI196560 RED196560:REE196560 RNZ196560:ROA196560 RXV196560:RXW196560 SHR196560:SHS196560 SRN196560:SRO196560 TBJ196560:TBK196560 TLF196560:TLG196560 TVB196560:TVC196560 UEX196560:UEY196560 UOT196560:UOU196560 UYP196560:UYQ196560 VIL196560:VIM196560 VSH196560:VSI196560 WCD196560:WCE196560 WLZ196560:WMA196560 WVV196560:WVW196560 JJ262096:JK262096 TF262096:TG262096 ADB262096:ADC262096 AMX262096:AMY262096 AWT262096:AWU262096 BGP262096:BGQ262096 BQL262096:BQM262096 CAH262096:CAI262096 CKD262096:CKE262096 CTZ262096:CUA262096 DDV262096:DDW262096 DNR262096:DNS262096 DXN262096:DXO262096 EHJ262096:EHK262096 ERF262096:ERG262096 FBB262096:FBC262096 FKX262096:FKY262096 FUT262096:FUU262096 GEP262096:GEQ262096 GOL262096:GOM262096 GYH262096:GYI262096 HID262096:HIE262096 HRZ262096:HSA262096 IBV262096:IBW262096 ILR262096:ILS262096 IVN262096:IVO262096 JFJ262096:JFK262096 JPF262096:JPG262096 JZB262096:JZC262096 KIX262096:KIY262096 KST262096:KSU262096 LCP262096:LCQ262096 LML262096:LMM262096 LWH262096:LWI262096 MGD262096:MGE262096 MPZ262096:MQA262096 MZV262096:MZW262096 NJR262096:NJS262096 NTN262096:NTO262096 ODJ262096:ODK262096 ONF262096:ONG262096 OXB262096:OXC262096 PGX262096:PGY262096 PQT262096:PQU262096 QAP262096:QAQ262096 QKL262096:QKM262096 QUH262096:QUI262096 RED262096:REE262096 RNZ262096:ROA262096 RXV262096:RXW262096 SHR262096:SHS262096 SRN262096:SRO262096 TBJ262096:TBK262096 TLF262096:TLG262096 TVB262096:TVC262096 UEX262096:UEY262096 UOT262096:UOU262096 UYP262096:UYQ262096 VIL262096:VIM262096 VSH262096:VSI262096 WCD262096:WCE262096 WLZ262096:WMA262096 WVV262096:WVW262096 JJ327632:JK327632 TF327632:TG327632 ADB327632:ADC327632 AMX327632:AMY327632 AWT327632:AWU327632 BGP327632:BGQ327632 BQL327632:BQM327632 CAH327632:CAI327632 CKD327632:CKE327632 CTZ327632:CUA327632 DDV327632:DDW327632 DNR327632:DNS327632 DXN327632:DXO327632 EHJ327632:EHK327632 ERF327632:ERG327632 FBB327632:FBC327632 FKX327632:FKY327632 FUT327632:FUU327632 GEP327632:GEQ327632 GOL327632:GOM327632 GYH327632:GYI327632 HID327632:HIE327632 HRZ327632:HSA327632 IBV327632:IBW327632 ILR327632:ILS327632 IVN327632:IVO327632 JFJ327632:JFK327632 JPF327632:JPG327632 JZB327632:JZC327632 KIX327632:KIY327632 KST327632:KSU327632 LCP327632:LCQ327632 LML327632:LMM327632 LWH327632:LWI327632 MGD327632:MGE327632 MPZ327632:MQA327632 MZV327632:MZW327632 NJR327632:NJS327632 NTN327632:NTO327632 ODJ327632:ODK327632 ONF327632:ONG327632 OXB327632:OXC327632 PGX327632:PGY327632 PQT327632:PQU327632 QAP327632:QAQ327632 QKL327632:QKM327632 QUH327632:QUI327632 RED327632:REE327632 RNZ327632:ROA327632 RXV327632:RXW327632 SHR327632:SHS327632 SRN327632:SRO327632 TBJ327632:TBK327632 TLF327632:TLG327632 TVB327632:TVC327632 UEX327632:UEY327632 UOT327632:UOU327632 UYP327632:UYQ327632 VIL327632:VIM327632 VSH327632:VSI327632 WCD327632:WCE327632 WLZ327632:WMA327632 WVV327632:WVW327632 JJ393168:JK393168 TF393168:TG393168 ADB393168:ADC393168 AMX393168:AMY393168 AWT393168:AWU393168 BGP393168:BGQ393168 BQL393168:BQM393168 CAH393168:CAI393168 CKD393168:CKE393168 CTZ393168:CUA393168 DDV393168:DDW393168 DNR393168:DNS393168 DXN393168:DXO393168 EHJ393168:EHK393168 ERF393168:ERG393168 FBB393168:FBC393168 FKX393168:FKY393168 FUT393168:FUU393168 GEP393168:GEQ393168 GOL393168:GOM393168 GYH393168:GYI393168 HID393168:HIE393168 HRZ393168:HSA393168 IBV393168:IBW393168 ILR393168:ILS393168 IVN393168:IVO393168 JFJ393168:JFK393168 JPF393168:JPG393168 JZB393168:JZC393168 KIX393168:KIY393168 KST393168:KSU393168 LCP393168:LCQ393168 LML393168:LMM393168 LWH393168:LWI393168 MGD393168:MGE393168 MPZ393168:MQA393168 MZV393168:MZW393168 NJR393168:NJS393168 NTN393168:NTO393168 ODJ393168:ODK393168 ONF393168:ONG393168 OXB393168:OXC393168 PGX393168:PGY393168 PQT393168:PQU393168 QAP393168:QAQ393168 QKL393168:QKM393168 QUH393168:QUI393168 RED393168:REE393168 RNZ393168:ROA393168 RXV393168:RXW393168 SHR393168:SHS393168 SRN393168:SRO393168 TBJ393168:TBK393168 TLF393168:TLG393168 TVB393168:TVC393168 UEX393168:UEY393168 UOT393168:UOU393168 UYP393168:UYQ393168 VIL393168:VIM393168 VSH393168:VSI393168 WCD393168:WCE393168 WLZ393168:WMA393168 WVV393168:WVW393168 JJ458704:JK458704 TF458704:TG458704 ADB458704:ADC458704 AMX458704:AMY458704 AWT458704:AWU458704 BGP458704:BGQ458704 BQL458704:BQM458704 CAH458704:CAI458704 CKD458704:CKE458704 CTZ458704:CUA458704 DDV458704:DDW458704 DNR458704:DNS458704 DXN458704:DXO458704 EHJ458704:EHK458704 ERF458704:ERG458704 FBB458704:FBC458704 FKX458704:FKY458704 FUT458704:FUU458704 GEP458704:GEQ458704 GOL458704:GOM458704 GYH458704:GYI458704 HID458704:HIE458704 HRZ458704:HSA458704 IBV458704:IBW458704 ILR458704:ILS458704 IVN458704:IVO458704 JFJ458704:JFK458704 JPF458704:JPG458704 JZB458704:JZC458704 KIX458704:KIY458704 KST458704:KSU458704 LCP458704:LCQ458704 LML458704:LMM458704 LWH458704:LWI458704 MGD458704:MGE458704 MPZ458704:MQA458704 MZV458704:MZW458704 NJR458704:NJS458704 NTN458704:NTO458704 ODJ458704:ODK458704 ONF458704:ONG458704 OXB458704:OXC458704 PGX458704:PGY458704 PQT458704:PQU458704 QAP458704:QAQ458704 QKL458704:QKM458704 QUH458704:QUI458704 RED458704:REE458704 RNZ458704:ROA458704 RXV458704:RXW458704 SHR458704:SHS458704 SRN458704:SRO458704 TBJ458704:TBK458704 TLF458704:TLG458704 TVB458704:TVC458704 UEX458704:UEY458704 UOT458704:UOU458704 UYP458704:UYQ458704 VIL458704:VIM458704 VSH458704:VSI458704 WCD458704:WCE458704 WLZ458704:WMA458704 WVV458704:WVW458704 JJ524240:JK524240 TF524240:TG524240 ADB524240:ADC524240 AMX524240:AMY524240 AWT524240:AWU524240 BGP524240:BGQ524240 BQL524240:BQM524240 CAH524240:CAI524240 CKD524240:CKE524240 CTZ524240:CUA524240 DDV524240:DDW524240 DNR524240:DNS524240 DXN524240:DXO524240 EHJ524240:EHK524240 ERF524240:ERG524240 FBB524240:FBC524240 FKX524240:FKY524240 FUT524240:FUU524240 GEP524240:GEQ524240 GOL524240:GOM524240 GYH524240:GYI524240 HID524240:HIE524240 HRZ524240:HSA524240 IBV524240:IBW524240 ILR524240:ILS524240 IVN524240:IVO524240 JFJ524240:JFK524240 JPF524240:JPG524240 JZB524240:JZC524240 KIX524240:KIY524240 KST524240:KSU524240 LCP524240:LCQ524240 LML524240:LMM524240 LWH524240:LWI524240 MGD524240:MGE524240 MPZ524240:MQA524240 MZV524240:MZW524240 NJR524240:NJS524240 NTN524240:NTO524240 ODJ524240:ODK524240 ONF524240:ONG524240 OXB524240:OXC524240 PGX524240:PGY524240 PQT524240:PQU524240 QAP524240:QAQ524240 QKL524240:QKM524240 QUH524240:QUI524240 RED524240:REE524240 RNZ524240:ROA524240 RXV524240:RXW524240 SHR524240:SHS524240 SRN524240:SRO524240 TBJ524240:TBK524240 TLF524240:TLG524240 TVB524240:TVC524240 UEX524240:UEY524240 UOT524240:UOU524240 UYP524240:UYQ524240 VIL524240:VIM524240 VSH524240:VSI524240 WCD524240:WCE524240 WLZ524240:WMA524240 WVV524240:WVW524240 JJ589776:JK589776 TF589776:TG589776 ADB589776:ADC589776 AMX589776:AMY589776 AWT589776:AWU589776 BGP589776:BGQ589776 BQL589776:BQM589776 CAH589776:CAI589776 CKD589776:CKE589776 CTZ589776:CUA589776 DDV589776:DDW589776 DNR589776:DNS589776 DXN589776:DXO589776 EHJ589776:EHK589776 ERF589776:ERG589776 FBB589776:FBC589776 FKX589776:FKY589776 FUT589776:FUU589776 GEP589776:GEQ589776 GOL589776:GOM589776 GYH589776:GYI589776 HID589776:HIE589776 HRZ589776:HSA589776 IBV589776:IBW589776 ILR589776:ILS589776 IVN589776:IVO589776 JFJ589776:JFK589776 JPF589776:JPG589776 JZB589776:JZC589776 KIX589776:KIY589776 KST589776:KSU589776 LCP589776:LCQ589776 LML589776:LMM589776 LWH589776:LWI589776 MGD589776:MGE589776 MPZ589776:MQA589776 MZV589776:MZW589776 NJR589776:NJS589776 NTN589776:NTO589776 ODJ589776:ODK589776 ONF589776:ONG589776 OXB589776:OXC589776 PGX589776:PGY589776 PQT589776:PQU589776 QAP589776:QAQ589776 QKL589776:QKM589776 QUH589776:QUI589776 RED589776:REE589776 RNZ589776:ROA589776 RXV589776:RXW589776 SHR589776:SHS589776 SRN589776:SRO589776 TBJ589776:TBK589776 TLF589776:TLG589776 TVB589776:TVC589776 UEX589776:UEY589776 UOT589776:UOU589776 UYP589776:UYQ589776 VIL589776:VIM589776 VSH589776:VSI589776 WCD589776:WCE589776 WLZ589776:WMA589776 WVV589776:WVW589776 JJ655312:JK655312 TF655312:TG655312 ADB655312:ADC655312 AMX655312:AMY655312 AWT655312:AWU655312 BGP655312:BGQ655312 BQL655312:BQM655312 CAH655312:CAI655312 CKD655312:CKE655312 CTZ655312:CUA655312 DDV655312:DDW655312 DNR655312:DNS655312 DXN655312:DXO655312 EHJ655312:EHK655312 ERF655312:ERG655312 FBB655312:FBC655312 FKX655312:FKY655312 FUT655312:FUU655312 GEP655312:GEQ655312 GOL655312:GOM655312 GYH655312:GYI655312 HID655312:HIE655312 HRZ655312:HSA655312 IBV655312:IBW655312 ILR655312:ILS655312 IVN655312:IVO655312 JFJ655312:JFK655312 JPF655312:JPG655312 JZB655312:JZC655312 KIX655312:KIY655312 KST655312:KSU655312 LCP655312:LCQ655312 LML655312:LMM655312 LWH655312:LWI655312 MGD655312:MGE655312 MPZ655312:MQA655312 MZV655312:MZW655312 NJR655312:NJS655312 NTN655312:NTO655312 ODJ655312:ODK655312 ONF655312:ONG655312 OXB655312:OXC655312 PGX655312:PGY655312 PQT655312:PQU655312 QAP655312:QAQ655312 QKL655312:QKM655312 QUH655312:QUI655312 RED655312:REE655312 RNZ655312:ROA655312 RXV655312:RXW655312 SHR655312:SHS655312 SRN655312:SRO655312 TBJ655312:TBK655312 TLF655312:TLG655312 TVB655312:TVC655312 UEX655312:UEY655312 UOT655312:UOU655312 UYP655312:UYQ655312 VIL655312:VIM655312 VSH655312:VSI655312 WCD655312:WCE655312 WLZ655312:WMA655312 WVV655312:WVW655312 JJ720848:JK720848 TF720848:TG720848 ADB720848:ADC720848 AMX720848:AMY720848 AWT720848:AWU720848 BGP720848:BGQ720848 BQL720848:BQM720848 CAH720848:CAI720848 CKD720848:CKE720848 CTZ720848:CUA720848 DDV720848:DDW720848 DNR720848:DNS720848 DXN720848:DXO720848 EHJ720848:EHK720848 ERF720848:ERG720848 FBB720848:FBC720848 FKX720848:FKY720848 FUT720848:FUU720848 GEP720848:GEQ720848 GOL720848:GOM720848 GYH720848:GYI720848 HID720848:HIE720848 HRZ720848:HSA720848 IBV720848:IBW720848 ILR720848:ILS720848 IVN720848:IVO720848 JFJ720848:JFK720848 JPF720848:JPG720848 JZB720848:JZC720848 KIX720848:KIY720848 KST720848:KSU720848 LCP720848:LCQ720848 LML720848:LMM720848 LWH720848:LWI720848 MGD720848:MGE720848 MPZ720848:MQA720848 MZV720848:MZW720848 NJR720848:NJS720848 NTN720848:NTO720848 ODJ720848:ODK720848 ONF720848:ONG720848 OXB720848:OXC720848 PGX720848:PGY720848 PQT720848:PQU720848 QAP720848:QAQ720848 QKL720848:QKM720848 QUH720848:QUI720848 RED720848:REE720848 RNZ720848:ROA720848 RXV720848:RXW720848 SHR720848:SHS720848 SRN720848:SRO720848 TBJ720848:TBK720848 TLF720848:TLG720848 TVB720848:TVC720848 UEX720848:UEY720848 UOT720848:UOU720848 UYP720848:UYQ720848 VIL720848:VIM720848 VSH720848:VSI720848 WCD720848:WCE720848 WLZ720848:WMA720848 WVV720848:WVW720848 JJ786384:JK786384 TF786384:TG786384 ADB786384:ADC786384 AMX786384:AMY786384 AWT786384:AWU786384 BGP786384:BGQ786384 BQL786384:BQM786384 CAH786384:CAI786384 CKD786384:CKE786384 CTZ786384:CUA786384 DDV786384:DDW786384 DNR786384:DNS786384 DXN786384:DXO786384 EHJ786384:EHK786384 ERF786384:ERG786384 FBB786384:FBC786384 FKX786384:FKY786384 FUT786384:FUU786384 GEP786384:GEQ786384 GOL786384:GOM786384 GYH786384:GYI786384 HID786384:HIE786384 HRZ786384:HSA786384 IBV786384:IBW786384 ILR786384:ILS786384 IVN786384:IVO786384 JFJ786384:JFK786384 JPF786384:JPG786384 JZB786384:JZC786384 KIX786384:KIY786384 KST786384:KSU786384 LCP786384:LCQ786384 LML786384:LMM786384 LWH786384:LWI786384 MGD786384:MGE786384 MPZ786384:MQA786384 MZV786384:MZW786384 NJR786384:NJS786384 NTN786384:NTO786384 ODJ786384:ODK786384 ONF786384:ONG786384 OXB786384:OXC786384 PGX786384:PGY786384 PQT786384:PQU786384 QAP786384:QAQ786384 QKL786384:QKM786384 QUH786384:QUI786384 RED786384:REE786384 RNZ786384:ROA786384 RXV786384:RXW786384 SHR786384:SHS786384 SRN786384:SRO786384 TBJ786384:TBK786384 TLF786384:TLG786384 TVB786384:TVC786384 UEX786384:UEY786384 UOT786384:UOU786384 UYP786384:UYQ786384 VIL786384:VIM786384 VSH786384:VSI786384 WCD786384:WCE786384 WLZ786384:WMA786384 WVV786384:WVW786384 JJ851920:JK851920 TF851920:TG851920 ADB851920:ADC851920 AMX851920:AMY851920 AWT851920:AWU851920 BGP851920:BGQ851920 BQL851920:BQM851920 CAH851920:CAI851920 CKD851920:CKE851920 CTZ851920:CUA851920 DDV851920:DDW851920 DNR851920:DNS851920 DXN851920:DXO851920 EHJ851920:EHK851920 ERF851920:ERG851920 FBB851920:FBC851920 FKX851920:FKY851920 FUT851920:FUU851920 GEP851920:GEQ851920 GOL851920:GOM851920 GYH851920:GYI851920 HID851920:HIE851920 HRZ851920:HSA851920 IBV851920:IBW851920 ILR851920:ILS851920 IVN851920:IVO851920 JFJ851920:JFK851920 JPF851920:JPG851920 JZB851920:JZC851920 KIX851920:KIY851920 KST851920:KSU851920 LCP851920:LCQ851920 LML851920:LMM851920 LWH851920:LWI851920 MGD851920:MGE851920 MPZ851920:MQA851920 MZV851920:MZW851920 NJR851920:NJS851920 NTN851920:NTO851920 ODJ851920:ODK851920 ONF851920:ONG851920 OXB851920:OXC851920 PGX851920:PGY851920 PQT851920:PQU851920 QAP851920:QAQ851920 QKL851920:QKM851920 QUH851920:QUI851920 RED851920:REE851920 RNZ851920:ROA851920 RXV851920:RXW851920 SHR851920:SHS851920 SRN851920:SRO851920 TBJ851920:TBK851920 TLF851920:TLG851920 TVB851920:TVC851920 UEX851920:UEY851920 UOT851920:UOU851920 UYP851920:UYQ851920 VIL851920:VIM851920 VSH851920:VSI851920 WCD851920:WCE851920 WLZ851920:WMA851920 WVV851920:WVW851920 JJ917456:JK917456 TF917456:TG917456 ADB917456:ADC917456 AMX917456:AMY917456 AWT917456:AWU917456 BGP917456:BGQ917456 BQL917456:BQM917456 CAH917456:CAI917456 CKD917456:CKE917456 CTZ917456:CUA917456 DDV917456:DDW917456 DNR917456:DNS917456 DXN917456:DXO917456 EHJ917456:EHK917456 ERF917456:ERG917456 FBB917456:FBC917456 FKX917456:FKY917456 FUT917456:FUU917456 GEP917456:GEQ917456 GOL917456:GOM917456 GYH917456:GYI917456 HID917456:HIE917456 HRZ917456:HSA917456 IBV917456:IBW917456 ILR917456:ILS917456 IVN917456:IVO917456 JFJ917456:JFK917456 JPF917456:JPG917456 JZB917456:JZC917456 KIX917456:KIY917456 KST917456:KSU917456 LCP917456:LCQ917456 LML917456:LMM917456 LWH917456:LWI917456 MGD917456:MGE917456 MPZ917456:MQA917456 MZV917456:MZW917456 NJR917456:NJS917456 NTN917456:NTO917456 ODJ917456:ODK917456 ONF917456:ONG917456 OXB917456:OXC917456 PGX917456:PGY917456 PQT917456:PQU917456 QAP917456:QAQ917456 QKL917456:QKM917456 QUH917456:QUI917456 RED917456:REE917456 RNZ917456:ROA917456 RXV917456:RXW917456 SHR917456:SHS917456 SRN917456:SRO917456 TBJ917456:TBK917456 TLF917456:TLG917456 TVB917456:TVC917456 UEX917456:UEY917456 UOT917456:UOU917456 UYP917456:UYQ917456 VIL917456:VIM917456 VSH917456:VSI917456 WCD917456:WCE917456 WLZ917456:WMA917456 WVV917456:WVW917456 JJ982992:JK982992 TF982992:TG982992 ADB982992:ADC982992 AMX982992:AMY982992 AWT982992:AWU982992 BGP982992:BGQ982992 BQL982992:BQM982992 CAH982992:CAI982992 CKD982992:CKE982992 CTZ982992:CUA982992 DDV982992:DDW982992 DNR982992:DNS982992 DXN982992:DXO982992 EHJ982992:EHK982992 ERF982992:ERG982992 FBB982992:FBC982992 FKX982992:FKY982992 FUT982992:FUU982992 GEP982992:GEQ982992 GOL982992:GOM982992 GYH982992:GYI982992 HID982992:HIE982992 HRZ982992:HSA982992 IBV982992:IBW982992 ILR982992:ILS982992 IVN982992:IVO982992 JFJ982992:JFK982992 JPF982992:JPG982992 JZB982992:JZC982992 KIX982992:KIY982992 KST982992:KSU982992 LCP982992:LCQ982992 LML982992:LMM982992 LWH982992:LWI982992 MGD982992:MGE982992 MPZ982992:MQA982992 MZV982992:MZW982992 NJR982992:NJS982992 NTN982992:NTO982992 ODJ982992:ODK982992 ONF982992:ONG982992 OXB982992:OXC982992 PGX982992:PGY982992 PQT982992:PQU982992 QAP982992:QAQ982992 QKL982992:QKM982992 QUH982992:QUI982992 RED982992:REE982992 RNZ982992:ROA982992 RXV982992:RXW982992 SHR982992:SHS982992 SRN982992:SRO982992 TBJ982992:TBK982992 TLF982992:TLG982992 TVB982992:TVC982992 UEX982992:UEY982992 UOT982992:UOU982992 UYP982992:UYQ982992 VIL982992:VIM982992 VSH982992:VSI982992 WCD982992:WCE982992 WLZ982992:WMA982992 WVV982992:WVW982992" xr:uid="{82D8BCB0-74D8-44E7-ADFC-2D4312C42A24}"/>
    <dataValidation type="decimal" operator="greaterThanOrEqual" allowBlank="1" showInputMessage="1" showErrorMessage="1" error="Valor debe ser mayor o igual que 0" promptTitle="Reclasificacion" prompt="Si va a reclasificar la partida a gasto por depreciacion a PPYE, registre el movimiento en esta celda" sqref="JK65838:JK65839 TG65838:TG65839 ADC65838:ADC65839 AMY65838:AMY65839 AWU65838:AWU65839 BGQ65838:BGQ65839 BQM65838:BQM65839 CAI65838:CAI65839 CKE65838:CKE65839 CUA65838:CUA65839 DDW65838:DDW65839 DNS65838:DNS65839 DXO65838:DXO65839 EHK65838:EHK65839 ERG65838:ERG65839 FBC65838:FBC65839 FKY65838:FKY65839 FUU65838:FUU65839 GEQ65838:GEQ65839 GOM65838:GOM65839 GYI65838:GYI65839 HIE65838:HIE65839 HSA65838:HSA65839 IBW65838:IBW65839 ILS65838:ILS65839 IVO65838:IVO65839 JFK65838:JFK65839 JPG65838:JPG65839 JZC65838:JZC65839 KIY65838:KIY65839 KSU65838:KSU65839 LCQ65838:LCQ65839 LMM65838:LMM65839 LWI65838:LWI65839 MGE65838:MGE65839 MQA65838:MQA65839 MZW65838:MZW65839 NJS65838:NJS65839 NTO65838:NTO65839 ODK65838:ODK65839 ONG65838:ONG65839 OXC65838:OXC65839 PGY65838:PGY65839 PQU65838:PQU65839 QAQ65838:QAQ65839 QKM65838:QKM65839 QUI65838:QUI65839 REE65838:REE65839 ROA65838:ROA65839 RXW65838:RXW65839 SHS65838:SHS65839 SRO65838:SRO65839 TBK65838:TBK65839 TLG65838:TLG65839 TVC65838:TVC65839 UEY65838:UEY65839 UOU65838:UOU65839 UYQ65838:UYQ65839 VIM65838:VIM65839 VSI65838:VSI65839 WCE65838:WCE65839 WMA65838:WMA65839 WVW65838:WVW65839 JK131374:JK131375 TG131374:TG131375 ADC131374:ADC131375 AMY131374:AMY131375 AWU131374:AWU131375 BGQ131374:BGQ131375 BQM131374:BQM131375 CAI131374:CAI131375 CKE131374:CKE131375 CUA131374:CUA131375 DDW131374:DDW131375 DNS131374:DNS131375 DXO131374:DXO131375 EHK131374:EHK131375 ERG131374:ERG131375 FBC131374:FBC131375 FKY131374:FKY131375 FUU131374:FUU131375 GEQ131374:GEQ131375 GOM131374:GOM131375 GYI131374:GYI131375 HIE131374:HIE131375 HSA131374:HSA131375 IBW131374:IBW131375 ILS131374:ILS131375 IVO131374:IVO131375 JFK131374:JFK131375 JPG131374:JPG131375 JZC131374:JZC131375 KIY131374:KIY131375 KSU131374:KSU131375 LCQ131374:LCQ131375 LMM131374:LMM131375 LWI131374:LWI131375 MGE131374:MGE131375 MQA131374:MQA131375 MZW131374:MZW131375 NJS131374:NJS131375 NTO131374:NTO131375 ODK131374:ODK131375 ONG131374:ONG131375 OXC131374:OXC131375 PGY131374:PGY131375 PQU131374:PQU131375 QAQ131374:QAQ131375 QKM131374:QKM131375 QUI131374:QUI131375 REE131374:REE131375 ROA131374:ROA131375 RXW131374:RXW131375 SHS131374:SHS131375 SRO131374:SRO131375 TBK131374:TBK131375 TLG131374:TLG131375 TVC131374:TVC131375 UEY131374:UEY131375 UOU131374:UOU131375 UYQ131374:UYQ131375 VIM131374:VIM131375 VSI131374:VSI131375 WCE131374:WCE131375 WMA131374:WMA131375 WVW131374:WVW131375 JK196910:JK196911 TG196910:TG196911 ADC196910:ADC196911 AMY196910:AMY196911 AWU196910:AWU196911 BGQ196910:BGQ196911 BQM196910:BQM196911 CAI196910:CAI196911 CKE196910:CKE196911 CUA196910:CUA196911 DDW196910:DDW196911 DNS196910:DNS196911 DXO196910:DXO196911 EHK196910:EHK196911 ERG196910:ERG196911 FBC196910:FBC196911 FKY196910:FKY196911 FUU196910:FUU196911 GEQ196910:GEQ196911 GOM196910:GOM196911 GYI196910:GYI196911 HIE196910:HIE196911 HSA196910:HSA196911 IBW196910:IBW196911 ILS196910:ILS196911 IVO196910:IVO196911 JFK196910:JFK196911 JPG196910:JPG196911 JZC196910:JZC196911 KIY196910:KIY196911 KSU196910:KSU196911 LCQ196910:LCQ196911 LMM196910:LMM196911 LWI196910:LWI196911 MGE196910:MGE196911 MQA196910:MQA196911 MZW196910:MZW196911 NJS196910:NJS196911 NTO196910:NTO196911 ODK196910:ODK196911 ONG196910:ONG196911 OXC196910:OXC196911 PGY196910:PGY196911 PQU196910:PQU196911 QAQ196910:QAQ196911 QKM196910:QKM196911 QUI196910:QUI196911 REE196910:REE196911 ROA196910:ROA196911 RXW196910:RXW196911 SHS196910:SHS196911 SRO196910:SRO196911 TBK196910:TBK196911 TLG196910:TLG196911 TVC196910:TVC196911 UEY196910:UEY196911 UOU196910:UOU196911 UYQ196910:UYQ196911 VIM196910:VIM196911 VSI196910:VSI196911 WCE196910:WCE196911 WMA196910:WMA196911 WVW196910:WVW196911 JK262446:JK262447 TG262446:TG262447 ADC262446:ADC262447 AMY262446:AMY262447 AWU262446:AWU262447 BGQ262446:BGQ262447 BQM262446:BQM262447 CAI262446:CAI262447 CKE262446:CKE262447 CUA262446:CUA262447 DDW262446:DDW262447 DNS262446:DNS262447 DXO262446:DXO262447 EHK262446:EHK262447 ERG262446:ERG262447 FBC262446:FBC262447 FKY262446:FKY262447 FUU262446:FUU262447 GEQ262446:GEQ262447 GOM262446:GOM262447 GYI262446:GYI262447 HIE262446:HIE262447 HSA262446:HSA262447 IBW262446:IBW262447 ILS262446:ILS262447 IVO262446:IVO262447 JFK262446:JFK262447 JPG262446:JPG262447 JZC262446:JZC262447 KIY262446:KIY262447 KSU262446:KSU262447 LCQ262446:LCQ262447 LMM262446:LMM262447 LWI262446:LWI262447 MGE262446:MGE262447 MQA262446:MQA262447 MZW262446:MZW262447 NJS262446:NJS262447 NTO262446:NTO262447 ODK262446:ODK262447 ONG262446:ONG262447 OXC262446:OXC262447 PGY262446:PGY262447 PQU262446:PQU262447 QAQ262446:QAQ262447 QKM262446:QKM262447 QUI262446:QUI262447 REE262446:REE262447 ROA262446:ROA262447 RXW262446:RXW262447 SHS262446:SHS262447 SRO262446:SRO262447 TBK262446:TBK262447 TLG262446:TLG262447 TVC262446:TVC262447 UEY262446:UEY262447 UOU262446:UOU262447 UYQ262446:UYQ262447 VIM262446:VIM262447 VSI262446:VSI262447 WCE262446:WCE262447 WMA262446:WMA262447 WVW262446:WVW262447 JK327982:JK327983 TG327982:TG327983 ADC327982:ADC327983 AMY327982:AMY327983 AWU327982:AWU327983 BGQ327982:BGQ327983 BQM327982:BQM327983 CAI327982:CAI327983 CKE327982:CKE327983 CUA327982:CUA327983 DDW327982:DDW327983 DNS327982:DNS327983 DXO327982:DXO327983 EHK327982:EHK327983 ERG327982:ERG327983 FBC327982:FBC327983 FKY327982:FKY327983 FUU327982:FUU327983 GEQ327982:GEQ327983 GOM327982:GOM327983 GYI327982:GYI327983 HIE327982:HIE327983 HSA327982:HSA327983 IBW327982:IBW327983 ILS327982:ILS327983 IVO327982:IVO327983 JFK327982:JFK327983 JPG327982:JPG327983 JZC327982:JZC327983 KIY327982:KIY327983 KSU327982:KSU327983 LCQ327982:LCQ327983 LMM327982:LMM327983 LWI327982:LWI327983 MGE327982:MGE327983 MQA327982:MQA327983 MZW327982:MZW327983 NJS327982:NJS327983 NTO327982:NTO327983 ODK327982:ODK327983 ONG327982:ONG327983 OXC327982:OXC327983 PGY327982:PGY327983 PQU327982:PQU327983 QAQ327982:QAQ327983 QKM327982:QKM327983 QUI327982:QUI327983 REE327982:REE327983 ROA327982:ROA327983 RXW327982:RXW327983 SHS327982:SHS327983 SRO327982:SRO327983 TBK327982:TBK327983 TLG327982:TLG327983 TVC327982:TVC327983 UEY327982:UEY327983 UOU327982:UOU327983 UYQ327982:UYQ327983 VIM327982:VIM327983 VSI327982:VSI327983 WCE327982:WCE327983 WMA327982:WMA327983 WVW327982:WVW327983 JK393518:JK393519 TG393518:TG393519 ADC393518:ADC393519 AMY393518:AMY393519 AWU393518:AWU393519 BGQ393518:BGQ393519 BQM393518:BQM393519 CAI393518:CAI393519 CKE393518:CKE393519 CUA393518:CUA393519 DDW393518:DDW393519 DNS393518:DNS393519 DXO393518:DXO393519 EHK393518:EHK393519 ERG393518:ERG393519 FBC393518:FBC393519 FKY393518:FKY393519 FUU393518:FUU393519 GEQ393518:GEQ393519 GOM393518:GOM393519 GYI393518:GYI393519 HIE393518:HIE393519 HSA393518:HSA393519 IBW393518:IBW393519 ILS393518:ILS393519 IVO393518:IVO393519 JFK393518:JFK393519 JPG393518:JPG393519 JZC393518:JZC393519 KIY393518:KIY393519 KSU393518:KSU393519 LCQ393518:LCQ393519 LMM393518:LMM393519 LWI393518:LWI393519 MGE393518:MGE393519 MQA393518:MQA393519 MZW393518:MZW393519 NJS393518:NJS393519 NTO393518:NTO393519 ODK393518:ODK393519 ONG393518:ONG393519 OXC393518:OXC393519 PGY393518:PGY393519 PQU393518:PQU393519 QAQ393518:QAQ393519 QKM393518:QKM393519 QUI393518:QUI393519 REE393518:REE393519 ROA393518:ROA393519 RXW393518:RXW393519 SHS393518:SHS393519 SRO393518:SRO393519 TBK393518:TBK393519 TLG393518:TLG393519 TVC393518:TVC393519 UEY393518:UEY393519 UOU393518:UOU393519 UYQ393518:UYQ393519 VIM393518:VIM393519 VSI393518:VSI393519 WCE393518:WCE393519 WMA393518:WMA393519 WVW393518:WVW393519 JK459054:JK459055 TG459054:TG459055 ADC459054:ADC459055 AMY459054:AMY459055 AWU459054:AWU459055 BGQ459054:BGQ459055 BQM459054:BQM459055 CAI459054:CAI459055 CKE459054:CKE459055 CUA459054:CUA459055 DDW459054:DDW459055 DNS459054:DNS459055 DXO459054:DXO459055 EHK459054:EHK459055 ERG459054:ERG459055 FBC459054:FBC459055 FKY459054:FKY459055 FUU459054:FUU459055 GEQ459054:GEQ459055 GOM459054:GOM459055 GYI459054:GYI459055 HIE459054:HIE459055 HSA459054:HSA459055 IBW459054:IBW459055 ILS459054:ILS459055 IVO459054:IVO459055 JFK459054:JFK459055 JPG459054:JPG459055 JZC459054:JZC459055 KIY459054:KIY459055 KSU459054:KSU459055 LCQ459054:LCQ459055 LMM459054:LMM459055 LWI459054:LWI459055 MGE459054:MGE459055 MQA459054:MQA459055 MZW459054:MZW459055 NJS459054:NJS459055 NTO459054:NTO459055 ODK459054:ODK459055 ONG459054:ONG459055 OXC459054:OXC459055 PGY459054:PGY459055 PQU459054:PQU459055 QAQ459054:QAQ459055 QKM459054:QKM459055 QUI459054:QUI459055 REE459054:REE459055 ROA459054:ROA459055 RXW459054:RXW459055 SHS459054:SHS459055 SRO459054:SRO459055 TBK459054:TBK459055 TLG459054:TLG459055 TVC459054:TVC459055 UEY459054:UEY459055 UOU459054:UOU459055 UYQ459054:UYQ459055 VIM459054:VIM459055 VSI459054:VSI459055 WCE459054:WCE459055 WMA459054:WMA459055 WVW459054:WVW459055 JK524590:JK524591 TG524590:TG524591 ADC524590:ADC524591 AMY524590:AMY524591 AWU524590:AWU524591 BGQ524590:BGQ524591 BQM524590:BQM524591 CAI524590:CAI524591 CKE524590:CKE524591 CUA524590:CUA524591 DDW524590:DDW524591 DNS524590:DNS524591 DXO524590:DXO524591 EHK524590:EHK524591 ERG524590:ERG524591 FBC524590:FBC524591 FKY524590:FKY524591 FUU524590:FUU524591 GEQ524590:GEQ524591 GOM524590:GOM524591 GYI524590:GYI524591 HIE524590:HIE524591 HSA524590:HSA524591 IBW524590:IBW524591 ILS524590:ILS524591 IVO524590:IVO524591 JFK524590:JFK524591 JPG524590:JPG524591 JZC524590:JZC524591 KIY524590:KIY524591 KSU524590:KSU524591 LCQ524590:LCQ524591 LMM524590:LMM524591 LWI524590:LWI524591 MGE524590:MGE524591 MQA524590:MQA524591 MZW524590:MZW524591 NJS524590:NJS524591 NTO524590:NTO524591 ODK524590:ODK524591 ONG524590:ONG524591 OXC524590:OXC524591 PGY524590:PGY524591 PQU524590:PQU524591 QAQ524590:QAQ524591 QKM524590:QKM524591 QUI524590:QUI524591 REE524590:REE524591 ROA524590:ROA524591 RXW524590:RXW524591 SHS524590:SHS524591 SRO524590:SRO524591 TBK524590:TBK524591 TLG524590:TLG524591 TVC524590:TVC524591 UEY524590:UEY524591 UOU524590:UOU524591 UYQ524590:UYQ524591 VIM524590:VIM524591 VSI524590:VSI524591 WCE524590:WCE524591 WMA524590:WMA524591 WVW524590:WVW524591 JK590126:JK590127 TG590126:TG590127 ADC590126:ADC590127 AMY590126:AMY590127 AWU590126:AWU590127 BGQ590126:BGQ590127 BQM590126:BQM590127 CAI590126:CAI590127 CKE590126:CKE590127 CUA590126:CUA590127 DDW590126:DDW590127 DNS590126:DNS590127 DXO590126:DXO590127 EHK590126:EHK590127 ERG590126:ERG590127 FBC590126:FBC590127 FKY590126:FKY590127 FUU590126:FUU590127 GEQ590126:GEQ590127 GOM590126:GOM590127 GYI590126:GYI590127 HIE590126:HIE590127 HSA590126:HSA590127 IBW590126:IBW590127 ILS590126:ILS590127 IVO590126:IVO590127 JFK590126:JFK590127 JPG590126:JPG590127 JZC590126:JZC590127 KIY590126:KIY590127 KSU590126:KSU590127 LCQ590126:LCQ590127 LMM590126:LMM590127 LWI590126:LWI590127 MGE590126:MGE590127 MQA590126:MQA590127 MZW590126:MZW590127 NJS590126:NJS590127 NTO590126:NTO590127 ODK590126:ODK590127 ONG590126:ONG590127 OXC590126:OXC590127 PGY590126:PGY590127 PQU590126:PQU590127 QAQ590126:QAQ590127 QKM590126:QKM590127 QUI590126:QUI590127 REE590126:REE590127 ROA590126:ROA590127 RXW590126:RXW590127 SHS590126:SHS590127 SRO590126:SRO590127 TBK590126:TBK590127 TLG590126:TLG590127 TVC590126:TVC590127 UEY590126:UEY590127 UOU590126:UOU590127 UYQ590126:UYQ590127 VIM590126:VIM590127 VSI590126:VSI590127 WCE590126:WCE590127 WMA590126:WMA590127 WVW590126:WVW590127 JK655662:JK655663 TG655662:TG655663 ADC655662:ADC655663 AMY655662:AMY655663 AWU655662:AWU655663 BGQ655662:BGQ655663 BQM655662:BQM655663 CAI655662:CAI655663 CKE655662:CKE655663 CUA655662:CUA655663 DDW655662:DDW655663 DNS655662:DNS655663 DXO655662:DXO655663 EHK655662:EHK655663 ERG655662:ERG655663 FBC655662:FBC655663 FKY655662:FKY655663 FUU655662:FUU655663 GEQ655662:GEQ655663 GOM655662:GOM655663 GYI655662:GYI655663 HIE655662:HIE655663 HSA655662:HSA655663 IBW655662:IBW655663 ILS655662:ILS655663 IVO655662:IVO655663 JFK655662:JFK655663 JPG655662:JPG655663 JZC655662:JZC655663 KIY655662:KIY655663 KSU655662:KSU655663 LCQ655662:LCQ655663 LMM655662:LMM655663 LWI655662:LWI655663 MGE655662:MGE655663 MQA655662:MQA655663 MZW655662:MZW655663 NJS655662:NJS655663 NTO655662:NTO655663 ODK655662:ODK655663 ONG655662:ONG655663 OXC655662:OXC655663 PGY655662:PGY655663 PQU655662:PQU655663 QAQ655662:QAQ655663 QKM655662:QKM655663 QUI655662:QUI655663 REE655662:REE655663 ROA655662:ROA655663 RXW655662:RXW655663 SHS655662:SHS655663 SRO655662:SRO655663 TBK655662:TBK655663 TLG655662:TLG655663 TVC655662:TVC655663 UEY655662:UEY655663 UOU655662:UOU655663 UYQ655662:UYQ655663 VIM655662:VIM655663 VSI655662:VSI655663 WCE655662:WCE655663 WMA655662:WMA655663 WVW655662:WVW655663 JK721198:JK721199 TG721198:TG721199 ADC721198:ADC721199 AMY721198:AMY721199 AWU721198:AWU721199 BGQ721198:BGQ721199 BQM721198:BQM721199 CAI721198:CAI721199 CKE721198:CKE721199 CUA721198:CUA721199 DDW721198:DDW721199 DNS721198:DNS721199 DXO721198:DXO721199 EHK721198:EHK721199 ERG721198:ERG721199 FBC721198:FBC721199 FKY721198:FKY721199 FUU721198:FUU721199 GEQ721198:GEQ721199 GOM721198:GOM721199 GYI721198:GYI721199 HIE721198:HIE721199 HSA721198:HSA721199 IBW721198:IBW721199 ILS721198:ILS721199 IVO721198:IVO721199 JFK721198:JFK721199 JPG721198:JPG721199 JZC721198:JZC721199 KIY721198:KIY721199 KSU721198:KSU721199 LCQ721198:LCQ721199 LMM721198:LMM721199 LWI721198:LWI721199 MGE721198:MGE721199 MQA721198:MQA721199 MZW721198:MZW721199 NJS721198:NJS721199 NTO721198:NTO721199 ODK721198:ODK721199 ONG721198:ONG721199 OXC721198:OXC721199 PGY721198:PGY721199 PQU721198:PQU721199 QAQ721198:QAQ721199 QKM721198:QKM721199 QUI721198:QUI721199 REE721198:REE721199 ROA721198:ROA721199 RXW721198:RXW721199 SHS721198:SHS721199 SRO721198:SRO721199 TBK721198:TBK721199 TLG721198:TLG721199 TVC721198:TVC721199 UEY721198:UEY721199 UOU721198:UOU721199 UYQ721198:UYQ721199 VIM721198:VIM721199 VSI721198:VSI721199 WCE721198:WCE721199 WMA721198:WMA721199 WVW721198:WVW721199 JK786734:JK786735 TG786734:TG786735 ADC786734:ADC786735 AMY786734:AMY786735 AWU786734:AWU786735 BGQ786734:BGQ786735 BQM786734:BQM786735 CAI786734:CAI786735 CKE786734:CKE786735 CUA786734:CUA786735 DDW786734:DDW786735 DNS786734:DNS786735 DXO786734:DXO786735 EHK786734:EHK786735 ERG786734:ERG786735 FBC786734:FBC786735 FKY786734:FKY786735 FUU786734:FUU786735 GEQ786734:GEQ786735 GOM786734:GOM786735 GYI786734:GYI786735 HIE786734:HIE786735 HSA786734:HSA786735 IBW786734:IBW786735 ILS786734:ILS786735 IVO786734:IVO786735 JFK786734:JFK786735 JPG786734:JPG786735 JZC786734:JZC786735 KIY786734:KIY786735 KSU786734:KSU786735 LCQ786734:LCQ786735 LMM786734:LMM786735 LWI786734:LWI786735 MGE786734:MGE786735 MQA786734:MQA786735 MZW786734:MZW786735 NJS786734:NJS786735 NTO786734:NTO786735 ODK786734:ODK786735 ONG786734:ONG786735 OXC786734:OXC786735 PGY786734:PGY786735 PQU786734:PQU786735 QAQ786734:QAQ786735 QKM786734:QKM786735 QUI786734:QUI786735 REE786734:REE786735 ROA786734:ROA786735 RXW786734:RXW786735 SHS786734:SHS786735 SRO786734:SRO786735 TBK786734:TBK786735 TLG786734:TLG786735 TVC786734:TVC786735 UEY786734:UEY786735 UOU786734:UOU786735 UYQ786734:UYQ786735 VIM786734:VIM786735 VSI786734:VSI786735 WCE786734:WCE786735 WMA786734:WMA786735 WVW786734:WVW786735 JK852270:JK852271 TG852270:TG852271 ADC852270:ADC852271 AMY852270:AMY852271 AWU852270:AWU852271 BGQ852270:BGQ852271 BQM852270:BQM852271 CAI852270:CAI852271 CKE852270:CKE852271 CUA852270:CUA852271 DDW852270:DDW852271 DNS852270:DNS852271 DXO852270:DXO852271 EHK852270:EHK852271 ERG852270:ERG852271 FBC852270:FBC852271 FKY852270:FKY852271 FUU852270:FUU852271 GEQ852270:GEQ852271 GOM852270:GOM852271 GYI852270:GYI852271 HIE852270:HIE852271 HSA852270:HSA852271 IBW852270:IBW852271 ILS852270:ILS852271 IVO852270:IVO852271 JFK852270:JFK852271 JPG852270:JPG852271 JZC852270:JZC852271 KIY852270:KIY852271 KSU852270:KSU852271 LCQ852270:LCQ852271 LMM852270:LMM852271 LWI852270:LWI852271 MGE852270:MGE852271 MQA852270:MQA852271 MZW852270:MZW852271 NJS852270:NJS852271 NTO852270:NTO852271 ODK852270:ODK852271 ONG852270:ONG852271 OXC852270:OXC852271 PGY852270:PGY852271 PQU852270:PQU852271 QAQ852270:QAQ852271 QKM852270:QKM852271 QUI852270:QUI852271 REE852270:REE852271 ROA852270:ROA852271 RXW852270:RXW852271 SHS852270:SHS852271 SRO852270:SRO852271 TBK852270:TBK852271 TLG852270:TLG852271 TVC852270:TVC852271 UEY852270:UEY852271 UOU852270:UOU852271 UYQ852270:UYQ852271 VIM852270:VIM852271 VSI852270:VSI852271 WCE852270:WCE852271 WMA852270:WMA852271 WVW852270:WVW852271 JK917806:JK917807 TG917806:TG917807 ADC917806:ADC917807 AMY917806:AMY917807 AWU917806:AWU917807 BGQ917806:BGQ917807 BQM917806:BQM917807 CAI917806:CAI917807 CKE917806:CKE917807 CUA917806:CUA917807 DDW917806:DDW917807 DNS917806:DNS917807 DXO917806:DXO917807 EHK917806:EHK917807 ERG917806:ERG917807 FBC917806:FBC917807 FKY917806:FKY917807 FUU917806:FUU917807 GEQ917806:GEQ917807 GOM917806:GOM917807 GYI917806:GYI917807 HIE917806:HIE917807 HSA917806:HSA917807 IBW917806:IBW917807 ILS917806:ILS917807 IVO917806:IVO917807 JFK917806:JFK917807 JPG917806:JPG917807 JZC917806:JZC917807 KIY917806:KIY917807 KSU917806:KSU917807 LCQ917806:LCQ917807 LMM917806:LMM917807 LWI917806:LWI917807 MGE917806:MGE917807 MQA917806:MQA917807 MZW917806:MZW917807 NJS917806:NJS917807 NTO917806:NTO917807 ODK917806:ODK917807 ONG917806:ONG917807 OXC917806:OXC917807 PGY917806:PGY917807 PQU917806:PQU917807 QAQ917806:QAQ917807 QKM917806:QKM917807 QUI917806:QUI917807 REE917806:REE917807 ROA917806:ROA917807 RXW917806:RXW917807 SHS917806:SHS917807 SRO917806:SRO917807 TBK917806:TBK917807 TLG917806:TLG917807 TVC917806:TVC917807 UEY917806:UEY917807 UOU917806:UOU917807 UYQ917806:UYQ917807 VIM917806:VIM917807 VSI917806:VSI917807 WCE917806:WCE917807 WMA917806:WMA917807 WVW917806:WVW917807 JK983342:JK983343 TG983342:TG983343 ADC983342:ADC983343 AMY983342:AMY983343 AWU983342:AWU983343 BGQ983342:BGQ983343 BQM983342:BQM983343 CAI983342:CAI983343 CKE983342:CKE983343 CUA983342:CUA983343 DDW983342:DDW983343 DNS983342:DNS983343 DXO983342:DXO983343 EHK983342:EHK983343 ERG983342:ERG983343 FBC983342:FBC983343 FKY983342:FKY983343 FUU983342:FUU983343 GEQ983342:GEQ983343 GOM983342:GOM983343 GYI983342:GYI983343 HIE983342:HIE983343 HSA983342:HSA983343 IBW983342:IBW983343 ILS983342:ILS983343 IVO983342:IVO983343 JFK983342:JFK983343 JPG983342:JPG983343 JZC983342:JZC983343 KIY983342:KIY983343 KSU983342:KSU983343 LCQ983342:LCQ983343 LMM983342:LMM983343 LWI983342:LWI983343 MGE983342:MGE983343 MQA983342:MQA983343 MZW983342:MZW983343 NJS983342:NJS983343 NTO983342:NTO983343 ODK983342:ODK983343 ONG983342:ONG983343 OXC983342:OXC983343 PGY983342:PGY983343 PQU983342:PQU983343 QAQ983342:QAQ983343 QKM983342:QKM983343 QUI983342:QUI983343 REE983342:REE983343 ROA983342:ROA983343 RXW983342:RXW983343 SHS983342:SHS983343 SRO983342:SRO983343 TBK983342:TBK983343 TLG983342:TLG983343 TVC983342:TVC983343 UEY983342:UEY983343 UOU983342:UOU983343 UYQ983342:UYQ983343 VIM983342:VIM983343 VSI983342:VSI983343 WCE983342:WCE983343 WMA983342:WMA983343 WVW983342:WVW983343 JK65880:JK65881 TG65880:TG65881 ADC65880:ADC65881 AMY65880:AMY65881 AWU65880:AWU65881 BGQ65880:BGQ65881 BQM65880:BQM65881 CAI65880:CAI65881 CKE65880:CKE65881 CUA65880:CUA65881 DDW65880:DDW65881 DNS65880:DNS65881 DXO65880:DXO65881 EHK65880:EHK65881 ERG65880:ERG65881 FBC65880:FBC65881 FKY65880:FKY65881 FUU65880:FUU65881 GEQ65880:GEQ65881 GOM65880:GOM65881 GYI65880:GYI65881 HIE65880:HIE65881 HSA65880:HSA65881 IBW65880:IBW65881 ILS65880:ILS65881 IVO65880:IVO65881 JFK65880:JFK65881 JPG65880:JPG65881 JZC65880:JZC65881 KIY65880:KIY65881 KSU65880:KSU65881 LCQ65880:LCQ65881 LMM65880:LMM65881 LWI65880:LWI65881 MGE65880:MGE65881 MQA65880:MQA65881 MZW65880:MZW65881 NJS65880:NJS65881 NTO65880:NTO65881 ODK65880:ODK65881 ONG65880:ONG65881 OXC65880:OXC65881 PGY65880:PGY65881 PQU65880:PQU65881 QAQ65880:QAQ65881 QKM65880:QKM65881 QUI65880:QUI65881 REE65880:REE65881 ROA65880:ROA65881 RXW65880:RXW65881 SHS65880:SHS65881 SRO65880:SRO65881 TBK65880:TBK65881 TLG65880:TLG65881 TVC65880:TVC65881 UEY65880:UEY65881 UOU65880:UOU65881 UYQ65880:UYQ65881 VIM65880:VIM65881 VSI65880:VSI65881 WCE65880:WCE65881 WMA65880:WMA65881 WVW65880:WVW65881 JK131416:JK131417 TG131416:TG131417 ADC131416:ADC131417 AMY131416:AMY131417 AWU131416:AWU131417 BGQ131416:BGQ131417 BQM131416:BQM131417 CAI131416:CAI131417 CKE131416:CKE131417 CUA131416:CUA131417 DDW131416:DDW131417 DNS131416:DNS131417 DXO131416:DXO131417 EHK131416:EHK131417 ERG131416:ERG131417 FBC131416:FBC131417 FKY131416:FKY131417 FUU131416:FUU131417 GEQ131416:GEQ131417 GOM131416:GOM131417 GYI131416:GYI131417 HIE131416:HIE131417 HSA131416:HSA131417 IBW131416:IBW131417 ILS131416:ILS131417 IVO131416:IVO131417 JFK131416:JFK131417 JPG131416:JPG131417 JZC131416:JZC131417 KIY131416:KIY131417 KSU131416:KSU131417 LCQ131416:LCQ131417 LMM131416:LMM131417 LWI131416:LWI131417 MGE131416:MGE131417 MQA131416:MQA131417 MZW131416:MZW131417 NJS131416:NJS131417 NTO131416:NTO131417 ODK131416:ODK131417 ONG131416:ONG131417 OXC131416:OXC131417 PGY131416:PGY131417 PQU131416:PQU131417 QAQ131416:QAQ131417 QKM131416:QKM131417 QUI131416:QUI131417 REE131416:REE131417 ROA131416:ROA131417 RXW131416:RXW131417 SHS131416:SHS131417 SRO131416:SRO131417 TBK131416:TBK131417 TLG131416:TLG131417 TVC131416:TVC131417 UEY131416:UEY131417 UOU131416:UOU131417 UYQ131416:UYQ131417 VIM131416:VIM131417 VSI131416:VSI131417 WCE131416:WCE131417 WMA131416:WMA131417 WVW131416:WVW131417 JK196952:JK196953 TG196952:TG196953 ADC196952:ADC196953 AMY196952:AMY196953 AWU196952:AWU196953 BGQ196952:BGQ196953 BQM196952:BQM196953 CAI196952:CAI196953 CKE196952:CKE196953 CUA196952:CUA196953 DDW196952:DDW196953 DNS196952:DNS196953 DXO196952:DXO196953 EHK196952:EHK196953 ERG196952:ERG196953 FBC196952:FBC196953 FKY196952:FKY196953 FUU196952:FUU196953 GEQ196952:GEQ196953 GOM196952:GOM196953 GYI196952:GYI196953 HIE196952:HIE196953 HSA196952:HSA196953 IBW196952:IBW196953 ILS196952:ILS196953 IVO196952:IVO196953 JFK196952:JFK196953 JPG196952:JPG196953 JZC196952:JZC196953 KIY196952:KIY196953 KSU196952:KSU196953 LCQ196952:LCQ196953 LMM196952:LMM196953 LWI196952:LWI196953 MGE196952:MGE196953 MQA196952:MQA196953 MZW196952:MZW196953 NJS196952:NJS196953 NTO196952:NTO196953 ODK196952:ODK196953 ONG196952:ONG196953 OXC196952:OXC196953 PGY196952:PGY196953 PQU196952:PQU196953 QAQ196952:QAQ196953 QKM196952:QKM196953 QUI196952:QUI196953 REE196952:REE196953 ROA196952:ROA196953 RXW196952:RXW196953 SHS196952:SHS196953 SRO196952:SRO196953 TBK196952:TBK196953 TLG196952:TLG196953 TVC196952:TVC196953 UEY196952:UEY196953 UOU196952:UOU196953 UYQ196952:UYQ196953 VIM196952:VIM196953 VSI196952:VSI196953 WCE196952:WCE196953 WMA196952:WMA196953 WVW196952:WVW196953 JK262488:JK262489 TG262488:TG262489 ADC262488:ADC262489 AMY262488:AMY262489 AWU262488:AWU262489 BGQ262488:BGQ262489 BQM262488:BQM262489 CAI262488:CAI262489 CKE262488:CKE262489 CUA262488:CUA262489 DDW262488:DDW262489 DNS262488:DNS262489 DXO262488:DXO262489 EHK262488:EHK262489 ERG262488:ERG262489 FBC262488:FBC262489 FKY262488:FKY262489 FUU262488:FUU262489 GEQ262488:GEQ262489 GOM262488:GOM262489 GYI262488:GYI262489 HIE262488:HIE262489 HSA262488:HSA262489 IBW262488:IBW262489 ILS262488:ILS262489 IVO262488:IVO262489 JFK262488:JFK262489 JPG262488:JPG262489 JZC262488:JZC262489 KIY262488:KIY262489 KSU262488:KSU262489 LCQ262488:LCQ262489 LMM262488:LMM262489 LWI262488:LWI262489 MGE262488:MGE262489 MQA262488:MQA262489 MZW262488:MZW262489 NJS262488:NJS262489 NTO262488:NTO262489 ODK262488:ODK262489 ONG262488:ONG262489 OXC262488:OXC262489 PGY262488:PGY262489 PQU262488:PQU262489 QAQ262488:QAQ262489 QKM262488:QKM262489 QUI262488:QUI262489 REE262488:REE262489 ROA262488:ROA262489 RXW262488:RXW262489 SHS262488:SHS262489 SRO262488:SRO262489 TBK262488:TBK262489 TLG262488:TLG262489 TVC262488:TVC262489 UEY262488:UEY262489 UOU262488:UOU262489 UYQ262488:UYQ262489 VIM262488:VIM262489 VSI262488:VSI262489 WCE262488:WCE262489 WMA262488:WMA262489 WVW262488:WVW262489 JK328024:JK328025 TG328024:TG328025 ADC328024:ADC328025 AMY328024:AMY328025 AWU328024:AWU328025 BGQ328024:BGQ328025 BQM328024:BQM328025 CAI328024:CAI328025 CKE328024:CKE328025 CUA328024:CUA328025 DDW328024:DDW328025 DNS328024:DNS328025 DXO328024:DXO328025 EHK328024:EHK328025 ERG328024:ERG328025 FBC328024:FBC328025 FKY328024:FKY328025 FUU328024:FUU328025 GEQ328024:GEQ328025 GOM328024:GOM328025 GYI328024:GYI328025 HIE328024:HIE328025 HSA328024:HSA328025 IBW328024:IBW328025 ILS328024:ILS328025 IVO328024:IVO328025 JFK328024:JFK328025 JPG328024:JPG328025 JZC328024:JZC328025 KIY328024:KIY328025 KSU328024:KSU328025 LCQ328024:LCQ328025 LMM328024:LMM328025 LWI328024:LWI328025 MGE328024:MGE328025 MQA328024:MQA328025 MZW328024:MZW328025 NJS328024:NJS328025 NTO328024:NTO328025 ODK328024:ODK328025 ONG328024:ONG328025 OXC328024:OXC328025 PGY328024:PGY328025 PQU328024:PQU328025 QAQ328024:QAQ328025 QKM328024:QKM328025 QUI328024:QUI328025 REE328024:REE328025 ROA328024:ROA328025 RXW328024:RXW328025 SHS328024:SHS328025 SRO328024:SRO328025 TBK328024:TBK328025 TLG328024:TLG328025 TVC328024:TVC328025 UEY328024:UEY328025 UOU328024:UOU328025 UYQ328024:UYQ328025 VIM328024:VIM328025 VSI328024:VSI328025 WCE328024:WCE328025 WMA328024:WMA328025 WVW328024:WVW328025 JK393560:JK393561 TG393560:TG393561 ADC393560:ADC393561 AMY393560:AMY393561 AWU393560:AWU393561 BGQ393560:BGQ393561 BQM393560:BQM393561 CAI393560:CAI393561 CKE393560:CKE393561 CUA393560:CUA393561 DDW393560:DDW393561 DNS393560:DNS393561 DXO393560:DXO393561 EHK393560:EHK393561 ERG393560:ERG393561 FBC393560:FBC393561 FKY393560:FKY393561 FUU393560:FUU393561 GEQ393560:GEQ393561 GOM393560:GOM393561 GYI393560:GYI393561 HIE393560:HIE393561 HSA393560:HSA393561 IBW393560:IBW393561 ILS393560:ILS393561 IVO393560:IVO393561 JFK393560:JFK393561 JPG393560:JPG393561 JZC393560:JZC393561 KIY393560:KIY393561 KSU393560:KSU393561 LCQ393560:LCQ393561 LMM393560:LMM393561 LWI393560:LWI393561 MGE393560:MGE393561 MQA393560:MQA393561 MZW393560:MZW393561 NJS393560:NJS393561 NTO393560:NTO393561 ODK393560:ODK393561 ONG393560:ONG393561 OXC393560:OXC393561 PGY393560:PGY393561 PQU393560:PQU393561 QAQ393560:QAQ393561 QKM393560:QKM393561 QUI393560:QUI393561 REE393560:REE393561 ROA393560:ROA393561 RXW393560:RXW393561 SHS393560:SHS393561 SRO393560:SRO393561 TBK393560:TBK393561 TLG393560:TLG393561 TVC393560:TVC393561 UEY393560:UEY393561 UOU393560:UOU393561 UYQ393560:UYQ393561 VIM393560:VIM393561 VSI393560:VSI393561 WCE393560:WCE393561 WMA393560:WMA393561 WVW393560:WVW393561 JK459096:JK459097 TG459096:TG459097 ADC459096:ADC459097 AMY459096:AMY459097 AWU459096:AWU459097 BGQ459096:BGQ459097 BQM459096:BQM459097 CAI459096:CAI459097 CKE459096:CKE459097 CUA459096:CUA459097 DDW459096:DDW459097 DNS459096:DNS459097 DXO459096:DXO459097 EHK459096:EHK459097 ERG459096:ERG459097 FBC459096:FBC459097 FKY459096:FKY459097 FUU459096:FUU459097 GEQ459096:GEQ459097 GOM459096:GOM459097 GYI459096:GYI459097 HIE459096:HIE459097 HSA459096:HSA459097 IBW459096:IBW459097 ILS459096:ILS459097 IVO459096:IVO459097 JFK459096:JFK459097 JPG459096:JPG459097 JZC459096:JZC459097 KIY459096:KIY459097 KSU459096:KSU459097 LCQ459096:LCQ459097 LMM459096:LMM459097 LWI459096:LWI459097 MGE459096:MGE459097 MQA459096:MQA459097 MZW459096:MZW459097 NJS459096:NJS459097 NTO459096:NTO459097 ODK459096:ODK459097 ONG459096:ONG459097 OXC459096:OXC459097 PGY459096:PGY459097 PQU459096:PQU459097 QAQ459096:QAQ459097 QKM459096:QKM459097 QUI459096:QUI459097 REE459096:REE459097 ROA459096:ROA459097 RXW459096:RXW459097 SHS459096:SHS459097 SRO459096:SRO459097 TBK459096:TBK459097 TLG459096:TLG459097 TVC459096:TVC459097 UEY459096:UEY459097 UOU459096:UOU459097 UYQ459096:UYQ459097 VIM459096:VIM459097 VSI459096:VSI459097 WCE459096:WCE459097 WMA459096:WMA459097 WVW459096:WVW459097 JK524632:JK524633 TG524632:TG524633 ADC524632:ADC524633 AMY524632:AMY524633 AWU524632:AWU524633 BGQ524632:BGQ524633 BQM524632:BQM524633 CAI524632:CAI524633 CKE524632:CKE524633 CUA524632:CUA524633 DDW524632:DDW524633 DNS524632:DNS524633 DXO524632:DXO524633 EHK524632:EHK524633 ERG524632:ERG524633 FBC524632:FBC524633 FKY524632:FKY524633 FUU524632:FUU524633 GEQ524632:GEQ524633 GOM524632:GOM524633 GYI524632:GYI524633 HIE524632:HIE524633 HSA524632:HSA524633 IBW524632:IBW524633 ILS524632:ILS524633 IVO524632:IVO524633 JFK524632:JFK524633 JPG524632:JPG524633 JZC524632:JZC524633 KIY524632:KIY524633 KSU524632:KSU524633 LCQ524632:LCQ524633 LMM524632:LMM524633 LWI524632:LWI524633 MGE524632:MGE524633 MQA524632:MQA524633 MZW524632:MZW524633 NJS524632:NJS524633 NTO524632:NTO524633 ODK524632:ODK524633 ONG524632:ONG524633 OXC524632:OXC524633 PGY524632:PGY524633 PQU524632:PQU524633 QAQ524632:QAQ524633 QKM524632:QKM524633 QUI524632:QUI524633 REE524632:REE524633 ROA524632:ROA524633 RXW524632:RXW524633 SHS524632:SHS524633 SRO524632:SRO524633 TBK524632:TBK524633 TLG524632:TLG524633 TVC524632:TVC524633 UEY524632:UEY524633 UOU524632:UOU524633 UYQ524632:UYQ524633 VIM524632:VIM524633 VSI524632:VSI524633 WCE524632:WCE524633 WMA524632:WMA524633 WVW524632:WVW524633 JK590168:JK590169 TG590168:TG590169 ADC590168:ADC590169 AMY590168:AMY590169 AWU590168:AWU590169 BGQ590168:BGQ590169 BQM590168:BQM590169 CAI590168:CAI590169 CKE590168:CKE590169 CUA590168:CUA590169 DDW590168:DDW590169 DNS590168:DNS590169 DXO590168:DXO590169 EHK590168:EHK590169 ERG590168:ERG590169 FBC590168:FBC590169 FKY590168:FKY590169 FUU590168:FUU590169 GEQ590168:GEQ590169 GOM590168:GOM590169 GYI590168:GYI590169 HIE590168:HIE590169 HSA590168:HSA590169 IBW590168:IBW590169 ILS590168:ILS590169 IVO590168:IVO590169 JFK590168:JFK590169 JPG590168:JPG590169 JZC590168:JZC590169 KIY590168:KIY590169 KSU590168:KSU590169 LCQ590168:LCQ590169 LMM590168:LMM590169 LWI590168:LWI590169 MGE590168:MGE590169 MQA590168:MQA590169 MZW590168:MZW590169 NJS590168:NJS590169 NTO590168:NTO590169 ODK590168:ODK590169 ONG590168:ONG590169 OXC590168:OXC590169 PGY590168:PGY590169 PQU590168:PQU590169 QAQ590168:QAQ590169 QKM590168:QKM590169 QUI590168:QUI590169 REE590168:REE590169 ROA590168:ROA590169 RXW590168:RXW590169 SHS590168:SHS590169 SRO590168:SRO590169 TBK590168:TBK590169 TLG590168:TLG590169 TVC590168:TVC590169 UEY590168:UEY590169 UOU590168:UOU590169 UYQ590168:UYQ590169 VIM590168:VIM590169 VSI590168:VSI590169 WCE590168:WCE590169 WMA590168:WMA590169 WVW590168:WVW590169 JK655704:JK655705 TG655704:TG655705 ADC655704:ADC655705 AMY655704:AMY655705 AWU655704:AWU655705 BGQ655704:BGQ655705 BQM655704:BQM655705 CAI655704:CAI655705 CKE655704:CKE655705 CUA655704:CUA655705 DDW655704:DDW655705 DNS655704:DNS655705 DXO655704:DXO655705 EHK655704:EHK655705 ERG655704:ERG655705 FBC655704:FBC655705 FKY655704:FKY655705 FUU655704:FUU655705 GEQ655704:GEQ655705 GOM655704:GOM655705 GYI655704:GYI655705 HIE655704:HIE655705 HSA655704:HSA655705 IBW655704:IBW655705 ILS655704:ILS655705 IVO655704:IVO655705 JFK655704:JFK655705 JPG655704:JPG655705 JZC655704:JZC655705 KIY655704:KIY655705 KSU655704:KSU655705 LCQ655704:LCQ655705 LMM655704:LMM655705 LWI655704:LWI655705 MGE655704:MGE655705 MQA655704:MQA655705 MZW655704:MZW655705 NJS655704:NJS655705 NTO655704:NTO655705 ODK655704:ODK655705 ONG655704:ONG655705 OXC655704:OXC655705 PGY655704:PGY655705 PQU655704:PQU655705 QAQ655704:QAQ655705 QKM655704:QKM655705 QUI655704:QUI655705 REE655704:REE655705 ROA655704:ROA655705 RXW655704:RXW655705 SHS655704:SHS655705 SRO655704:SRO655705 TBK655704:TBK655705 TLG655704:TLG655705 TVC655704:TVC655705 UEY655704:UEY655705 UOU655704:UOU655705 UYQ655704:UYQ655705 VIM655704:VIM655705 VSI655704:VSI655705 WCE655704:WCE655705 WMA655704:WMA655705 WVW655704:WVW655705 JK721240:JK721241 TG721240:TG721241 ADC721240:ADC721241 AMY721240:AMY721241 AWU721240:AWU721241 BGQ721240:BGQ721241 BQM721240:BQM721241 CAI721240:CAI721241 CKE721240:CKE721241 CUA721240:CUA721241 DDW721240:DDW721241 DNS721240:DNS721241 DXO721240:DXO721241 EHK721240:EHK721241 ERG721240:ERG721241 FBC721240:FBC721241 FKY721240:FKY721241 FUU721240:FUU721241 GEQ721240:GEQ721241 GOM721240:GOM721241 GYI721240:GYI721241 HIE721240:HIE721241 HSA721240:HSA721241 IBW721240:IBW721241 ILS721240:ILS721241 IVO721240:IVO721241 JFK721240:JFK721241 JPG721240:JPG721241 JZC721240:JZC721241 KIY721240:KIY721241 KSU721240:KSU721241 LCQ721240:LCQ721241 LMM721240:LMM721241 LWI721240:LWI721241 MGE721240:MGE721241 MQA721240:MQA721241 MZW721240:MZW721241 NJS721240:NJS721241 NTO721240:NTO721241 ODK721240:ODK721241 ONG721240:ONG721241 OXC721240:OXC721241 PGY721240:PGY721241 PQU721240:PQU721241 QAQ721240:QAQ721241 QKM721240:QKM721241 QUI721240:QUI721241 REE721240:REE721241 ROA721240:ROA721241 RXW721240:RXW721241 SHS721240:SHS721241 SRO721240:SRO721241 TBK721240:TBK721241 TLG721240:TLG721241 TVC721240:TVC721241 UEY721240:UEY721241 UOU721240:UOU721241 UYQ721240:UYQ721241 VIM721240:VIM721241 VSI721240:VSI721241 WCE721240:WCE721241 WMA721240:WMA721241 WVW721240:WVW721241 JK786776:JK786777 TG786776:TG786777 ADC786776:ADC786777 AMY786776:AMY786777 AWU786776:AWU786777 BGQ786776:BGQ786777 BQM786776:BQM786777 CAI786776:CAI786777 CKE786776:CKE786777 CUA786776:CUA786777 DDW786776:DDW786777 DNS786776:DNS786777 DXO786776:DXO786777 EHK786776:EHK786777 ERG786776:ERG786777 FBC786776:FBC786777 FKY786776:FKY786777 FUU786776:FUU786777 GEQ786776:GEQ786777 GOM786776:GOM786777 GYI786776:GYI786777 HIE786776:HIE786777 HSA786776:HSA786777 IBW786776:IBW786777 ILS786776:ILS786777 IVO786776:IVO786777 JFK786776:JFK786777 JPG786776:JPG786777 JZC786776:JZC786777 KIY786776:KIY786777 KSU786776:KSU786777 LCQ786776:LCQ786777 LMM786776:LMM786777 LWI786776:LWI786777 MGE786776:MGE786777 MQA786776:MQA786777 MZW786776:MZW786777 NJS786776:NJS786777 NTO786776:NTO786777 ODK786776:ODK786777 ONG786776:ONG786777 OXC786776:OXC786777 PGY786776:PGY786777 PQU786776:PQU786777 QAQ786776:QAQ786777 QKM786776:QKM786777 QUI786776:QUI786777 REE786776:REE786777 ROA786776:ROA786777 RXW786776:RXW786777 SHS786776:SHS786777 SRO786776:SRO786777 TBK786776:TBK786777 TLG786776:TLG786777 TVC786776:TVC786777 UEY786776:UEY786777 UOU786776:UOU786777 UYQ786776:UYQ786777 VIM786776:VIM786777 VSI786776:VSI786777 WCE786776:WCE786777 WMA786776:WMA786777 WVW786776:WVW786777 JK852312:JK852313 TG852312:TG852313 ADC852312:ADC852313 AMY852312:AMY852313 AWU852312:AWU852313 BGQ852312:BGQ852313 BQM852312:BQM852313 CAI852312:CAI852313 CKE852312:CKE852313 CUA852312:CUA852313 DDW852312:DDW852313 DNS852312:DNS852313 DXO852312:DXO852313 EHK852312:EHK852313 ERG852312:ERG852313 FBC852312:FBC852313 FKY852312:FKY852313 FUU852312:FUU852313 GEQ852312:GEQ852313 GOM852312:GOM852313 GYI852312:GYI852313 HIE852312:HIE852313 HSA852312:HSA852313 IBW852312:IBW852313 ILS852312:ILS852313 IVO852312:IVO852313 JFK852312:JFK852313 JPG852312:JPG852313 JZC852312:JZC852313 KIY852312:KIY852313 KSU852312:KSU852313 LCQ852312:LCQ852313 LMM852312:LMM852313 LWI852312:LWI852313 MGE852312:MGE852313 MQA852312:MQA852313 MZW852312:MZW852313 NJS852312:NJS852313 NTO852312:NTO852313 ODK852312:ODK852313 ONG852312:ONG852313 OXC852312:OXC852313 PGY852312:PGY852313 PQU852312:PQU852313 QAQ852312:QAQ852313 QKM852312:QKM852313 QUI852312:QUI852313 REE852312:REE852313 ROA852312:ROA852313 RXW852312:RXW852313 SHS852312:SHS852313 SRO852312:SRO852313 TBK852312:TBK852313 TLG852312:TLG852313 TVC852312:TVC852313 UEY852312:UEY852313 UOU852312:UOU852313 UYQ852312:UYQ852313 VIM852312:VIM852313 VSI852312:VSI852313 WCE852312:WCE852313 WMA852312:WMA852313 WVW852312:WVW852313 JK917848:JK917849 TG917848:TG917849 ADC917848:ADC917849 AMY917848:AMY917849 AWU917848:AWU917849 BGQ917848:BGQ917849 BQM917848:BQM917849 CAI917848:CAI917849 CKE917848:CKE917849 CUA917848:CUA917849 DDW917848:DDW917849 DNS917848:DNS917849 DXO917848:DXO917849 EHK917848:EHK917849 ERG917848:ERG917849 FBC917848:FBC917849 FKY917848:FKY917849 FUU917848:FUU917849 GEQ917848:GEQ917849 GOM917848:GOM917849 GYI917848:GYI917849 HIE917848:HIE917849 HSA917848:HSA917849 IBW917848:IBW917849 ILS917848:ILS917849 IVO917848:IVO917849 JFK917848:JFK917849 JPG917848:JPG917849 JZC917848:JZC917849 KIY917848:KIY917849 KSU917848:KSU917849 LCQ917848:LCQ917849 LMM917848:LMM917849 LWI917848:LWI917849 MGE917848:MGE917849 MQA917848:MQA917849 MZW917848:MZW917849 NJS917848:NJS917849 NTO917848:NTO917849 ODK917848:ODK917849 ONG917848:ONG917849 OXC917848:OXC917849 PGY917848:PGY917849 PQU917848:PQU917849 QAQ917848:QAQ917849 QKM917848:QKM917849 QUI917848:QUI917849 REE917848:REE917849 ROA917848:ROA917849 RXW917848:RXW917849 SHS917848:SHS917849 SRO917848:SRO917849 TBK917848:TBK917849 TLG917848:TLG917849 TVC917848:TVC917849 UEY917848:UEY917849 UOU917848:UOU917849 UYQ917848:UYQ917849 VIM917848:VIM917849 VSI917848:VSI917849 WCE917848:WCE917849 WMA917848:WMA917849 WVW917848:WVW917849 JK983384:JK983385 TG983384:TG983385 ADC983384:ADC983385 AMY983384:AMY983385 AWU983384:AWU983385 BGQ983384:BGQ983385 BQM983384:BQM983385 CAI983384:CAI983385 CKE983384:CKE983385 CUA983384:CUA983385 DDW983384:DDW983385 DNS983384:DNS983385 DXO983384:DXO983385 EHK983384:EHK983385 ERG983384:ERG983385 FBC983384:FBC983385 FKY983384:FKY983385 FUU983384:FUU983385 GEQ983384:GEQ983385 GOM983384:GOM983385 GYI983384:GYI983385 HIE983384:HIE983385 HSA983384:HSA983385 IBW983384:IBW983385 ILS983384:ILS983385 IVO983384:IVO983385 JFK983384:JFK983385 JPG983384:JPG983385 JZC983384:JZC983385 KIY983384:KIY983385 KSU983384:KSU983385 LCQ983384:LCQ983385 LMM983384:LMM983385 LWI983384:LWI983385 MGE983384:MGE983385 MQA983384:MQA983385 MZW983384:MZW983385 NJS983384:NJS983385 NTO983384:NTO983385 ODK983384:ODK983385 ONG983384:ONG983385 OXC983384:OXC983385 PGY983384:PGY983385 PQU983384:PQU983385 QAQ983384:QAQ983385 QKM983384:QKM983385 QUI983384:QUI983385 REE983384:REE983385 ROA983384:ROA983385 RXW983384:RXW983385 SHS983384:SHS983385 SRO983384:SRO983385 TBK983384:TBK983385 TLG983384:TLG983385 TVC983384:TVC983385 UEY983384:UEY983385 UOU983384:UOU983385 UYQ983384:UYQ983385 VIM983384:VIM983385 VSI983384:VSI983385 WCE983384:WCE983385 WMA983384:WMA983385 WVW983384:WVW983385" xr:uid="{0CE97245-FBF3-4E78-9CCF-A8E78318FBC7}">
      <formula1>0</formula1>
    </dataValidation>
    <dataValidation type="decimal" operator="greaterThanOrEqual" allowBlank="1" showInputMessage="1" showErrorMessage="1" error="Valor debe ser mayor o igual 0" promptTitle="Reclasificacion" prompt="Diligencia estas casillas si reclasifica estas partidas a propiedad planta y equipo" sqref="JJ65601:JK65601 TF65601:TG65601 ADB65601:ADC65601 AMX65601:AMY65601 AWT65601:AWU65601 BGP65601:BGQ65601 BQL65601:BQM65601 CAH65601:CAI65601 CKD65601:CKE65601 CTZ65601:CUA65601 DDV65601:DDW65601 DNR65601:DNS65601 DXN65601:DXO65601 EHJ65601:EHK65601 ERF65601:ERG65601 FBB65601:FBC65601 FKX65601:FKY65601 FUT65601:FUU65601 GEP65601:GEQ65601 GOL65601:GOM65601 GYH65601:GYI65601 HID65601:HIE65601 HRZ65601:HSA65601 IBV65601:IBW65601 ILR65601:ILS65601 IVN65601:IVO65601 JFJ65601:JFK65601 JPF65601:JPG65601 JZB65601:JZC65601 KIX65601:KIY65601 KST65601:KSU65601 LCP65601:LCQ65601 LML65601:LMM65601 LWH65601:LWI65601 MGD65601:MGE65601 MPZ65601:MQA65601 MZV65601:MZW65601 NJR65601:NJS65601 NTN65601:NTO65601 ODJ65601:ODK65601 ONF65601:ONG65601 OXB65601:OXC65601 PGX65601:PGY65601 PQT65601:PQU65601 QAP65601:QAQ65601 QKL65601:QKM65601 QUH65601:QUI65601 RED65601:REE65601 RNZ65601:ROA65601 RXV65601:RXW65601 SHR65601:SHS65601 SRN65601:SRO65601 TBJ65601:TBK65601 TLF65601:TLG65601 TVB65601:TVC65601 UEX65601:UEY65601 UOT65601:UOU65601 UYP65601:UYQ65601 VIL65601:VIM65601 VSH65601:VSI65601 WCD65601:WCE65601 WLZ65601:WMA65601 WVV65601:WVW65601 JJ131137:JK131137 TF131137:TG131137 ADB131137:ADC131137 AMX131137:AMY131137 AWT131137:AWU131137 BGP131137:BGQ131137 BQL131137:BQM131137 CAH131137:CAI131137 CKD131137:CKE131137 CTZ131137:CUA131137 DDV131137:DDW131137 DNR131137:DNS131137 DXN131137:DXO131137 EHJ131137:EHK131137 ERF131137:ERG131137 FBB131137:FBC131137 FKX131137:FKY131137 FUT131137:FUU131137 GEP131137:GEQ131137 GOL131137:GOM131137 GYH131137:GYI131137 HID131137:HIE131137 HRZ131137:HSA131137 IBV131137:IBW131137 ILR131137:ILS131137 IVN131137:IVO131137 JFJ131137:JFK131137 JPF131137:JPG131137 JZB131137:JZC131137 KIX131137:KIY131137 KST131137:KSU131137 LCP131137:LCQ131137 LML131137:LMM131137 LWH131137:LWI131137 MGD131137:MGE131137 MPZ131137:MQA131137 MZV131137:MZW131137 NJR131137:NJS131137 NTN131137:NTO131137 ODJ131137:ODK131137 ONF131137:ONG131137 OXB131137:OXC131137 PGX131137:PGY131137 PQT131137:PQU131137 QAP131137:QAQ131137 QKL131137:QKM131137 QUH131137:QUI131137 RED131137:REE131137 RNZ131137:ROA131137 RXV131137:RXW131137 SHR131137:SHS131137 SRN131137:SRO131137 TBJ131137:TBK131137 TLF131137:TLG131137 TVB131137:TVC131137 UEX131137:UEY131137 UOT131137:UOU131137 UYP131137:UYQ131137 VIL131137:VIM131137 VSH131137:VSI131137 WCD131137:WCE131137 WLZ131137:WMA131137 WVV131137:WVW131137 JJ196673:JK196673 TF196673:TG196673 ADB196673:ADC196673 AMX196673:AMY196673 AWT196673:AWU196673 BGP196673:BGQ196673 BQL196673:BQM196673 CAH196673:CAI196673 CKD196673:CKE196673 CTZ196673:CUA196673 DDV196673:DDW196673 DNR196673:DNS196673 DXN196673:DXO196673 EHJ196673:EHK196673 ERF196673:ERG196673 FBB196673:FBC196673 FKX196673:FKY196673 FUT196673:FUU196673 GEP196673:GEQ196673 GOL196673:GOM196673 GYH196673:GYI196673 HID196673:HIE196673 HRZ196673:HSA196673 IBV196673:IBW196673 ILR196673:ILS196673 IVN196673:IVO196673 JFJ196673:JFK196673 JPF196673:JPG196673 JZB196673:JZC196673 KIX196673:KIY196673 KST196673:KSU196673 LCP196673:LCQ196673 LML196673:LMM196673 LWH196673:LWI196673 MGD196673:MGE196673 MPZ196673:MQA196673 MZV196673:MZW196673 NJR196673:NJS196673 NTN196673:NTO196673 ODJ196673:ODK196673 ONF196673:ONG196673 OXB196673:OXC196673 PGX196673:PGY196673 PQT196673:PQU196673 QAP196673:QAQ196673 QKL196673:QKM196673 QUH196673:QUI196673 RED196673:REE196673 RNZ196673:ROA196673 RXV196673:RXW196673 SHR196673:SHS196673 SRN196673:SRO196673 TBJ196673:TBK196673 TLF196673:TLG196673 TVB196673:TVC196673 UEX196673:UEY196673 UOT196673:UOU196673 UYP196673:UYQ196673 VIL196673:VIM196673 VSH196673:VSI196673 WCD196673:WCE196673 WLZ196673:WMA196673 WVV196673:WVW196673 JJ262209:JK262209 TF262209:TG262209 ADB262209:ADC262209 AMX262209:AMY262209 AWT262209:AWU262209 BGP262209:BGQ262209 BQL262209:BQM262209 CAH262209:CAI262209 CKD262209:CKE262209 CTZ262209:CUA262209 DDV262209:DDW262209 DNR262209:DNS262209 DXN262209:DXO262209 EHJ262209:EHK262209 ERF262209:ERG262209 FBB262209:FBC262209 FKX262209:FKY262209 FUT262209:FUU262209 GEP262209:GEQ262209 GOL262209:GOM262209 GYH262209:GYI262209 HID262209:HIE262209 HRZ262209:HSA262209 IBV262209:IBW262209 ILR262209:ILS262209 IVN262209:IVO262209 JFJ262209:JFK262209 JPF262209:JPG262209 JZB262209:JZC262209 KIX262209:KIY262209 KST262209:KSU262209 LCP262209:LCQ262209 LML262209:LMM262209 LWH262209:LWI262209 MGD262209:MGE262209 MPZ262209:MQA262209 MZV262209:MZW262209 NJR262209:NJS262209 NTN262209:NTO262209 ODJ262209:ODK262209 ONF262209:ONG262209 OXB262209:OXC262209 PGX262209:PGY262209 PQT262209:PQU262209 QAP262209:QAQ262209 QKL262209:QKM262209 QUH262209:QUI262209 RED262209:REE262209 RNZ262209:ROA262209 RXV262209:RXW262209 SHR262209:SHS262209 SRN262209:SRO262209 TBJ262209:TBK262209 TLF262209:TLG262209 TVB262209:TVC262209 UEX262209:UEY262209 UOT262209:UOU262209 UYP262209:UYQ262209 VIL262209:VIM262209 VSH262209:VSI262209 WCD262209:WCE262209 WLZ262209:WMA262209 WVV262209:WVW262209 JJ327745:JK327745 TF327745:TG327745 ADB327745:ADC327745 AMX327745:AMY327745 AWT327745:AWU327745 BGP327745:BGQ327745 BQL327745:BQM327745 CAH327745:CAI327745 CKD327745:CKE327745 CTZ327745:CUA327745 DDV327745:DDW327745 DNR327745:DNS327745 DXN327745:DXO327745 EHJ327745:EHK327745 ERF327745:ERG327745 FBB327745:FBC327745 FKX327745:FKY327745 FUT327745:FUU327745 GEP327745:GEQ327745 GOL327745:GOM327745 GYH327745:GYI327745 HID327745:HIE327745 HRZ327745:HSA327745 IBV327745:IBW327745 ILR327745:ILS327745 IVN327745:IVO327745 JFJ327745:JFK327745 JPF327745:JPG327745 JZB327745:JZC327745 KIX327745:KIY327745 KST327745:KSU327745 LCP327745:LCQ327745 LML327745:LMM327745 LWH327745:LWI327745 MGD327745:MGE327745 MPZ327745:MQA327745 MZV327745:MZW327745 NJR327745:NJS327745 NTN327745:NTO327745 ODJ327745:ODK327745 ONF327745:ONG327745 OXB327745:OXC327745 PGX327745:PGY327745 PQT327745:PQU327745 QAP327745:QAQ327745 QKL327745:QKM327745 QUH327745:QUI327745 RED327745:REE327745 RNZ327745:ROA327745 RXV327745:RXW327745 SHR327745:SHS327745 SRN327745:SRO327745 TBJ327745:TBK327745 TLF327745:TLG327745 TVB327745:TVC327745 UEX327745:UEY327745 UOT327745:UOU327745 UYP327745:UYQ327745 VIL327745:VIM327745 VSH327745:VSI327745 WCD327745:WCE327745 WLZ327745:WMA327745 WVV327745:WVW327745 JJ393281:JK393281 TF393281:TG393281 ADB393281:ADC393281 AMX393281:AMY393281 AWT393281:AWU393281 BGP393281:BGQ393281 BQL393281:BQM393281 CAH393281:CAI393281 CKD393281:CKE393281 CTZ393281:CUA393281 DDV393281:DDW393281 DNR393281:DNS393281 DXN393281:DXO393281 EHJ393281:EHK393281 ERF393281:ERG393281 FBB393281:FBC393281 FKX393281:FKY393281 FUT393281:FUU393281 GEP393281:GEQ393281 GOL393281:GOM393281 GYH393281:GYI393281 HID393281:HIE393281 HRZ393281:HSA393281 IBV393281:IBW393281 ILR393281:ILS393281 IVN393281:IVO393281 JFJ393281:JFK393281 JPF393281:JPG393281 JZB393281:JZC393281 KIX393281:KIY393281 KST393281:KSU393281 LCP393281:LCQ393281 LML393281:LMM393281 LWH393281:LWI393281 MGD393281:MGE393281 MPZ393281:MQA393281 MZV393281:MZW393281 NJR393281:NJS393281 NTN393281:NTO393281 ODJ393281:ODK393281 ONF393281:ONG393281 OXB393281:OXC393281 PGX393281:PGY393281 PQT393281:PQU393281 QAP393281:QAQ393281 QKL393281:QKM393281 QUH393281:QUI393281 RED393281:REE393281 RNZ393281:ROA393281 RXV393281:RXW393281 SHR393281:SHS393281 SRN393281:SRO393281 TBJ393281:TBK393281 TLF393281:TLG393281 TVB393281:TVC393281 UEX393281:UEY393281 UOT393281:UOU393281 UYP393281:UYQ393281 VIL393281:VIM393281 VSH393281:VSI393281 WCD393281:WCE393281 WLZ393281:WMA393281 WVV393281:WVW393281 JJ458817:JK458817 TF458817:TG458817 ADB458817:ADC458817 AMX458817:AMY458817 AWT458817:AWU458817 BGP458817:BGQ458817 BQL458817:BQM458817 CAH458817:CAI458817 CKD458817:CKE458817 CTZ458817:CUA458817 DDV458817:DDW458817 DNR458817:DNS458817 DXN458817:DXO458817 EHJ458817:EHK458817 ERF458817:ERG458817 FBB458817:FBC458817 FKX458817:FKY458817 FUT458817:FUU458817 GEP458817:GEQ458817 GOL458817:GOM458817 GYH458817:GYI458817 HID458817:HIE458817 HRZ458817:HSA458817 IBV458817:IBW458817 ILR458817:ILS458817 IVN458817:IVO458817 JFJ458817:JFK458817 JPF458817:JPG458817 JZB458817:JZC458817 KIX458817:KIY458817 KST458817:KSU458817 LCP458817:LCQ458817 LML458817:LMM458817 LWH458817:LWI458817 MGD458817:MGE458817 MPZ458817:MQA458817 MZV458817:MZW458817 NJR458817:NJS458817 NTN458817:NTO458817 ODJ458817:ODK458817 ONF458817:ONG458817 OXB458817:OXC458817 PGX458817:PGY458817 PQT458817:PQU458817 QAP458817:QAQ458817 QKL458817:QKM458817 QUH458817:QUI458817 RED458817:REE458817 RNZ458817:ROA458817 RXV458817:RXW458817 SHR458817:SHS458817 SRN458817:SRO458817 TBJ458817:TBK458817 TLF458817:TLG458817 TVB458817:TVC458817 UEX458817:UEY458817 UOT458817:UOU458817 UYP458817:UYQ458817 VIL458817:VIM458817 VSH458817:VSI458817 WCD458817:WCE458817 WLZ458817:WMA458817 WVV458817:WVW458817 JJ524353:JK524353 TF524353:TG524353 ADB524353:ADC524353 AMX524353:AMY524353 AWT524353:AWU524353 BGP524353:BGQ524353 BQL524353:BQM524353 CAH524353:CAI524353 CKD524353:CKE524353 CTZ524353:CUA524353 DDV524353:DDW524353 DNR524353:DNS524353 DXN524353:DXO524353 EHJ524353:EHK524353 ERF524353:ERG524353 FBB524353:FBC524353 FKX524353:FKY524353 FUT524353:FUU524353 GEP524353:GEQ524353 GOL524353:GOM524353 GYH524353:GYI524353 HID524353:HIE524353 HRZ524353:HSA524353 IBV524353:IBW524353 ILR524353:ILS524353 IVN524353:IVO524353 JFJ524353:JFK524353 JPF524353:JPG524353 JZB524353:JZC524353 KIX524353:KIY524353 KST524353:KSU524353 LCP524353:LCQ524353 LML524353:LMM524353 LWH524353:LWI524353 MGD524353:MGE524353 MPZ524353:MQA524353 MZV524353:MZW524353 NJR524353:NJS524353 NTN524353:NTO524353 ODJ524353:ODK524353 ONF524353:ONG524353 OXB524353:OXC524353 PGX524353:PGY524353 PQT524353:PQU524353 QAP524353:QAQ524353 QKL524353:QKM524353 QUH524353:QUI524353 RED524353:REE524353 RNZ524353:ROA524353 RXV524353:RXW524353 SHR524353:SHS524353 SRN524353:SRO524353 TBJ524353:TBK524353 TLF524353:TLG524353 TVB524353:TVC524353 UEX524353:UEY524353 UOT524353:UOU524353 UYP524353:UYQ524353 VIL524353:VIM524353 VSH524353:VSI524353 WCD524353:WCE524353 WLZ524353:WMA524353 WVV524353:WVW524353 JJ589889:JK589889 TF589889:TG589889 ADB589889:ADC589889 AMX589889:AMY589889 AWT589889:AWU589889 BGP589889:BGQ589889 BQL589889:BQM589889 CAH589889:CAI589889 CKD589889:CKE589889 CTZ589889:CUA589889 DDV589889:DDW589889 DNR589889:DNS589889 DXN589889:DXO589889 EHJ589889:EHK589889 ERF589889:ERG589889 FBB589889:FBC589889 FKX589889:FKY589889 FUT589889:FUU589889 GEP589889:GEQ589889 GOL589889:GOM589889 GYH589889:GYI589889 HID589889:HIE589889 HRZ589889:HSA589889 IBV589889:IBW589889 ILR589889:ILS589889 IVN589889:IVO589889 JFJ589889:JFK589889 JPF589889:JPG589889 JZB589889:JZC589889 KIX589889:KIY589889 KST589889:KSU589889 LCP589889:LCQ589889 LML589889:LMM589889 LWH589889:LWI589889 MGD589889:MGE589889 MPZ589889:MQA589889 MZV589889:MZW589889 NJR589889:NJS589889 NTN589889:NTO589889 ODJ589889:ODK589889 ONF589889:ONG589889 OXB589889:OXC589889 PGX589889:PGY589889 PQT589889:PQU589889 QAP589889:QAQ589889 QKL589889:QKM589889 QUH589889:QUI589889 RED589889:REE589889 RNZ589889:ROA589889 RXV589889:RXW589889 SHR589889:SHS589889 SRN589889:SRO589889 TBJ589889:TBK589889 TLF589889:TLG589889 TVB589889:TVC589889 UEX589889:UEY589889 UOT589889:UOU589889 UYP589889:UYQ589889 VIL589889:VIM589889 VSH589889:VSI589889 WCD589889:WCE589889 WLZ589889:WMA589889 WVV589889:WVW589889 JJ655425:JK655425 TF655425:TG655425 ADB655425:ADC655425 AMX655425:AMY655425 AWT655425:AWU655425 BGP655425:BGQ655425 BQL655425:BQM655425 CAH655425:CAI655425 CKD655425:CKE655425 CTZ655425:CUA655425 DDV655425:DDW655425 DNR655425:DNS655425 DXN655425:DXO655425 EHJ655425:EHK655425 ERF655425:ERG655425 FBB655425:FBC655425 FKX655425:FKY655425 FUT655425:FUU655425 GEP655425:GEQ655425 GOL655425:GOM655425 GYH655425:GYI655425 HID655425:HIE655425 HRZ655425:HSA655425 IBV655425:IBW655425 ILR655425:ILS655425 IVN655425:IVO655425 JFJ655425:JFK655425 JPF655425:JPG655425 JZB655425:JZC655425 KIX655425:KIY655425 KST655425:KSU655425 LCP655425:LCQ655425 LML655425:LMM655425 LWH655425:LWI655425 MGD655425:MGE655425 MPZ655425:MQA655425 MZV655425:MZW655425 NJR655425:NJS655425 NTN655425:NTO655425 ODJ655425:ODK655425 ONF655425:ONG655425 OXB655425:OXC655425 PGX655425:PGY655425 PQT655425:PQU655425 QAP655425:QAQ655425 QKL655425:QKM655425 QUH655425:QUI655425 RED655425:REE655425 RNZ655425:ROA655425 RXV655425:RXW655425 SHR655425:SHS655425 SRN655425:SRO655425 TBJ655425:TBK655425 TLF655425:TLG655425 TVB655425:TVC655425 UEX655425:UEY655425 UOT655425:UOU655425 UYP655425:UYQ655425 VIL655425:VIM655425 VSH655425:VSI655425 WCD655425:WCE655425 WLZ655425:WMA655425 WVV655425:WVW655425 JJ720961:JK720961 TF720961:TG720961 ADB720961:ADC720961 AMX720961:AMY720961 AWT720961:AWU720961 BGP720961:BGQ720961 BQL720961:BQM720961 CAH720961:CAI720961 CKD720961:CKE720961 CTZ720961:CUA720961 DDV720961:DDW720961 DNR720961:DNS720961 DXN720961:DXO720961 EHJ720961:EHK720961 ERF720961:ERG720961 FBB720961:FBC720961 FKX720961:FKY720961 FUT720961:FUU720961 GEP720961:GEQ720961 GOL720961:GOM720961 GYH720961:GYI720961 HID720961:HIE720961 HRZ720961:HSA720961 IBV720961:IBW720961 ILR720961:ILS720961 IVN720961:IVO720961 JFJ720961:JFK720961 JPF720961:JPG720961 JZB720961:JZC720961 KIX720961:KIY720961 KST720961:KSU720961 LCP720961:LCQ720961 LML720961:LMM720961 LWH720961:LWI720961 MGD720961:MGE720961 MPZ720961:MQA720961 MZV720961:MZW720961 NJR720961:NJS720961 NTN720961:NTO720961 ODJ720961:ODK720961 ONF720961:ONG720961 OXB720961:OXC720961 PGX720961:PGY720961 PQT720961:PQU720961 QAP720961:QAQ720961 QKL720961:QKM720961 QUH720961:QUI720961 RED720961:REE720961 RNZ720961:ROA720961 RXV720961:RXW720961 SHR720961:SHS720961 SRN720961:SRO720961 TBJ720961:TBK720961 TLF720961:TLG720961 TVB720961:TVC720961 UEX720961:UEY720961 UOT720961:UOU720961 UYP720961:UYQ720961 VIL720961:VIM720961 VSH720961:VSI720961 WCD720961:WCE720961 WLZ720961:WMA720961 WVV720961:WVW720961 JJ786497:JK786497 TF786497:TG786497 ADB786497:ADC786497 AMX786497:AMY786497 AWT786497:AWU786497 BGP786497:BGQ786497 BQL786497:BQM786497 CAH786497:CAI786497 CKD786497:CKE786497 CTZ786497:CUA786497 DDV786497:DDW786497 DNR786497:DNS786497 DXN786497:DXO786497 EHJ786497:EHK786497 ERF786497:ERG786497 FBB786497:FBC786497 FKX786497:FKY786497 FUT786497:FUU786497 GEP786497:GEQ786497 GOL786497:GOM786497 GYH786497:GYI786497 HID786497:HIE786497 HRZ786497:HSA786497 IBV786497:IBW786497 ILR786497:ILS786497 IVN786497:IVO786497 JFJ786497:JFK786497 JPF786497:JPG786497 JZB786497:JZC786497 KIX786497:KIY786497 KST786497:KSU786497 LCP786497:LCQ786497 LML786497:LMM786497 LWH786497:LWI786497 MGD786497:MGE786497 MPZ786497:MQA786497 MZV786497:MZW786497 NJR786497:NJS786497 NTN786497:NTO786497 ODJ786497:ODK786497 ONF786497:ONG786497 OXB786497:OXC786497 PGX786497:PGY786497 PQT786497:PQU786497 QAP786497:QAQ786497 QKL786497:QKM786497 QUH786497:QUI786497 RED786497:REE786497 RNZ786497:ROA786497 RXV786497:RXW786497 SHR786497:SHS786497 SRN786497:SRO786497 TBJ786497:TBK786497 TLF786497:TLG786497 TVB786497:TVC786497 UEX786497:UEY786497 UOT786497:UOU786497 UYP786497:UYQ786497 VIL786497:VIM786497 VSH786497:VSI786497 WCD786497:WCE786497 WLZ786497:WMA786497 WVV786497:WVW786497 JJ852033:JK852033 TF852033:TG852033 ADB852033:ADC852033 AMX852033:AMY852033 AWT852033:AWU852033 BGP852033:BGQ852033 BQL852033:BQM852033 CAH852033:CAI852033 CKD852033:CKE852033 CTZ852033:CUA852033 DDV852033:DDW852033 DNR852033:DNS852033 DXN852033:DXO852033 EHJ852033:EHK852033 ERF852033:ERG852033 FBB852033:FBC852033 FKX852033:FKY852033 FUT852033:FUU852033 GEP852033:GEQ852033 GOL852033:GOM852033 GYH852033:GYI852033 HID852033:HIE852033 HRZ852033:HSA852033 IBV852033:IBW852033 ILR852033:ILS852033 IVN852033:IVO852033 JFJ852033:JFK852033 JPF852033:JPG852033 JZB852033:JZC852033 KIX852033:KIY852033 KST852033:KSU852033 LCP852033:LCQ852033 LML852033:LMM852033 LWH852033:LWI852033 MGD852033:MGE852033 MPZ852033:MQA852033 MZV852033:MZW852033 NJR852033:NJS852033 NTN852033:NTO852033 ODJ852033:ODK852033 ONF852033:ONG852033 OXB852033:OXC852033 PGX852033:PGY852033 PQT852033:PQU852033 QAP852033:QAQ852033 QKL852033:QKM852033 QUH852033:QUI852033 RED852033:REE852033 RNZ852033:ROA852033 RXV852033:RXW852033 SHR852033:SHS852033 SRN852033:SRO852033 TBJ852033:TBK852033 TLF852033:TLG852033 TVB852033:TVC852033 UEX852033:UEY852033 UOT852033:UOU852033 UYP852033:UYQ852033 VIL852033:VIM852033 VSH852033:VSI852033 WCD852033:WCE852033 WLZ852033:WMA852033 WVV852033:WVW852033 JJ917569:JK917569 TF917569:TG917569 ADB917569:ADC917569 AMX917569:AMY917569 AWT917569:AWU917569 BGP917569:BGQ917569 BQL917569:BQM917569 CAH917569:CAI917569 CKD917569:CKE917569 CTZ917569:CUA917569 DDV917569:DDW917569 DNR917569:DNS917569 DXN917569:DXO917569 EHJ917569:EHK917569 ERF917569:ERG917569 FBB917569:FBC917569 FKX917569:FKY917569 FUT917569:FUU917569 GEP917569:GEQ917569 GOL917569:GOM917569 GYH917569:GYI917569 HID917569:HIE917569 HRZ917569:HSA917569 IBV917569:IBW917569 ILR917569:ILS917569 IVN917569:IVO917569 JFJ917569:JFK917569 JPF917569:JPG917569 JZB917569:JZC917569 KIX917569:KIY917569 KST917569:KSU917569 LCP917569:LCQ917569 LML917569:LMM917569 LWH917569:LWI917569 MGD917569:MGE917569 MPZ917569:MQA917569 MZV917569:MZW917569 NJR917569:NJS917569 NTN917569:NTO917569 ODJ917569:ODK917569 ONF917569:ONG917569 OXB917569:OXC917569 PGX917569:PGY917569 PQT917569:PQU917569 QAP917569:QAQ917569 QKL917569:QKM917569 QUH917569:QUI917569 RED917569:REE917569 RNZ917569:ROA917569 RXV917569:RXW917569 SHR917569:SHS917569 SRN917569:SRO917569 TBJ917569:TBK917569 TLF917569:TLG917569 TVB917569:TVC917569 UEX917569:UEY917569 UOT917569:UOU917569 UYP917569:UYQ917569 VIL917569:VIM917569 VSH917569:VSI917569 WCD917569:WCE917569 WLZ917569:WMA917569 WVV917569:WVW917569 JJ983105:JK983105 TF983105:TG983105 ADB983105:ADC983105 AMX983105:AMY983105 AWT983105:AWU983105 BGP983105:BGQ983105 BQL983105:BQM983105 CAH983105:CAI983105 CKD983105:CKE983105 CTZ983105:CUA983105 DDV983105:DDW983105 DNR983105:DNS983105 DXN983105:DXO983105 EHJ983105:EHK983105 ERF983105:ERG983105 FBB983105:FBC983105 FKX983105:FKY983105 FUT983105:FUU983105 GEP983105:GEQ983105 GOL983105:GOM983105 GYH983105:GYI983105 HID983105:HIE983105 HRZ983105:HSA983105 IBV983105:IBW983105 ILR983105:ILS983105 IVN983105:IVO983105 JFJ983105:JFK983105 JPF983105:JPG983105 JZB983105:JZC983105 KIX983105:KIY983105 KST983105:KSU983105 LCP983105:LCQ983105 LML983105:LMM983105 LWH983105:LWI983105 MGD983105:MGE983105 MPZ983105:MQA983105 MZV983105:MZW983105 NJR983105:NJS983105 NTN983105:NTO983105 ODJ983105:ODK983105 ONF983105:ONG983105 OXB983105:OXC983105 PGX983105:PGY983105 PQT983105:PQU983105 QAP983105:QAQ983105 QKL983105:QKM983105 QUH983105:QUI983105 RED983105:REE983105 RNZ983105:ROA983105 RXV983105:RXW983105 SHR983105:SHS983105 SRN983105:SRO983105 TBJ983105:TBK983105 TLF983105:TLG983105 TVB983105:TVC983105 UEX983105:UEY983105 UOT983105:UOU983105 UYP983105:UYQ983105 VIL983105:VIM983105 VSH983105:VSI983105 WCD983105:WCE983105 WLZ983105:WMA983105 WVV983105:WVW983105" xr:uid="{5F5DF45F-11E9-4447-BE5B-F7E7A0B1D878}">
      <formula1>0</formula1>
    </dataValidation>
    <dataValidation type="decimal" operator="greaterThanOrEqual" allowBlank="1" showInputMessage="1" showErrorMessage="1" error="Valor debe ser mayor o igual que 0" promptTitle="Diferencia contable Vs fiscal" prompt="Si existe una diferencia en el  momento del reconocimiento contable a 31/12/2015 y la elaboracion de la declaracion de renta que modifique el impuesto a las ganancias diferido, registre el ajuste respectivo" sqref="JJ65952:JK65970 TF65952:TG65970 ADB65952:ADC65970 AMX65952:AMY65970 AWT65952:AWU65970 BGP65952:BGQ65970 BQL65952:BQM65970 CAH65952:CAI65970 CKD65952:CKE65970 CTZ65952:CUA65970 DDV65952:DDW65970 DNR65952:DNS65970 DXN65952:DXO65970 EHJ65952:EHK65970 ERF65952:ERG65970 FBB65952:FBC65970 FKX65952:FKY65970 FUT65952:FUU65970 GEP65952:GEQ65970 GOL65952:GOM65970 GYH65952:GYI65970 HID65952:HIE65970 HRZ65952:HSA65970 IBV65952:IBW65970 ILR65952:ILS65970 IVN65952:IVO65970 JFJ65952:JFK65970 JPF65952:JPG65970 JZB65952:JZC65970 KIX65952:KIY65970 KST65952:KSU65970 LCP65952:LCQ65970 LML65952:LMM65970 LWH65952:LWI65970 MGD65952:MGE65970 MPZ65952:MQA65970 MZV65952:MZW65970 NJR65952:NJS65970 NTN65952:NTO65970 ODJ65952:ODK65970 ONF65952:ONG65970 OXB65952:OXC65970 PGX65952:PGY65970 PQT65952:PQU65970 QAP65952:QAQ65970 QKL65952:QKM65970 QUH65952:QUI65970 RED65952:REE65970 RNZ65952:ROA65970 RXV65952:RXW65970 SHR65952:SHS65970 SRN65952:SRO65970 TBJ65952:TBK65970 TLF65952:TLG65970 TVB65952:TVC65970 UEX65952:UEY65970 UOT65952:UOU65970 UYP65952:UYQ65970 VIL65952:VIM65970 VSH65952:VSI65970 WCD65952:WCE65970 WLZ65952:WMA65970 WVV65952:WVW65970 JJ131488:JK131506 TF131488:TG131506 ADB131488:ADC131506 AMX131488:AMY131506 AWT131488:AWU131506 BGP131488:BGQ131506 BQL131488:BQM131506 CAH131488:CAI131506 CKD131488:CKE131506 CTZ131488:CUA131506 DDV131488:DDW131506 DNR131488:DNS131506 DXN131488:DXO131506 EHJ131488:EHK131506 ERF131488:ERG131506 FBB131488:FBC131506 FKX131488:FKY131506 FUT131488:FUU131506 GEP131488:GEQ131506 GOL131488:GOM131506 GYH131488:GYI131506 HID131488:HIE131506 HRZ131488:HSA131506 IBV131488:IBW131506 ILR131488:ILS131506 IVN131488:IVO131506 JFJ131488:JFK131506 JPF131488:JPG131506 JZB131488:JZC131506 KIX131488:KIY131506 KST131488:KSU131506 LCP131488:LCQ131506 LML131488:LMM131506 LWH131488:LWI131506 MGD131488:MGE131506 MPZ131488:MQA131506 MZV131488:MZW131506 NJR131488:NJS131506 NTN131488:NTO131506 ODJ131488:ODK131506 ONF131488:ONG131506 OXB131488:OXC131506 PGX131488:PGY131506 PQT131488:PQU131506 QAP131488:QAQ131506 QKL131488:QKM131506 QUH131488:QUI131506 RED131488:REE131506 RNZ131488:ROA131506 RXV131488:RXW131506 SHR131488:SHS131506 SRN131488:SRO131506 TBJ131488:TBK131506 TLF131488:TLG131506 TVB131488:TVC131506 UEX131488:UEY131506 UOT131488:UOU131506 UYP131488:UYQ131506 VIL131488:VIM131506 VSH131488:VSI131506 WCD131488:WCE131506 WLZ131488:WMA131506 WVV131488:WVW131506 JJ197024:JK197042 TF197024:TG197042 ADB197024:ADC197042 AMX197024:AMY197042 AWT197024:AWU197042 BGP197024:BGQ197042 BQL197024:BQM197042 CAH197024:CAI197042 CKD197024:CKE197042 CTZ197024:CUA197042 DDV197024:DDW197042 DNR197024:DNS197042 DXN197024:DXO197042 EHJ197024:EHK197042 ERF197024:ERG197042 FBB197024:FBC197042 FKX197024:FKY197042 FUT197024:FUU197042 GEP197024:GEQ197042 GOL197024:GOM197042 GYH197024:GYI197042 HID197024:HIE197042 HRZ197024:HSA197042 IBV197024:IBW197042 ILR197024:ILS197042 IVN197024:IVO197042 JFJ197024:JFK197042 JPF197024:JPG197042 JZB197024:JZC197042 KIX197024:KIY197042 KST197024:KSU197042 LCP197024:LCQ197042 LML197024:LMM197042 LWH197024:LWI197042 MGD197024:MGE197042 MPZ197024:MQA197042 MZV197024:MZW197042 NJR197024:NJS197042 NTN197024:NTO197042 ODJ197024:ODK197042 ONF197024:ONG197042 OXB197024:OXC197042 PGX197024:PGY197042 PQT197024:PQU197042 QAP197024:QAQ197042 QKL197024:QKM197042 QUH197024:QUI197042 RED197024:REE197042 RNZ197024:ROA197042 RXV197024:RXW197042 SHR197024:SHS197042 SRN197024:SRO197042 TBJ197024:TBK197042 TLF197024:TLG197042 TVB197024:TVC197042 UEX197024:UEY197042 UOT197024:UOU197042 UYP197024:UYQ197042 VIL197024:VIM197042 VSH197024:VSI197042 WCD197024:WCE197042 WLZ197024:WMA197042 WVV197024:WVW197042 JJ262560:JK262578 TF262560:TG262578 ADB262560:ADC262578 AMX262560:AMY262578 AWT262560:AWU262578 BGP262560:BGQ262578 BQL262560:BQM262578 CAH262560:CAI262578 CKD262560:CKE262578 CTZ262560:CUA262578 DDV262560:DDW262578 DNR262560:DNS262578 DXN262560:DXO262578 EHJ262560:EHK262578 ERF262560:ERG262578 FBB262560:FBC262578 FKX262560:FKY262578 FUT262560:FUU262578 GEP262560:GEQ262578 GOL262560:GOM262578 GYH262560:GYI262578 HID262560:HIE262578 HRZ262560:HSA262578 IBV262560:IBW262578 ILR262560:ILS262578 IVN262560:IVO262578 JFJ262560:JFK262578 JPF262560:JPG262578 JZB262560:JZC262578 KIX262560:KIY262578 KST262560:KSU262578 LCP262560:LCQ262578 LML262560:LMM262578 LWH262560:LWI262578 MGD262560:MGE262578 MPZ262560:MQA262578 MZV262560:MZW262578 NJR262560:NJS262578 NTN262560:NTO262578 ODJ262560:ODK262578 ONF262560:ONG262578 OXB262560:OXC262578 PGX262560:PGY262578 PQT262560:PQU262578 QAP262560:QAQ262578 QKL262560:QKM262578 QUH262560:QUI262578 RED262560:REE262578 RNZ262560:ROA262578 RXV262560:RXW262578 SHR262560:SHS262578 SRN262560:SRO262578 TBJ262560:TBK262578 TLF262560:TLG262578 TVB262560:TVC262578 UEX262560:UEY262578 UOT262560:UOU262578 UYP262560:UYQ262578 VIL262560:VIM262578 VSH262560:VSI262578 WCD262560:WCE262578 WLZ262560:WMA262578 WVV262560:WVW262578 JJ328096:JK328114 TF328096:TG328114 ADB328096:ADC328114 AMX328096:AMY328114 AWT328096:AWU328114 BGP328096:BGQ328114 BQL328096:BQM328114 CAH328096:CAI328114 CKD328096:CKE328114 CTZ328096:CUA328114 DDV328096:DDW328114 DNR328096:DNS328114 DXN328096:DXO328114 EHJ328096:EHK328114 ERF328096:ERG328114 FBB328096:FBC328114 FKX328096:FKY328114 FUT328096:FUU328114 GEP328096:GEQ328114 GOL328096:GOM328114 GYH328096:GYI328114 HID328096:HIE328114 HRZ328096:HSA328114 IBV328096:IBW328114 ILR328096:ILS328114 IVN328096:IVO328114 JFJ328096:JFK328114 JPF328096:JPG328114 JZB328096:JZC328114 KIX328096:KIY328114 KST328096:KSU328114 LCP328096:LCQ328114 LML328096:LMM328114 LWH328096:LWI328114 MGD328096:MGE328114 MPZ328096:MQA328114 MZV328096:MZW328114 NJR328096:NJS328114 NTN328096:NTO328114 ODJ328096:ODK328114 ONF328096:ONG328114 OXB328096:OXC328114 PGX328096:PGY328114 PQT328096:PQU328114 QAP328096:QAQ328114 QKL328096:QKM328114 QUH328096:QUI328114 RED328096:REE328114 RNZ328096:ROA328114 RXV328096:RXW328114 SHR328096:SHS328114 SRN328096:SRO328114 TBJ328096:TBK328114 TLF328096:TLG328114 TVB328096:TVC328114 UEX328096:UEY328114 UOT328096:UOU328114 UYP328096:UYQ328114 VIL328096:VIM328114 VSH328096:VSI328114 WCD328096:WCE328114 WLZ328096:WMA328114 WVV328096:WVW328114 JJ393632:JK393650 TF393632:TG393650 ADB393632:ADC393650 AMX393632:AMY393650 AWT393632:AWU393650 BGP393632:BGQ393650 BQL393632:BQM393650 CAH393632:CAI393650 CKD393632:CKE393650 CTZ393632:CUA393650 DDV393632:DDW393650 DNR393632:DNS393650 DXN393632:DXO393650 EHJ393632:EHK393650 ERF393632:ERG393650 FBB393632:FBC393650 FKX393632:FKY393650 FUT393632:FUU393650 GEP393632:GEQ393650 GOL393632:GOM393650 GYH393632:GYI393650 HID393632:HIE393650 HRZ393632:HSA393650 IBV393632:IBW393650 ILR393632:ILS393650 IVN393632:IVO393650 JFJ393632:JFK393650 JPF393632:JPG393650 JZB393632:JZC393650 KIX393632:KIY393650 KST393632:KSU393650 LCP393632:LCQ393650 LML393632:LMM393650 LWH393632:LWI393650 MGD393632:MGE393650 MPZ393632:MQA393650 MZV393632:MZW393650 NJR393632:NJS393650 NTN393632:NTO393650 ODJ393632:ODK393650 ONF393632:ONG393650 OXB393632:OXC393650 PGX393632:PGY393650 PQT393632:PQU393650 QAP393632:QAQ393650 QKL393632:QKM393650 QUH393632:QUI393650 RED393632:REE393650 RNZ393632:ROA393650 RXV393632:RXW393650 SHR393632:SHS393650 SRN393632:SRO393650 TBJ393632:TBK393650 TLF393632:TLG393650 TVB393632:TVC393650 UEX393632:UEY393650 UOT393632:UOU393650 UYP393632:UYQ393650 VIL393632:VIM393650 VSH393632:VSI393650 WCD393632:WCE393650 WLZ393632:WMA393650 WVV393632:WVW393650 JJ459168:JK459186 TF459168:TG459186 ADB459168:ADC459186 AMX459168:AMY459186 AWT459168:AWU459186 BGP459168:BGQ459186 BQL459168:BQM459186 CAH459168:CAI459186 CKD459168:CKE459186 CTZ459168:CUA459186 DDV459168:DDW459186 DNR459168:DNS459186 DXN459168:DXO459186 EHJ459168:EHK459186 ERF459168:ERG459186 FBB459168:FBC459186 FKX459168:FKY459186 FUT459168:FUU459186 GEP459168:GEQ459186 GOL459168:GOM459186 GYH459168:GYI459186 HID459168:HIE459186 HRZ459168:HSA459186 IBV459168:IBW459186 ILR459168:ILS459186 IVN459168:IVO459186 JFJ459168:JFK459186 JPF459168:JPG459186 JZB459168:JZC459186 KIX459168:KIY459186 KST459168:KSU459186 LCP459168:LCQ459186 LML459168:LMM459186 LWH459168:LWI459186 MGD459168:MGE459186 MPZ459168:MQA459186 MZV459168:MZW459186 NJR459168:NJS459186 NTN459168:NTO459186 ODJ459168:ODK459186 ONF459168:ONG459186 OXB459168:OXC459186 PGX459168:PGY459186 PQT459168:PQU459186 QAP459168:QAQ459186 QKL459168:QKM459186 QUH459168:QUI459186 RED459168:REE459186 RNZ459168:ROA459186 RXV459168:RXW459186 SHR459168:SHS459186 SRN459168:SRO459186 TBJ459168:TBK459186 TLF459168:TLG459186 TVB459168:TVC459186 UEX459168:UEY459186 UOT459168:UOU459186 UYP459168:UYQ459186 VIL459168:VIM459186 VSH459168:VSI459186 WCD459168:WCE459186 WLZ459168:WMA459186 WVV459168:WVW459186 JJ524704:JK524722 TF524704:TG524722 ADB524704:ADC524722 AMX524704:AMY524722 AWT524704:AWU524722 BGP524704:BGQ524722 BQL524704:BQM524722 CAH524704:CAI524722 CKD524704:CKE524722 CTZ524704:CUA524722 DDV524704:DDW524722 DNR524704:DNS524722 DXN524704:DXO524722 EHJ524704:EHK524722 ERF524704:ERG524722 FBB524704:FBC524722 FKX524704:FKY524722 FUT524704:FUU524722 GEP524704:GEQ524722 GOL524704:GOM524722 GYH524704:GYI524722 HID524704:HIE524722 HRZ524704:HSA524722 IBV524704:IBW524722 ILR524704:ILS524722 IVN524704:IVO524722 JFJ524704:JFK524722 JPF524704:JPG524722 JZB524704:JZC524722 KIX524704:KIY524722 KST524704:KSU524722 LCP524704:LCQ524722 LML524704:LMM524722 LWH524704:LWI524722 MGD524704:MGE524722 MPZ524704:MQA524722 MZV524704:MZW524722 NJR524704:NJS524722 NTN524704:NTO524722 ODJ524704:ODK524722 ONF524704:ONG524722 OXB524704:OXC524722 PGX524704:PGY524722 PQT524704:PQU524722 QAP524704:QAQ524722 QKL524704:QKM524722 QUH524704:QUI524722 RED524704:REE524722 RNZ524704:ROA524722 RXV524704:RXW524722 SHR524704:SHS524722 SRN524704:SRO524722 TBJ524704:TBK524722 TLF524704:TLG524722 TVB524704:TVC524722 UEX524704:UEY524722 UOT524704:UOU524722 UYP524704:UYQ524722 VIL524704:VIM524722 VSH524704:VSI524722 WCD524704:WCE524722 WLZ524704:WMA524722 WVV524704:WVW524722 JJ590240:JK590258 TF590240:TG590258 ADB590240:ADC590258 AMX590240:AMY590258 AWT590240:AWU590258 BGP590240:BGQ590258 BQL590240:BQM590258 CAH590240:CAI590258 CKD590240:CKE590258 CTZ590240:CUA590258 DDV590240:DDW590258 DNR590240:DNS590258 DXN590240:DXO590258 EHJ590240:EHK590258 ERF590240:ERG590258 FBB590240:FBC590258 FKX590240:FKY590258 FUT590240:FUU590258 GEP590240:GEQ590258 GOL590240:GOM590258 GYH590240:GYI590258 HID590240:HIE590258 HRZ590240:HSA590258 IBV590240:IBW590258 ILR590240:ILS590258 IVN590240:IVO590258 JFJ590240:JFK590258 JPF590240:JPG590258 JZB590240:JZC590258 KIX590240:KIY590258 KST590240:KSU590258 LCP590240:LCQ590258 LML590240:LMM590258 LWH590240:LWI590258 MGD590240:MGE590258 MPZ590240:MQA590258 MZV590240:MZW590258 NJR590240:NJS590258 NTN590240:NTO590258 ODJ590240:ODK590258 ONF590240:ONG590258 OXB590240:OXC590258 PGX590240:PGY590258 PQT590240:PQU590258 QAP590240:QAQ590258 QKL590240:QKM590258 QUH590240:QUI590258 RED590240:REE590258 RNZ590240:ROA590258 RXV590240:RXW590258 SHR590240:SHS590258 SRN590240:SRO590258 TBJ590240:TBK590258 TLF590240:TLG590258 TVB590240:TVC590258 UEX590240:UEY590258 UOT590240:UOU590258 UYP590240:UYQ590258 VIL590240:VIM590258 VSH590240:VSI590258 WCD590240:WCE590258 WLZ590240:WMA590258 WVV590240:WVW590258 JJ655776:JK655794 TF655776:TG655794 ADB655776:ADC655794 AMX655776:AMY655794 AWT655776:AWU655794 BGP655776:BGQ655794 BQL655776:BQM655794 CAH655776:CAI655794 CKD655776:CKE655794 CTZ655776:CUA655794 DDV655776:DDW655794 DNR655776:DNS655794 DXN655776:DXO655794 EHJ655776:EHK655794 ERF655776:ERG655794 FBB655776:FBC655794 FKX655776:FKY655794 FUT655776:FUU655794 GEP655776:GEQ655794 GOL655776:GOM655794 GYH655776:GYI655794 HID655776:HIE655794 HRZ655776:HSA655794 IBV655776:IBW655794 ILR655776:ILS655794 IVN655776:IVO655794 JFJ655776:JFK655794 JPF655776:JPG655794 JZB655776:JZC655794 KIX655776:KIY655794 KST655776:KSU655794 LCP655776:LCQ655794 LML655776:LMM655794 LWH655776:LWI655794 MGD655776:MGE655794 MPZ655776:MQA655794 MZV655776:MZW655794 NJR655776:NJS655794 NTN655776:NTO655794 ODJ655776:ODK655794 ONF655776:ONG655794 OXB655776:OXC655794 PGX655776:PGY655794 PQT655776:PQU655794 QAP655776:QAQ655794 QKL655776:QKM655794 QUH655776:QUI655794 RED655776:REE655794 RNZ655776:ROA655794 RXV655776:RXW655794 SHR655776:SHS655794 SRN655776:SRO655794 TBJ655776:TBK655794 TLF655776:TLG655794 TVB655776:TVC655794 UEX655776:UEY655794 UOT655776:UOU655794 UYP655776:UYQ655794 VIL655776:VIM655794 VSH655776:VSI655794 WCD655776:WCE655794 WLZ655776:WMA655794 WVV655776:WVW655794 JJ721312:JK721330 TF721312:TG721330 ADB721312:ADC721330 AMX721312:AMY721330 AWT721312:AWU721330 BGP721312:BGQ721330 BQL721312:BQM721330 CAH721312:CAI721330 CKD721312:CKE721330 CTZ721312:CUA721330 DDV721312:DDW721330 DNR721312:DNS721330 DXN721312:DXO721330 EHJ721312:EHK721330 ERF721312:ERG721330 FBB721312:FBC721330 FKX721312:FKY721330 FUT721312:FUU721330 GEP721312:GEQ721330 GOL721312:GOM721330 GYH721312:GYI721330 HID721312:HIE721330 HRZ721312:HSA721330 IBV721312:IBW721330 ILR721312:ILS721330 IVN721312:IVO721330 JFJ721312:JFK721330 JPF721312:JPG721330 JZB721312:JZC721330 KIX721312:KIY721330 KST721312:KSU721330 LCP721312:LCQ721330 LML721312:LMM721330 LWH721312:LWI721330 MGD721312:MGE721330 MPZ721312:MQA721330 MZV721312:MZW721330 NJR721312:NJS721330 NTN721312:NTO721330 ODJ721312:ODK721330 ONF721312:ONG721330 OXB721312:OXC721330 PGX721312:PGY721330 PQT721312:PQU721330 QAP721312:QAQ721330 QKL721312:QKM721330 QUH721312:QUI721330 RED721312:REE721330 RNZ721312:ROA721330 RXV721312:RXW721330 SHR721312:SHS721330 SRN721312:SRO721330 TBJ721312:TBK721330 TLF721312:TLG721330 TVB721312:TVC721330 UEX721312:UEY721330 UOT721312:UOU721330 UYP721312:UYQ721330 VIL721312:VIM721330 VSH721312:VSI721330 WCD721312:WCE721330 WLZ721312:WMA721330 WVV721312:WVW721330 JJ786848:JK786866 TF786848:TG786866 ADB786848:ADC786866 AMX786848:AMY786866 AWT786848:AWU786866 BGP786848:BGQ786866 BQL786848:BQM786866 CAH786848:CAI786866 CKD786848:CKE786866 CTZ786848:CUA786866 DDV786848:DDW786866 DNR786848:DNS786866 DXN786848:DXO786866 EHJ786848:EHK786866 ERF786848:ERG786866 FBB786848:FBC786866 FKX786848:FKY786866 FUT786848:FUU786866 GEP786848:GEQ786866 GOL786848:GOM786866 GYH786848:GYI786866 HID786848:HIE786866 HRZ786848:HSA786866 IBV786848:IBW786866 ILR786848:ILS786866 IVN786848:IVO786866 JFJ786848:JFK786866 JPF786848:JPG786866 JZB786848:JZC786866 KIX786848:KIY786866 KST786848:KSU786866 LCP786848:LCQ786866 LML786848:LMM786866 LWH786848:LWI786866 MGD786848:MGE786866 MPZ786848:MQA786866 MZV786848:MZW786866 NJR786848:NJS786866 NTN786848:NTO786866 ODJ786848:ODK786866 ONF786848:ONG786866 OXB786848:OXC786866 PGX786848:PGY786866 PQT786848:PQU786866 QAP786848:QAQ786866 QKL786848:QKM786866 QUH786848:QUI786866 RED786848:REE786866 RNZ786848:ROA786866 RXV786848:RXW786866 SHR786848:SHS786866 SRN786848:SRO786866 TBJ786848:TBK786866 TLF786848:TLG786866 TVB786848:TVC786866 UEX786848:UEY786866 UOT786848:UOU786866 UYP786848:UYQ786866 VIL786848:VIM786866 VSH786848:VSI786866 WCD786848:WCE786866 WLZ786848:WMA786866 WVV786848:WVW786866 JJ852384:JK852402 TF852384:TG852402 ADB852384:ADC852402 AMX852384:AMY852402 AWT852384:AWU852402 BGP852384:BGQ852402 BQL852384:BQM852402 CAH852384:CAI852402 CKD852384:CKE852402 CTZ852384:CUA852402 DDV852384:DDW852402 DNR852384:DNS852402 DXN852384:DXO852402 EHJ852384:EHK852402 ERF852384:ERG852402 FBB852384:FBC852402 FKX852384:FKY852402 FUT852384:FUU852402 GEP852384:GEQ852402 GOL852384:GOM852402 GYH852384:GYI852402 HID852384:HIE852402 HRZ852384:HSA852402 IBV852384:IBW852402 ILR852384:ILS852402 IVN852384:IVO852402 JFJ852384:JFK852402 JPF852384:JPG852402 JZB852384:JZC852402 KIX852384:KIY852402 KST852384:KSU852402 LCP852384:LCQ852402 LML852384:LMM852402 LWH852384:LWI852402 MGD852384:MGE852402 MPZ852384:MQA852402 MZV852384:MZW852402 NJR852384:NJS852402 NTN852384:NTO852402 ODJ852384:ODK852402 ONF852384:ONG852402 OXB852384:OXC852402 PGX852384:PGY852402 PQT852384:PQU852402 QAP852384:QAQ852402 QKL852384:QKM852402 QUH852384:QUI852402 RED852384:REE852402 RNZ852384:ROA852402 RXV852384:RXW852402 SHR852384:SHS852402 SRN852384:SRO852402 TBJ852384:TBK852402 TLF852384:TLG852402 TVB852384:TVC852402 UEX852384:UEY852402 UOT852384:UOU852402 UYP852384:UYQ852402 VIL852384:VIM852402 VSH852384:VSI852402 WCD852384:WCE852402 WLZ852384:WMA852402 WVV852384:WVW852402 JJ917920:JK917938 TF917920:TG917938 ADB917920:ADC917938 AMX917920:AMY917938 AWT917920:AWU917938 BGP917920:BGQ917938 BQL917920:BQM917938 CAH917920:CAI917938 CKD917920:CKE917938 CTZ917920:CUA917938 DDV917920:DDW917938 DNR917920:DNS917938 DXN917920:DXO917938 EHJ917920:EHK917938 ERF917920:ERG917938 FBB917920:FBC917938 FKX917920:FKY917938 FUT917920:FUU917938 GEP917920:GEQ917938 GOL917920:GOM917938 GYH917920:GYI917938 HID917920:HIE917938 HRZ917920:HSA917938 IBV917920:IBW917938 ILR917920:ILS917938 IVN917920:IVO917938 JFJ917920:JFK917938 JPF917920:JPG917938 JZB917920:JZC917938 KIX917920:KIY917938 KST917920:KSU917938 LCP917920:LCQ917938 LML917920:LMM917938 LWH917920:LWI917938 MGD917920:MGE917938 MPZ917920:MQA917938 MZV917920:MZW917938 NJR917920:NJS917938 NTN917920:NTO917938 ODJ917920:ODK917938 ONF917920:ONG917938 OXB917920:OXC917938 PGX917920:PGY917938 PQT917920:PQU917938 QAP917920:QAQ917938 QKL917920:QKM917938 QUH917920:QUI917938 RED917920:REE917938 RNZ917920:ROA917938 RXV917920:RXW917938 SHR917920:SHS917938 SRN917920:SRO917938 TBJ917920:TBK917938 TLF917920:TLG917938 TVB917920:TVC917938 UEX917920:UEY917938 UOT917920:UOU917938 UYP917920:UYQ917938 VIL917920:VIM917938 VSH917920:VSI917938 WCD917920:WCE917938 WLZ917920:WMA917938 WVV917920:WVW917938 JJ983456:JK983474 TF983456:TG983474 ADB983456:ADC983474 AMX983456:AMY983474 AWT983456:AWU983474 BGP983456:BGQ983474 BQL983456:BQM983474 CAH983456:CAI983474 CKD983456:CKE983474 CTZ983456:CUA983474 DDV983456:DDW983474 DNR983456:DNS983474 DXN983456:DXO983474 EHJ983456:EHK983474 ERF983456:ERG983474 FBB983456:FBC983474 FKX983456:FKY983474 FUT983456:FUU983474 GEP983456:GEQ983474 GOL983456:GOM983474 GYH983456:GYI983474 HID983456:HIE983474 HRZ983456:HSA983474 IBV983456:IBW983474 ILR983456:ILS983474 IVN983456:IVO983474 JFJ983456:JFK983474 JPF983456:JPG983474 JZB983456:JZC983474 KIX983456:KIY983474 KST983456:KSU983474 LCP983456:LCQ983474 LML983456:LMM983474 LWH983456:LWI983474 MGD983456:MGE983474 MPZ983456:MQA983474 MZV983456:MZW983474 NJR983456:NJS983474 NTN983456:NTO983474 ODJ983456:ODK983474 ONF983456:ONG983474 OXB983456:OXC983474 PGX983456:PGY983474 PQT983456:PQU983474 QAP983456:QAQ983474 QKL983456:QKM983474 QUH983456:QUI983474 RED983456:REE983474 RNZ983456:ROA983474 RXV983456:RXW983474 SHR983456:SHS983474 SRN983456:SRO983474 TBJ983456:TBK983474 TLF983456:TLG983474 TVB983456:TVC983474 UEX983456:UEY983474 UOT983456:UOU983474 UYP983456:UYQ983474 VIL983456:VIM983474 VSH983456:VSI983474 WCD983456:WCE983474 WLZ983456:WMA983474 WVV983456:WVW983474" xr:uid="{C677D126-A112-437D-8DDE-2758B00E2713}">
      <formula1>0</formula1>
    </dataValidation>
    <dataValidation type="decimal" operator="greaterThanOrEqual" allowBlank="1" showInputMessage="1" showErrorMessage="1" error="Valor debe ser mayor o igual que 0" promptTitle="Diferncia contable Vs fiscal" prompt="Si existe una diferencia en el  momento del reconocimiento contable a 31/12/2015 y la elaboracion de la declaracion de renta que altere el impuesto a las ganancias corrientes, registre el ajuste respectivo" sqref="JK65946 TG65946 ADC65946 AMY65946 AWU65946 BGQ65946 BQM65946 CAI65946 CKE65946 CUA65946 DDW65946 DNS65946 DXO65946 EHK65946 ERG65946 FBC65946 FKY65946 FUU65946 GEQ65946 GOM65946 GYI65946 HIE65946 HSA65946 IBW65946 ILS65946 IVO65946 JFK65946 JPG65946 JZC65946 KIY65946 KSU65946 LCQ65946 LMM65946 LWI65946 MGE65946 MQA65946 MZW65946 NJS65946 NTO65946 ODK65946 ONG65946 OXC65946 PGY65946 PQU65946 QAQ65946 QKM65946 QUI65946 REE65946 ROA65946 RXW65946 SHS65946 SRO65946 TBK65946 TLG65946 TVC65946 UEY65946 UOU65946 UYQ65946 VIM65946 VSI65946 WCE65946 WMA65946 WVW65946 JK131482 TG131482 ADC131482 AMY131482 AWU131482 BGQ131482 BQM131482 CAI131482 CKE131482 CUA131482 DDW131482 DNS131482 DXO131482 EHK131482 ERG131482 FBC131482 FKY131482 FUU131482 GEQ131482 GOM131482 GYI131482 HIE131482 HSA131482 IBW131482 ILS131482 IVO131482 JFK131482 JPG131482 JZC131482 KIY131482 KSU131482 LCQ131482 LMM131482 LWI131482 MGE131482 MQA131482 MZW131482 NJS131482 NTO131482 ODK131482 ONG131482 OXC131482 PGY131482 PQU131482 QAQ131482 QKM131482 QUI131482 REE131482 ROA131482 RXW131482 SHS131482 SRO131482 TBK131482 TLG131482 TVC131482 UEY131482 UOU131482 UYQ131482 VIM131482 VSI131482 WCE131482 WMA131482 WVW131482 JK197018 TG197018 ADC197018 AMY197018 AWU197018 BGQ197018 BQM197018 CAI197018 CKE197018 CUA197018 DDW197018 DNS197018 DXO197018 EHK197018 ERG197018 FBC197018 FKY197018 FUU197018 GEQ197018 GOM197018 GYI197018 HIE197018 HSA197018 IBW197018 ILS197018 IVO197018 JFK197018 JPG197018 JZC197018 KIY197018 KSU197018 LCQ197018 LMM197018 LWI197018 MGE197018 MQA197018 MZW197018 NJS197018 NTO197018 ODK197018 ONG197018 OXC197018 PGY197018 PQU197018 QAQ197018 QKM197018 QUI197018 REE197018 ROA197018 RXW197018 SHS197018 SRO197018 TBK197018 TLG197018 TVC197018 UEY197018 UOU197018 UYQ197018 VIM197018 VSI197018 WCE197018 WMA197018 WVW197018 JK262554 TG262554 ADC262554 AMY262554 AWU262554 BGQ262554 BQM262554 CAI262554 CKE262554 CUA262554 DDW262554 DNS262554 DXO262554 EHK262554 ERG262554 FBC262554 FKY262554 FUU262554 GEQ262554 GOM262554 GYI262554 HIE262554 HSA262554 IBW262554 ILS262554 IVO262554 JFK262554 JPG262554 JZC262554 KIY262554 KSU262554 LCQ262554 LMM262554 LWI262554 MGE262554 MQA262554 MZW262554 NJS262554 NTO262554 ODK262554 ONG262554 OXC262554 PGY262554 PQU262554 QAQ262554 QKM262554 QUI262554 REE262554 ROA262554 RXW262554 SHS262554 SRO262554 TBK262554 TLG262554 TVC262554 UEY262554 UOU262554 UYQ262554 VIM262554 VSI262554 WCE262554 WMA262554 WVW262554 JK328090 TG328090 ADC328090 AMY328090 AWU328090 BGQ328090 BQM328090 CAI328090 CKE328090 CUA328090 DDW328090 DNS328090 DXO328090 EHK328090 ERG328090 FBC328090 FKY328090 FUU328090 GEQ328090 GOM328090 GYI328090 HIE328090 HSA328090 IBW328090 ILS328090 IVO328090 JFK328090 JPG328090 JZC328090 KIY328090 KSU328090 LCQ328090 LMM328090 LWI328090 MGE328090 MQA328090 MZW328090 NJS328090 NTO328090 ODK328090 ONG328090 OXC328090 PGY328090 PQU328090 QAQ328090 QKM328090 QUI328090 REE328090 ROA328090 RXW328090 SHS328090 SRO328090 TBK328090 TLG328090 TVC328090 UEY328090 UOU328090 UYQ328090 VIM328090 VSI328090 WCE328090 WMA328090 WVW328090 JK393626 TG393626 ADC393626 AMY393626 AWU393626 BGQ393626 BQM393626 CAI393626 CKE393626 CUA393626 DDW393626 DNS393626 DXO393626 EHK393626 ERG393626 FBC393626 FKY393626 FUU393626 GEQ393626 GOM393626 GYI393626 HIE393626 HSA393626 IBW393626 ILS393626 IVO393626 JFK393626 JPG393626 JZC393626 KIY393626 KSU393626 LCQ393626 LMM393626 LWI393626 MGE393626 MQA393626 MZW393626 NJS393626 NTO393626 ODK393626 ONG393626 OXC393626 PGY393626 PQU393626 QAQ393626 QKM393626 QUI393626 REE393626 ROA393626 RXW393626 SHS393626 SRO393626 TBK393626 TLG393626 TVC393626 UEY393626 UOU393626 UYQ393626 VIM393626 VSI393626 WCE393626 WMA393626 WVW393626 JK459162 TG459162 ADC459162 AMY459162 AWU459162 BGQ459162 BQM459162 CAI459162 CKE459162 CUA459162 DDW459162 DNS459162 DXO459162 EHK459162 ERG459162 FBC459162 FKY459162 FUU459162 GEQ459162 GOM459162 GYI459162 HIE459162 HSA459162 IBW459162 ILS459162 IVO459162 JFK459162 JPG459162 JZC459162 KIY459162 KSU459162 LCQ459162 LMM459162 LWI459162 MGE459162 MQA459162 MZW459162 NJS459162 NTO459162 ODK459162 ONG459162 OXC459162 PGY459162 PQU459162 QAQ459162 QKM459162 QUI459162 REE459162 ROA459162 RXW459162 SHS459162 SRO459162 TBK459162 TLG459162 TVC459162 UEY459162 UOU459162 UYQ459162 VIM459162 VSI459162 WCE459162 WMA459162 WVW459162 JK524698 TG524698 ADC524698 AMY524698 AWU524698 BGQ524698 BQM524698 CAI524698 CKE524698 CUA524698 DDW524698 DNS524698 DXO524698 EHK524698 ERG524698 FBC524698 FKY524698 FUU524698 GEQ524698 GOM524698 GYI524698 HIE524698 HSA524698 IBW524698 ILS524698 IVO524698 JFK524698 JPG524698 JZC524698 KIY524698 KSU524698 LCQ524698 LMM524698 LWI524698 MGE524698 MQA524698 MZW524698 NJS524698 NTO524698 ODK524698 ONG524698 OXC524698 PGY524698 PQU524698 QAQ524698 QKM524698 QUI524698 REE524698 ROA524698 RXW524698 SHS524698 SRO524698 TBK524698 TLG524698 TVC524698 UEY524698 UOU524698 UYQ524698 VIM524698 VSI524698 WCE524698 WMA524698 WVW524698 JK590234 TG590234 ADC590234 AMY590234 AWU590234 BGQ590234 BQM590234 CAI590234 CKE590234 CUA590234 DDW590234 DNS590234 DXO590234 EHK590234 ERG590234 FBC590234 FKY590234 FUU590234 GEQ590234 GOM590234 GYI590234 HIE590234 HSA590234 IBW590234 ILS590234 IVO590234 JFK590234 JPG590234 JZC590234 KIY590234 KSU590234 LCQ590234 LMM590234 LWI590234 MGE590234 MQA590234 MZW590234 NJS590234 NTO590234 ODK590234 ONG590234 OXC590234 PGY590234 PQU590234 QAQ590234 QKM590234 QUI590234 REE590234 ROA590234 RXW590234 SHS590234 SRO590234 TBK590234 TLG590234 TVC590234 UEY590234 UOU590234 UYQ590234 VIM590234 VSI590234 WCE590234 WMA590234 WVW590234 JK655770 TG655770 ADC655770 AMY655770 AWU655770 BGQ655770 BQM655770 CAI655770 CKE655770 CUA655770 DDW655770 DNS655770 DXO655770 EHK655770 ERG655770 FBC655770 FKY655770 FUU655770 GEQ655770 GOM655770 GYI655770 HIE655770 HSA655770 IBW655770 ILS655770 IVO655770 JFK655770 JPG655770 JZC655770 KIY655770 KSU655770 LCQ655770 LMM655770 LWI655770 MGE655770 MQA655770 MZW655770 NJS655770 NTO655770 ODK655770 ONG655770 OXC655770 PGY655770 PQU655770 QAQ655770 QKM655770 QUI655770 REE655770 ROA655770 RXW655770 SHS655770 SRO655770 TBK655770 TLG655770 TVC655770 UEY655770 UOU655770 UYQ655770 VIM655770 VSI655770 WCE655770 WMA655770 WVW655770 JK721306 TG721306 ADC721306 AMY721306 AWU721306 BGQ721306 BQM721306 CAI721306 CKE721306 CUA721306 DDW721306 DNS721306 DXO721306 EHK721306 ERG721306 FBC721306 FKY721306 FUU721306 GEQ721306 GOM721306 GYI721306 HIE721306 HSA721306 IBW721306 ILS721306 IVO721306 JFK721306 JPG721306 JZC721306 KIY721306 KSU721306 LCQ721306 LMM721306 LWI721306 MGE721306 MQA721306 MZW721306 NJS721306 NTO721306 ODK721306 ONG721306 OXC721306 PGY721306 PQU721306 QAQ721306 QKM721306 QUI721306 REE721306 ROA721306 RXW721306 SHS721306 SRO721306 TBK721306 TLG721306 TVC721306 UEY721306 UOU721306 UYQ721306 VIM721306 VSI721306 WCE721306 WMA721306 WVW721306 JK786842 TG786842 ADC786842 AMY786842 AWU786842 BGQ786842 BQM786842 CAI786842 CKE786842 CUA786842 DDW786842 DNS786842 DXO786842 EHK786842 ERG786842 FBC786842 FKY786842 FUU786842 GEQ786842 GOM786842 GYI786842 HIE786842 HSA786842 IBW786842 ILS786842 IVO786842 JFK786842 JPG786842 JZC786842 KIY786842 KSU786842 LCQ786842 LMM786842 LWI786842 MGE786842 MQA786842 MZW786842 NJS786842 NTO786842 ODK786842 ONG786842 OXC786842 PGY786842 PQU786842 QAQ786842 QKM786842 QUI786842 REE786842 ROA786842 RXW786842 SHS786842 SRO786842 TBK786842 TLG786842 TVC786842 UEY786842 UOU786842 UYQ786842 VIM786842 VSI786842 WCE786842 WMA786842 WVW786842 JK852378 TG852378 ADC852378 AMY852378 AWU852378 BGQ852378 BQM852378 CAI852378 CKE852378 CUA852378 DDW852378 DNS852378 DXO852378 EHK852378 ERG852378 FBC852378 FKY852378 FUU852378 GEQ852378 GOM852378 GYI852378 HIE852378 HSA852378 IBW852378 ILS852378 IVO852378 JFK852378 JPG852378 JZC852378 KIY852378 KSU852378 LCQ852378 LMM852378 LWI852378 MGE852378 MQA852378 MZW852378 NJS852378 NTO852378 ODK852378 ONG852378 OXC852378 PGY852378 PQU852378 QAQ852378 QKM852378 QUI852378 REE852378 ROA852378 RXW852378 SHS852378 SRO852378 TBK852378 TLG852378 TVC852378 UEY852378 UOU852378 UYQ852378 VIM852378 VSI852378 WCE852378 WMA852378 WVW852378 JK917914 TG917914 ADC917914 AMY917914 AWU917914 BGQ917914 BQM917914 CAI917914 CKE917914 CUA917914 DDW917914 DNS917914 DXO917914 EHK917914 ERG917914 FBC917914 FKY917914 FUU917914 GEQ917914 GOM917914 GYI917914 HIE917914 HSA917914 IBW917914 ILS917914 IVO917914 JFK917914 JPG917914 JZC917914 KIY917914 KSU917914 LCQ917914 LMM917914 LWI917914 MGE917914 MQA917914 MZW917914 NJS917914 NTO917914 ODK917914 ONG917914 OXC917914 PGY917914 PQU917914 QAQ917914 QKM917914 QUI917914 REE917914 ROA917914 RXW917914 SHS917914 SRO917914 TBK917914 TLG917914 TVC917914 UEY917914 UOU917914 UYQ917914 VIM917914 VSI917914 WCE917914 WMA917914 WVW917914 JK983450 TG983450 ADC983450 AMY983450 AWU983450 BGQ983450 BQM983450 CAI983450 CKE983450 CUA983450 DDW983450 DNS983450 DXO983450 EHK983450 ERG983450 FBC983450 FKY983450 FUU983450 GEQ983450 GOM983450 GYI983450 HIE983450 HSA983450 IBW983450 ILS983450 IVO983450 JFK983450 JPG983450 JZC983450 KIY983450 KSU983450 LCQ983450 LMM983450 LWI983450 MGE983450 MQA983450 MZW983450 NJS983450 NTO983450 ODK983450 ONG983450 OXC983450 PGY983450 PQU983450 QAQ983450 QKM983450 QUI983450 REE983450 ROA983450 RXW983450 SHS983450 SRO983450 TBK983450 TLG983450 TVC983450 UEY983450 UOU983450 UYQ983450 VIM983450 VSI983450 WCE983450 WMA983450 WVW983450 JN461:JN542 TJ461:TJ542 ADF461:ADF542 ANB461:ANB542 AWX461:AWX542 BGT461:BGT542 BQP461:BQP542 CAL461:CAL542 CKH461:CKH542 CUD461:CUD542 DDZ461:DDZ542 DNV461:DNV542 DXR461:DXR542 EHN461:EHN542 ERJ461:ERJ542 FBF461:FBF542 FLB461:FLB542 FUX461:FUX542 GET461:GET542 GOP461:GOP542 GYL461:GYL542 HIH461:HIH542 HSD461:HSD542 IBZ461:IBZ542 ILV461:ILV542 IVR461:IVR542 JFN461:JFN542 JPJ461:JPJ542 JZF461:JZF542 KJB461:KJB542 KSX461:KSX542 LCT461:LCT542 LMP461:LMP542 LWL461:LWL542 MGH461:MGH542 MQD461:MQD542 MZZ461:MZZ542 NJV461:NJV542 NTR461:NTR542 ODN461:ODN542 ONJ461:ONJ542 OXF461:OXF542 PHB461:PHB542 PQX461:PQX542 QAT461:QAT542 QKP461:QKP542 QUL461:QUL542 REH461:REH542 ROD461:ROD542 RXZ461:RXZ542 SHV461:SHV542 SRR461:SRR542 TBN461:TBN542 TLJ461:TLJ542 TVF461:TVF542 UFB461:UFB542 UOX461:UOX542 UYT461:UYT542 VIP461:VIP542 VSL461:VSL542 WCH461:WCH542 WMD461:WMD542 WVZ461:WVZ542" xr:uid="{9E40659C-E988-421A-8EE9-BA55D20EAB38}">
      <formula1>0</formula1>
    </dataValidation>
    <dataValidation type="decimal" operator="greaterThanOrEqual" allowBlank="1" showInputMessage="1" showErrorMessage="1" error="Valor debe ser mayor o igual que 0" promptTitle="Diferencia contable Vs fiscal" prompt="Si existe una diferencia en el  momento del reconocimiento contable a 31/12/2015 y la elaboracion de la declaracion de renta que modifiique el impuesto a las ganancias corrientes, registre el ajuste respectivo" sqref="JJ65946 TF65946 ADB65946 AMX65946 AWT65946 BGP65946 BQL65946 CAH65946 CKD65946 CTZ65946 DDV65946 DNR65946 DXN65946 EHJ65946 ERF65946 FBB65946 FKX65946 FUT65946 GEP65946 GOL65946 GYH65946 HID65946 HRZ65946 IBV65946 ILR65946 IVN65946 JFJ65946 JPF65946 JZB65946 KIX65946 KST65946 LCP65946 LML65946 LWH65946 MGD65946 MPZ65946 MZV65946 NJR65946 NTN65946 ODJ65946 ONF65946 OXB65946 PGX65946 PQT65946 QAP65946 QKL65946 QUH65946 RED65946 RNZ65946 RXV65946 SHR65946 SRN65946 TBJ65946 TLF65946 TVB65946 UEX65946 UOT65946 UYP65946 VIL65946 VSH65946 WCD65946 WLZ65946 WVV65946 JJ131482 TF131482 ADB131482 AMX131482 AWT131482 BGP131482 BQL131482 CAH131482 CKD131482 CTZ131482 DDV131482 DNR131482 DXN131482 EHJ131482 ERF131482 FBB131482 FKX131482 FUT131482 GEP131482 GOL131482 GYH131482 HID131482 HRZ131482 IBV131482 ILR131482 IVN131482 JFJ131482 JPF131482 JZB131482 KIX131482 KST131482 LCP131482 LML131482 LWH131482 MGD131482 MPZ131482 MZV131482 NJR131482 NTN131482 ODJ131482 ONF131482 OXB131482 PGX131482 PQT131482 QAP131482 QKL131482 QUH131482 RED131482 RNZ131482 RXV131482 SHR131482 SRN131482 TBJ131482 TLF131482 TVB131482 UEX131482 UOT131482 UYP131482 VIL131482 VSH131482 WCD131482 WLZ131482 WVV131482 JJ197018 TF197018 ADB197018 AMX197018 AWT197018 BGP197018 BQL197018 CAH197018 CKD197018 CTZ197018 DDV197018 DNR197018 DXN197018 EHJ197018 ERF197018 FBB197018 FKX197018 FUT197018 GEP197018 GOL197018 GYH197018 HID197018 HRZ197018 IBV197018 ILR197018 IVN197018 JFJ197018 JPF197018 JZB197018 KIX197018 KST197018 LCP197018 LML197018 LWH197018 MGD197018 MPZ197018 MZV197018 NJR197018 NTN197018 ODJ197018 ONF197018 OXB197018 PGX197018 PQT197018 QAP197018 QKL197018 QUH197018 RED197018 RNZ197018 RXV197018 SHR197018 SRN197018 TBJ197018 TLF197018 TVB197018 UEX197018 UOT197018 UYP197018 VIL197018 VSH197018 WCD197018 WLZ197018 WVV197018 JJ262554 TF262554 ADB262554 AMX262554 AWT262554 BGP262554 BQL262554 CAH262554 CKD262554 CTZ262554 DDV262554 DNR262554 DXN262554 EHJ262554 ERF262554 FBB262554 FKX262554 FUT262554 GEP262554 GOL262554 GYH262554 HID262554 HRZ262554 IBV262554 ILR262554 IVN262554 JFJ262554 JPF262554 JZB262554 KIX262554 KST262554 LCP262554 LML262554 LWH262554 MGD262554 MPZ262554 MZV262554 NJR262554 NTN262554 ODJ262554 ONF262554 OXB262554 PGX262554 PQT262554 QAP262554 QKL262554 QUH262554 RED262554 RNZ262554 RXV262554 SHR262554 SRN262554 TBJ262554 TLF262554 TVB262554 UEX262554 UOT262554 UYP262554 VIL262554 VSH262554 WCD262554 WLZ262554 WVV262554 JJ328090 TF328090 ADB328090 AMX328090 AWT328090 BGP328090 BQL328090 CAH328090 CKD328090 CTZ328090 DDV328090 DNR328090 DXN328090 EHJ328090 ERF328090 FBB328090 FKX328090 FUT328090 GEP328090 GOL328090 GYH328090 HID328090 HRZ328090 IBV328090 ILR328090 IVN328090 JFJ328090 JPF328090 JZB328090 KIX328090 KST328090 LCP328090 LML328090 LWH328090 MGD328090 MPZ328090 MZV328090 NJR328090 NTN328090 ODJ328090 ONF328090 OXB328090 PGX328090 PQT328090 QAP328090 QKL328090 QUH328090 RED328090 RNZ328090 RXV328090 SHR328090 SRN328090 TBJ328090 TLF328090 TVB328090 UEX328090 UOT328090 UYP328090 VIL328090 VSH328090 WCD328090 WLZ328090 WVV328090 JJ393626 TF393626 ADB393626 AMX393626 AWT393626 BGP393626 BQL393626 CAH393626 CKD393626 CTZ393626 DDV393626 DNR393626 DXN393626 EHJ393626 ERF393626 FBB393626 FKX393626 FUT393626 GEP393626 GOL393626 GYH393626 HID393626 HRZ393626 IBV393626 ILR393626 IVN393626 JFJ393626 JPF393626 JZB393626 KIX393626 KST393626 LCP393626 LML393626 LWH393626 MGD393626 MPZ393626 MZV393626 NJR393626 NTN393626 ODJ393626 ONF393626 OXB393626 PGX393626 PQT393626 QAP393626 QKL393626 QUH393626 RED393626 RNZ393626 RXV393626 SHR393626 SRN393626 TBJ393626 TLF393626 TVB393626 UEX393626 UOT393626 UYP393626 VIL393626 VSH393626 WCD393626 WLZ393626 WVV393626 JJ459162 TF459162 ADB459162 AMX459162 AWT459162 BGP459162 BQL459162 CAH459162 CKD459162 CTZ459162 DDV459162 DNR459162 DXN459162 EHJ459162 ERF459162 FBB459162 FKX459162 FUT459162 GEP459162 GOL459162 GYH459162 HID459162 HRZ459162 IBV459162 ILR459162 IVN459162 JFJ459162 JPF459162 JZB459162 KIX459162 KST459162 LCP459162 LML459162 LWH459162 MGD459162 MPZ459162 MZV459162 NJR459162 NTN459162 ODJ459162 ONF459162 OXB459162 PGX459162 PQT459162 QAP459162 QKL459162 QUH459162 RED459162 RNZ459162 RXV459162 SHR459162 SRN459162 TBJ459162 TLF459162 TVB459162 UEX459162 UOT459162 UYP459162 VIL459162 VSH459162 WCD459162 WLZ459162 WVV459162 JJ524698 TF524698 ADB524698 AMX524698 AWT524698 BGP524698 BQL524698 CAH524698 CKD524698 CTZ524698 DDV524698 DNR524698 DXN524698 EHJ524698 ERF524698 FBB524698 FKX524698 FUT524698 GEP524698 GOL524698 GYH524698 HID524698 HRZ524698 IBV524698 ILR524698 IVN524698 JFJ524698 JPF524698 JZB524698 KIX524698 KST524698 LCP524698 LML524698 LWH524698 MGD524698 MPZ524698 MZV524698 NJR524698 NTN524698 ODJ524698 ONF524698 OXB524698 PGX524698 PQT524698 QAP524698 QKL524698 QUH524698 RED524698 RNZ524698 RXV524698 SHR524698 SRN524698 TBJ524698 TLF524698 TVB524698 UEX524698 UOT524698 UYP524698 VIL524698 VSH524698 WCD524698 WLZ524698 WVV524698 JJ590234 TF590234 ADB590234 AMX590234 AWT590234 BGP590234 BQL590234 CAH590234 CKD590234 CTZ590234 DDV590234 DNR590234 DXN590234 EHJ590234 ERF590234 FBB590234 FKX590234 FUT590234 GEP590234 GOL590234 GYH590234 HID590234 HRZ590234 IBV590234 ILR590234 IVN590234 JFJ590234 JPF590234 JZB590234 KIX590234 KST590234 LCP590234 LML590234 LWH590234 MGD590234 MPZ590234 MZV590234 NJR590234 NTN590234 ODJ590234 ONF590234 OXB590234 PGX590234 PQT590234 QAP590234 QKL590234 QUH590234 RED590234 RNZ590234 RXV590234 SHR590234 SRN590234 TBJ590234 TLF590234 TVB590234 UEX590234 UOT590234 UYP590234 VIL590234 VSH590234 WCD590234 WLZ590234 WVV590234 JJ655770 TF655770 ADB655770 AMX655770 AWT655770 BGP655770 BQL655770 CAH655770 CKD655770 CTZ655770 DDV655770 DNR655770 DXN655770 EHJ655770 ERF655770 FBB655770 FKX655770 FUT655770 GEP655770 GOL655770 GYH655770 HID655770 HRZ655770 IBV655770 ILR655770 IVN655770 JFJ655770 JPF655770 JZB655770 KIX655770 KST655770 LCP655770 LML655770 LWH655770 MGD655770 MPZ655770 MZV655770 NJR655770 NTN655770 ODJ655770 ONF655770 OXB655770 PGX655770 PQT655770 QAP655770 QKL655770 QUH655770 RED655770 RNZ655770 RXV655770 SHR655770 SRN655770 TBJ655770 TLF655770 TVB655770 UEX655770 UOT655770 UYP655770 VIL655770 VSH655770 WCD655770 WLZ655770 WVV655770 JJ721306 TF721306 ADB721306 AMX721306 AWT721306 BGP721306 BQL721306 CAH721306 CKD721306 CTZ721306 DDV721306 DNR721306 DXN721306 EHJ721306 ERF721306 FBB721306 FKX721306 FUT721306 GEP721306 GOL721306 GYH721306 HID721306 HRZ721306 IBV721306 ILR721306 IVN721306 JFJ721306 JPF721306 JZB721306 KIX721306 KST721306 LCP721306 LML721306 LWH721306 MGD721306 MPZ721306 MZV721306 NJR721306 NTN721306 ODJ721306 ONF721306 OXB721306 PGX721306 PQT721306 QAP721306 QKL721306 QUH721306 RED721306 RNZ721306 RXV721306 SHR721306 SRN721306 TBJ721306 TLF721306 TVB721306 UEX721306 UOT721306 UYP721306 VIL721306 VSH721306 WCD721306 WLZ721306 WVV721306 JJ786842 TF786842 ADB786842 AMX786842 AWT786842 BGP786842 BQL786842 CAH786842 CKD786842 CTZ786842 DDV786842 DNR786842 DXN786842 EHJ786842 ERF786842 FBB786842 FKX786842 FUT786842 GEP786842 GOL786842 GYH786842 HID786842 HRZ786842 IBV786842 ILR786842 IVN786842 JFJ786842 JPF786842 JZB786842 KIX786842 KST786842 LCP786842 LML786842 LWH786842 MGD786842 MPZ786842 MZV786842 NJR786842 NTN786842 ODJ786842 ONF786842 OXB786842 PGX786842 PQT786842 QAP786842 QKL786842 QUH786842 RED786842 RNZ786842 RXV786842 SHR786842 SRN786842 TBJ786842 TLF786842 TVB786842 UEX786842 UOT786842 UYP786842 VIL786842 VSH786842 WCD786842 WLZ786842 WVV786842 JJ852378 TF852378 ADB852378 AMX852378 AWT852378 BGP852378 BQL852378 CAH852378 CKD852378 CTZ852378 DDV852378 DNR852378 DXN852378 EHJ852378 ERF852378 FBB852378 FKX852378 FUT852378 GEP852378 GOL852378 GYH852378 HID852378 HRZ852378 IBV852378 ILR852378 IVN852378 JFJ852378 JPF852378 JZB852378 KIX852378 KST852378 LCP852378 LML852378 LWH852378 MGD852378 MPZ852378 MZV852378 NJR852378 NTN852378 ODJ852378 ONF852378 OXB852378 PGX852378 PQT852378 QAP852378 QKL852378 QUH852378 RED852378 RNZ852378 RXV852378 SHR852378 SRN852378 TBJ852378 TLF852378 TVB852378 UEX852378 UOT852378 UYP852378 VIL852378 VSH852378 WCD852378 WLZ852378 WVV852378 JJ917914 TF917914 ADB917914 AMX917914 AWT917914 BGP917914 BQL917914 CAH917914 CKD917914 CTZ917914 DDV917914 DNR917914 DXN917914 EHJ917914 ERF917914 FBB917914 FKX917914 FUT917914 GEP917914 GOL917914 GYH917914 HID917914 HRZ917914 IBV917914 ILR917914 IVN917914 JFJ917914 JPF917914 JZB917914 KIX917914 KST917914 LCP917914 LML917914 LWH917914 MGD917914 MPZ917914 MZV917914 NJR917914 NTN917914 ODJ917914 ONF917914 OXB917914 PGX917914 PQT917914 QAP917914 QKL917914 QUH917914 RED917914 RNZ917914 RXV917914 SHR917914 SRN917914 TBJ917914 TLF917914 TVB917914 UEX917914 UOT917914 UYP917914 VIL917914 VSH917914 WCD917914 WLZ917914 WVV917914 JJ983450 TF983450 ADB983450 AMX983450 AWT983450 BGP983450 BQL983450 CAH983450 CKD983450 CTZ983450 DDV983450 DNR983450 DXN983450 EHJ983450 ERF983450 FBB983450 FKX983450 FUT983450 GEP983450 GOL983450 GYH983450 HID983450 HRZ983450 IBV983450 ILR983450 IVN983450 JFJ983450 JPF983450 JZB983450 KIX983450 KST983450 LCP983450 LML983450 LWH983450 MGD983450 MPZ983450 MZV983450 NJR983450 NTN983450 ODJ983450 ONF983450 OXB983450 PGX983450 PQT983450 QAP983450 QKL983450 QUH983450 RED983450 RNZ983450 RXV983450 SHR983450 SRN983450 TBJ983450 TLF983450 TVB983450 UEX983450 UOT983450 UYP983450 VIL983450 VSH983450 WCD983450 WLZ983450 WVV983450 JM461:JM542 TI461:TI542 ADE461:ADE542 ANA461:ANA542 AWW461:AWW542 BGS461:BGS542 BQO461:BQO542 CAK461:CAK542 CKG461:CKG542 CUC461:CUC542 DDY461:DDY542 DNU461:DNU542 DXQ461:DXQ542 EHM461:EHM542 ERI461:ERI542 FBE461:FBE542 FLA461:FLA542 FUW461:FUW542 GES461:GES542 GOO461:GOO542 GYK461:GYK542 HIG461:HIG542 HSC461:HSC542 IBY461:IBY542 ILU461:ILU542 IVQ461:IVQ542 JFM461:JFM542 JPI461:JPI542 JZE461:JZE542 KJA461:KJA542 KSW461:KSW542 LCS461:LCS542 LMO461:LMO542 LWK461:LWK542 MGG461:MGG542 MQC461:MQC542 MZY461:MZY542 NJU461:NJU542 NTQ461:NTQ542 ODM461:ODM542 ONI461:ONI542 OXE461:OXE542 PHA461:PHA542 PQW461:PQW542 QAS461:QAS542 QKO461:QKO542 QUK461:QUK542 REG461:REG542 ROC461:ROC542 RXY461:RXY542 SHU461:SHU542 SRQ461:SRQ542 TBM461:TBM542 TLI461:TLI542 TVE461:TVE542 UFA461:UFA542 UOW461:UOW542 UYS461:UYS542 VIO461:VIO542 VSK461:VSK542 WCG461:WCG542 WMC461:WMC542 WVY461:WVY542" xr:uid="{08BD5248-6EB0-44C9-B4E5-BD3FAFDCD83A}">
      <formula1>0</formula1>
    </dataValidation>
    <dataValidation type="decimal" operator="greaterThanOrEqual" allowBlank="1" showInputMessage="1" showErrorMessage="1" error="Valor debe ser mayor o igual que 0" promptTitle="Diferencia contable Vs fiscal" prompt="Si existe una diferencia en el  momento del reconocimiento contable a 31/12/2015 y la elaboracion de la declaracion de renta que modifique el impuesto a las ganancias corrientes, registre el ajuste respectivo" sqref="JJ65947:JK65951 TF65947:TG65951 ADB65947:ADC65951 AMX65947:AMY65951 AWT65947:AWU65951 BGP65947:BGQ65951 BQL65947:BQM65951 CAH65947:CAI65951 CKD65947:CKE65951 CTZ65947:CUA65951 DDV65947:DDW65951 DNR65947:DNS65951 DXN65947:DXO65951 EHJ65947:EHK65951 ERF65947:ERG65951 FBB65947:FBC65951 FKX65947:FKY65951 FUT65947:FUU65951 GEP65947:GEQ65951 GOL65947:GOM65951 GYH65947:GYI65951 HID65947:HIE65951 HRZ65947:HSA65951 IBV65947:IBW65951 ILR65947:ILS65951 IVN65947:IVO65951 JFJ65947:JFK65951 JPF65947:JPG65951 JZB65947:JZC65951 KIX65947:KIY65951 KST65947:KSU65951 LCP65947:LCQ65951 LML65947:LMM65951 LWH65947:LWI65951 MGD65947:MGE65951 MPZ65947:MQA65951 MZV65947:MZW65951 NJR65947:NJS65951 NTN65947:NTO65951 ODJ65947:ODK65951 ONF65947:ONG65951 OXB65947:OXC65951 PGX65947:PGY65951 PQT65947:PQU65951 QAP65947:QAQ65951 QKL65947:QKM65951 QUH65947:QUI65951 RED65947:REE65951 RNZ65947:ROA65951 RXV65947:RXW65951 SHR65947:SHS65951 SRN65947:SRO65951 TBJ65947:TBK65951 TLF65947:TLG65951 TVB65947:TVC65951 UEX65947:UEY65951 UOT65947:UOU65951 UYP65947:UYQ65951 VIL65947:VIM65951 VSH65947:VSI65951 WCD65947:WCE65951 WLZ65947:WMA65951 WVV65947:WVW65951 JJ131483:JK131487 TF131483:TG131487 ADB131483:ADC131487 AMX131483:AMY131487 AWT131483:AWU131487 BGP131483:BGQ131487 BQL131483:BQM131487 CAH131483:CAI131487 CKD131483:CKE131487 CTZ131483:CUA131487 DDV131483:DDW131487 DNR131483:DNS131487 DXN131483:DXO131487 EHJ131483:EHK131487 ERF131483:ERG131487 FBB131483:FBC131487 FKX131483:FKY131487 FUT131483:FUU131487 GEP131483:GEQ131487 GOL131483:GOM131487 GYH131483:GYI131487 HID131483:HIE131487 HRZ131483:HSA131487 IBV131483:IBW131487 ILR131483:ILS131487 IVN131483:IVO131487 JFJ131483:JFK131487 JPF131483:JPG131487 JZB131483:JZC131487 KIX131483:KIY131487 KST131483:KSU131487 LCP131483:LCQ131487 LML131483:LMM131487 LWH131483:LWI131487 MGD131483:MGE131487 MPZ131483:MQA131487 MZV131483:MZW131487 NJR131483:NJS131487 NTN131483:NTO131487 ODJ131483:ODK131487 ONF131483:ONG131487 OXB131483:OXC131487 PGX131483:PGY131487 PQT131483:PQU131487 QAP131483:QAQ131487 QKL131483:QKM131487 QUH131483:QUI131487 RED131483:REE131487 RNZ131483:ROA131487 RXV131483:RXW131487 SHR131483:SHS131487 SRN131483:SRO131487 TBJ131483:TBK131487 TLF131483:TLG131487 TVB131483:TVC131487 UEX131483:UEY131487 UOT131483:UOU131487 UYP131483:UYQ131487 VIL131483:VIM131487 VSH131483:VSI131487 WCD131483:WCE131487 WLZ131483:WMA131487 WVV131483:WVW131487 JJ197019:JK197023 TF197019:TG197023 ADB197019:ADC197023 AMX197019:AMY197023 AWT197019:AWU197023 BGP197019:BGQ197023 BQL197019:BQM197023 CAH197019:CAI197023 CKD197019:CKE197023 CTZ197019:CUA197023 DDV197019:DDW197023 DNR197019:DNS197023 DXN197019:DXO197023 EHJ197019:EHK197023 ERF197019:ERG197023 FBB197019:FBC197023 FKX197019:FKY197023 FUT197019:FUU197023 GEP197019:GEQ197023 GOL197019:GOM197023 GYH197019:GYI197023 HID197019:HIE197023 HRZ197019:HSA197023 IBV197019:IBW197023 ILR197019:ILS197023 IVN197019:IVO197023 JFJ197019:JFK197023 JPF197019:JPG197023 JZB197019:JZC197023 KIX197019:KIY197023 KST197019:KSU197023 LCP197019:LCQ197023 LML197019:LMM197023 LWH197019:LWI197023 MGD197019:MGE197023 MPZ197019:MQA197023 MZV197019:MZW197023 NJR197019:NJS197023 NTN197019:NTO197023 ODJ197019:ODK197023 ONF197019:ONG197023 OXB197019:OXC197023 PGX197019:PGY197023 PQT197019:PQU197023 QAP197019:QAQ197023 QKL197019:QKM197023 QUH197019:QUI197023 RED197019:REE197023 RNZ197019:ROA197023 RXV197019:RXW197023 SHR197019:SHS197023 SRN197019:SRO197023 TBJ197019:TBK197023 TLF197019:TLG197023 TVB197019:TVC197023 UEX197019:UEY197023 UOT197019:UOU197023 UYP197019:UYQ197023 VIL197019:VIM197023 VSH197019:VSI197023 WCD197019:WCE197023 WLZ197019:WMA197023 WVV197019:WVW197023 JJ262555:JK262559 TF262555:TG262559 ADB262555:ADC262559 AMX262555:AMY262559 AWT262555:AWU262559 BGP262555:BGQ262559 BQL262555:BQM262559 CAH262555:CAI262559 CKD262555:CKE262559 CTZ262555:CUA262559 DDV262555:DDW262559 DNR262555:DNS262559 DXN262555:DXO262559 EHJ262555:EHK262559 ERF262555:ERG262559 FBB262555:FBC262559 FKX262555:FKY262559 FUT262555:FUU262559 GEP262555:GEQ262559 GOL262555:GOM262559 GYH262555:GYI262559 HID262555:HIE262559 HRZ262555:HSA262559 IBV262555:IBW262559 ILR262555:ILS262559 IVN262555:IVO262559 JFJ262555:JFK262559 JPF262555:JPG262559 JZB262555:JZC262559 KIX262555:KIY262559 KST262555:KSU262559 LCP262555:LCQ262559 LML262555:LMM262559 LWH262555:LWI262559 MGD262555:MGE262559 MPZ262555:MQA262559 MZV262555:MZW262559 NJR262555:NJS262559 NTN262555:NTO262559 ODJ262555:ODK262559 ONF262555:ONG262559 OXB262555:OXC262559 PGX262555:PGY262559 PQT262555:PQU262559 QAP262555:QAQ262559 QKL262555:QKM262559 QUH262555:QUI262559 RED262555:REE262559 RNZ262555:ROA262559 RXV262555:RXW262559 SHR262555:SHS262559 SRN262555:SRO262559 TBJ262555:TBK262559 TLF262555:TLG262559 TVB262555:TVC262559 UEX262555:UEY262559 UOT262555:UOU262559 UYP262555:UYQ262559 VIL262555:VIM262559 VSH262555:VSI262559 WCD262555:WCE262559 WLZ262555:WMA262559 WVV262555:WVW262559 JJ328091:JK328095 TF328091:TG328095 ADB328091:ADC328095 AMX328091:AMY328095 AWT328091:AWU328095 BGP328091:BGQ328095 BQL328091:BQM328095 CAH328091:CAI328095 CKD328091:CKE328095 CTZ328091:CUA328095 DDV328091:DDW328095 DNR328091:DNS328095 DXN328091:DXO328095 EHJ328091:EHK328095 ERF328091:ERG328095 FBB328091:FBC328095 FKX328091:FKY328095 FUT328091:FUU328095 GEP328091:GEQ328095 GOL328091:GOM328095 GYH328091:GYI328095 HID328091:HIE328095 HRZ328091:HSA328095 IBV328091:IBW328095 ILR328091:ILS328095 IVN328091:IVO328095 JFJ328091:JFK328095 JPF328091:JPG328095 JZB328091:JZC328095 KIX328091:KIY328095 KST328091:KSU328095 LCP328091:LCQ328095 LML328091:LMM328095 LWH328091:LWI328095 MGD328091:MGE328095 MPZ328091:MQA328095 MZV328091:MZW328095 NJR328091:NJS328095 NTN328091:NTO328095 ODJ328091:ODK328095 ONF328091:ONG328095 OXB328091:OXC328095 PGX328091:PGY328095 PQT328091:PQU328095 QAP328091:QAQ328095 QKL328091:QKM328095 QUH328091:QUI328095 RED328091:REE328095 RNZ328091:ROA328095 RXV328091:RXW328095 SHR328091:SHS328095 SRN328091:SRO328095 TBJ328091:TBK328095 TLF328091:TLG328095 TVB328091:TVC328095 UEX328091:UEY328095 UOT328091:UOU328095 UYP328091:UYQ328095 VIL328091:VIM328095 VSH328091:VSI328095 WCD328091:WCE328095 WLZ328091:WMA328095 WVV328091:WVW328095 JJ393627:JK393631 TF393627:TG393631 ADB393627:ADC393631 AMX393627:AMY393631 AWT393627:AWU393631 BGP393627:BGQ393631 BQL393627:BQM393631 CAH393627:CAI393631 CKD393627:CKE393631 CTZ393627:CUA393631 DDV393627:DDW393631 DNR393627:DNS393631 DXN393627:DXO393631 EHJ393627:EHK393631 ERF393627:ERG393631 FBB393627:FBC393631 FKX393627:FKY393631 FUT393627:FUU393631 GEP393627:GEQ393631 GOL393627:GOM393631 GYH393627:GYI393631 HID393627:HIE393631 HRZ393627:HSA393631 IBV393627:IBW393631 ILR393627:ILS393631 IVN393627:IVO393631 JFJ393627:JFK393631 JPF393627:JPG393631 JZB393627:JZC393631 KIX393627:KIY393631 KST393627:KSU393631 LCP393627:LCQ393631 LML393627:LMM393631 LWH393627:LWI393631 MGD393627:MGE393631 MPZ393627:MQA393631 MZV393627:MZW393631 NJR393627:NJS393631 NTN393627:NTO393631 ODJ393627:ODK393631 ONF393627:ONG393631 OXB393627:OXC393631 PGX393627:PGY393631 PQT393627:PQU393631 QAP393627:QAQ393631 QKL393627:QKM393631 QUH393627:QUI393631 RED393627:REE393631 RNZ393627:ROA393631 RXV393627:RXW393631 SHR393627:SHS393631 SRN393627:SRO393631 TBJ393627:TBK393631 TLF393627:TLG393631 TVB393627:TVC393631 UEX393627:UEY393631 UOT393627:UOU393631 UYP393627:UYQ393631 VIL393627:VIM393631 VSH393627:VSI393631 WCD393627:WCE393631 WLZ393627:WMA393631 WVV393627:WVW393631 JJ459163:JK459167 TF459163:TG459167 ADB459163:ADC459167 AMX459163:AMY459167 AWT459163:AWU459167 BGP459163:BGQ459167 BQL459163:BQM459167 CAH459163:CAI459167 CKD459163:CKE459167 CTZ459163:CUA459167 DDV459163:DDW459167 DNR459163:DNS459167 DXN459163:DXO459167 EHJ459163:EHK459167 ERF459163:ERG459167 FBB459163:FBC459167 FKX459163:FKY459167 FUT459163:FUU459167 GEP459163:GEQ459167 GOL459163:GOM459167 GYH459163:GYI459167 HID459163:HIE459167 HRZ459163:HSA459167 IBV459163:IBW459167 ILR459163:ILS459167 IVN459163:IVO459167 JFJ459163:JFK459167 JPF459163:JPG459167 JZB459163:JZC459167 KIX459163:KIY459167 KST459163:KSU459167 LCP459163:LCQ459167 LML459163:LMM459167 LWH459163:LWI459167 MGD459163:MGE459167 MPZ459163:MQA459167 MZV459163:MZW459167 NJR459163:NJS459167 NTN459163:NTO459167 ODJ459163:ODK459167 ONF459163:ONG459167 OXB459163:OXC459167 PGX459163:PGY459167 PQT459163:PQU459167 QAP459163:QAQ459167 QKL459163:QKM459167 QUH459163:QUI459167 RED459163:REE459167 RNZ459163:ROA459167 RXV459163:RXW459167 SHR459163:SHS459167 SRN459163:SRO459167 TBJ459163:TBK459167 TLF459163:TLG459167 TVB459163:TVC459167 UEX459163:UEY459167 UOT459163:UOU459167 UYP459163:UYQ459167 VIL459163:VIM459167 VSH459163:VSI459167 WCD459163:WCE459167 WLZ459163:WMA459167 WVV459163:WVW459167 JJ524699:JK524703 TF524699:TG524703 ADB524699:ADC524703 AMX524699:AMY524703 AWT524699:AWU524703 BGP524699:BGQ524703 BQL524699:BQM524703 CAH524699:CAI524703 CKD524699:CKE524703 CTZ524699:CUA524703 DDV524699:DDW524703 DNR524699:DNS524703 DXN524699:DXO524703 EHJ524699:EHK524703 ERF524699:ERG524703 FBB524699:FBC524703 FKX524699:FKY524703 FUT524699:FUU524703 GEP524699:GEQ524703 GOL524699:GOM524703 GYH524699:GYI524703 HID524699:HIE524703 HRZ524699:HSA524703 IBV524699:IBW524703 ILR524699:ILS524703 IVN524699:IVO524703 JFJ524699:JFK524703 JPF524699:JPG524703 JZB524699:JZC524703 KIX524699:KIY524703 KST524699:KSU524703 LCP524699:LCQ524703 LML524699:LMM524703 LWH524699:LWI524703 MGD524699:MGE524703 MPZ524699:MQA524703 MZV524699:MZW524703 NJR524699:NJS524703 NTN524699:NTO524703 ODJ524699:ODK524703 ONF524699:ONG524703 OXB524699:OXC524703 PGX524699:PGY524703 PQT524699:PQU524703 QAP524699:QAQ524703 QKL524699:QKM524703 QUH524699:QUI524703 RED524699:REE524703 RNZ524699:ROA524703 RXV524699:RXW524703 SHR524699:SHS524703 SRN524699:SRO524703 TBJ524699:TBK524703 TLF524699:TLG524703 TVB524699:TVC524703 UEX524699:UEY524703 UOT524699:UOU524703 UYP524699:UYQ524703 VIL524699:VIM524703 VSH524699:VSI524703 WCD524699:WCE524703 WLZ524699:WMA524703 WVV524699:WVW524703 JJ590235:JK590239 TF590235:TG590239 ADB590235:ADC590239 AMX590235:AMY590239 AWT590235:AWU590239 BGP590235:BGQ590239 BQL590235:BQM590239 CAH590235:CAI590239 CKD590235:CKE590239 CTZ590235:CUA590239 DDV590235:DDW590239 DNR590235:DNS590239 DXN590235:DXO590239 EHJ590235:EHK590239 ERF590235:ERG590239 FBB590235:FBC590239 FKX590235:FKY590239 FUT590235:FUU590239 GEP590235:GEQ590239 GOL590235:GOM590239 GYH590235:GYI590239 HID590235:HIE590239 HRZ590235:HSA590239 IBV590235:IBW590239 ILR590235:ILS590239 IVN590235:IVO590239 JFJ590235:JFK590239 JPF590235:JPG590239 JZB590235:JZC590239 KIX590235:KIY590239 KST590235:KSU590239 LCP590235:LCQ590239 LML590235:LMM590239 LWH590235:LWI590239 MGD590235:MGE590239 MPZ590235:MQA590239 MZV590235:MZW590239 NJR590235:NJS590239 NTN590235:NTO590239 ODJ590235:ODK590239 ONF590235:ONG590239 OXB590235:OXC590239 PGX590235:PGY590239 PQT590235:PQU590239 QAP590235:QAQ590239 QKL590235:QKM590239 QUH590235:QUI590239 RED590235:REE590239 RNZ590235:ROA590239 RXV590235:RXW590239 SHR590235:SHS590239 SRN590235:SRO590239 TBJ590235:TBK590239 TLF590235:TLG590239 TVB590235:TVC590239 UEX590235:UEY590239 UOT590235:UOU590239 UYP590235:UYQ590239 VIL590235:VIM590239 VSH590235:VSI590239 WCD590235:WCE590239 WLZ590235:WMA590239 WVV590235:WVW590239 JJ655771:JK655775 TF655771:TG655775 ADB655771:ADC655775 AMX655771:AMY655775 AWT655771:AWU655775 BGP655771:BGQ655775 BQL655771:BQM655775 CAH655771:CAI655775 CKD655771:CKE655775 CTZ655771:CUA655775 DDV655771:DDW655775 DNR655771:DNS655775 DXN655771:DXO655775 EHJ655771:EHK655775 ERF655771:ERG655775 FBB655771:FBC655775 FKX655771:FKY655775 FUT655771:FUU655775 GEP655771:GEQ655775 GOL655771:GOM655775 GYH655771:GYI655775 HID655771:HIE655775 HRZ655771:HSA655775 IBV655771:IBW655775 ILR655771:ILS655775 IVN655771:IVO655775 JFJ655771:JFK655775 JPF655771:JPG655775 JZB655771:JZC655775 KIX655771:KIY655775 KST655771:KSU655775 LCP655771:LCQ655775 LML655771:LMM655775 LWH655771:LWI655775 MGD655771:MGE655775 MPZ655771:MQA655775 MZV655771:MZW655775 NJR655771:NJS655775 NTN655771:NTO655775 ODJ655771:ODK655775 ONF655771:ONG655775 OXB655771:OXC655775 PGX655771:PGY655775 PQT655771:PQU655775 QAP655771:QAQ655775 QKL655771:QKM655775 QUH655771:QUI655775 RED655771:REE655775 RNZ655771:ROA655775 RXV655771:RXW655775 SHR655771:SHS655775 SRN655771:SRO655775 TBJ655771:TBK655775 TLF655771:TLG655775 TVB655771:TVC655775 UEX655771:UEY655775 UOT655771:UOU655775 UYP655771:UYQ655775 VIL655771:VIM655775 VSH655771:VSI655775 WCD655771:WCE655775 WLZ655771:WMA655775 WVV655771:WVW655775 JJ721307:JK721311 TF721307:TG721311 ADB721307:ADC721311 AMX721307:AMY721311 AWT721307:AWU721311 BGP721307:BGQ721311 BQL721307:BQM721311 CAH721307:CAI721311 CKD721307:CKE721311 CTZ721307:CUA721311 DDV721307:DDW721311 DNR721307:DNS721311 DXN721307:DXO721311 EHJ721307:EHK721311 ERF721307:ERG721311 FBB721307:FBC721311 FKX721307:FKY721311 FUT721307:FUU721311 GEP721307:GEQ721311 GOL721307:GOM721311 GYH721307:GYI721311 HID721307:HIE721311 HRZ721307:HSA721311 IBV721307:IBW721311 ILR721307:ILS721311 IVN721307:IVO721311 JFJ721307:JFK721311 JPF721307:JPG721311 JZB721307:JZC721311 KIX721307:KIY721311 KST721307:KSU721311 LCP721307:LCQ721311 LML721307:LMM721311 LWH721307:LWI721311 MGD721307:MGE721311 MPZ721307:MQA721311 MZV721307:MZW721311 NJR721307:NJS721311 NTN721307:NTO721311 ODJ721307:ODK721311 ONF721307:ONG721311 OXB721307:OXC721311 PGX721307:PGY721311 PQT721307:PQU721311 QAP721307:QAQ721311 QKL721307:QKM721311 QUH721307:QUI721311 RED721307:REE721311 RNZ721307:ROA721311 RXV721307:RXW721311 SHR721307:SHS721311 SRN721307:SRO721311 TBJ721307:TBK721311 TLF721307:TLG721311 TVB721307:TVC721311 UEX721307:UEY721311 UOT721307:UOU721311 UYP721307:UYQ721311 VIL721307:VIM721311 VSH721307:VSI721311 WCD721307:WCE721311 WLZ721307:WMA721311 WVV721307:WVW721311 JJ786843:JK786847 TF786843:TG786847 ADB786843:ADC786847 AMX786843:AMY786847 AWT786843:AWU786847 BGP786843:BGQ786847 BQL786843:BQM786847 CAH786843:CAI786847 CKD786843:CKE786847 CTZ786843:CUA786847 DDV786843:DDW786847 DNR786843:DNS786847 DXN786843:DXO786847 EHJ786843:EHK786847 ERF786843:ERG786847 FBB786843:FBC786847 FKX786843:FKY786847 FUT786843:FUU786847 GEP786843:GEQ786847 GOL786843:GOM786847 GYH786843:GYI786847 HID786843:HIE786847 HRZ786843:HSA786847 IBV786843:IBW786847 ILR786843:ILS786847 IVN786843:IVO786847 JFJ786843:JFK786847 JPF786843:JPG786847 JZB786843:JZC786847 KIX786843:KIY786847 KST786843:KSU786847 LCP786843:LCQ786847 LML786843:LMM786847 LWH786843:LWI786847 MGD786843:MGE786847 MPZ786843:MQA786847 MZV786843:MZW786847 NJR786843:NJS786847 NTN786843:NTO786847 ODJ786843:ODK786847 ONF786843:ONG786847 OXB786843:OXC786847 PGX786843:PGY786847 PQT786843:PQU786847 QAP786843:QAQ786847 QKL786843:QKM786847 QUH786843:QUI786847 RED786843:REE786847 RNZ786843:ROA786847 RXV786843:RXW786847 SHR786843:SHS786847 SRN786843:SRO786847 TBJ786843:TBK786847 TLF786843:TLG786847 TVB786843:TVC786847 UEX786843:UEY786847 UOT786843:UOU786847 UYP786843:UYQ786847 VIL786843:VIM786847 VSH786843:VSI786847 WCD786843:WCE786847 WLZ786843:WMA786847 WVV786843:WVW786847 JJ852379:JK852383 TF852379:TG852383 ADB852379:ADC852383 AMX852379:AMY852383 AWT852379:AWU852383 BGP852379:BGQ852383 BQL852379:BQM852383 CAH852379:CAI852383 CKD852379:CKE852383 CTZ852379:CUA852383 DDV852379:DDW852383 DNR852379:DNS852383 DXN852379:DXO852383 EHJ852379:EHK852383 ERF852379:ERG852383 FBB852379:FBC852383 FKX852379:FKY852383 FUT852379:FUU852383 GEP852379:GEQ852383 GOL852379:GOM852383 GYH852379:GYI852383 HID852379:HIE852383 HRZ852379:HSA852383 IBV852379:IBW852383 ILR852379:ILS852383 IVN852379:IVO852383 JFJ852379:JFK852383 JPF852379:JPG852383 JZB852379:JZC852383 KIX852379:KIY852383 KST852379:KSU852383 LCP852379:LCQ852383 LML852379:LMM852383 LWH852379:LWI852383 MGD852379:MGE852383 MPZ852379:MQA852383 MZV852379:MZW852383 NJR852379:NJS852383 NTN852379:NTO852383 ODJ852379:ODK852383 ONF852379:ONG852383 OXB852379:OXC852383 PGX852379:PGY852383 PQT852379:PQU852383 QAP852379:QAQ852383 QKL852379:QKM852383 QUH852379:QUI852383 RED852379:REE852383 RNZ852379:ROA852383 RXV852379:RXW852383 SHR852379:SHS852383 SRN852379:SRO852383 TBJ852379:TBK852383 TLF852379:TLG852383 TVB852379:TVC852383 UEX852379:UEY852383 UOT852379:UOU852383 UYP852379:UYQ852383 VIL852379:VIM852383 VSH852379:VSI852383 WCD852379:WCE852383 WLZ852379:WMA852383 WVV852379:WVW852383 JJ917915:JK917919 TF917915:TG917919 ADB917915:ADC917919 AMX917915:AMY917919 AWT917915:AWU917919 BGP917915:BGQ917919 BQL917915:BQM917919 CAH917915:CAI917919 CKD917915:CKE917919 CTZ917915:CUA917919 DDV917915:DDW917919 DNR917915:DNS917919 DXN917915:DXO917919 EHJ917915:EHK917919 ERF917915:ERG917919 FBB917915:FBC917919 FKX917915:FKY917919 FUT917915:FUU917919 GEP917915:GEQ917919 GOL917915:GOM917919 GYH917915:GYI917919 HID917915:HIE917919 HRZ917915:HSA917919 IBV917915:IBW917919 ILR917915:ILS917919 IVN917915:IVO917919 JFJ917915:JFK917919 JPF917915:JPG917919 JZB917915:JZC917919 KIX917915:KIY917919 KST917915:KSU917919 LCP917915:LCQ917919 LML917915:LMM917919 LWH917915:LWI917919 MGD917915:MGE917919 MPZ917915:MQA917919 MZV917915:MZW917919 NJR917915:NJS917919 NTN917915:NTO917919 ODJ917915:ODK917919 ONF917915:ONG917919 OXB917915:OXC917919 PGX917915:PGY917919 PQT917915:PQU917919 QAP917915:QAQ917919 QKL917915:QKM917919 QUH917915:QUI917919 RED917915:REE917919 RNZ917915:ROA917919 RXV917915:RXW917919 SHR917915:SHS917919 SRN917915:SRO917919 TBJ917915:TBK917919 TLF917915:TLG917919 TVB917915:TVC917919 UEX917915:UEY917919 UOT917915:UOU917919 UYP917915:UYQ917919 VIL917915:VIM917919 VSH917915:VSI917919 WCD917915:WCE917919 WLZ917915:WMA917919 WVV917915:WVW917919 JJ983451:JK983455 TF983451:TG983455 ADB983451:ADC983455 AMX983451:AMY983455 AWT983451:AWU983455 BGP983451:BGQ983455 BQL983451:BQM983455 CAH983451:CAI983455 CKD983451:CKE983455 CTZ983451:CUA983455 DDV983451:DDW983455 DNR983451:DNS983455 DXN983451:DXO983455 EHJ983451:EHK983455 ERF983451:ERG983455 FBB983451:FBC983455 FKX983451:FKY983455 FUT983451:FUU983455 GEP983451:GEQ983455 GOL983451:GOM983455 GYH983451:GYI983455 HID983451:HIE983455 HRZ983451:HSA983455 IBV983451:IBW983455 ILR983451:ILS983455 IVN983451:IVO983455 JFJ983451:JFK983455 JPF983451:JPG983455 JZB983451:JZC983455 KIX983451:KIY983455 KST983451:KSU983455 LCP983451:LCQ983455 LML983451:LMM983455 LWH983451:LWI983455 MGD983451:MGE983455 MPZ983451:MQA983455 MZV983451:MZW983455 NJR983451:NJS983455 NTN983451:NTO983455 ODJ983451:ODK983455 ONF983451:ONG983455 OXB983451:OXC983455 PGX983451:PGY983455 PQT983451:PQU983455 QAP983451:QAQ983455 QKL983451:QKM983455 QUH983451:QUI983455 RED983451:REE983455 RNZ983451:ROA983455 RXV983451:RXW983455 SHR983451:SHS983455 SRN983451:SRO983455 TBJ983451:TBK983455 TLF983451:TLG983455 TVB983451:TVC983455 UEX983451:UEY983455 UOT983451:UOU983455 UYP983451:UYQ983455 VIL983451:VIM983455 VSH983451:VSI983455 WCD983451:WCE983455 WLZ983451:WMA983455 WVV983451:WVW983455" xr:uid="{2534F722-68E3-4C72-BCFB-6DEAEDBEC102}">
      <formula1>0</formula1>
    </dataValidation>
  </dataValidations>
  <pageMargins left="0.7" right="0.7" top="0.75" bottom="0.75" header="0.3" footer="0.3"/>
  <pageSetup paperSize="9" scale="47" orientation="portrait" r:id="rId1"/>
  <colBreaks count="1" manualBreakCount="1">
    <brk id="12" max="1048575" man="1"/>
  </colBreaks>
  <drawing r:id="rId2"/>
  <legacyDrawing r:id="rId3"/>
  <extLst>
    <ext xmlns:x14="http://schemas.microsoft.com/office/spreadsheetml/2009/9/main" uri="{CCE6A557-97BC-4b89-ADB6-D9C93CAAB3DF}">
      <x14:dataValidations xmlns:xm="http://schemas.microsoft.com/office/excel/2006/main" count="1">
        <x14:dataValidation type="decimal" operator="greaterThanOrEqual" allowBlank="1" showInputMessage="1" showErrorMessage="1" error="Valor debe ser mayor o igual 0" xr:uid="{161AC33E-446F-4057-8760-CDD1FBA257A0}">
          <x14:formula1>
            <xm:f>0</xm:f>
          </x14:formula1>
          <xm:sqref>H65688:I65699 JI65688:JI65699 TE65688:TE65699 ADA65688:ADA65699 AMW65688:AMW65699 AWS65688:AWS65699 BGO65688:BGO65699 BQK65688:BQK65699 CAG65688:CAG65699 CKC65688:CKC65699 CTY65688:CTY65699 DDU65688:DDU65699 DNQ65688:DNQ65699 DXM65688:DXM65699 EHI65688:EHI65699 ERE65688:ERE65699 FBA65688:FBA65699 FKW65688:FKW65699 FUS65688:FUS65699 GEO65688:GEO65699 GOK65688:GOK65699 GYG65688:GYG65699 HIC65688:HIC65699 HRY65688:HRY65699 IBU65688:IBU65699 ILQ65688:ILQ65699 IVM65688:IVM65699 JFI65688:JFI65699 JPE65688:JPE65699 JZA65688:JZA65699 KIW65688:KIW65699 KSS65688:KSS65699 LCO65688:LCO65699 LMK65688:LMK65699 LWG65688:LWG65699 MGC65688:MGC65699 MPY65688:MPY65699 MZU65688:MZU65699 NJQ65688:NJQ65699 NTM65688:NTM65699 ODI65688:ODI65699 ONE65688:ONE65699 OXA65688:OXA65699 PGW65688:PGW65699 PQS65688:PQS65699 QAO65688:QAO65699 QKK65688:QKK65699 QUG65688:QUG65699 REC65688:REC65699 RNY65688:RNY65699 RXU65688:RXU65699 SHQ65688:SHQ65699 SRM65688:SRM65699 TBI65688:TBI65699 TLE65688:TLE65699 TVA65688:TVA65699 UEW65688:UEW65699 UOS65688:UOS65699 UYO65688:UYO65699 VIK65688:VIK65699 VSG65688:VSG65699 WCC65688:WCC65699 WLY65688:WLY65699 WVU65688:WVU65699 H131224:I131235 JI131224:JI131235 TE131224:TE131235 ADA131224:ADA131235 AMW131224:AMW131235 AWS131224:AWS131235 BGO131224:BGO131235 BQK131224:BQK131235 CAG131224:CAG131235 CKC131224:CKC131235 CTY131224:CTY131235 DDU131224:DDU131235 DNQ131224:DNQ131235 DXM131224:DXM131235 EHI131224:EHI131235 ERE131224:ERE131235 FBA131224:FBA131235 FKW131224:FKW131235 FUS131224:FUS131235 GEO131224:GEO131235 GOK131224:GOK131235 GYG131224:GYG131235 HIC131224:HIC131235 HRY131224:HRY131235 IBU131224:IBU131235 ILQ131224:ILQ131235 IVM131224:IVM131235 JFI131224:JFI131235 JPE131224:JPE131235 JZA131224:JZA131235 KIW131224:KIW131235 KSS131224:KSS131235 LCO131224:LCO131235 LMK131224:LMK131235 LWG131224:LWG131235 MGC131224:MGC131235 MPY131224:MPY131235 MZU131224:MZU131235 NJQ131224:NJQ131235 NTM131224:NTM131235 ODI131224:ODI131235 ONE131224:ONE131235 OXA131224:OXA131235 PGW131224:PGW131235 PQS131224:PQS131235 QAO131224:QAO131235 QKK131224:QKK131235 QUG131224:QUG131235 REC131224:REC131235 RNY131224:RNY131235 RXU131224:RXU131235 SHQ131224:SHQ131235 SRM131224:SRM131235 TBI131224:TBI131235 TLE131224:TLE131235 TVA131224:TVA131235 UEW131224:UEW131235 UOS131224:UOS131235 UYO131224:UYO131235 VIK131224:VIK131235 VSG131224:VSG131235 WCC131224:WCC131235 WLY131224:WLY131235 WVU131224:WVU131235 H196760:I196771 JI196760:JI196771 TE196760:TE196771 ADA196760:ADA196771 AMW196760:AMW196771 AWS196760:AWS196771 BGO196760:BGO196771 BQK196760:BQK196771 CAG196760:CAG196771 CKC196760:CKC196771 CTY196760:CTY196771 DDU196760:DDU196771 DNQ196760:DNQ196771 DXM196760:DXM196771 EHI196760:EHI196771 ERE196760:ERE196771 FBA196760:FBA196771 FKW196760:FKW196771 FUS196760:FUS196771 GEO196760:GEO196771 GOK196760:GOK196771 GYG196760:GYG196771 HIC196760:HIC196771 HRY196760:HRY196771 IBU196760:IBU196771 ILQ196760:ILQ196771 IVM196760:IVM196771 JFI196760:JFI196771 JPE196760:JPE196771 JZA196760:JZA196771 KIW196760:KIW196771 KSS196760:KSS196771 LCO196760:LCO196771 LMK196760:LMK196771 LWG196760:LWG196771 MGC196760:MGC196771 MPY196760:MPY196771 MZU196760:MZU196771 NJQ196760:NJQ196771 NTM196760:NTM196771 ODI196760:ODI196771 ONE196760:ONE196771 OXA196760:OXA196771 PGW196760:PGW196771 PQS196760:PQS196771 QAO196760:QAO196771 QKK196760:QKK196771 QUG196760:QUG196771 REC196760:REC196771 RNY196760:RNY196771 RXU196760:RXU196771 SHQ196760:SHQ196771 SRM196760:SRM196771 TBI196760:TBI196771 TLE196760:TLE196771 TVA196760:TVA196771 UEW196760:UEW196771 UOS196760:UOS196771 UYO196760:UYO196771 VIK196760:VIK196771 VSG196760:VSG196771 WCC196760:WCC196771 WLY196760:WLY196771 WVU196760:WVU196771 H262296:I262307 JI262296:JI262307 TE262296:TE262307 ADA262296:ADA262307 AMW262296:AMW262307 AWS262296:AWS262307 BGO262296:BGO262307 BQK262296:BQK262307 CAG262296:CAG262307 CKC262296:CKC262307 CTY262296:CTY262307 DDU262296:DDU262307 DNQ262296:DNQ262307 DXM262296:DXM262307 EHI262296:EHI262307 ERE262296:ERE262307 FBA262296:FBA262307 FKW262296:FKW262307 FUS262296:FUS262307 GEO262296:GEO262307 GOK262296:GOK262307 GYG262296:GYG262307 HIC262296:HIC262307 HRY262296:HRY262307 IBU262296:IBU262307 ILQ262296:ILQ262307 IVM262296:IVM262307 JFI262296:JFI262307 JPE262296:JPE262307 JZA262296:JZA262307 KIW262296:KIW262307 KSS262296:KSS262307 LCO262296:LCO262307 LMK262296:LMK262307 LWG262296:LWG262307 MGC262296:MGC262307 MPY262296:MPY262307 MZU262296:MZU262307 NJQ262296:NJQ262307 NTM262296:NTM262307 ODI262296:ODI262307 ONE262296:ONE262307 OXA262296:OXA262307 PGW262296:PGW262307 PQS262296:PQS262307 QAO262296:QAO262307 QKK262296:QKK262307 QUG262296:QUG262307 REC262296:REC262307 RNY262296:RNY262307 RXU262296:RXU262307 SHQ262296:SHQ262307 SRM262296:SRM262307 TBI262296:TBI262307 TLE262296:TLE262307 TVA262296:TVA262307 UEW262296:UEW262307 UOS262296:UOS262307 UYO262296:UYO262307 VIK262296:VIK262307 VSG262296:VSG262307 WCC262296:WCC262307 WLY262296:WLY262307 WVU262296:WVU262307 H327832:I327843 JI327832:JI327843 TE327832:TE327843 ADA327832:ADA327843 AMW327832:AMW327843 AWS327832:AWS327843 BGO327832:BGO327843 BQK327832:BQK327843 CAG327832:CAG327843 CKC327832:CKC327843 CTY327832:CTY327843 DDU327832:DDU327843 DNQ327832:DNQ327843 DXM327832:DXM327843 EHI327832:EHI327843 ERE327832:ERE327843 FBA327832:FBA327843 FKW327832:FKW327843 FUS327832:FUS327843 GEO327832:GEO327843 GOK327832:GOK327843 GYG327832:GYG327843 HIC327832:HIC327843 HRY327832:HRY327843 IBU327832:IBU327843 ILQ327832:ILQ327843 IVM327832:IVM327843 JFI327832:JFI327843 JPE327832:JPE327843 JZA327832:JZA327843 KIW327832:KIW327843 KSS327832:KSS327843 LCO327832:LCO327843 LMK327832:LMK327843 LWG327832:LWG327843 MGC327832:MGC327843 MPY327832:MPY327843 MZU327832:MZU327843 NJQ327832:NJQ327843 NTM327832:NTM327843 ODI327832:ODI327843 ONE327832:ONE327843 OXA327832:OXA327843 PGW327832:PGW327843 PQS327832:PQS327843 QAO327832:QAO327843 QKK327832:QKK327843 QUG327832:QUG327843 REC327832:REC327843 RNY327832:RNY327843 RXU327832:RXU327843 SHQ327832:SHQ327843 SRM327832:SRM327843 TBI327832:TBI327843 TLE327832:TLE327843 TVA327832:TVA327843 UEW327832:UEW327843 UOS327832:UOS327843 UYO327832:UYO327843 VIK327832:VIK327843 VSG327832:VSG327843 WCC327832:WCC327843 WLY327832:WLY327843 WVU327832:WVU327843 H393368:I393379 JI393368:JI393379 TE393368:TE393379 ADA393368:ADA393379 AMW393368:AMW393379 AWS393368:AWS393379 BGO393368:BGO393379 BQK393368:BQK393379 CAG393368:CAG393379 CKC393368:CKC393379 CTY393368:CTY393379 DDU393368:DDU393379 DNQ393368:DNQ393379 DXM393368:DXM393379 EHI393368:EHI393379 ERE393368:ERE393379 FBA393368:FBA393379 FKW393368:FKW393379 FUS393368:FUS393379 GEO393368:GEO393379 GOK393368:GOK393379 GYG393368:GYG393379 HIC393368:HIC393379 HRY393368:HRY393379 IBU393368:IBU393379 ILQ393368:ILQ393379 IVM393368:IVM393379 JFI393368:JFI393379 JPE393368:JPE393379 JZA393368:JZA393379 KIW393368:KIW393379 KSS393368:KSS393379 LCO393368:LCO393379 LMK393368:LMK393379 LWG393368:LWG393379 MGC393368:MGC393379 MPY393368:MPY393379 MZU393368:MZU393379 NJQ393368:NJQ393379 NTM393368:NTM393379 ODI393368:ODI393379 ONE393368:ONE393379 OXA393368:OXA393379 PGW393368:PGW393379 PQS393368:PQS393379 QAO393368:QAO393379 QKK393368:QKK393379 QUG393368:QUG393379 REC393368:REC393379 RNY393368:RNY393379 RXU393368:RXU393379 SHQ393368:SHQ393379 SRM393368:SRM393379 TBI393368:TBI393379 TLE393368:TLE393379 TVA393368:TVA393379 UEW393368:UEW393379 UOS393368:UOS393379 UYO393368:UYO393379 VIK393368:VIK393379 VSG393368:VSG393379 WCC393368:WCC393379 WLY393368:WLY393379 WVU393368:WVU393379 H458904:I458915 JI458904:JI458915 TE458904:TE458915 ADA458904:ADA458915 AMW458904:AMW458915 AWS458904:AWS458915 BGO458904:BGO458915 BQK458904:BQK458915 CAG458904:CAG458915 CKC458904:CKC458915 CTY458904:CTY458915 DDU458904:DDU458915 DNQ458904:DNQ458915 DXM458904:DXM458915 EHI458904:EHI458915 ERE458904:ERE458915 FBA458904:FBA458915 FKW458904:FKW458915 FUS458904:FUS458915 GEO458904:GEO458915 GOK458904:GOK458915 GYG458904:GYG458915 HIC458904:HIC458915 HRY458904:HRY458915 IBU458904:IBU458915 ILQ458904:ILQ458915 IVM458904:IVM458915 JFI458904:JFI458915 JPE458904:JPE458915 JZA458904:JZA458915 KIW458904:KIW458915 KSS458904:KSS458915 LCO458904:LCO458915 LMK458904:LMK458915 LWG458904:LWG458915 MGC458904:MGC458915 MPY458904:MPY458915 MZU458904:MZU458915 NJQ458904:NJQ458915 NTM458904:NTM458915 ODI458904:ODI458915 ONE458904:ONE458915 OXA458904:OXA458915 PGW458904:PGW458915 PQS458904:PQS458915 QAO458904:QAO458915 QKK458904:QKK458915 QUG458904:QUG458915 REC458904:REC458915 RNY458904:RNY458915 RXU458904:RXU458915 SHQ458904:SHQ458915 SRM458904:SRM458915 TBI458904:TBI458915 TLE458904:TLE458915 TVA458904:TVA458915 UEW458904:UEW458915 UOS458904:UOS458915 UYO458904:UYO458915 VIK458904:VIK458915 VSG458904:VSG458915 WCC458904:WCC458915 WLY458904:WLY458915 WVU458904:WVU458915 H524440:I524451 JI524440:JI524451 TE524440:TE524451 ADA524440:ADA524451 AMW524440:AMW524451 AWS524440:AWS524451 BGO524440:BGO524451 BQK524440:BQK524451 CAG524440:CAG524451 CKC524440:CKC524451 CTY524440:CTY524451 DDU524440:DDU524451 DNQ524440:DNQ524451 DXM524440:DXM524451 EHI524440:EHI524451 ERE524440:ERE524451 FBA524440:FBA524451 FKW524440:FKW524451 FUS524440:FUS524451 GEO524440:GEO524451 GOK524440:GOK524451 GYG524440:GYG524451 HIC524440:HIC524451 HRY524440:HRY524451 IBU524440:IBU524451 ILQ524440:ILQ524451 IVM524440:IVM524451 JFI524440:JFI524451 JPE524440:JPE524451 JZA524440:JZA524451 KIW524440:KIW524451 KSS524440:KSS524451 LCO524440:LCO524451 LMK524440:LMK524451 LWG524440:LWG524451 MGC524440:MGC524451 MPY524440:MPY524451 MZU524440:MZU524451 NJQ524440:NJQ524451 NTM524440:NTM524451 ODI524440:ODI524451 ONE524440:ONE524451 OXA524440:OXA524451 PGW524440:PGW524451 PQS524440:PQS524451 QAO524440:QAO524451 QKK524440:QKK524451 QUG524440:QUG524451 REC524440:REC524451 RNY524440:RNY524451 RXU524440:RXU524451 SHQ524440:SHQ524451 SRM524440:SRM524451 TBI524440:TBI524451 TLE524440:TLE524451 TVA524440:TVA524451 UEW524440:UEW524451 UOS524440:UOS524451 UYO524440:UYO524451 VIK524440:VIK524451 VSG524440:VSG524451 WCC524440:WCC524451 WLY524440:WLY524451 WVU524440:WVU524451 H589976:I589987 JI589976:JI589987 TE589976:TE589987 ADA589976:ADA589987 AMW589976:AMW589987 AWS589976:AWS589987 BGO589976:BGO589987 BQK589976:BQK589987 CAG589976:CAG589987 CKC589976:CKC589987 CTY589976:CTY589987 DDU589976:DDU589987 DNQ589976:DNQ589987 DXM589976:DXM589987 EHI589976:EHI589987 ERE589976:ERE589987 FBA589976:FBA589987 FKW589976:FKW589987 FUS589976:FUS589987 GEO589976:GEO589987 GOK589976:GOK589987 GYG589976:GYG589987 HIC589976:HIC589987 HRY589976:HRY589987 IBU589976:IBU589987 ILQ589976:ILQ589987 IVM589976:IVM589987 JFI589976:JFI589987 JPE589976:JPE589987 JZA589976:JZA589987 KIW589976:KIW589987 KSS589976:KSS589987 LCO589976:LCO589987 LMK589976:LMK589987 LWG589976:LWG589987 MGC589976:MGC589987 MPY589976:MPY589987 MZU589976:MZU589987 NJQ589976:NJQ589987 NTM589976:NTM589987 ODI589976:ODI589987 ONE589976:ONE589987 OXA589976:OXA589987 PGW589976:PGW589987 PQS589976:PQS589987 QAO589976:QAO589987 QKK589976:QKK589987 QUG589976:QUG589987 REC589976:REC589987 RNY589976:RNY589987 RXU589976:RXU589987 SHQ589976:SHQ589987 SRM589976:SRM589987 TBI589976:TBI589987 TLE589976:TLE589987 TVA589976:TVA589987 UEW589976:UEW589987 UOS589976:UOS589987 UYO589976:UYO589987 VIK589976:VIK589987 VSG589976:VSG589987 WCC589976:WCC589987 WLY589976:WLY589987 WVU589976:WVU589987 H655512:I655523 JI655512:JI655523 TE655512:TE655523 ADA655512:ADA655523 AMW655512:AMW655523 AWS655512:AWS655523 BGO655512:BGO655523 BQK655512:BQK655523 CAG655512:CAG655523 CKC655512:CKC655523 CTY655512:CTY655523 DDU655512:DDU655523 DNQ655512:DNQ655523 DXM655512:DXM655523 EHI655512:EHI655523 ERE655512:ERE655523 FBA655512:FBA655523 FKW655512:FKW655523 FUS655512:FUS655523 GEO655512:GEO655523 GOK655512:GOK655523 GYG655512:GYG655523 HIC655512:HIC655523 HRY655512:HRY655523 IBU655512:IBU655523 ILQ655512:ILQ655523 IVM655512:IVM655523 JFI655512:JFI655523 JPE655512:JPE655523 JZA655512:JZA655523 KIW655512:KIW655523 KSS655512:KSS655523 LCO655512:LCO655523 LMK655512:LMK655523 LWG655512:LWG655523 MGC655512:MGC655523 MPY655512:MPY655523 MZU655512:MZU655523 NJQ655512:NJQ655523 NTM655512:NTM655523 ODI655512:ODI655523 ONE655512:ONE655523 OXA655512:OXA655523 PGW655512:PGW655523 PQS655512:PQS655523 QAO655512:QAO655523 QKK655512:QKK655523 QUG655512:QUG655523 REC655512:REC655523 RNY655512:RNY655523 RXU655512:RXU655523 SHQ655512:SHQ655523 SRM655512:SRM655523 TBI655512:TBI655523 TLE655512:TLE655523 TVA655512:TVA655523 UEW655512:UEW655523 UOS655512:UOS655523 UYO655512:UYO655523 VIK655512:VIK655523 VSG655512:VSG655523 WCC655512:WCC655523 WLY655512:WLY655523 WVU655512:WVU655523 H721048:I721059 JI721048:JI721059 TE721048:TE721059 ADA721048:ADA721059 AMW721048:AMW721059 AWS721048:AWS721059 BGO721048:BGO721059 BQK721048:BQK721059 CAG721048:CAG721059 CKC721048:CKC721059 CTY721048:CTY721059 DDU721048:DDU721059 DNQ721048:DNQ721059 DXM721048:DXM721059 EHI721048:EHI721059 ERE721048:ERE721059 FBA721048:FBA721059 FKW721048:FKW721059 FUS721048:FUS721059 GEO721048:GEO721059 GOK721048:GOK721059 GYG721048:GYG721059 HIC721048:HIC721059 HRY721048:HRY721059 IBU721048:IBU721059 ILQ721048:ILQ721059 IVM721048:IVM721059 JFI721048:JFI721059 JPE721048:JPE721059 JZA721048:JZA721059 KIW721048:KIW721059 KSS721048:KSS721059 LCO721048:LCO721059 LMK721048:LMK721059 LWG721048:LWG721059 MGC721048:MGC721059 MPY721048:MPY721059 MZU721048:MZU721059 NJQ721048:NJQ721059 NTM721048:NTM721059 ODI721048:ODI721059 ONE721048:ONE721059 OXA721048:OXA721059 PGW721048:PGW721059 PQS721048:PQS721059 QAO721048:QAO721059 QKK721048:QKK721059 QUG721048:QUG721059 REC721048:REC721059 RNY721048:RNY721059 RXU721048:RXU721059 SHQ721048:SHQ721059 SRM721048:SRM721059 TBI721048:TBI721059 TLE721048:TLE721059 TVA721048:TVA721059 UEW721048:UEW721059 UOS721048:UOS721059 UYO721048:UYO721059 VIK721048:VIK721059 VSG721048:VSG721059 WCC721048:WCC721059 WLY721048:WLY721059 WVU721048:WVU721059 H786584:I786595 JI786584:JI786595 TE786584:TE786595 ADA786584:ADA786595 AMW786584:AMW786595 AWS786584:AWS786595 BGO786584:BGO786595 BQK786584:BQK786595 CAG786584:CAG786595 CKC786584:CKC786595 CTY786584:CTY786595 DDU786584:DDU786595 DNQ786584:DNQ786595 DXM786584:DXM786595 EHI786584:EHI786595 ERE786584:ERE786595 FBA786584:FBA786595 FKW786584:FKW786595 FUS786584:FUS786595 GEO786584:GEO786595 GOK786584:GOK786595 GYG786584:GYG786595 HIC786584:HIC786595 HRY786584:HRY786595 IBU786584:IBU786595 ILQ786584:ILQ786595 IVM786584:IVM786595 JFI786584:JFI786595 JPE786584:JPE786595 JZA786584:JZA786595 KIW786584:KIW786595 KSS786584:KSS786595 LCO786584:LCO786595 LMK786584:LMK786595 LWG786584:LWG786595 MGC786584:MGC786595 MPY786584:MPY786595 MZU786584:MZU786595 NJQ786584:NJQ786595 NTM786584:NTM786595 ODI786584:ODI786595 ONE786584:ONE786595 OXA786584:OXA786595 PGW786584:PGW786595 PQS786584:PQS786595 QAO786584:QAO786595 QKK786584:QKK786595 QUG786584:QUG786595 REC786584:REC786595 RNY786584:RNY786595 RXU786584:RXU786595 SHQ786584:SHQ786595 SRM786584:SRM786595 TBI786584:TBI786595 TLE786584:TLE786595 TVA786584:TVA786595 UEW786584:UEW786595 UOS786584:UOS786595 UYO786584:UYO786595 VIK786584:VIK786595 VSG786584:VSG786595 WCC786584:WCC786595 WLY786584:WLY786595 WVU786584:WVU786595 H852120:I852131 JI852120:JI852131 TE852120:TE852131 ADA852120:ADA852131 AMW852120:AMW852131 AWS852120:AWS852131 BGO852120:BGO852131 BQK852120:BQK852131 CAG852120:CAG852131 CKC852120:CKC852131 CTY852120:CTY852131 DDU852120:DDU852131 DNQ852120:DNQ852131 DXM852120:DXM852131 EHI852120:EHI852131 ERE852120:ERE852131 FBA852120:FBA852131 FKW852120:FKW852131 FUS852120:FUS852131 GEO852120:GEO852131 GOK852120:GOK852131 GYG852120:GYG852131 HIC852120:HIC852131 HRY852120:HRY852131 IBU852120:IBU852131 ILQ852120:ILQ852131 IVM852120:IVM852131 JFI852120:JFI852131 JPE852120:JPE852131 JZA852120:JZA852131 KIW852120:KIW852131 KSS852120:KSS852131 LCO852120:LCO852131 LMK852120:LMK852131 LWG852120:LWG852131 MGC852120:MGC852131 MPY852120:MPY852131 MZU852120:MZU852131 NJQ852120:NJQ852131 NTM852120:NTM852131 ODI852120:ODI852131 ONE852120:ONE852131 OXA852120:OXA852131 PGW852120:PGW852131 PQS852120:PQS852131 QAO852120:QAO852131 QKK852120:QKK852131 QUG852120:QUG852131 REC852120:REC852131 RNY852120:RNY852131 RXU852120:RXU852131 SHQ852120:SHQ852131 SRM852120:SRM852131 TBI852120:TBI852131 TLE852120:TLE852131 TVA852120:TVA852131 UEW852120:UEW852131 UOS852120:UOS852131 UYO852120:UYO852131 VIK852120:VIK852131 VSG852120:VSG852131 WCC852120:WCC852131 WLY852120:WLY852131 WVU852120:WVU852131 H917656:I917667 JI917656:JI917667 TE917656:TE917667 ADA917656:ADA917667 AMW917656:AMW917667 AWS917656:AWS917667 BGO917656:BGO917667 BQK917656:BQK917667 CAG917656:CAG917667 CKC917656:CKC917667 CTY917656:CTY917667 DDU917656:DDU917667 DNQ917656:DNQ917667 DXM917656:DXM917667 EHI917656:EHI917667 ERE917656:ERE917667 FBA917656:FBA917667 FKW917656:FKW917667 FUS917656:FUS917667 GEO917656:GEO917667 GOK917656:GOK917667 GYG917656:GYG917667 HIC917656:HIC917667 HRY917656:HRY917667 IBU917656:IBU917667 ILQ917656:ILQ917667 IVM917656:IVM917667 JFI917656:JFI917667 JPE917656:JPE917667 JZA917656:JZA917667 KIW917656:KIW917667 KSS917656:KSS917667 LCO917656:LCO917667 LMK917656:LMK917667 LWG917656:LWG917667 MGC917656:MGC917667 MPY917656:MPY917667 MZU917656:MZU917667 NJQ917656:NJQ917667 NTM917656:NTM917667 ODI917656:ODI917667 ONE917656:ONE917667 OXA917656:OXA917667 PGW917656:PGW917667 PQS917656:PQS917667 QAO917656:QAO917667 QKK917656:QKK917667 QUG917656:QUG917667 REC917656:REC917667 RNY917656:RNY917667 RXU917656:RXU917667 SHQ917656:SHQ917667 SRM917656:SRM917667 TBI917656:TBI917667 TLE917656:TLE917667 TVA917656:TVA917667 UEW917656:UEW917667 UOS917656:UOS917667 UYO917656:UYO917667 VIK917656:VIK917667 VSG917656:VSG917667 WCC917656:WCC917667 WLY917656:WLY917667 WVU917656:WVU917667 H983192:I983203 JI983192:JI983203 TE983192:TE983203 ADA983192:ADA983203 AMW983192:AMW983203 AWS983192:AWS983203 BGO983192:BGO983203 BQK983192:BQK983203 CAG983192:CAG983203 CKC983192:CKC983203 CTY983192:CTY983203 DDU983192:DDU983203 DNQ983192:DNQ983203 DXM983192:DXM983203 EHI983192:EHI983203 ERE983192:ERE983203 FBA983192:FBA983203 FKW983192:FKW983203 FUS983192:FUS983203 GEO983192:GEO983203 GOK983192:GOK983203 GYG983192:GYG983203 HIC983192:HIC983203 HRY983192:HRY983203 IBU983192:IBU983203 ILQ983192:ILQ983203 IVM983192:IVM983203 JFI983192:JFI983203 JPE983192:JPE983203 JZA983192:JZA983203 KIW983192:KIW983203 KSS983192:KSS983203 LCO983192:LCO983203 LMK983192:LMK983203 LWG983192:LWG983203 MGC983192:MGC983203 MPY983192:MPY983203 MZU983192:MZU983203 NJQ983192:NJQ983203 NTM983192:NTM983203 ODI983192:ODI983203 ONE983192:ONE983203 OXA983192:OXA983203 PGW983192:PGW983203 PQS983192:PQS983203 QAO983192:QAO983203 QKK983192:QKK983203 QUG983192:QUG983203 REC983192:REC983203 RNY983192:RNY983203 RXU983192:RXU983203 SHQ983192:SHQ983203 SRM983192:SRM983203 TBI983192:TBI983203 TLE983192:TLE983203 TVA983192:TVA983203 UEW983192:UEW983203 UOS983192:UOS983203 UYO983192:UYO983203 VIK983192:VIK983203 VSG983192:VSG983203 WCC983192:WCC983203 WLY983192:WLY983203 WVU983192:WVU983203 H65701:I65712 JI65701:JI65712 TE65701:TE65712 ADA65701:ADA65712 AMW65701:AMW65712 AWS65701:AWS65712 BGO65701:BGO65712 BQK65701:BQK65712 CAG65701:CAG65712 CKC65701:CKC65712 CTY65701:CTY65712 DDU65701:DDU65712 DNQ65701:DNQ65712 DXM65701:DXM65712 EHI65701:EHI65712 ERE65701:ERE65712 FBA65701:FBA65712 FKW65701:FKW65712 FUS65701:FUS65712 GEO65701:GEO65712 GOK65701:GOK65712 GYG65701:GYG65712 HIC65701:HIC65712 HRY65701:HRY65712 IBU65701:IBU65712 ILQ65701:ILQ65712 IVM65701:IVM65712 JFI65701:JFI65712 JPE65701:JPE65712 JZA65701:JZA65712 KIW65701:KIW65712 KSS65701:KSS65712 LCO65701:LCO65712 LMK65701:LMK65712 LWG65701:LWG65712 MGC65701:MGC65712 MPY65701:MPY65712 MZU65701:MZU65712 NJQ65701:NJQ65712 NTM65701:NTM65712 ODI65701:ODI65712 ONE65701:ONE65712 OXA65701:OXA65712 PGW65701:PGW65712 PQS65701:PQS65712 QAO65701:QAO65712 QKK65701:QKK65712 QUG65701:QUG65712 REC65701:REC65712 RNY65701:RNY65712 RXU65701:RXU65712 SHQ65701:SHQ65712 SRM65701:SRM65712 TBI65701:TBI65712 TLE65701:TLE65712 TVA65701:TVA65712 UEW65701:UEW65712 UOS65701:UOS65712 UYO65701:UYO65712 VIK65701:VIK65712 VSG65701:VSG65712 WCC65701:WCC65712 WLY65701:WLY65712 WVU65701:WVU65712 H131237:I131248 JI131237:JI131248 TE131237:TE131248 ADA131237:ADA131248 AMW131237:AMW131248 AWS131237:AWS131248 BGO131237:BGO131248 BQK131237:BQK131248 CAG131237:CAG131248 CKC131237:CKC131248 CTY131237:CTY131248 DDU131237:DDU131248 DNQ131237:DNQ131248 DXM131237:DXM131248 EHI131237:EHI131248 ERE131237:ERE131248 FBA131237:FBA131248 FKW131237:FKW131248 FUS131237:FUS131248 GEO131237:GEO131248 GOK131237:GOK131248 GYG131237:GYG131248 HIC131237:HIC131248 HRY131237:HRY131248 IBU131237:IBU131248 ILQ131237:ILQ131248 IVM131237:IVM131248 JFI131237:JFI131248 JPE131237:JPE131248 JZA131237:JZA131248 KIW131237:KIW131248 KSS131237:KSS131248 LCO131237:LCO131248 LMK131237:LMK131248 LWG131237:LWG131248 MGC131237:MGC131248 MPY131237:MPY131248 MZU131237:MZU131248 NJQ131237:NJQ131248 NTM131237:NTM131248 ODI131237:ODI131248 ONE131237:ONE131248 OXA131237:OXA131248 PGW131237:PGW131248 PQS131237:PQS131248 QAO131237:QAO131248 QKK131237:QKK131248 QUG131237:QUG131248 REC131237:REC131248 RNY131237:RNY131248 RXU131237:RXU131248 SHQ131237:SHQ131248 SRM131237:SRM131248 TBI131237:TBI131248 TLE131237:TLE131248 TVA131237:TVA131248 UEW131237:UEW131248 UOS131237:UOS131248 UYO131237:UYO131248 VIK131237:VIK131248 VSG131237:VSG131248 WCC131237:WCC131248 WLY131237:WLY131248 WVU131237:WVU131248 H196773:I196784 JI196773:JI196784 TE196773:TE196784 ADA196773:ADA196784 AMW196773:AMW196784 AWS196773:AWS196784 BGO196773:BGO196784 BQK196773:BQK196784 CAG196773:CAG196784 CKC196773:CKC196784 CTY196773:CTY196784 DDU196773:DDU196784 DNQ196773:DNQ196784 DXM196773:DXM196784 EHI196773:EHI196784 ERE196773:ERE196784 FBA196773:FBA196784 FKW196773:FKW196784 FUS196773:FUS196784 GEO196773:GEO196784 GOK196773:GOK196784 GYG196773:GYG196784 HIC196773:HIC196784 HRY196773:HRY196784 IBU196773:IBU196784 ILQ196773:ILQ196784 IVM196773:IVM196784 JFI196773:JFI196784 JPE196773:JPE196784 JZA196773:JZA196784 KIW196773:KIW196784 KSS196773:KSS196784 LCO196773:LCO196784 LMK196773:LMK196784 LWG196773:LWG196784 MGC196773:MGC196784 MPY196773:MPY196784 MZU196773:MZU196784 NJQ196773:NJQ196784 NTM196773:NTM196784 ODI196773:ODI196784 ONE196773:ONE196784 OXA196773:OXA196784 PGW196773:PGW196784 PQS196773:PQS196784 QAO196773:QAO196784 QKK196773:QKK196784 QUG196773:QUG196784 REC196773:REC196784 RNY196773:RNY196784 RXU196773:RXU196784 SHQ196773:SHQ196784 SRM196773:SRM196784 TBI196773:TBI196784 TLE196773:TLE196784 TVA196773:TVA196784 UEW196773:UEW196784 UOS196773:UOS196784 UYO196773:UYO196784 VIK196773:VIK196784 VSG196773:VSG196784 WCC196773:WCC196784 WLY196773:WLY196784 WVU196773:WVU196784 H262309:I262320 JI262309:JI262320 TE262309:TE262320 ADA262309:ADA262320 AMW262309:AMW262320 AWS262309:AWS262320 BGO262309:BGO262320 BQK262309:BQK262320 CAG262309:CAG262320 CKC262309:CKC262320 CTY262309:CTY262320 DDU262309:DDU262320 DNQ262309:DNQ262320 DXM262309:DXM262320 EHI262309:EHI262320 ERE262309:ERE262320 FBA262309:FBA262320 FKW262309:FKW262320 FUS262309:FUS262320 GEO262309:GEO262320 GOK262309:GOK262320 GYG262309:GYG262320 HIC262309:HIC262320 HRY262309:HRY262320 IBU262309:IBU262320 ILQ262309:ILQ262320 IVM262309:IVM262320 JFI262309:JFI262320 JPE262309:JPE262320 JZA262309:JZA262320 KIW262309:KIW262320 KSS262309:KSS262320 LCO262309:LCO262320 LMK262309:LMK262320 LWG262309:LWG262320 MGC262309:MGC262320 MPY262309:MPY262320 MZU262309:MZU262320 NJQ262309:NJQ262320 NTM262309:NTM262320 ODI262309:ODI262320 ONE262309:ONE262320 OXA262309:OXA262320 PGW262309:PGW262320 PQS262309:PQS262320 QAO262309:QAO262320 QKK262309:QKK262320 QUG262309:QUG262320 REC262309:REC262320 RNY262309:RNY262320 RXU262309:RXU262320 SHQ262309:SHQ262320 SRM262309:SRM262320 TBI262309:TBI262320 TLE262309:TLE262320 TVA262309:TVA262320 UEW262309:UEW262320 UOS262309:UOS262320 UYO262309:UYO262320 VIK262309:VIK262320 VSG262309:VSG262320 WCC262309:WCC262320 WLY262309:WLY262320 WVU262309:WVU262320 H327845:I327856 JI327845:JI327856 TE327845:TE327856 ADA327845:ADA327856 AMW327845:AMW327856 AWS327845:AWS327856 BGO327845:BGO327856 BQK327845:BQK327856 CAG327845:CAG327856 CKC327845:CKC327856 CTY327845:CTY327856 DDU327845:DDU327856 DNQ327845:DNQ327856 DXM327845:DXM327856 EHI327845:EHI327856 ERE327845:ERE327856 FBA327845:FBA327856 FKW327845:FKW327856 FUS327845:FUS327856 GEO327845:GEO327856 GOK327845:GOK327856 GYG327845:GYG327856 HIC327845:HIC327856 HRY327845:HRY327856 IBU327845:IBU327856 ILQ327845:ILQ327856 IVM327845:IVM327856 JFI327845:JFI327856 JPE327845:JPE327856 JZA327845:JZA327856 KIW327845:KIW327856 KSS327845:KSS327856 LCO327845:LCO327856 LMK327845:LMK327856 LWG327845:LWG327856 MGC327845:MGC327856 MPY327845:MPY327856 MZU327845:MZU327856 NJQ327845:NJQ327856 NTM327845:NTM327856 ODI327845:ODI327856 ONE327845:ONE327856 OXA327845:OXA327856 PGW327845:PGW327856 PQS327845:PQS327856 QAO327845:QAO327856 QKK327845:QKK327856 QUG327845:QUG327856 REC327845:REC327856 RNY327845:RNY327856 RXU327845:RXU327856 SHQ327845:SHQ327856 SRM327845:SRM327856 TBI327845:TBI327856 TLE327845:TLE327856 TVA327845:TVA327856 UEW327845:UEW327856 UOS327845:UOS327856 UYO327845:UYO327856 VIK327845:VIK327856 VSG327845:VSG327856 WCC327845:WCC327856 WLY327845:WLY327856 WVU327845:WVU327856 H393381:I393392 JI393381:JI393392 TE393381:TE393392 ADA393381:ADA393392 AMW393381:AMW393392 AWS393381:AWS393392 BGO393381:BGO393392 BQK393381:BQK393392 CAG393381:CAG393392 CKC393381:CKC393392 CTY393381:CTY393392 DDU393381:DDU393392 DNQ393381:DNQ393392 DXM393381:DXM393392 EHI393381:EHI393392 ERE393381:ERE393392 FBA393381:FBA393392 FKW393381:FKW393392 FUS393381:FUS393392 GEO393381:GEO393392 GOK393381:GOK393392 GYG393381:GYG393392 HIC393381:HIC393392 HRY393381:HRY393392 IBU393381:IBU393392 ILQ393381:ILQ393392 IVM393381:IVM393392 JFI393381:JFI393392 JPE393381:JPE393392 JZA393381:JZA393392 KIW393381:KIW393392 KSS393381:KSS393392 LCO393381:LCO393392 LMK393381:LMK393392 LWG393381:LWG393392 MGC393381:MGC393392 MPY393381:MPY393392 MZU393381:MZU393392 NJQ393381:NJQ393392 NTM393381:NTM393392 ODI393381:ODI393392 ONE393381:ONE393392 OXA393381:OXA393392 PGW393381:PGW393392 PQS393381:PQS393392 QAO393381:QAO393392 QKK393381:QKK393392 QUG393381:QUG393392 REC393381:REC393392 RNY393381:RNY393392 RXU393381:RXU393392 SHQ393381:SHQ393392 SRM393381:SRM393392 TBI393381:TBI393392 TLE393381:TLE393392 TVA393381:TVA393392 UEW393381:UEW393392 UOS393381:UOS393392 UYO393381:UYO393392 VIK393381:VIK393392 VSG393381:VSG393392 WCC393381:WCC393392 WLY393381:WLY393392 WVU393381:WVU393392 H458917:I458928 JI458917:JI458928 TE458917:TE458928 ADA458917:ADA458928 AMW458917:AMW458928 AWS458917:AWS458928 BGO458917:BGO458928 BQK458917:BQK458928 CAG458917:CAG458928 CKC458917:CKC458928 CTY458917:CTY458928 DDU458917:DDU458928 DNQ458917:DNQ458928 DXM458917:DXM458928 EHI458917:EHI458928 ERE458917:ERE458928 FBA458917:FBA458928 FKW458917:FKW458928 FUS458917:FUS458928 GEO458917:GEO458928 GOK458917:GOK458928 GYG458917:GYG458928 HIC458917:HIC458928 HRY458917:HRY458928 IBU458917:IBU458928 ILQ458917:ILQ458928 IVM458917:IVM458928 JFI458917:JFI458928 JPE458917:JPE458928 JZA458917:JZA458928 KIW458917:KIW458928 KSS458917:KSS458928 LCO458917:LCO458928 LMK458917:LMK458928 LWG458917:LWG458928 MGC458917:MGC458928 MPY458917:MPY458928 MZU458917:MZU458928 NJQ458917:NJQ458928 NTM458917:NTM458928 ODI458917:ODI458928 ONE458917:ONE458928 OXA458917:OXA458928 PGW458917:PGW458928 PQS458917:PQS458928 QAO458917:QAO458928 QKK458917:QKK458928 QUG458917:QUG458928 REC458917:REC458928 RNY458917:RNY458928 RXU458917:RXU458928 SHQ458917:SHQ458928 SRM458917:SRM458928 TBI458917:TBI458928 TLE458917:TLE458928 TVA458917:TVA458928 UEW458917:UEW458928 UOS458917:UOS458928 UYO458917:UYO458928 VIK458917:VIK458928 VSG458917:VSG458928 WCC458917:WCC458928 WLY458917:WLY458928 WVU458917:WVU458928 H524453:I524464 JI524453:JI524464 TE524453:TE524464 ADA524453:ADA524464 AMW524453:AMW524464 AWS524453:AWS524464 BGO524453:BGO524464 BQK524453:BQK524464 CAG524453:CAG524464 CKC524453:CKC524464 CTY524453:CTY524464 DDU524453:DDU524464 DNQ524453:DNQ524464 DXM524453:DXM524464 EHI524453:EHI524464 ERE524453:ERE524464 FBA524453:FBA524464 FKW524453:FKW524464 FUS524453:FUS524464 GEO524453:GEO524464 GOK524453:GOK524464 GYG524453:GYG524464 HIC524453:HIC524464 HRY524453:HRY524464 IBU524453:IBU524464 ILQ524453:ILQ524464 IVM524453:IVM524464 JFI524453:JFI524464 JPE524453:JPE524464 JZA524453:JZA524464 KIW524453:KIW524464 KSS524453:KSS524464 LCO524453:LCO524464 LMK524453:LMK524464 LWG524453:LWG524464 MGC524453:MGC524464 MPY524453:MPY524464 MZU524453:MZU524464 NJQ524453:NJQ524464 NTM524453:NTM524464 ODI524453:ODI524464 ONE524453:ONE524464 OXA524453:OXA524464 PGW524453:PGW524464 PQS524453:PQS524464 QAO524453:QAO524464 QKK524453:QKK524464 QUG524453:QUG524464 REC524453:REC524464 RNY524453:RNY524464 RXU524453:RXU524464 SHQ524453:SHQ524464 SRM524453:SRM524464 TBI524453:TBI524464 TLE524453:TLE524464 TVA524453:TVA524464 UEW524453:UEW524464 UOS524453:UOS524464 UYO524453:UYO524464 VIK524453:VIK524464 VSG524453:VSG524464 WCC524453:WCC524464 WLY524453:WLY524464 WVU524453:WVU524464 H589989:I590000 JI589989:JI590000 TE589989:TE590000 ADA589989:ADA590000 AMW589989:AMW590000 AWS589989:AWS590000 BGO589989:BGO590000 BQK589989:BQK590000 CAG589989:CAG590000 CKC589989:CKC590000 CTY589989:CTY590000 DDU589989:DDU590000 DNQ589989:DNQ590000 DXM589989:DXM590000 EHI589989:EHI590000 ERE589989:ERE590000 FBA589989:FBA590000 FKW589989:FKW590000 FUS589989:FUS590000 GEO589989:GEO590000 GOK589989:GOK590000 GYG589989:GYG590000 HIC589989:HIC590000 HRY589989:HRY590000 IBU589989:IBU590000 ILQ589989:ILQ590000 IVM589989:IVM590000 JFI589989:JFI590000 JPE589989:JPE590000 JZA589989:JZA590000 KIW589989:KIW590000 KSS589989:KSS590000 LCO589989:LCO590000 LMK589989:LMK590000 LWG589989:LWG590000 MGC589989:MGC590000 MPY589989:MPY590000 MZU589989:MZU590000 NJQ589989:NJQ590000 NTM589989:NTM590000 ODI589989:ODI590000 ONE589989:ONE590000 OXA589989:OXA590000 PGW589989:PGW590000 PQS589989:PQS590000 QAO589989:QAO590000 QKK589989:QKK590000 QUG589989:QUG590000 REC589989:REC590000 RNY589989:RNY590000 RXU589989:RXU590000 SHQ589989:SHQ590000 SRM589989:SRM590000 TBI589989:TBI590000 TLE589989:TLE590000 TVA589989:TVA590000 UEW589989:UEW590000 UOS589989:UOS590000 UYO589989:UYO590000 VIK589989:VIK590000 VSG589989:VSG590000 WCC589989:WCC590000 WLY589989:WLY590000 WVU589989:WVU590000 H655525:I655536 JI655525:JI655536 TE655525:TE655536 ADA655525:ADA655536 AMW655525:AMW655536 AWS655525:AWS655536 BGO655525:BGO655536 BQK655525:BQK655536 CAG655525:CAG655536 CKC655525:CKC655536 CTY655525:CTY655536 DDU655525:DDU655536 DNQ655525:DNQ655536 DXM655525:DXM655536 EHI655525:EHI655536 ERE655525:ERE655536 FBA655525:FBA655536 FKW655525:FKW655536 FUS655525:FUS655536 GEO655525:GEO655536 GOK655525:GOK655536 GYG655525:GYG655536 HIC655525:HIC655536 HRY655525:HRY655536 IBU655525:IBU655536 ILQ655525:ILQ655536 IVM655525:IVM655536 JFI655525:JFI655536 JPE655525:JPE655536 JZA655525:JZA655536 KIW655525:KIW655536 KSS655525:KSS655536 LCO655525:LCO655536 LMK655525:LMK655536 LWG655525:LWG655536 MGC655525:MGC655536 MPY655525:MPY655536 MZU655525:MZU655536 NJQ655525:NJQ655536 NTM655525:NTM655536 ODI655525:ODI655536 ONE655525:ONE655536 OXA655525:OXA655536 PGW655525:PGW655536 PQS655525:PQS655536 QAO655525:QAO655536 QKK655525:QKK655536 QUG655525:QUG655536 REC655525:REC655536 RNY655525:RNY655536 RXU655525:RXU655536 SHQ655525:SHQ655536 SRM655525:SRM655536 TBI655525:TBI655536 TLE655525:TLE655536 TVA655525:TVA655536 UEW655525:UEW655536 UOS655525:UOS655536 UYO655525:UYO655536 VIK655525:VIK655536 VSG655525:VSG655536 WCC655525:WCC655536 WLY655525:WLY655536 WVU655525:WVU655536 H721061:I721072 JI721061:JI721072 TE721061:TE721072 ADA721061:ADA721072 AMW721061:AMW721072 AWS721061:AWS721072 BGO721061:BGO721072 BQK721061:BQK721072 CAG721061:CAG721072 CKC721061:CKC721072 CTY721061:CTY721072 DDU721061:DDU721072 DNQ721061:DNQ721072 DXM721061:DXM721072 EHI721061:EHI721072 ERE721061:ERE721072 FBA721061:FBA721072 FKW721061:FKW721072 FUS721061:FUS721072 GEO721061:GEO721072 GOK721061:GOK721072 GYG721061:GYG721072 HIC721061:HIC721072 HRY721061:HRY721072 IBU721061:IBU721072 ILQ721061:ILQ721072 IVM721061:IVM721072 JFI721061:JFI721072 JPE721061:JPE721072 JZA721061:JZA721072 KIW721061:KIW721072 KSS721061:KSS721072 LCO721061:LCO721072 LMK721061:LMK721072 LWG721061:LWG721072 MGC721061:MGC721072 MPY721061:MPY721072 MZU721061:MZU721072 NJQ721061:NJQ721072 NTM721061:NTM721072 ODI721061:ODI721072 ONE721061:ONE721072 OXA721061:OXA721072 PGW721061:PGW721072 PQS721061:PQS721072 QAO721061:QAO721072 QKK721061:QKK721072 QUG721061:QUG721072 REC721061:REC721072 RNY721061:RNY721072 RXU721061:RXU721072 SHQ721061:SHQ721072 SRM721061:SRM721072 TBI721061:TBI721072 TLE721061:TLE721072 TVA721061:TVA721072 UEW721061:UEW721072 UOS721061:UOS721072 UYO721061:UYO721072 VIK721061:VIK721072 VSG721061:VSG721072 WCC721061:WCC721072 WLY721061:WLY721072 WVU721061:WVU721072 H786597:I786608 JI786597:JI786608 TE786597:TE786608 ADA786597:ADA786608 AMW786597:AMW786608 AWS786597:AWS786608 BGO786597:BGO786608 BQK786597:BQK786608 CAG786597:CAG786608 CKC786597:CKC786608 CTY786597:CTY786608 DDU786597:DDU786608 DNQ786597:DNQ786608 DXM786597:DXM786608 EHI786597:EHI786608 ERE786597:ERE786608 FBA786597:FBA786608 FKW786597:FKW786608 FUS786597:FUS786608 GEO786597:GEO786608 GOK786597:GOK786608 GYG786597:GYG786608 HIC786597:HIC786608 HRY786597:HRY786608 IBU786597:IBU786608 ILQ786597:ILQ786608 IVM786597:IVM786608 JFI786597:JFI786608 JPE786597:JPE786608 JZA786597:JZA786608 KIW786597:KIW786608 KSS786597:KSS786608 LCO786597:LCO786608 LMK786597:LMK786608 LWG786597:LWG786608 MGC786597:MGC786608 MPY786597:MPY786608 MZU786597:MZU786608 NJQ786597:NJQ786608 NTM786597:NTM786608 ODI786597:ODI786608 ONE786597:ONE786608 OXA786597:OXA786608 PGW786597:PGW786608 PQS786597:PQS786608 QAO786597:QAO786608 QKK786597:QKK786608 QUG786597:QUG786608 REC786597:REC786608 RNY786597:RNY786608 RXU786597:RXU786608 SHQ786597:SHQ786608 SRM786597:SRM786608 TBI786597:TBI786608 TLE786597:TLE786608 TVA786597:TVA786608 UEW786597:UEW786608 UOS786597:UOS786608 UYO786597:UYO786608 VIK786597:VIK786608 VSG786597:VSG786608 WCC786597:WCC786608 WLY786597:WLY786608 WVU786597:WVU786608 H852133:I852144 JI852133:JI852144 TE852133:TE852144 ADA852133:ADA852144 AMW852133:AMW852144 AWS852133:AWS852144 BGO852133:BGO852144 BQK852133:BQK852144 CAG852133:CAG852144 CKC852133:CKC852144 CTY852133:CTY852144 DDU852133:DDU852144 DNQ852133:DNQ852144 DXM852133:DXM852144 EHI852133:EHI852144 ERE852133:ERE852144 FBA852133:FBA852144 FKW852133:FKW852144 FUS852133:FUS852144 GEO852133:GEO852144 GOK852133:GOK852144 GYG852133:GYG852144 HIC852133:HIC852144 HRY852133:HRY852144 IBU852133:IBU852144 ILQ852133:ILQ852144 IVM852133:IVM852144 JFI852133:JFI852144 JPE852133:JPE852144 JZA852133:JZA852144 KIW852133:KIW852144 KSS852133:KSS852144 LCO852133:LCO852144 LMK852133:LMK852144 LWG852133:LWG852144 MGC852133:MGC852144 MPY852133:MPY852144 MZU852133:MZU852144 NJQ852133:NJQ852144 NTM852133:NTM852144 ODI852133:ODI852144 ONE852133:ONE852144 OXA852133:OXA852144 PGW852133:PGW852144 PQS852133:PQS852144 QAO852133:QAO852144 QKK852133:QKK852144 QUG852133:QUG852144 REC852133:REC852144 RNY852133:RNY852144 RXU852133:RXU852144 SHQ852133:SHQ852144 SRM852133:SRM852144 TBI852133:TBI852144 TLE852133:TLE852144 TVA852133:TVA852144 UEW852133:UEW852144 UOS852133:UOS852144 UYO852133:UYO852144 VIK852133:VIK852144 VSG852133:VSG852144 WCC852133:WCC852144 WLY852133:WLY852144 WVU852133:WVU852144 H917669:I917680 JI917669:JI917680 TE917669:TE917680 ADA917669:ADA917680 AMW917669:AMW917680 AWS917669:AWS917680 BGO917669:BGO917680 BQK917669:BQK917680 CAG917669:CAG917680 CKC917669:CKC917680 CTY917669:CTY917680 DDU917669:DDU917680 DNQ917669:DNQ917680 DXM917669:DXM917680 EHI917669:EHI917680 ERE917669:ERE917680 FBA917669:FBA917680 FKW917669:FKW917680 FUS917669:FUS917680 GEO917669:GEO917680 GOK917669:GOK917680 GYG917669:GYG917680 HIC917669:HIC917680 HRY917669:HRY917680 IBU917669:IBU917680 ILQ917669:ILQ917680 IVM917669:IVM917680 JFI917669:JFI917680 JPE917669:JPE917680 JZA917669:JZA917680 KIW917669:KIW917680 KSS917669:KSS917680 LCO917669:LCO917680 LMK917669:LMK917680 LWG917669:LWG917680 MGC917669:MGC917680 MPY917669:MPY917680 MZU917669:MZU917680 NJQ917669:NJQ917680 NTM917669:NTM917680 ODI917669:ODI917680 ONE917669:ONE917680 OXA917669:OXA917680 PGW917669:PGW917680 PQS917669:PQS917680 QAO917669:QAO917680 QKK917669:QKK917680 QUG917669:QUG917680 REC917669:REC917680 RNY917669:RNY917680 RXU917669:RXU917680 SHQ917669:SHQ917680 SRM917669:SRM917680 TBI917669:TBI917680 TLE917669:TLE917680 TVA917669:TVA917680 UEW917669:UEW917680 UOS917669:UOS917680 UYO917669:UYO917680 VIK917669:VIK917680 VSG917669:VSG917680 WCC917669:WCC917680 WLY917669:WLY917680 WVU917669:WVU917680 H983205:I983216 JI983205:JI983216 TE983205:TE983216 ADA983205:ADA983216 AMW983205:AMW983216 AWS983205:AWS983216 BGO983205:BGO983216 BQK983205:BQK983216 CAG983205:CAG983216 CKC983205:CKC983216 CTY983205:CTY983216 DDU983205:DDU983216 DNQ983205:DNQ983216 DXM983205:DXM983216 EHI983205:EHI983216 ERE983205:ERE983216 FBA983205:FBA983216 FKW983205:FKW983216 FUS983205:FUS983216 GEO983205:GEO983216 GOK983205:GOK983216 GYG983205:GYG983216 HIC983205:HIC983216 HRY983205:HRY983216 IBU983205:IBU983216 ILQ983205:ILQ983216 IVM983205:IVM983216 JFI983205:JFI983216 JPE983205:JPE983216 JZA983205:JZA983216 KIW983205:KIW983216 KSS983205:KSS983216 LCO983205:LCO983216 LMK983205:LMK983216 LWG983205:LWG983216 MGC983205:MGC983216 MPY983205:MPY983216 MZU983205:MZU983216 NJQ983205:NJQ983216 NTM983205:NTM983216 ODI983205:ODI983216 ONE983205:ONE983216 OXA983205:OXA983216 PGW983205:PGW983216 PQS983205:PQS983216 QAO983205:QAO983216 QKK983205:QKK983216 QUG983205:QUG983216 REC983205:REC983216 RNY983205:RNY983216 RXU983205:RXU983216 SHQ983205:SHQ983216 SRM983205:SRM983216 TBI983205:TBI983216 TLE983205:TLE983216 TVA983205:TVA983216 UEW983205:UEW983216 UOS983205:UOS983216 UYO983205:UYO983216 VIK983205:VIK983216 VSG983205:VSG983216 WCC983205:WCC983216 WLY983205:WLY983216 WVU983205:WVU983216 JJ65602:JK65729 TF65602:TG65729 ADB65602:ADC65729 AMX65602:AMY65729 AWT65602:AWU65729 BGP65602:BGQ65729 BQL65602:BQM65729 CAH65602:CAI65729 CKD65602:CKE65729 CTZ65602:CUA65729 DDV65602:DDW65729 DNR65602:DNS65729 DXN65602:DXO65729 EHJ65602:EHK65729 ERF65602:ERG65729 FBB65602:FBC65729 FKX65602:FKY65729 FUT65602:FUU65729 GEP65602:GEQ65729 GOL65602:GOM65729 GYH65602:GYI65729 HID65602:HIE65729 HRZ65602:HSA65729 IBV65602:IBW65729 ILR65602:ILS65729 IVN65602:IVO65729 JFJ65602:JFK65729 JPF65602:JPG65729 JZB65602:JZC65729 KIX65602:KIY65729 KST65602:KSU65729 LCP65602:LCQ65729 LML65602:LMM65729 LWH65602:LWI65729 MGD65602:MGE65729 MPZ65602:MQA65729 MZV65602:MZW65729 NJR65602:NJS65729 NTN65602:NTO65729 ODJ65602:ODK65729 ONF65602:ONG65729 OXB65602:OXC65729 PGX65602:PGY65729 PQT65602:PQU65729 QAP65602:QAQ65729 QKL65602:QKM65729 QUH65602:QUI65729 RED65602:REE65729 RNZ65602:ROA65729 RXV65602:RXW65729 SHR65602:SHS65729 SRN65602:SRO65729 TBJ65602:TBK65729 TLF65602:TLG65729 TVB65602:TVC65729 UEX65602:UEY65729 UOT65602:UOU65729 UYP65602:UYQ65729 VIL65602:VIM65729 VSH65602:VSI65729 WCD65602:WCE65729 WLZ65602:WMA65729 WVV65602:WVW65729 JJ131138:JK131265 TF131138:TG131265 ADB131138:ADC131265 AMX131138:AMY131265 AWT131138:AWU131265 BGP131138:BGQ131265 BQL131138:BQM131265 CAH131138:CAI131265 CKD131138:CKE131265 CTZ131138:CUA131265 DDV131138:DDW131265 DNR131138:DNS131265 DXN131138:DXO131265 EHJ131138:EHK131265 ERF131138:ERG131265 FBB131138:FBC131265 FKX131138:FKY131265 FUT131138:FUU131265 GEP131138:GEQ131265 GOL131138:GOM131265 GYH131138:GYI131265 HID131138:HIE131265 HRZ131138:HSA131265 IBV131138:IBW131265 ILR131138:ILS131265 IVN131138:IVO131265 JFJ131138:JFK131265 JPF131138:JPG131265 JZB131138:JZC131265 KIX131138:KIY131265 KST131138:KSU131265 LCP131138:LCQ131265 LML131138:LMM131265 LWH131138:LWI131265 MGD131138:MGE131265 MPZ131138:MQA131265 MZV131138:MZW131265 NJR131138:NJS131265 NTN131138:NTO131265 ODJ131138:ODK131265 ONF131138:ONG131265 OXB131138:OXC131265 PGX131138:PGY131265 PQT131138:PQU131265 QAP131138:QAQ131265 QKL131138:QKM131265 QUH131138:QUI131265 RED131138:REE131265 RNZ131138:ROA131265 RXV131138:RXW131265 SHR131138:SHS131265 SRN131138:SRO131265 TBJ131138:TBK131265 TLF131138:TLG131265 TVB131138:TVC131265 UEX131138:UEY131265 UOT131138:UOU131265 UYP131138:UYQ131265 VIL131138:VIM131265 VSH131138:VSI131265 WCD131138:WCE131265 WLZ131138:WMA131265 WVV131138:WVW131265 JJ196674:JK196801 TF196674:TG196801 ADB196674:ADC196801 AMX196674:AMY196801 AWT196674:AWU196801 BGP196674:BGQ196801 BQL196674:BQM196801 CAH196674:CAI196801 CKD196674:CKE196801 CTZ196674:CUA196801 DDV196674:DDW196801 DNR196674:DNS196801 DXN196674:DXO196801 EHJ196674:EHK196801 ERF196674:ERG196801 FBB196674:FBC196801 FKX196674:FKY196801 FUT196674:FUU196801 GEP196674:GEQ196801 GOL196674:GOM196801 GYH196674:GYI196801 HID196674:HIE196801 HRZ196674:HSA196801 IBV196674:IBW196801 ILR196674:ILS196801 IVN196674:IVO196801 JFJ196674:JFK196801 JPF196674:JPG196801 JZB196674:JZC196801 KIX196674:KIY196801 KST196674:KSU196801 LCP196674:LCQ196801 LML196674:LMM196801 LWH196674:LWI196801 MGD196674:MGE196801 MPZ196674:MQA196801 MZV196674:MZW196801 NJR196674:NJS196801 NTN196674:NTO196801 ODJ196674:ODK196801 ONF196674:ONG196801 OXB196674:OXC196801 PGX196674:PGY196801 PQT196674:PQU196801 QAP196674:QAQ196801 QKL196674:QKM196801 QUH196674:QUI196801 RED196674:REE196801 RNZ196674:ROA196801 RXV196674:RXW196801 SHR196674:SHS196801 SRN196674:SRO196801 TBJ196674:TBK196801 TLF196674:TLG196801 TVB196674:TVC196801 UEX196674:UEY196801 UOT196674:UOU196801 UYP196674:UYQ196801 VIL196674:VIM196801 VSH196674:VSI196801 WCD196674:WCE196801 WLZ196674:WMA196801 WVV196674:WVW196801 JJ262210:JK262337 TF262210:TG262337 ADB262210:ADC262337 AMX262210:AMY262337 AWT262210:AWU262337 BGP262210:BGQ262337 BQL262210:BQM262337 CAH262210:CAI262337 CKD262210:CKE262337 CTZ262210:CUA262337 DDV262210:DDW262337 DNR262210:DNS262337 DXN262210:DXO262337 EHJ262210:EHK262337 ERF262210:ERG262337 FBB262210:FBC262337 FKX262210:FKY262337 FUT262210:FUU262337 GEP262210:GEQ262337 GOL262210:GOM262337 GYH262210:GYI262337 HID262210:HIE262337 HRZ262210:HSA262337 IBV262210:IBW262337 ILR262210:ILS262337 IVN262210:IVO262337 JFJ262210:JFK262337 JPF262210:JPG262337 JZB262210:JZC262337 KIX262210:KIY262337 KST262210:KSU262337 LCP262210:LCQ262337 LML262210:LMM262337 LWH262210:LWI262337 MGD262210:MGE262337 MPZ262210:MQA262337 MZV262210:MZW262337 NJR262210:NJS262337 NTN262210:NTO262337 ODJ262210:ODK262337 ONF262210:ONG262337 OXB262210:OXC262337 PGX262210:PGY262337 PQT262210:PQU262337 QAP262210:QAQ262337 QKL262210:QKM262337 QUH262210:QUI262337 RED262210:REE262337 RNZ262210:ROA262337 RXV262210:RXW262337 SHR262210:SHS262337 SRN262210:SRO262337 TBJ262210:TBK262337 TLF262210:TLG262337 TVB262210:TVC262337 UEX262210:UEY262337 UOT262210:UOU262337 UYP262210:UYQ262337 VIL262210:VIM262337 VSH262210:VSI262337 WCD262210:WCE262337 WLZ262210:WMA262337 WVV262210:WVW262337 JJ327746:JK327873 TF327746:TG327873 ADB327746:ADC327873 AMX327746:AMY327873 AWT327746:AWU327873 BGP327746:BGQ327873 BQL327746:BQM327873 CAH327746:CAI327873 CKD327746:CKE327873 CTZ327746:CUA327873 DDV327746:DDW327873 DNR327746:DNS327873 DXN327746:DXO327873 EHJ327746:EHK327873 ERF327746:ERG327873 FBB327746:FBC327873 FKX327746:FKY327873 FUT327746:FUU327873 GEP327746:GEQ327873 GOL327746:GOM327873 GYH327746:GYI327873 HID327746:HIE327873 HRZ327746:HSA327873 IBV327746:IBW327873 ILR327746:ILS327873 IVN327746:IVO327873 JFJ327746:JFK327873 JPF327746:JPG327873 JZB327746:JZC327873 KIX327746:KIY327873 KST327746:KSU327873 LCP327746:LCQ327873 LML327746:LMM327873 LWH327746:LWI327873 MGD327746:MGE327873 MPZ327746:MQA327873 MZV327746:MZW327873 NJR327746:NJS327873 NTN327746:NTO327873 ODJ327746:ODK327873 ONF327746:ONG327873 OXB327746:OXC327873 PGX327746:PGY327873 PQT327746:PQU327873 QAP327746:QAQ327873 QKL327746:QKM327873 QUH327746:QUI327873 RED327746:REE327873 RNZ327746:ROA327873 RXV327746:RXW327873 SHR327746:SHS327873 SRN327746:SRO327873 TBJ327746:TBK327873 TLF327746:TLG327873 TVB327746:TVC327873 UEX327746:UEY327873 UOT327746:UOU327873 UYP327746:UYQ327873 VIL327746:VIM327873 VSH327746:VSI327873 WCD327746:WCE327873 WLZ327746:WMA327873 WVV327746:WVW327873 JJ393282:JK393409 TF393282:TG393409 ADB393282:ADC393409 AMX393282:AMY393409 AWT393282:AWU393409 BGP393282:BGQ393409 BQL393282:BQM393409 CAH393282:CAI393409 CKD393282:CKE393409 CTZ393282:CUA393409 DDV393282:DDW393409 DNR393282:DNS393409 DXN393282:DXO393409 EHJ393282:EHK393409 ERF393282:ERG393409 FBB393282:FBC393409 FKX393282:FKY393409 FUT393282:FUU393409 GEP393282:GEQ393409 GOL393282:GOM393409 GYH393282:GYI393409 HID393282:HIE393409 HRZ393282:HSA393409 IBV393282:IBW393409 ILR393282:ILS393409 IVN393282:IVO393409 JFJ393282:JFK393409 JPF393282:JPG393409 JZB393282:JZC393409 KIX393282:KIY393409 KST393282:KSU393409 LCP393282:LCQ393409 LML393282:LMM393409 LWH393282:LWI393409 MGD393282:MGE393409 MPZ393282:MQA393409 MZV393282:MZW393409 NJR393282:NJS393409 NTN393282:NTO393409 ODJ393282:ODK393409 ONF393282:ONG393409 OXB393282:OXC393409 PGX393282:PGY393409 PQT393282:PQU393409 QAP393282:QAQ393409 QKL393282:QKM393409 QUH393282:QUI393409 RED393282:REE393409 RNZ393282:ROA393409 RXV393282:RXW393409 SHR393282:SHS393409 SRN393282:SRO393409 TBJ393282:TBK393409 TLF393282:TLG393409 TVB393282:TVC393409 UEX393282:UEY393409 UOT393282:UOU393409 UYP393282:UYQ393409 VIL393282:VIM393409 VSH393282:VSI393409 WCD393282:WCE393409 WLZ393282:WMA393409 WVV393282:WVW393409 JJ458818:JK458945 TF458818:TG458945 ADB458818:ADC458945 AMX458818:AMY458945 AWT458818:AWU458945 BGP458818:BGQ458945 BQL458818:BQM458945 CAH458818:CAI458945 CKD458818:CKE458945 CTZ458818:CUA458945 DDV458818:DDW458945 DNR458818:DNS458945 DXN458818:DXO458945 EHJ458818:EHK458945 ERF458818:ERG458945 FBB458818:FBC458945 FKX458818:FKY458945 FUT458818:FUU458945 GEP458818:GEQ458945 GOL458818:GOM458945 GYH458818:GYI458945 HID458818:HIE458945 HRZ458818:HSA458945 IBV458818:IBW458945 ILR458818:ILS458945 IVN458818:IVO458945 JFJ458818:JFK458945 JPF458818:JPG458945 JZB458818:JZC458945 KIX458818:KIY458945 KST458818:KSU458945 LCP458818:LCQ458945 LML458818:LMM458945 LWH458818:LWI458945 MGD458818:MGE458945 MPZ458818:MQA458945 MZV458818:MZW458945 NJR458818:NJS458945 NTN458818:NTO458945 ODJ458818:ODK458945 ONF458818:ONG458945 OXB458818:OXC458945 PGX458818:PGY458945 PQT458818:PQU458945 QAP458818:QAQ458945 QKL458818:QKM458945 QUH458818:QUI458945 RED458818:REE458945 RNZ458818:ROA458945 RXV458818:RXW458945 SHR458818:SHS458945 SRN458818:SRO458945 TBJ458818:TBK458945 TLF458818:TLG458945 TVB458818:TVC458945 UEX458818:UEY458945 UOT458818:UOU458945 UYP458818:UYQ458945 VIL458818:VIM458945 VSH458818:VSI458945 WCD458818:WCE458945 WLZ458818:WMA458945 WVV458818:WVW458945 JJ524354:JK524481 TF524354:TG524481 ADB524354:ADC524481 AMX524354:AMY524481 AWT524354:AWU524481 BGP524354:BGQ524481 BQL524354:BQM524481 CAH524354:CAI524481 CKD524354:CKE524481 CTZ524354:CUA524481 DDV524354:DDW524481 DNR524354:DNS524481 DXN524354:DXO524481 EHJ524354:EHK524481 ERF524354:ERG524481 FBB524354:FBC524481 FKX524354:FKY524481 FUT524354:FUU524481 GEP524354:GEQ524481 GOL524354:GOM524481 GYH524354:GYI524481 HID524354:HIE524481 HRZ524354:HSA524481 IBV524354:IBW524481 ILR524354:ILS524481 IVN524354:IVO524481 JFJ524354:JFK524481 JPF524354:JPG524481 JZB524354:JZC524481 KIX524354:KIY524481 KST524354:KSU524481 LCP524354:LCQ524481 LML524354:LMM524481 LWH524354:LWI524481 MGD524354:MGE524481 MPZ524354:MQA524481 MZV524354:MZW524481 NJR524354:NJS524481 NTN524354:NTO524481 ODJ524354:ODK524481 ONF524354:ONG524481 OXB524354:OXC524481 PGX524354:PGY524481 PQT524354:PQU524481 QAP524354:QAQ524481 QKL524354:QKM524481 QUH524354:QUI524481 RED524354:REE524481 RNZ524354:ROA524481 RXV524354:RXW524481 SHR524354:SHS524481 SRN524354:SRO524481 TBJ524354:TBK524481 TLF524354:TLG524481 TVB524354:TVC524481 UEX524354:UEY524481 UOT524354:UOU524481 UYP524354:UYQ524481 VIL524354:VIM524481 VSH524354:VSI524481 WCD524354:WCE524481 WLZ524354:WMA524481 WVV524354:WVW524481 JJ589890:JK590017 TF589890:TG590017 ADB589890:ADC590017 AMX589890:AMY590017 AWT589890:AWU590017 BGP589890:BGQ590017 BQL589890:BQM590017 CAH589890:CAI590017 CKD589890:CKE590017 CTZ589890:CUA590017 DDV589890:DDW590017 DNR589890:DNS590017 DXN589890:DXO590017 EHJ589890:EHK590017 ERF589890:ERG590017 FBB589890:FBC590017 FKX589890:FKY590017 FUT589890:FUU590017 GEP589890:GEQ590017 GOL589890:GOM590017 GYH589890:GYI590017 HID589890:HIE590017 HRZ589890:HSA590017 IBV589890:IBW590017 ILR589890:ILS590017 IVN589890:IVO590017 JFJ589890:JFK590017 JPF589890:JPG590017 JZB589890:JZC590017 KIX589890:KIY590017 KST589890:KSU590017 LCP589890:LCQ590017 LML589890:LMM590017 LWH589890:LWI590017 MGD589890:MGE590017 MPZ589890:MQA590017 MZV589890:MZW590017 NJR589890:NJS590017 NTN589890:NTO590017 ODJ589890:ODK590017 ONF589890:ONG590017 OXB589890:OXC590017 PGX589890:PGY590017 PQT589890:PQU590017 QAP589890:QAQ590017 QKL589890:QKM590017 QUH589890:QUI590017 RED589890:REE590017 RNZ589890:ROA590017 RXV589890:RXW590017 SHR589890:SHS590017 SRN589890:SRO590017 TBJ589890:TBK590017 TLF589890:TLG590017 TVB589890:TVC590017 UEX589890:UEY590017 UOT589890:UOU590017 UYP589890:UYQ590017 VIL589890:VIM590017 VSH589890:VSI590017 WCD589890:WCE590017 WLZ589890:WMA590017 WVV589890:WVW590017 JJ655426:JK655553 TF655426:TG655553 ADB655426:ADC655553 AMX655426:AMY655553 AWT655426:AWU655553 BGP655426:BGQ655553 BQL655426:BQM655553 CAH655426:CAI655553 CKD655426:CKE655553 CTZ655426:CUA655553 DDV655426:DDW655553 DNR655426:DNS655553 DXN655426:DXO655553 EHJ655426:EHK655553 ERF655426:ERG655553 FBB655426:FBC655553 FKX655426:FKY655553 FUT655426:FUU655553 GEP655426:GEQ655553 GOL655426:GOM655553 GYH655426:GYI655553 HID655426:HIE655553 HRZ655426:HSA655553 IBV655426:IBW655553 ILR655426:ILS655553 IVN655426:IVO655553 JFJ655426:JFK655553 JPF655426:JPG655553 JZB655426:JZC655553 KIX655426:KIY655553 KST655426:KSU655553 LCP655426:LCQ655553 LML655426:LMM655553 LWH655426:LWI655553 MGD655426:MGE655553 MPZ655426:MQA655553 MZV655426:MZW655553 NJR655426:NJS655553 NTN655426:NTO655553 ODJ655426:ODK655553 ONF655426:ONG655553 OXB655426:OXC655553 PGX655426:PGY655553 PQT655426:PQU655553 QAP655426:QAQ655553 QKL655426:QKM655553 QUH655426:QUI655553 RED655426:REE655553 RNZ655426:ROA655553 RXV655426:RXW655553 SHR655426:SHS655553 SRN655426:SRO655553 TBJ655426:TBK655553 TLF655426:TLG655553 TVB655426:TVC655553 UEX655426:UEY655553 UOT655426:UOU655553 UYP655426:UYQ655553 VIL655426:VIM655553 VSH655426:VSI655553 WCD655426:WCE655553 WLZ655426:WMA655553 WVV655426:WVW655553 JJ720962:JK721089 TF720962:TG721089 ADB720962:ADC721089 AMX720962:AMY721089 AWT720962:AWU721089 BGP720962:BGQ721089 BQL720962:BQM721089 CAH720962:CAI721089 CKD720962:CKE721089 CTZ720962:CUA721089 DDV720962:DDW721089 DNR720962:DNS721089 DXN720962:DXO721089 EHJ720962:EHK721089 ERF720962:ERG721089 FBB720962:FBC721089 FKX720962:FKY721089 FUT720962:FUU721089 GEP720962:GEQ721089 GOL720962:GOM721089 GYH720962:GYI721089 HID720962:HIE721089 HRZ720962:HSA721089 IBV720962:IBW721089 ILR720962:ILS721089 IVN720962:IVO721089 JFJ720962:JFK721089 JPF720962:JPG721089 JZB720962:JZC721089 KIX720962:KIY721089 KST720962:KSU721089 LCP720962:LCQ721089 LML720962:LMM721089 LWH720962:LWI721089 MGD720962:MGE721089 MPZ720962:MQA721089 MZV720962:MZW721089 NJR720962:NJS721089 NTN720962:NTO721089 ODJ720962:ODK721089 ONF720962:ONG721089 OXB720962:OXC721089 PGX720962:PGY721089 PQT720962:PQU721089 QAP720962:QAQ721089 QKL720962:QKM721089 QUH720962:QUI721089 RED720962:REE721089 RNZ720962:ROA721089 RXV720962:RXW721089 SHR720962:SHS721089 SRN720962:SRO721089 TBJ720962:TBK721089 TLF720962:TLG721089 TVB720962:TVC721089 UEX720962:UEY721089 UOT720962:UOU721089 UYP720962:UYQ721089 VIL720962:VIM721089 VSH720962:VSI721089 WCD720962:WCE721089 WLZ720962:WMA721089 WVV720962:WVW721089 JJ786498:JK786625 TF786498:TG786625 ADB786498:ADC786625 AMX786498:AMY786625 AWT786498:AWU786625 BGP786498:BGQ786625 BQL786498:BQM786625 CAH786498:CAI786625 CKD786498:CKE786625 CTZ786498:CUA786625 DDV786498:DDW786625 DNR786498:DNS786625 DXN786498:DXO786625 EHJ786498:EHK786625 ERF786498:ERG786625 FBB786498:FBC786625 FKX786498:FKY786625 FUT786498:FUU786625 GEP786498:GEQ786625 GOL786498:GOM786625 GYH786498:GYI786625 HID786498:HIE786625 HRZ786498:HSA786625 IBV786498:IBW786625 ILR786498:ILS786625 IVN786498:IVO786625 JFJ786498:JFK786625 JPF786498:JPG786625 JZB786498:JZC786625 KIX786498:KIY786625 KST786498:KSU786625 LCP786498:LCQ786625 LML786498:LMM786625 LWH786498:LWI786625 MGD786498:MGE786625 MPZ786498:MQA786625 MZV786498:MZW786625 NJR786498:NJS786625 NTN786498:NTO786625 ODJ786498:ODK786625 ONF786498:ONG786625 OXB786498:OXC786625 PGX786498:PGY786625 PQT786498:PQU786625 QAP786498:QAQ786625 QKL786498:QKM786625 QUH786498:QUI786625 RED786498:REE786625 RNZ786498:ROA786625 RXV786498:RXW786625 SHR786498:SHS786625 SRN786498:SRO786625 TBJ786498:TBK786625 TLF786498:TLG786625 TVB786498:TVC786625 UEX786498:UEY786625 UOT786498:UOU786625 UYP786498:UYQ786625 VIL786498:VIM786625 VSH786498:VSI786625 WCD786498:WCE786625 WLZ786498:WMA786625 WVV786498:WVW786625 JJ852034:JK852161 TF852034:TG852161 ADB852034:ADC852161 AMX852034:AMY852161 AWT852034:AWU852161 BGP852034:BGQ852161 BQL852034:BQM852161 CAH852034:CAI852161 CKD852034:CKE852161 CTZ852034:CUA852161 DDV852034:DDW852161 DNR852034:DNS852161 DXN852034:DXO852161 EHJ852034:EHK852161 ERF852034:ERG852161 FBB852034:FBC852161 FKX852034:FKY852161 FUT852034:FUU852161 GEP852034:GEQ852161 GOL852034:GOM852161 GYH852034:GYI852161 HID852034:HIE852161 HRZ852034:HSA852161 IBV852034:IBW852161 ILR852034:ILS852161 IVN852034:IVO852161 JFJ852034:JFK852161 JPF852034:JPG852161 JZB852034:JZC852161 KIX852034:KIY852161 KST852034:KSU852161 LCP852034:LCQ852161 LML852034:LMM852161 LWH852034:LWI852161 MGD852034:MGE852161 MPZ852034:MQA852161 MZV852034:MZW852161 NJR852034:NJS852161 NTN852034:NTO852161 ODJ852034:ODK852161 ONF852034:ONG852161 OXB852034:OXC852161 PGX852034:PGY852161 PQT852034:PQU852161 QAP852034:QAQ852161 QKL852034:QKM852161 QUH852034:QUI852161 RED852034:REE852161 RNZ852034:ROA852161 RXV852034:RXW852161 SHR852034:SHS852161 SRN852034:SRO852161 TBJ852034:TBK852161 TLF852034:TLG852161 TVB852034:TVC852161 UEX852034:UEY852161 UOT852034:UOU852161 UYP852034:UYQ852161 VIL852034:VIM852161 VSH852034:VSI852161 WCD852034:WCE852161 WLZ852034:WMA852161 WVV852034:WVW852161 JJ917570:JK917697 TF917570:TG917697 ADB917570:ADC917697 AMX917570:AMY917697 AWT917570:AWU917697 BGP917570:BGQ917697 BQL917570:BQM917697 CAH917570:CAI917697 CKD917570:CKE917697 CTZ917570:CUA917697 DDV917570:DDW917697 DNR917570:DNS917697 DXN917570:DXO917697 EHJ917570:EHK917697 ERF917570:ERG917697 FBB917570:FBC917697 FKX917570:FKY917697 FUT917570:FUU917697 GEP917570:GEQ917697 GOL917570:GOM917697 GYH917570:GYI917697 HID917570:HIE917697 HRZ917570:HSA917697 IBV917570:IBW917697 ILR917570:ILS917697 IVN917570:IVO917697 JFJ917570:JFK917697 JPF917570:JPG917697 JZB917570:JZC917697 KIX917570:KIY917697 KST917570:KSU917697 LCP917570:LCQ917697 LML917570:LMM917697 LWH917570:LWI917697 MGD917570:MGE917697 MPZ917570:MQA917697 MZV917570:MZW917697 NJR917570:NJS917697 NTN917570:NTO917697 ODJ917570:ODK917697 ONF917570:ONG917697 OXB917570:OXC917697 PGX917570:PGY917697 PQT917570:PQU917697 QAP917570:QAQ917697 QKL917570:QKM917697 QUH917570:QUI917697 RED917570:REE917697 RNZ917570:ROA917697 RXV917570:RXW917697 SHR917570:SHS917697 SRN917570:SRO917697 TBJ917570:TBK917697 TLF917570:TLG917697 TVB917570:TVC917697 UEX917570:UEY917697 UOT917570:UOU917697 UYP917570:UYQ917697 VIL917570:VIM917697 VSH917570:VSI917697 WCD917570:WCE917697 WLZ917570:WMA917697 WVV917570:WVW917697 JJ983106:JK983233 TF983106:TG983233 ADB983106:ADC983233 AMX983106:AMY983233 AWT983106:AWU983233 BGP983106:BGQ983233 BQL983106:BQM983233 CAH983106:CAI983233 CKD983106:CKE983233 CTZ983106:CUA983233 DDV983106:DDW983233 DNR983106:DNS983233 DXN983106:DXO983233 EHJ983106:EHK983233 ERF983106:ERG983233 FBB983106:FBC983233 FKX983106:FKY983233 FUT983106:FUU983233 GEP983106:GEQ983233 GOL983106:GOM983233 GYH983106:GYI983233 HID983106:HIE983233 HRZ983106:HSA983233 IBV983106:IBW983233 ILR983106:ILS983233 IVN983106:IVO983233 JFJ983106:JFK983233 JPF983106:JPG983233 JZB983106:JZC983233 KIX983106:KIY983233 KST983106:KSU983233 LCP983106:LCQ983233 LML983106:LMM983233 LWH983106:LWI983233 MGD983106:MGE983233 MPZ983106:MQA983233 MZV983106:MZW983233 NJR983106:NJS983233 NTN983106:NTO983233 ODJ983106:ODK983233 ONF983106:ONG983233 OXB983106:OXC983233 PGX983106:PGY983233 PQT983106:PQU983233 QAP983106:QAQ983233 QKL983106:QKM983233 QUH983106:QUI983233 RED983106:REE983233 RNZ983106:ROA983233 RXV983106:RXW983233 SHR983106:SHS983233 SRN983106:SRO983233 TBJ983106:TBK983233 TLF983106:TLG983233 TVB983106:TVC983233 UEX983106:UEY983233 UOT983106:UOU983233 UYP983106:UYQ983233 VIL983106:VIM983233 VSH983106:VSI983233 WCD983106:WCE983233 WLZ983106:WMA983233 WVV983106:WVW983233 H65490:I65686 JI65490:JI65686 TE65490:TE65686 ADA65490:ADA65686 AMW65490:AMW65686 AWS65490:AWS65686 BGO65490:BGO65686 BQK65490:BQK65686 CAG65490:CAG65686 CKC65490:CKC65686 CTY65490:CTY65686 DDU65490:DDU65686 DNQ65490:DNQ65686 DXM65490:DXM65686 EHI65490:EHI65686 ERE65490:ERE65686 FBA65490:FBA65686 FKW65490:FKW65686 FUS65490:FUS65686 GEO65490:GEO65686 GOK65490:GOK65686 GYG65490:GYG65686 HIC65490:HIC65686 HRY65490:HRY65686 IBU65490:IBU65686 ILQ65490:ILQ65686 IVM65490:IVM65686 JFI65490:JFI65686 JPE65490:JPE65686 JZA65490:JZA65686 KIW65490:KIW65686 KSS65490:KSS65686 LCO65490:LCO65686 LMK65490:LMK65686 LWG65490:LWG65686 MGC65490:MGC65686 MPY65490:MPY65686 MZU65490:MZU65686 NJQ65490:NJQ65686 NTM65490:NTM65686 ODI65490:ODI65686 ONE65490:ONE65686 OXA65490:OXA65686 PGW65490:PGW65686 PQS65490:PQS65686 QAO65490:QAO65686 QKK65490:QKK65686 QUG65490:QUG65686 REC65490:REC65686 RNY65490:RNY65686 RXU65490:RXU65686 SHQ65490:SHQ65686 SRM65490:SRM65686 TBI65490:TBI65686 TLE65490:TLE65686 TVA65490:TVA65686 UEW65490:UEW65686 UOS65490:UOS65686 UYO65490:UYO65686 VIK65490:VIK65686 VSG65490:VSG65686 WCC65490:WCC65686 WLY65490:WLY65686 WVU65490:WVU65686 H131026:I131222 JI131026:JI131222 TE131026:TE131222 ADA131026:ADA131222 AMW131026:AMW131222 AWS131026:AWS131222 BGO131026:BGO131222 BQK131026:BQK131222 CAG131026:CAG131222 CKC131026:CKC131222 CTY131026:CTY131222 DDU131026:DDU131222 DNQ131026:DNQ131222 DXM131026:DXM131222 EHI131026:EHI131222 ERE131026:ERE131222 FBA131026:FBA131222 FKW131026:FKW131222 FUS131026:FUS131222 GEO131026:GEO131222 GOK131026:GOK131222 GYG131026:GYG131222 HIC131026:HIC131222 HRY131026:HRY131222 IBU131026:IBU131222 ILQ131026:ILQ131222 IVM131026:IVM131222 JFI131026:JFI131222 JPE131026:JPE131222 JZA131026:JZA131222 KIW131026:KIW131222 KSS131026:KSS131222 LCO131026:LCO131222 LMK131026:LMK131222 LWG131026:LWG131222 MGC131026:MGC131222 MPY131026:MPY131222 MZU131026:MZU131222 NJQ131026:NJQ131222 NTM131026:NTM131222 ODI131026:ODI131222 ONE131026:ONE131222 OXA131026:OXA131222 PGW131026:PGW131222 PQS131026:PQS131222 QAO131026:QAO131222 QKK131026:QKK131222 QUG131026:QUG131222 REC131026:REC131222 RNY131026:RNY131222 RXU131026:RXU131222 SHQ131026:SHQ131222 SRM131026:SRM131222 TBI131026:TBI131222 TLE131026:TLE131222 TVA131026:TVA131222 UEW131026:UEW131222 UOS131026:UOS131222 UYO131026:UYO131222 VIK131026:VIK131222 VSG131026:VSG131222 WCC131026:WCC131222 WLY131026:WLY131222 WVU131026:WVU131222 H196562:I196758 JI196562:JI196758 TE196562:TE196758 ADA196562:ADA196758 AMW196562:AMW196758 AWS196562:AWS196758 BGO196562:BGO196758 BQK196562:BQK196758 CAG196562:CAG196758 CKC196562:CKC196758 CTY196562:CTY196758 DDU196562:DDU196758 DNQ196562:DNQ196758 DXM196562:DXM196758 EHI196562:EHI196758 ERE196562:ERE196758 FBA196562:FBA196758 FKW196562:FKW196758 FUS196562:FUS196758 GEO196562:GEO196758 GOK196562:GOK196758 GYG196562:GYG196758 HIC196562:HIC196758 HRY196562:HRY196758 IBU196562:IBU196758 ILQ196562:ILQ196758 IVM196562:IVM196758 JFI196562:JFI196758 JPE196562:JPE196758 JZA196562:JZA196758 KIW196562:KIW196758 KSS196562:KSS196758 LCO196562:LCO196758 LMK196562:LMK196758 LWG196562:LWG196758 MGC196562:MGC196758 MPY196562:MPY196758 MZU196562:MZU196758 NJQ196562:NJQ196758 NTM196562:NTM196758 ODI196562:ODI196758 ONE196562:ONE196758 OXA196562:OXA196758 PGW196562:PGW196758 PQS196562:PQS196758 QAO196562:QAO196758 QKK196562:QKK196758 QUG196562:QUG196758 REC196562:REC196758 RNY196562:RNY196758 RXU196562:RXU196758 SHQ196562:SHQ196758 SRM196562:SRM196758 TBI196562:TBI196758 TLE196562:TLE196758 TVA196562:TVA196758 UEW196562:UEW196758 UOS196562:UOS196758 UYO196562:UYO196758 VIK196562:VIK196758 VSG196562:VSG196758 WCC196562:WCC196758 WLY196562:WLY196758 WVU196562:WVU196758 H262098:I262294 JI262098:JI262294 TE262098:TE262294 ADA262098:ADA262294 AMW262098:AMW262294 AWS262098:AWS262294 BGO262098:BGO262294 BQK262098:BQK262294 CAG262098:CAG262294 CKC262098:CKC262294 CTY262098:CTY262294 DDU262098:DDU262294 DNQ262098:DNQ262294 DXM262098:DXM262294 EHI262098:EHI262294 ERE262098:ERE262294 FBA262098:FBA262294 FKW262098:FKW262294 FUS262098:FUS262294 GEO262098:GEO262294 GOK262098:GOK262294 GYG262098:GYG262294 HIC262098:HIC262294 HRY262098:HRY262294 IBU262098:IBU262294 ILQ262098:ILQ262294 IVM262098:IVM262294 JFI262098:JFI262294 JPE262098:JPE262294 JZA262098:JZA262294 KIW262098:KIW262294 KSS262098:KSS262294 LCO262098:LCO262294 LMK262098:LMK262294 LWG262098:LWG262294 MGC262098:MGC262294 MPY262098:MPY262294 MZU262098:MZU262294 NJQ262098:NJQ262294 NTM262098:NTM262294 ODI262098:ODI262294 ONE262098:ONE262294 OXA262098:OXA262294 PGW262098:PGW262294 PQS262098:PQS262294 QAO262098:QAO262294 QKK262098:QKK262294 QUG262098:QUG262294 REC262098:REC262294 RNY262098:RNY262294 RXU262098:RXU262294 SHQ262098:SHQ262294 SRM262098:SRM262294 TBI262098:TBI262294 TLE262098:TLE262294 TVA262098:TVA262294 UEW262098:UEW262294 UOS262098:UOS262294 UYO262098:UYO262294 VIK262098:VIK262294 VSG262098:VSG262294 WCC262098:WCC262294 WLY262098:WLY262294 WVU262098:WVU262294 H327634:I327830 JI327634:JI327830 TE327634:TE327830 ADA327634:ADA327830 AMW327634:AMW327830 AWS327634:AWS327830 BGO327634:BGO327830 BQK327634:BQK327830 CAG327634:CAG327830 CKC327634:CKC327830 CTY327634:CTY327830 DDU327634:DDU327830 DNQ327634:DNQ327830 DXM327634:DXM327830 EHI327634:EHI327830 ERE327634:ERE327830 FBA327634:FBA327830 FKW327634:FKW327830 FUS327634:FUS327830 GEO327634:GEO327830 GOK327634:GOK327830 GYG327634:GYG327830 HIC327634:HIC327830 HRY327634:HRY327830 IBU327634:IBU327830 ILQ327634:ILQ327830 IVM327634:IVM327830 JFI327634:JFI327830 JPE327634:JPE327830 JZA327634:JZA327830 KIW327634:KIW327830 KSS327634:KSS327830 LCO327634:LCO327830 LMK327634:LMK327830 LWG327634:LWG327830 MGC327634:MGC327830 MPY327634:MPY327830 MZU327634:MZU327830 NJQ327634:NJQ327830 NTM327634:NTM327830 ODI327634:ODI327830 ONE327634:ONE327830 OXA327634:OXA327830 PGW327634:PGW327830 PQS327634:PQS327830 QAO327634:QAO327830 QKK327634:QKK327830 QUG327634:QUG327830 REC327634:REC327830 RNY327634:RNY327830 RXU327634:RXU327830 SHQ327634:SHQ327830 SRM327634:SRM327830 TBI327634:TBI327830 TLE327634:TLE327830 TVA327634:TVA327830 UEW327634:UEW327830 UOS327634:UOS327830 UYO327634:UYO327830 VIK327634:VIK327830 VSG327634:VSG327830 WCC327634:WCC327830 WLY327634:WLY327830 WVU327634:WVU327830 H393170:I393366 JI393170:JI393366 TE393170:TE393366 ADA393170:ADA393366 AMW393170:AMW393366 AWS393170:AWS393366 BGO393170:BGO393366 BQK393170:BQK393366 CAG393170:CAG393366 CKC393170:CKC393366 CTY393170:CTY393366 DDU393170:DDU393366 DNQ393170:DNQ393366 DXM393170:DXM393366 EHI393170:EHI393366 ERE393170:ERE393366 FBA393170:FBA393366 FKW393170:FKW393366 FUS393170:FUS393366 GEO393170:GEO393366 GOK393170:GOK393366 GYG393170:GYG393366 HIC393170:HIC393366 HRY393170:HRY393366 IBU393170:IBU393366 ILQ393170:ILQ393366 IVM393170:IVM393366 JFI393170:JFI393366 JPE393170:JPE393366 JZA393170:JZA393366 KIW393170:KIW393366 KSS393170:KSS393366 LCO393170:LCO393366 LMK393170:LMK393366 LWG393170:LWG393366 MGC393170:MGC393366 MPY393170:MPY393366 MZU393170:MZU393366 NJQ393170:NJQ393366 NTM393170:NTM393366 ODI393170:ODI393366 ONE393170:ONE393366 OXA393170:OXA393366 PGW393170:PGW393366 PQS393170:PQS393366 QAO393170:QAO393366 QKK393170:QKK393366 QUG393170:QUG393366 REC393170:REC393366 RNY393170:RNY393366 RXU393170:RXU393366 SHQ393170:SHQ393366 SRM393170:SRM393366 TBI393170:TBI393366 TLE393170:TLE393366 TVA393170:TVA393366 UEW393170:UEW393366 UOS393170:UOS393366 UYO393170:UYO393366 VIK393170:VIK393366 VSG393170:VSG393366 WCC393170:WCC393366 WLY393170:WLY393366 WVU393170:WVU393366 H458706:I458902 JI458706:JI458902 TE458706:TE458902 ADA458706:ADA458902 AMW458706:AMW458902 AWS458706:AWS458902 BGO458706:BGO458902 BQK458706:BQK458902 CAG458706:CAG458902 CKC458706:CKC458902 CTY458706:CTY458902 DDU458706:DDU458902 DNQ458706:DNQ458902 DXM458706:DXM458902 EHI458706:EHI458902 ERE458706:ERE458902 FBA458706:FBA458902 FKW458706:FKW458902 FUS458706:FUS458902 GEO458706:GEO458902 GOK458706:GOK458902 GYG458706:GYG458902 HIC458706:HIC458902 HRY458706:HRY458902 IBU458706:IBU458902 ILQ458706:ILQ458902 IVM458706:IVM458902 JFI458706:JFI458902 JPE458706:JPE458902 JZA458706:JZA458902 KIW458706:KIW458902 KSS458706:KSS458902 LCO458706:LCO458902 LMK458706:LMK458902 LWG458706:LWG458902 MGC458706:MGC458902 MPY458706:MPY458902 MZU458706:MZU458902 NJQ458706:NJQ458902 NTM458706:NTM458902 ODI458706:ODI458902 ONE458706:ONE458902 OXA458706:OXA458902 PGW458706:PGW458902 PQS458706:PQS458902 QAO458706:QAO458902 QKK458706:QKK458902 QUG458706:QUG458902 REC458706:REC458902 RNY458706:RNY458902 RXU458706:RXU458902 SHQ458706:SHQ458902 SRM458706:SRM458902 TBI458706:TBI458902 TLE458706:TLE458902 TVA458706:TVA458902 UEW458706:UEW458902 UOS458706:UOS458902 UYO458706:UYO458902 VIK458706:VIK458902 VSG458706:VSG458902 WCC458706:WCC458902 WLY458706:WLY458902 WVU458706:WVU458902 H524242:I524438 JI524242:JI524438 TE524242:TE524438 ADA524242:ADA524438 AMW524242:AMW524438 AWS524242:AWS524438 BGO524242:BGO524438 BQK524242:BQK524438 CAG524242:CAG524438 CKC524242:CKC524438 CTY524242:CTY524438 DDU524242:DDU524438 DNQ524242:DNQ524438 DXM524242:DXM524438 EHI524242:EHI524438 ERE524242:ERE524438 FBA524242:FBA524438 FKW524242:FKW524438 FUS524242:FUS524438 GEO524242:GEO524438 GOK524242:GOK524438 GYG524242:GYG524438 HIC524242:HIC524438 HRY524242:HRY524438 IBU524242:IBU524438 ILQ524242:ILQ524438 IVM524242:IVM524438 JFI524242:JFI524438 JPE524242:JPE524438 JZA524242:JZA524438 KIW524242:KIW524438 KSS524242:KSS524438 LCO524242:LCO524438 LMK524242:LMK524438 LWG524242:LWG524438 MGC524242:MGC524438 MPY524242:MPY524438 MZU524242:MZU524438 NJQ524242:NJQ524438 NTM524242:NTM524438 ODI524242:ODI524438 ONE524242:ONE524438 OXA524242:OXA524438 PGW524242:PGW524438 PQS524242:PQS524438 QAO524242:QAO524438 QKK524242:QKK524438 QUG524242:QUG524438 REC524242:REC524438 RNY524242:RNY524438 RXU524242:RXU524438 SHQ524242:SHQ524438 SRM524242:SRM524438 TBI524242:TBI524438 TLE524242:TLE524438 TVA524242:TVA524438 UEW524242:UEW524438 UOS524242:UOS524438 UYO524242:UYO524438 VIK524242:VIK524438 VSG524242:VSG524438 WCC524242:WCC524438 WLY524242:WLY524438 WVU524242:WVU524438 H589778:I589974 JI589778:JI589974 TE589778:TE589974 ADA589778:ADA589974 AMW589778:AMW589974 AWS589778:AWS589974 BGO589778:BGO589974 BQK589778:BQK589974 CAG589778:CAG589974 CKC589778:CKC589974 CTY589778:CTY589974 DDU589778:DDU589974 DNQ589778:DNQ589974 DXM589778:DXM589974 EHI589778:EHI589974 ERE589778:ERE589974 FBA589778:FBA589974 FKW589778:FKW589974 FUS589778:FUS589974 GEO589778:GEO589974 GOK589778:GOK589974 GYG589778:GYG589974 HIC589778:HIC589974 HRY589778:HRY589974 IBU589778:IBU589974 ILQ589778:ILQ589974 IVM589778:IVM589974 JFI589778:JFI589974 JPE589778:JPE589974 JZA589778:JZA589974 KIW589778:KIW589974 KSS589778:KSS589974 LCO589778:LCO589974 LMK589778:LMK589974 LWG589778:LWG589974 MGC589778:MGC589974 MPY589778:MPY589974 MZU589778:MZU589974 NJQ589778:NJQ589974 NTM589778:NTM589974 ODI589778:ODI589974 ONE589778:ONE589974 OXA589778:OXA589974 PGW589778:PGW589974 PQS589778:PQS589974 QAO589778:QAO589974 QKK589778:QKK589974 QUG589778:QUG589974 REC589778:REC589974 RNY589778:RNY589974 RXU589778:RXU589974 SHQ589778:SHQ589974 SRM589778:SRM589974 TBI589778:TBI589974 TLE589778:TLE589974 TVA589778:TVA589974 UEW589778:UEW589974 UOS589778:UOS589974 UYO589778:UYO589974 VIK589778:VIK589974 VSG589778:VSG589974 WCC589778:WCC589974 WLY589778:WLY589974 WVU589778:WVU589974 H655314:I655510 JI655314:JI655510 TE655314:TE655510 ADA655314:ADA655510 AMW655314:AMW655510 AWS655314:AWS655510 BGO655314:BGO655510 BQK655314:BQK655510 CAG655314:CAG655510 CKC655314:CKC655510 CTY655314:CTY655510 DDU655314:DDU655510 DNQ655314:DNQ655510 DXM655314:DXM655510 EHI655314:EHI655510 ERE655314:ERE655510 FBA655314:FBA655510 FKW655314:FKW655510 FUS655314:FUS655510 GEO655314:GEO655510 GOK655314:GOK655510 GYG655314:GYG655510 HIC655314:HIC655510 HRY655314:HRY655510 IBU655314:IBU655510 ILQ655314:ILQ655510 IVM655314:IVM655510 JFI655314:JFI655510 JPE655314:JPE655510 JZA655314:JZA655510 KIW655314:KIW655510 KSS655314:KSS655510 LCO655314:LCO655510 LMK655314:LMK655510 LWG655314:LWG655510 MGC655314:MGC655510 MPY655314:MPY655510 MZU655314:MZU655510 NJQ655314:NJQ655510 NTM655314:NTM655510 ODI655314:ODI655510 ONE655314:ONE655510 OXA655314:OXA655510 PGW655314:PGW655510 PQS655314:PQS655510 QAO655314:QAO655510 QKK655314:QKK655510 QUG655314:QUG655510 REC655314:REC655510 RNY655314:RNY655510 RXU655314:RXU655510 SHQ655314:SHQ655510 SRM655314:SRM655510 TBI655314:TBI655510 TLE655314:TLE655510 TVA655314:TVA655510 UEW655314:UEW655510 UOS655314:UOS655510 UYO655314:UYO655510 VIK655314:VIK655510 VSG655314:VSG655510 WCC655314:WCC655510 WLY655314:WLY655510 WVU655314:WVU655510 H720850:I721046 JI720850:JI721046 TE720850:TE721046 ADA720850:ADA721046 AMW720850:AMW721046 AWS720850:AWS721046 BGO720850:BGO721046 BQK720850:BQK721046 CAG720850:CAG721046 CKC720850:CKC721046 CTY720850:CTY721046 DDU720850:DDU721046 DNQ720850:DNQ721046 DXM720850:DXM721046 EHI720850:EHI721046 ERE720850:ERE721046 FBA720850:FBA721046 FKW720850:FKW721046 FUS720850:FUS721046 GEO720850:GEO721046 GOK720850:GOK721046 GYG720850:GYG721046 HIC720850:HIC721046 HRY720850:HRY721046 IBU720850:IBU721046 ILQ720850:ILQ721046 IVM720850:IVM721046 JFI720850:JFI721046 JPE720850:JPE721046 JZA720850:JZA721046 KIW720850:KIW721046 KSS720850:KSS721046 LCO720850:LCO721046 LMK720850:LMK721046 LWG720850:LWG721046 MGC720850:MGC721046 MPY720850:MPY721046 MZU720850:MZU721046 NJQ720850:NJQ721046 NTM720850:NTM721046 ODI720850:ODI721046 ONE720850:ONE721046 OXA720850:OXA721046 PGW720850:PGW721046 PQS720850:PQS721046 QAO720850:QAO721046 QKK720850:QKK721046 QUG720850:QUG721046 REC720850:REC721046 RNY720850:RNY721046 RXU720850:RXU721046 SHQ720850:SHQ721046 SRM720850:SRM721046 TBI720850:TBI721046 TLE720850:TLE721046 TVA720850:TVA721046 UEW720850:UEW721046 UOS720850:UOS721046 UYO720850:UYO721046 VIK720850:VIK721046 VSG720850:VSG721046 WCC720850:WCC721046 WLY720850:WLY721046 WVU720850:WVU721046 H786386:I786582 JI786386:JI786582 TE786386:TE786582 ADA786386:ADA786582 AMW786386:AMW786582 AWS786386:AWS786582 BGO786386:BGO786582 BQK786386:BQK786582 CAG786386:CAG786582 CKC786386:CKC786582 CTY786386:CTY786582 DDU786386:DDU786582 DNQ786386:DNQ786582 DXM786386:DXM786582 EHI786386:EHI786582 ERE786386:ERE786582 FBA786386:FBA786582 FKW786386:FKW786582 FUS786386:FUS786582 GEO786386:GEO786582 GOK786386:GOK786582 GYG786386:GYG786582 HIC786386:HIC786582 HRY786386:HRY786582 IBU786386:IBU786582 ILQ786386:ILQ786582 IVM786386:IVM786582 JFI786386:JFI786582 JPE786386:JPE786582 JZA786386:JZA786582 KIW786386:KIW786582 KSS786386:KSS786582 LCO786386:LCO786582 LMK786386:LMK786582 LWG786386:LWG786582 MGC786386:MGC786582 MPY786386:MPY786582 MZU786386:MZU786582 NJQ786386:NJQ786582 NTM786386:NTM786582 ODI786386:ODI786582 ONE786386:ONE786582 OXA786386:OXA786582 PGW786386:PGW786582 PQS786386:PQS786582 QAO786386:QAO786582 QKK786386:QKK786582 QUG786386:QUG786582 REC786386:REC786582 RNY786386:RNY786582 RXU786386:RXU786582 SHQ786386:SHQ786582 SRM786386:SRM786582 TBI786386:TBI786582 TLE786386:TLE786582 TVA786386:TVA786582 UEW786386:UEW786582 UOS786386:UOS786582 UYO786386:UYO786582 VIK786386:VIK786582 VSG786386:VSG786582 WCC786386:WCC786582 WLY786386:WLY786582 WVU786386:WVU786582 H851922:I852118 JI851922:JI852118 TE851922:TE852118 ADA851922:ADA852118 AMW851922:AMW852118 AWS851922:AWS852118 BGO851922:BGO852118 BQK851922:BQK852118 CAG851922:CAG852118 CKC851922:CKC852118 CTY851922:CTY852118 DDU851922:DDU852118 DNQ851922:DNQ852118 DXM851922:DXM852118 EHI851922:EHI852118 ERE851922:ERE852118 FBA851922:FBA852118 FKW851922:FKW852118 FUS851922:FUS852118 GEO851922:GEO852118 GOK851922:GOK852118 GYG851922:GYG852118 HIC851922:HIC852118 HRY851922:HRY852118 IBU851922:IBU852118 ILQ851922:ILQ852118 IVM851922:IVM852118 JFI851922:JFI852118 JPE851922:JPE852118 JZA851922:JZA852118 KIW851922:KIW852118 KSS851922:KSS852118 LCO851922:LCO852118 LMK851922:LMK852118 LWG851922:LWG852118 MGC851922:MGC852118 MPY851922:MPY852118 MZU851922:MZU852118 NJQ851922:NJQ852118 NTM851922:NTM852118 ODI851922:ODI852118 ONE851922:ONE852118 OXA851922:OXA852118 PGW851922:PGW852118 PQS851922:PQS852118 QAO851922:QAO852118 QKK851922:QKK852118 QUG851922:QUG852118 REC851922:REC852118 RNY851922:RNY852118 RXU851922:RXU852118 SHQ851922:SHQ852118 SRM851922:SRM852118 TBI851922:TBI852118 TLE851922:TLE852118 TVA851922:TVA852118 UEW851922:UEW852118 UOS851922:UOS852118 UYO851922:UYO852118 VIK851922:VIK852118 VSG851922:VSG852118 WCC851922:WCC852118 WLY851922:WLY852118 WVU851922:WVU852118 H917458:I917654 JI917458:JI917654 TE917458:TE917654 ADA917458:ADA917654 AMW917458:AMW917654 AWS917458:AWS917654 BGO917458:BGO917654 BQK917458:BQK917654 CAG917458:CAG917654 CKC917458:CKC917654 CTY917458:CTY917654 DDU917458:DDU917654 DNQ917458:DNQ917654 DXM917458:DXM917654 EHI917458:EHI917654 ERE917458:ERE917654 FBA917458:FBA917654 FKW917458:FKW917654 FUS917458:FUS917654 GEO917458:GEO917654 GOK917458:GOK917654 GYG917458:GYG917654 HIC917458:HIC917654 HRY917458:HRY917654 IBU917458:IBU917654 ILQ917458:ILQ917654 IVM917458:IVM917654 JFI917458:JFI917654 JPE917458:JPE917654 JZA917458:JZA917654 KIW917458:KIW917654 KSS917458:KSS917654 LCO917458:LCO917654 LMK917458:LMK917654 LWG917458:LWG917654 MGC917458:MGC917654 MPY917458:MPY917654 MZU917458:MZU917654 NJQ917458:NJQ917654 NTM917458:NTM917654 ODI917458:ODI917654 ONE917458:ONE917654 OXA917458:OXA917654 PGW917458:PGW917654 PQS917458:PQS917654 QAO917458:QAO917654 QKK917458:QKK917654 QUG917458:QUG917654 REC917458:REC917654 RNY917458:RNY917654 RXU917458:RXU917654 SHQ917458:SHQ917654 SRM917458:SRM917654 TBI917458:TBI917654 TLE917458:TLE917654 TVA917458:TVA917654 UEW917458:UEW917654 UOS917458:UOS917654 UYO917458:UYO917654 VIK917458:VIK917654 VSG917458:VSG917654 WCC917458:WCC917654 WLY917458:WLY917654 WVU917458:WVU917654 H982994:I983190 JI982994:JI983190 TE982994:TE983190 ADA982994:ADA983190 AMW982994:AMW983190 AWS982994:AWS983190 BGO982994:BGO983190 BQK982994:BQK983190 CAG982994:CAG983190 CKC982994:CKC983190 CTY982994:CTY983190 DDU982994:DDU983190 DNQ982994:DNQ983190 DXM982994:DXM983190 EHI982994:EHI983190 ERE982994:ERE983190 FBA982994:FBA983190 FKW982994:FKW983190 FUS982994:FUS983190 GEO982994:GEO983190 GOK982994:GOK983190 GYG982994:GYG983190 HIC982994:HIC983190 HRY982994:HRY983190 IBU982994:IBU983190 ILQ982994:ILQ983190 IVM982994:IVM983190 JFI982994:JFI983190 JPE982994:JPE983190 JZA982994:JZA983190 KIW982994:KIW983190 KSS982994:KSS983190 LCO982994:LCO983190 LMK982994:LMK983190 LWG982994:LWG983190 MGC982994:MGC983190 MPY982994:MPY983190 MZU982994:MZU983190 NJQ982994:NJQ983190 NTM982994:NTM983190 ODI982994:ODI983190 ONE982994:ONE983190 OXA982994:OXA983190 PGW982994:PGW983190 PQS982994:PQS983190 QAO982994:QAO983190 QKK982994:QKK983190 QUG982994:QUG983190 REC982994:REC983190 RNY982994:RNY983190 RXU982994:RXU983190 SHQ982994:SHQ983190 SRM982994:SRM983190 TBI982994:TBI983190 TLE982994:TLE983190 TVA982994:TVA983190 UEW982994:UEW983190 UOS982994:UOS983190 UYO982994:UYO983190 VIK982994:VIK983190 VSG982994:VSG983190 WCC982994:WCC983190 WLY982994:WLY983190 WVU982994:WVU983190 JJ65490:JK65600 TF65490:TG65600 ADB65490:ADC65600 AMX65490:AMY65600 AWT65490:AWU65600 BGP65490:BGQ65600 BQL65490:BQM65600 CAH65490:CAI65600 CKD65490:CKE65600 CTZ65490:CUA65600 DDV65490:DDW65600 DNR65490:DNS65600 DXN65490:DXO65600 EHJ65490:EHK65600 ERF65490:ERG65600 FBB65490:FBC65600 FKX65490:FKY65600 FUT65490:FUU65600 GEP65490:GEQ65600 GOL65490:GOM65600 GYH65490:GYI65600 HID65490:HIE65600 HRZ65490:HSA65600 IBV65490:IBW65600 ILR65490:ILS65600 IVN65490:IVO65600 JFJ65490:JFK65600 JPF65490:JPG65600 JZB65490:JZC65600 KIX65490:KIY65600 KST65490:KSU65600 LCP65490:LCQ65600 LML65490:LMM65600 LWH65490:LWI65600 MGD65490:MGE65600 MPZ65490:MQA65600 MZV65490:MZW65600 NJR65490:NJS65600 NTN65490:NTO65600 ODJ65490:ODK65600 ONF65490:ONG65600 OXB65490:OXC65600 PGX65490:PGY65600 PQT65490:PQU65600 QAP65490:QAQ65600 QKL65490:QKM65600 QUH65490:QUI65600 RED65490:REE65600 RNZ65490:ROA65600 RXV65490:RXW65600 SHR65490:SHS65600 SRN65490:SRO65600 TBJ65490:TBK65600 TLF65490:TLG65600 TVB65490:TVC65600 UEX65490:UEY65600 UOT65490:UOU65600 UYP65490:UYQ65600 VIL65490:VIM65600 VSH65490:VSI65600 WCD65490:WCE65600 WLZ65490:WMA65600 WVV65490:WVW65600 JJ131026:JK131136 TF131026:TG131136 ADB131026:ADC131136 AMX131026:AMY131136 AWT131026:AWU131136 BGP131026:BGQ131136 BQL131026:BQM131136 CAH131026:CAI131136 CKD131026:CKE131136 CTZ131026:CUA131136 DDV131026:DDW131136 DNR131026:DNS131136 DXN131026:DXO131136 EHJ131026:EHK131136 ERF131026:ERG131136 FBB131026:FBC131136 FKX131026:FKY131136 FUT131026:FUU131136 GEP131026:GEQ131136 GOL131026:GOM131136 GYH131026:GYI131136 HID131026:HIE131136 HRZ131026:HSA131136 IBV131026:IBW131136 ILR131026:ILS131136 IVN131026:IVO131136 JFJ131026:JFK131136 JPF131026:JPG131136 JZB131026:JZC131136 KIX131026:KIY131136 KST131026:KSU131136 LCP131026:LCQ131136 LML131026:LMM131136 LWH131026:LWI131136 MGD131026:MGE131136 MPZ131026:MQA131136 MZV131026:MZW131136 NJR131026:NJS131136 NTN131026:NTO131136 ODJ131026:ODK131136 ONF131026:ONG131136 OXB131026:OXC131136 PGX131026:PGY131136 PQT131026:PQU131136 QAP131026:QAQ131136 QKL131026:QKM131136 QUH131026:QUI131136 RED131026:REE131136 RNZ131026:ROA131136 RXV131026:RXW131136 SHR131026:SHS131136 SRN131026:SRO131136 TBJ131026:TBK131136 TLF131026:TLG131136 TVB131026:TVC131136 UEX131026:UEY131136 UOT131026:UOU131136 UYP131026:UYQ131136 VIL131026:VIM131136 VSH131026:VSI131136 WCD131026:WCE131136 WLZ131026:WMA131136 WVV131026:WVW131136 JJ196562:JK196672 TF196562:TG196672 ADB196562:ADC196672 AMX196562:AMY196672 AWT196562:AWU196672 BGP196562:BGQ196672 BQL196562:BQM196672 CAH196562:CAI196672 CKD196562:CKE196672 CTZ196562:CUA196672 DDV196562:DDW196672 DNR196562:DNS196672 DXN196562:DXO196672 EHJ196562:EHK196672 ERF196562:ERG196672 FBB196562:FBC196672 FKX196562:FKY196672 FUT196562:FUU196672 GEP196562:GEQ196672 GOL196562:GOM196672 GYH196562:GYI196672 HID196562:HIE196672 HRZ196562:HSA196672 IBV196562:IBW196672 ILR196562:ILS196672 IVN196562:IVO196672 JFJ196562:JFK196672 JPF196562:JPG196672 JZB196562:JZC196672 KIX196562:KIY196672 KST196562:KSU196672 LCP196562:LCQ196672 LML196562:LMM196672 LWH196562:LWI196672 MGD196562:MGE196672 MPZ196562:MQA196672 MZV196562:MZW196672 NJR196562:NJS196672 NTN196562:NTO196672 ODJ196562:ODK196672 ONF196562:ONG196672 OXB196562:OXC196672 PGX196562:PGY196672 PQT196562:PQU196672 QAP196562:QAQ196672 QKL196562:QKM196672 QUH196562:QUI196672 RED196562:REE196672 RNZ196562:ROA196672 RXV196562:RXW196672 SHR196562:SHS196672 SRN196562:SRO196672 TBJ196562:TBK196672 TLF196562:TLG196672 TVB196562:TVC196672 UEX196562:UEY196672 UOT196562:UOU196672 UYP196562:UYQ196672 VIL196562:VIM196672 VSH196562:VSI196672 WCD196562:WCE196672 WLZ196562:WMA196672 WVV196562:WVW196672 JJ262098:JK262208 TF262098:TG262208 ADB262098:ADC262208 AMX262098:AMY262208 AWT262098:AWU262208 BGP262098:BGQ262208 BQL262098:BQM262208 CAH262098:CAI262208 CKD262098:CKE262208 CTZ262098:CUA262208 DDV262098:DDW262208 DNR262098:DNS262208 DXN262098:DXO262208 EHJ262098:EHK262208 ERF262098:ERG262208 FBB262098:FBC262208 FKX262098:FKY262208 FUT262098:FUU262208 GEP262098:GEQ262208 GOL262098:GOM262208 GYH262098:GYI262208 HID262098:HIE262208 HRZ262098:HSA262208 IBV262098:IBW262208 ILR262098:ILS262208 IVN262098:IVO262208 JFJ262098:JFK262208 JPF262098:JPG262208 JZB262098:JZC262208 KIX262098:KIY262208 KST262098:KSU262208 LCP262098:LCQ262208 LML262098:LMM262208 LWH262098:LWI262208 MGD262098:MGE262208 MPZ262098:MQA262208 MZV262098:MZW262208 NJR262098:NJS262208 NTN262098:NTO262208 ODJ262098:ODK262208 ONF262098:ONG262208 OXB262098:OXC262208 PGX262098:PGY262208 PQT262098:PQU262208 QAP262098:QAQ262208 QKL262098:QKM262208 QUH262098:QUI262208 RED262098:REE262208 RNZ262098:ROA262208 RXV262098:RXW262208 SHR262098:SHS262208 SRN262098:SRO262208 TBJ262098:TBK262208 TLF262098:TLG262208 TVB262098:TVC262208 UEX262098:UEY262208 UOT262098:UOU262208 UYP262098:UYQ262208 VIL262098:VIM262208 VSH262098:VSI262208 WCD262098:WCE262208 WLZ262098:WMA262208 WVV262098:WVW262208 JJ327634:JK327744 TF327634:TG327744 ADB327634:ADC327744 AMX327634:AMY327744 AWT327634:AWU327744 BGP327634:BGQ327744 BQL327634:BQM327744 CAH327634:CAI327744 CKD327634:CKE327744 CTZ327634:CUA327744 DDV327634:DDW327744 DNR327634:DNS327744 DXN327634:DXO327744 EHJ327634:EHK327744 ERF327634:ERG327744 FBB327634:FBC327744 FKX327634:FKY327744 FUT327634:FUU327744 GEP327634:GEQ327744 GOL327634:GOM327744 GYH327634:GYI327744 HID327634:HIE327744 HRZ327634:HSA327744 IBV327634:IBW327744 ILR327634:ILS327744 IVN327634:IVO327744 JFJ327634:JFK327744 JPF327634:JPG327744 JZB327634:JZC327744 KIX327634:KIY327744 KST327634:KSU327744 LCP327634:LCQ327744 LML327634:LMM327744 LWH327634:LWI327744 MGD327634:MGE327744 MPZ327634:MQA327744 MZV327634:MZW327744 NJR327634:NJS327744 NTN327634:NTO327744 ODJ327634:ODK327744 ONF327634:ONG327744 OXB327634:OXC327744 PGX327634:PGY327744 PQT327634:PQU327744 QAP327634:QAQ327744 QKL327634:QKM327744 QUH327634:QUI327744 RED327634:REE327744 RNZ327634:ROA327744 RXV327634:RXW327744 SHR327634:SHS327744 SRN327634:SRO327744 TBJ327634:TBK327744 TLF327634:TLG327744 TVB327634:TVC327744 UEX327634:UEY327744 UOT327634:UOU327744 UYP327634:UYQ327744 VIL327634:VIM327744 VSH327634:VSI327744 WCD327634:WCE327744 WLZ327634:WMA327744 WVV327634:WVW327744 JJ393170:JK393280 TF393170:TG393280 ADB393170:ADC393280 AMX393170:AMY393280 AWT393170:AWU393280 BGP393170:BGQ393280 BQL393170:BQM393280 CAH393170:CAI393280 CKD393170:CKE393280 CTZ393170:CUA393280 DDV393170:DDW393280 DNR393170:DNS393280 DXN393170:DXO393280 EHJ393170:EHK393280 ERF393170:ERG393280 FBB393170:FBC393280 FKX393170:FKY393280 FUT393170:FUU393280 GEP393170:GEQ393280 GOL393170:GOM393280 GYH393170:GYI393280 HID393170:HIE393280 HRZ393170:HSA393280 IBV393170:IBW393280 ILR393170:ILS393280 IVN393170:IVO393280 JFJ393170:JFK393280 JPF393170:JPG393280 JZB393170:JZC393280 KIX393170:KIY393280 KST393170:KSU393280 LCP393170:LCQ393280 LML393170:LMM393280 LWH393170:LWI393280 MGD393170:MGE393280 MPZ393170:MQA393280 MZV393170:MZW393280 NJR393170:NJS393280 NTN393170:NTO393280 ODJ393170:ODK393280 ONF393170:ONG393280 OXB393170:OXC393280 PGX393170:PGY393280 PQT393170:PQU393280 QAP393170:QAQ393280 QKL393170:QKM393280 QUH393170:QUI393280 RED393170:REE393280 RNZ393170:ROA393280 RXV393170:RXW393280 SHR393170:SHS393280 SRN393170:SRO393280 TBJ393170:TBK393280 TLF393170:TLG393280 TVB393170:TVC393280 UEX393170:UEY393280 UOT393170:UOU393280 UYP393170:UYQ393280 VIL393170:VIM393280 VSH393170:VSI393280 WCD393170:WCE393280 WLZ393170:WMA393280 WVV393170:WVW393280 JJ458706:JK458816 TF458706:TG458816 ADB458706:ADC458816 AMX458706:AMY458816 AWT458706:AWU458816 BGP458706:BGQ458816 BQL458706:BQM458816 CAH458706:CAI458816 CKD458706:CKE458816 CTZ458706:CUA458816 DDV458706:DDW458816 DNR458706:DNS458816 DXN458706:DXO458816 EHJ458706:EHK458816 ERF458706:ERG458816 FBB458706:FBC458816 FKX458706:FKY458816 FUT458706:FUU458816 GEP458706:GEQ458816 GOL458706:GOM458816 GYH458706:GYI458816 HID458706:HIE458816 HRZ458706:HSA458816 IBV458706:IBW458816 ILR458706:ILS458816 IVN458706:IVO458816 JFJ458706:JFK458816 JPF458706:JPG458816 JZB458706:JZC458816 KIX458706:KIY458816 KST458706:KSU458816 LCP458706:LCQ458816 LML458706:LMM458816 LWH458706:LWI458816 MGD458706:MGE458816 MPZ458706:MQA458816 MZV458706:MZW458816 NJR458706:NJS458816 NTN458706:NTO458816 ODJ458706:ODK458816 ONF458706:ONG458816 OXB458706:OXC458816 PGX458706:PGY458816 PQT458706:PQU458816 QAP458706:QAQ458816 QKL458706:QKM458816 QUH458706:QUI458816 RED458706:REE458816 RNZ458706:ROA458816 RXV458706:RXW458816 SHR458706:SHS458816 SRN458706:SRO458816 TBJ458706:TBK458816 TLF458706:TLG458816 TVB458706:TVC458816 UEX458706:UEY458816 UOT458706:UOU458816 UYP458706:UYQ458816 VIL458706:VIM458816 VSH458706:VSI458816 WCD458706:WCE458816 WLZ458706:WMA458816 WVV458706:WVW458816 JJ524242:JK524352 TF524242:TG524352 ADB524242:ADC524352 AMX524242:AMY524352 AWT524242:AWU524352 BGP524242:BGQ524352 BQL524242:BQM524352 CAH524242:CAI524352 CKD524242:CKE524352 CTZ524242:CUA524352 DDV524242:DDW524352 DNR524242:DNS524352 DXN524242:DXO524352 EHJ524242:EHK524352 ERF524242:ERG524352 FBB524242:FBC524352 FKX524242:FKY524352 FUT524242:FUU524352 GEP524242:GEQ524352 GOL524242:GOM524352 GYH524242:GYI524352 HID524242:HIE524352 HRZ524242:HSA524352 IBV524242:IBW524352 ILR524242:ILS524352 IVN524242:IVO524352 JFJ524242:JFK524352 JPF524242:JPG524352 JZB524242:JZC524352 KIX524242:KIY524352 KST524242:KSU524352 LCP524242:LCQ524352 LML524242:LMM524352 LWH524242:LWI524352 MGD524242:MGE524352 MPZ524242:MQA524352 MZV524242:MZW524352 NJR524242:NJS524352 NTN524242:NTO524352 ODJ524242:ODK524352 ONF524242:ONG524352 OXB524242:OXC524352 PGX524242:PGY524352 PQT524242:PQU524352 QAP524242:QAQ524352 QKL524242:QKM524352 QUH524242:QUI524352 RED524242:REE524352 RNZ524242:ROA524352 RXV524242:RXW524352 SHR524242:SHS524352 SRN524242:SRO524352 TBJ524242:TBK524352 TLF524242:TLG524352 TVB524242:TVC524352 UEX524242:UEY524352 UOT524242:UOU524352 UYP524242:UYQ524352 VIL524242:VIM524352 VSH524242:VSI524352 WCD524242:WCE524352 WLZ524242:WMA524352 WVV524242:WVW524352 JJ589778:JK589888 TF589778:TG589888 ADB589778:ADC589888 AMX589778:AMY589888 AWT589778:AWU589888 BGP589778:BGQ589888 BQL589778:BQM589888 CAH589778:CAI589888 CKD589778:CKE589888 CTZ589778:CUA589888 DDV589778:DDW589888 DNR589778:DNS589888 DXN589778:DXO589888 EHJ589778:EHK589888 ERF589778:ERG589888 FBB589778:FBC589888 FKX589778:FKY589888 FUT589778:FUU589888 GEP589778:GEQ589888 GOL589778:GOM589888 GYH589778:GYI589888 HID589778:HIE589888 HRZ589778:HSA589888 IBV589778:IBW589888 ILR589778:ILS589888 IVN589778:IVO589888 JFJ589778:JFK589888 JPF589778:JPG589888 JZB589778:JZC589888 KIX589778:KIY589888 KST589778:KSU589888 LCP589778:LCQ589888 LML589778:LMM589888 LWH589778:LWI589888 MGD589778:MGE589888 MPZ589778:MQA589888 MZV589778:MZW589888 NJR589778:NJS589888 NTN589778:NTO589888 ODJ589778:ODK589888 ONF589778:ONG589888 OXB589778:OXC589888 PGX589778:PGY589888 PQT589778:PQU589888 QAP589778:QAQ589888 QKL589778:QKM589888 QUH589778:QUI589888 RED589778:REE589888 RNZ589778:ROA589888 RXV589778:RXW589888 SHR589778:SHS589888 SRN589778:SRO589888 TBJ589778:TBK589888 TLF589778:TLG589888 TVB589778:TVC589888 UEX589778:UEY589888 UOT589778:UOU589888 UYP589778:UYQ589888 VIL589778:VIM589888 VSH589778:VSI589888 WCD589778:WCE589888 WLZ589778:WMA589888 WVV589778:WVW589888 JJ655314:JK655424 TF655314:TG655424 ADB655314:ADC655424 AMX655314:AMY655424 AWT655314:AWU655424 BGP655314:BGQ655424 BQL655314:BQM655424 CAH655314:CAI655424 CKD655314:CKE655424 CTZ655314:CUA655424 DDV655314:DDW655424 DNR655314:DNS655424 DXN655314:DXO655424 EHJ655314:EHK655424 ERF655314:ERG655424 FBB655314:FBC655424 FKX655314:FKY655424 FUT655314:FUU655424 GEP655314:GEQ655424 GOL655314:GOM655424 GYH655314:GYI655424 HID655314:HIE655424 HRZ655314:HSA655424 IBV655314:IBW655424 ILR655314:ILS655424 IVN655314:IVO655424 JFJ655314:JFK655424 JPF655314:JPG655424 JZB655314:JZC655424 KIX655314:KIY655424 KST655314:KSU655424 LCP655314:LCQ655424 LML655314:LMM655424 LWH655314:LWI655424 MGD655314:MGE655424 MPZ655314:MQA655424 MZV655314:MZW655424 NJR655314:NJS655424 NTN655314:NTO655424 ODJ655314:ODK655424 ONF655314:ONG655424 OXB655314:OXC655424 PGX655314:PGY655424 PQT655314:PQU655424 QAP655314:QAQ655424 QKL655314:QKM655424 QUH655314:QUI655424 RED655314:REE655424 RNZ655314:ROA655424 RXV655314:RXW655424 SHR655314:SHS655424 SRN655314:SRO655424 TBJ655314:TBK655424 TLF655314:TLG655424 TVB655314:TVC655424 UEX655314:UEY655424 UOT655314:UOU655424 UYP655314:UYQ655424 VIL655314:VIM655424 VSH655314:VSI655424 WCD655314:WCE655424 WLZ655314:WMA655424 WVV655314:WVW655424 JJ720850:JK720960 TF720850:TG720960 ADB720850:ADC720960 AMX720850:AMY720960 AWT720850:AWU720960 BGP720850:BGQ720960 BQL720850:BQM720960 CAH720850:CAI720960 CKD720850:CKE720960 CTZ720850:CUA720960 DDV720850:DDW720960 DNR720850:DNS720960 DXN720850:DXO720960 EHJ720850:EHK720960 ERF720850:ERG720960 FBB720850:FBC720960 FKX720850:FKY720960 FUT720850:FUU720960 GEP720850:GEQ720960 GOL720850:GOM720960 GYH720850:GYI720960 HID720850:HIE720960 HRZ720850:HSA720960 IBV720850:IBW720960 ILR720850:ILS720960 IVN720850:IVO720960 JFJ720850:JFK720960 JPF720850:JPG720960 JZB720850:JZC720960 KIX720850:KIY720960 KST720850:KSU720960 LCP720850:LCQ720960 LML720850:LMM720960 LWH720850:LWI720960 MGD720850:MGE720960 MPZ720850:MQA720960 MZV720850:MZW720960 NJR720850:NJS720960 NTN720850:NTO720960 ODJ720850:ODK720960 ONF720850:ONG720960 OXB720850:OXC720960 PGX720850:PGY720960 PQT720850:PQU720960 QAP720850:QAQ720960 QKL720850:QKM720960 QUH720850:QUI720960 RED720850:REE720960 RNZ720850:ROA720960 RXV720850:RXW720960 SHR720850:SHS720960 SRN720850:SRO720960 TBJ720850:TBK720960 TLF720850:TLG720960 TVB720850:TVC720960 UEX720850:UEY720960 UOT720850:UOU720960 UYP720850:UYQ720960 VIL720850:VIM720960 VSH720850:VSI720960 WCD720850:WCE720960 WLZ720850:WMA720960 WVV720850:WVW720960 JJ786386:JK786496 TF786386:TG786496 ADB786386:ADC786496 AMX786386:AMY786496 AWT786386:AWU786496 BGP786386:BGQ786496 BQL786386:BQM786496 CAH786386:CAI786496 CKD786386:CKE786496 CTZ786386:CUA786496 DDV786386:DDW786496 DNR786386:DNS786496 DXN786386:DXO786496 EHJ786386:EHK786496 ERF786386:ERG786496 FBB786386:FBC786496 FKX786386:FKY786496 FUT786386:FUU786496 GEP786386:GEQ786496 GOL786386:GOM786496 GYH786386:GYI786496 HID786386:HIE786496 HRZ786386:HSA786496 IBV786386:IBW786496 ILR786386:ILS786496 IVN786386:IVO786496 JFJ786386:JFK786496 JPF786386:JPG786496 JZB786386:JZC786496 KIX786386:KIY786496 KST786386:KSU786496 LCP786386:LCQ786496 LML786386:LMM786496 LWH786386:LWI786496 MGD786386:MGE786496 MPZ786386:MQA786496 MZV786386:MZW786496 NJR786386:NJS786496 NTN786386:NTO786496 ODJ786386:ODK786496 ONF786386:ONG786496 OXB786386:OXC786496 PGX786386:PGY786496 PQT786386:PQU786496 QAP786386:QAQ786496 QKL786386:QKM786496 QUH786386:QUI786496 RED786386:REE786496 RNZ786386:ROA786496 RXV786386:RXW786496 SHR786386:SHS786496 SRN786386:SRO786496 TBJ786386:TBK786496 TLF786386:TLG786496 TVB786386:TVC786496 UEX786386:UEY786496 UOT786386:UOU786496 UYP786386:UYQ786496 VIL786386:VIM786496 VSH786386:VSI786496 WCD786386:WCE786496 WLZ786386:WMA786496 WVV786386:WVW786496 JJ851922:JK852032 TF851922:TG852032 ADB851922:ADC852032 AMX851922:AMY852032 AWT851922:AWU852032 BGP851922:BGQ852032 BQL851922:BQM852032 CAH851922:CAI852032 CKD851922:CKE852032 CTZ851922:CUA852032 DDV851922:DDW852032 DNR851922:DNS852032 DXN851922:DXO852032 EHJ851922:EHK852032 ERF851922:ERG852032 FBB851922:FBC852032 FKX851922:FKY852032 FUT851922:FUU852032 GEP851922:GEQ852032 GOL851922:GOM852032 GYH851922:GYI852032 HID851922:HIE852032 HRZ851922:HSA852032 IBV851922:IBW852032 ILR851922:ILS852032 IVN851922:IVO852032 JFJ851922:JFK852032 JPF851922:JPG852032 JZB851922:JZC852032 KIX851922:KIY852032 KST851922:KSU852032 LCP851922:LCQ852032 LML851922:LMM852032 LWH851922:LWI852032 MGD851922:MGE852032 MPZ851922:MQA852032 MZV851922:MZW852032 NJR851922:NJS852032 NTN851922:NTO852032 ODJ851922:ODK852032 ONF851922:ONG852032 OXB851922:OXC852032 PGX851922:PGY852032 PQT851922:PQU852032 QAP851922:QAQ852032 QKL851922:QKM852032 QUH851922:QUI852032 RED851922:REE852032 RNZ851922:ROA852032 RXV851922:RXW852032 SHR851922:SHS852032 SRN851922:SRO852032 TBJ851922:TBK852032 TLF851922:TLG852032 TVB851922:TVC852032 UEX851922:UEY852032 UOT851922:UOU852032 UYP851922:UYQ852032 VIL851922:VIM852032 VSH851922:VSI852032 WCD851922:WCE852032 WLZ851922:WMA852032 WVV851922:WVW852032 JJ917458:JK917568 TF917458:TG917568 ADB917458:ADC917568 AMX917458:AMY917568 AWT917458:AWU917568 BGP917458:BGQ917568 BQL917458:BQM917568 CAH917458:CAI917568 CKD917458:CKE917568 CTZ917458:CUA917568 DDV917458:DDW917568 DNR917458:DNS917568 DXN917458:DXO917568 EHJ917458:EHK917568 ERF917458:ERG917568 FBB917458:FBC917568 FKX917458:FKY917568 FUT917458:FUU917568 GEP917458:GEQ917568 GOL917458:GOM917568 GYH917458:GYI917568 HID917458:HIE917568 HRZ917458:HSA917568 IBV917458:IBW917568 ILR917458:ILS917568 IVN917458:IVO917568 JFJ917458:JFK917568 JPF917458:JPG917568 JZB917458:JZC917568 KIX917458:KIY917568 KST917458:KSU917568 LCP917458:LCQ917568 LML917458:LMM917568 LWH917458:LWI917568 MGD917458:MGE917568 MPZ917458:MQA917568 MZV917458:MZW917568 NJR917458:NJS917568 NTN917458:NTO917568 ODJ917458:ODK917568 ONF917458:ONG917568 OXB917458:OXC917568 PGX917458:PGY917568 PQT917458:PQU917568 QAP917458:QAQ917568 QKL917458:QKM917568 QUH917458:QUI917568 RED917458:REE917568 RNZ917458:ROA917568 RXV917458:RXW917568 SHR917458:SHS917568 SRN917458:SRO917568 TBJ917458:TBK917568 TLF917458:TLG917568 TVB917458:TVC917568 UEX917458:UEY917568 UOT917458:UOU917568 UYP917458:UYQ917568 VIL917458:VIM917568 VSH917458:VSI917568 WCD917458:WCE917568 WLZ917458:WMA917568 WVV917458:WVW917568 JJ982994:JK983104 TF982994:TG983104 ADB982994:ADC983104 AMX982994:AMY983104 AWT982994:AWU983104 BGP982994:BGQ983104 BQL982994:BQM983104 CAH982994:CAI983104 CKD982994:CKE983104 CTZ982994:CUA983104 DDV982994:DDW983104 DNR982994:DNS983104 DXN982994:DXO983104 EHJ982994:EHK983104 ERF982994:ERG983104 FBB982994:FBC983104 FKX982994:FKY983104 FUT982994:FUU983104 GEP982994:GEQ983104 GOL982994:GOM983104 GYH982994:GYI983104 HID982994:HIE983104 HRZ982994:HSA983104 IBV982994:IBW983104 ILR982994:ILS983104 IVN982994:IVO983104 JFJ982994:JFK983104 JPF982994:JPG983104 JZB982994:JZC983104 KIX982994:KIY983104 KST982994:KSU983104 LCP982994:LCQ983104 LML982994:LMM983104 LWH982994:LWI983104 MGD982994:MGE983104 MPZ982994:MQA983104 MZV982994:MZW983104 NJR982994:NJS983104 NTN982994:NTO983104 ODJ982994:ODK983104 ONF982994:ONG983104 OXB982994:OXC983104 PGX982994:PGY983104 PQT982994:PQU983104 QAP982994:QAQ983104 QKL982994:QKM983104 QUH982994:QUI983104 RED982994:REE983104 RNZ982994:ROA983104 RXV982994:RXW983104 SHR982994:SHS983104 SRN982994:SRO983104 TBJ982994:TBK983104 TLF982994:TLG983104 TVB982994:TVC983104 UEX982994:UEY983104 UOT982994:UOU983104 UYP982994:UYQ983104 VIL982994:VIM983104 VSH982994:VSI983104 WCD982994:WCE983104 WLZ982994:WMA983104 WVV982994:WVW983104 JL65490:JL65729 TH65490:TH65729 ADD65490:ADD65729 AMZ65490:AMZ65729 AWV65490:AWV65729 BGR65490:BGR65729 BQN65490:BQN65729 CAJ65490:CAJ65729 CKF65490:CKF65729 CUB65490:CUB65729 DDX65490:DDX65729 DNT65490:DNT65729 DXP65490:DXP65729 EHL65490:EHL65729 ERH65490:ERH65729 FBD65490:FBD65729 FKZ65490:FKZ65729 FUV65490:FUV65729 GER65490:GER65729 GON65490:GON65729 GYJ65490:GYJ65729 HIF65490:HIF65729 HSB65490:HSB65729 IBX65490:IBX65729 ILT65490:ILT65729 IVP65490:IVP65729 JFL65490:JFL65729 JPH65490:JPH65729 JZD65490:JZD65729 KIZ65490:KIZ65729 KSV65490:KSV65729 LCR65490:LCR65729 LMN65490:LMN65729 LWJ65490:LWJ65729 MGF65490:MGF65729 MQB65490:MQB65729 MZX65490:MZX65729 NJT65490:NJT65729 NTP65490:NTP65729 ODL65490:ODL65729 ONH65490:ONH65729 OXD65490:OXD65729 PGZ65490:PGZ65729 PQV65490:PQV65729 QAR65490:QAR65729 QKN65490:QKN65729 QUJ65490:QUJ65729 REF65490:REF65729 ROB65490:ROB65729 RXX65490:RXX65729 SHT65490:SHT65729 SRP65490:SRP65729 TBL65490:TBL65729 TLH65490:TLH65729 TVD65490:TVD65729 UEZ65490:UEZ65729 UOV65490:UOV65729 UYR65490:UYR65729 VIN65490:VIN65729 VSJ65490:VSJ65729 WCF65490:WCF65729 WMB65490:WMB65729 WVX65490:WVX65729 JL131026:JL131265 TH131026:TH131265 ADD131026:ADD131265 AMZ131026:AMZ131265 AWV131026:AWV131265 BGR131026:BGR131265 BQN131026:BQN131265 CAJ131026:CAJ131265 CKF131026:CKF131265 CUB131026:CUB131265 DDX131026:DDX131265 DNT131026:DNT131265 DXP131026:DXP131265 EHL131026:EHL131265 ERH131026:ERH131265 FBD131026:FBD131265 FKZ131026:FKZ131265 FUV131026:FUV131265 GER131026:GER131265 GON131026:GON131265 GYJ131026:GYJ131265 HIF131026:HIF131265 HSB131026:HSB131265 IBX131026:IBX131265 ILT131026:ILT131265 IVP131026:IVP131265 JFL131026:JFL131265 JPH131026:JPH131265 JZD131026:JZD131265 KIZ131026:KIZ131265 KSV131026:KSV131265 LCR131026:LCR131265 LMN131026:LMN131265 LWJ131026:LWJ131265 MGF131026:MGF131265 MQB131026:MQB131265 MZX131026:MZX131265 NJT131026:NJT131265 NTP131026:NTP131265 ODL131026:ODL131265 ONH131026:ONH131265 OXD131026:OXD131265 PGZ131026:PGZ131265 PQV131026:PQV131265 QAR131026:QAR131265 QKN131026:QKN131265 QUJ131026:QUJ131265 REF131026:REF131265 ROB131026:ROB131265 RXX131026:RXX131265 SHT131026:SHT131265 SRP131026:SRP131265 TBL131026:TBL131265 TLH131026:TLH131265 TVD131026:TVD131265 UEZ131026:UEZ131265 UOV131026:UOV131265 UYR131026:UYR131265 VIN131026:VIN131265 VSJ131026:VSJ131265 WCF131026:WCF131265 WMB131026:WMB131265 WVX131026:WVX131265 JL196562:JL196801 TH196562:TH196801 ADD196562:ADD196801 AMZ196562:AMZ196801 AWV196562:AWV196801 BGR196562:BGR196801 BQN196562:BQN196801 CAJ196562:CAJ196801 CKF196562:CKF196801 CUB196562:CUB196801 DDX196562:DDX196801 DNT196562:DNT196801 DXP196562:DXP196801 EHL196562:EHL196801 ERH196562:ERH196801 FBD196562:FBD196801 FKZ196562:FKZ196801 FUV196562:FUV196801 GER196562:GER196801 GON196562:GON196801 GYJ196562:GYJ196801 HIF196562:HIF196801 HSB196562:HSB196801 IBX196562:IBX196801 ILT196562:ILT196801 IVP196562:IVP196801 JFL196562:JFL196801 JPH196562:JPH196801 JZD196562:JZD196801 KIZ196562:KIZ196801 KSV196562:KSV196801 LCR196562:LCR196801 LMN196562:LMN196801 LWJ196562:LWJ196801 MGF196562:MGF196801 MQB196562:MQB196801 MZX196562:MZX196801 NJT196562:NJT196801 NTP196562:NTP196801 ODL196562:ODL196801 ONH196562:ONH196801 OXD196562:OXD196801 PGZ196562:PGZ196801 PQV196562:PQV196801 QAR196562:QAR196801 QKN196562:QKN196801 QUJ196562:QUJ196801 REF196562:REF196801 ROB196562:ROB196801 RXX196562:RXX196801 SHT196562:SHT196801 SRP196562:SRP196801 TBL196562:TBL196801 TLH196562:TLH196801 TVD196562:TVD196801 UEZ196562:UEZ196801 UOV196562:UOV196801 UYR196562:UYR196801 VIN196562:VIN196801 VSJ196562:VSJ196801 WCF196562:WCF196801 WMB196562:WMB196801 WVX196562:WVX196801 JL262098:JL262337 TH262098:TH262337 ADD262098:ADD262337 AMZ262098:AMZ262337 AWV262098:AWV262337 BGR262098:BGR262337 BQN262098:BQN262337 CAJ262098:CAJ262337 CKF262098:CKF262337 CUB262098:CUB262337 DDX262098:DDX262337 DNT262098:DNT262337 DXP262098:DXP262337 EHL262098:EHL262337 ERH262098:ERH262337 FBD262098:FBD262337 FKZ262098:FKZ262337 FUV262098:FUV262337 GER262098:GER262337 GON262098:GON262337 GYJ262098:GYJ262337 HIF262098:HIF262337 HSB262098:HSB262337 IBX262098:IBX262337 ILT262098:ILT262337 IVP262098:IVP262337 JFL262098:JFL262337 JPH262098:JPH262337 JZD262098:JZD262337 KIZ262098:KIZ262337 KSV262098:KSV262337 LCR262098:LCR262337 LMN262098:LMN262337 LWJ262098:LWJ262337 MGF262098:MGF262337 MQB262098:MQB262337 MZX262098:MZX262337 NJT262098:NJT262337 NTP262098:NTP262337 ODL262098:ODL262337 ONH262098:ONH262337 OXD262098:OXD262337 PGZ262098:PGZ262337 PQV262098:PQV262337 QAR262098:QAR262337 QKN262098:QKN262337 QUJ262098:QUJ262337 REF262098:REF262337 ROB262098:ROB262337 RXX262098:RXX262337 SHT262098:SHT262337 SRP262098:SRP262337 TBL262098:TBL262337 TLH262098:TLH262337 TVD262098:TVD262337 UEZ262098:UEZ262337 UOV262098:UOV262337 UYR262098:UYR262337 VIN262098:VIN262337 VSJ262098:VSJ262337 WCF262098:WCF262337 WMB262098:WMB262337 WVX262098:WVX262337 JL327634:JL327873 TH327634:TH327873 ADD327634:ADD327873 AMZ327634:AMZ327873 AWV327634:AWV327873 BGR327634:BGR327873 BQN327634:BQN327873 CAJ327634:CAJ327873 CKF327634:CKF327873 CUB327634:CUB327873 DDX327634:DDX327873 DNT327634:DNT327873 DXP327634:DXP327873 EHL327634:EHL327873 ERH327634:ERH327873 FBD327634:FBD327873 FKZ327634:FKZ327873 FUV327634:FUV327873 GER327634:GER327873 GON327634:GON327873 GYJ327634:GYJ327873 HIF327634:HIF327873 HSB327634:HSB327873 IBX327634:IBX327873 ILT327634:ILT327873 IVP327634:IVP327873 JFL327634:JFL327873 JPH327634:JPH327873 JZD327634:JZD327873 KIZ327634:KIZ327873 KSV327634:KSV327873 LCR327634:LCR327873 LMN327634:LMN327873 LWJ327634:LWJ327873 MGF327634:MGF327873 MQB327634:MQB327873 MZX327634:MZX327873 NJT327634:NJT327873 NTP327634:NTP327873 ODL327634:ODL327873 ONH327634:ONH327873 OXD327634:OXD327873 PGZ327634:PGZ327873 PQV327634:PQV327873 QAR327634:QAR327873 QKN327634:QKN327873 QUJ327634:QUJ327873 REF327634:REF327873 ROB327634:ROB327873 RXX327634:RXX327873 SHT327634:SHT327873 SRP327634:SRP327873 TBL327634:TBL327873 TLH327634:TLH327873 TVD327634:TVD327873 UEZ327634:UEZ327873 UOV327634:UOV327873 UYR327634:UYR327873 VIN327634:VIN327873 VSJ327634:VSJ327873 WCF327634:WCF327873 WMB327634:WMB327873 WVX327634:WVX327873 JL393170:JL393409 TH393170:TH393409 ADD393170:ADD393409 AMZ393170:AMZ393409 AWV393170:AWV393409 BGR393170:BGR393409 BQN393170:BQN393409 CAJ393170:CAJ393409 CKF393170:CKF393409 CUB393170:CUB393409 DDX393170:DDX393409 DNT393170:DNT393409 DXP393170:DXP393409 EHL393170:EHL393409 ERH393170:ERH393409 FBD393170:FBD393409 FKZ393170:FKZ393409 FUV393170:FUV393409 GER393170:GER393409 GON393170:GON393409 GYJ393170:GYJ393409 HIF393170:HIF393409 HSB393170:HSB393409 IBX393170:IBX393409 ILT393170:ILT393409 IVP393170:IVP393409 JFL393170:JFL393409 JPH393170:JPH393409 JZD393170:JZD393409 KIZ393170:KIZ393409 KSV393170:KSV393409 LCR393170:LCR393409 LMN393170:LMN393409 LWJ393170:LWJ393409 MGF393170:MGF393409 MQB393170:MQB393409 MZX393170:MZX393409 NJT393170:NJT393409 NTP393170:NTP393409 ODL393170:ODL393409 ONH393170:ONH393409 OXD393170:OXD393409 PGZ393170:PGZ393409 PQV393170:PQV393409 QAR393170:QAR393409 QKN393170:QKN393409 QUJ393170:QUJ393409 REF393170:REF393409 ROB393170:ROB393409 RXX393170:RXX393409 SHT393170:SHT393409 SRP393170:SRP393409 TBL393170:TBL393409 TLH393170:TLH393409 TVD393170:TVD393409 UEZ393170:UEZ393409 UOV393170:UOV393409 UYR393170:UYR393409 VIN393170:VIN393409 VSJ393170:VSJ393409 WCF393170:WCF393409 WMB393170:WMB393409 WVX393170:WVX393409 JL458706:JL458945 TH458706:TH458945 ADD458706:ADD458945 AMZ458706:AMZ458945 AWV458706:AWV458945 BGR458706:BGR458945 BQN458706:BQN458945 CAJ458706:CAJ458945 CKF458706:CKF458945 CUB458706:CUB458945 DDX458706:DDX458945 DNT458706:DNT458945 DXP458706:DXP458945 EHL458706:EHL458945 ERH458706:ERH458945 FBD458706:FBD458945 FKZ458706:FKZ458945 FUV458706:FUV458945 GER458706:GER458945 GON458706:GON458945 GYJ458706:GYJ458945 HIF458706:HIF458945 HSB458706:HSB458945 IBX458706:IBX458945 ILT458706:ILT458945 IVP458706:IVP458945 JFL458706:JFL458945 JPH458706:JPH458945 JZD458706:JZD458945 KIZ458706:KIZ458945 KSV458706:KSV458945 LCR458706:LCR458945 LMN458706:LMN458945 LWJ458706:LWJ458945 MGF458706:MGF458945 MQB458706:MQB458945 MZX458706:MZX458945 NJT458706:NJT458945 NTP458706:NTP458945 ODL458706:ODL458945 ONH458706:ONH458945 OXD458706:OXD458945 PGZ458706:PGZ458945 PQV458706:PQV458945 QAR458706:QAR458945 QKN458706:QKN458945 QUJ458706:QUJ458945 REF458706:REF458945 ROB458706:ROB458945 RXX458706:RXX458945 SHT458706:SHT458945 SRP458706:SRP458945 TBL458706:TBL458945 TLH458706:TLH458945 TVD458706:TVD458945 UEZ458706:UEZ458945 UOV458706:UOV458945 UYR458706:UYR458945 VIN458706:VIN458945 VSJ458706:VSJ458945 WCF458706:WCF458945 WMB458706:WMB458945 WVX458706:WVX458945 JL524242:JL524481 TH524242:TH524481 ADD524242:ADD524481 AMZ524242:AMZ524481 AWV524242:AWV524481 BGR524242:BGR524481 BQN524242:BQN524481 CAJ524242:CAJ524481 CKF524242:CKF524481 CUB524242:CUB524481 DDX524242:DDX524481 DNT524242:DNT524481 DXP524242:DXP524481 EHL524242:EHL524481 ERH524242:ERH524481 FBD524242:FBD524481 FKZ524242:FKZ524481 FUV524242:FUV524481 GER524242:GER524481 GON524242:GON524481 GYJ524242:GYJ524481 HIF524242:HIF524481 HSB524242:HSB524481 IBX524242:IBX524481 ILT524242:ILT524481 IVP524242:IVP524481 JFL524242:JFL524481 JPH524242:JPH524481 JZD524242:JZD524481 KIZ524242:KIZ524481 KSV524242:KSV524481 LCR524242:LCR524481 LMN524242:LMN524481 LWJ524242:LWJ524481 MGF524242:MGF524481 MQB524242:MQB524481 MZX524242:MZX524481 NJT524242:NJT524481 NTP524242:NTP524481 ODL524242:ODL524481 ONH524242:ONH524481 OXD524242:OXD524481 PGZ524242:PGZ524481 PQV524242:PQV524481 QAR524242:QAR524481 QKN524242:QKN524481 QUJ524242:QUJ524481 REF524242:REF524481 ROB524242:ROB524481 RXX524242:RXX524481 SHT524242:SHT524481 SRP524242:SRP524481 TBL524242:TBL524481 TLH524242:TLH524481 TVD524242:TVD524481 UEZ524242:UEZ524481 UOV524242:UOV524481 UYR524242:UYR524481 VIN524242:VIN524481 VSJ524242:VSJ524481 WCF524242:WCF524481 WMB524242:WMB524481 WVX524242:WVX524481 JL589778:JL590017 TH589778:TH590017 ADD589778:ADD590017 AMZ589778:AMZ590017 AWV589778:AWV590017 BGR589778:BGR590017 BQN589778:BQN590017 CAJ589778:CAJ590017 CKF589778:CKF590017 CUB589778:CUB590017 DDX589778:DDX590017 DNT589778:DNT590017 DXP589778:DXP590017 EHL589778:EHL590017 ERH589778:ERH590017 FBD589778:FBD590017 FKZ589778:FKZ590017 FUV589778:FUV590017 GER589778:GER590017 GON589778:GON590017 GYJ589778:GYJ590017 HIF589778:HIF590017 HSB589778:HSB590017 IBX589778:IBX590017 ILT589778:ILT590017 IVP589778:IVP590017 JFL589778:JFL590017 JPH589778:JPH590017 JZD589778:JZD590017 KIZ589778:KIZ590017 KSV589778:KSV590017 LCR589778:LCR590017 LMN589778:LMN590017 LWJ589778:LWJ590017 MGF589778:MGF590017 MQB589778:MQB590017 MZX589778:MZX590017 NJT589778:NJT590017 NTP589778:NTP590017 ODL589778:ODL590017 ONH589778:ONH590017 OXD589778:OXD590017 PGZ589778:PGZ590017 PQV589778:PQV590017 QAR589778:QAR590017 QKN589778:QKN590017 QUJ589778:QUJ590017 REF589778:REF590017 ROB589778:ROB590017 RXX589778:RXX590017 SHT589778:SHT590017 SRP589778:SRP590017 TBL589778:TBL590017 TLH589778:TLH590017 TVD589778:TVD590017 UEZ589778:UEZ590017 UOV589778:UOV590017 UYR589778:UYR590017 VIN589778:VIN590017 VSJ589778:VSJ590017 WCF589778:WCF590017 WMB589778:WMB590017 WVX589778:WVX590017 JL655314:JL655553 TH655314:TH655553 ADD655314:ADD655553 AMZ655314:AMZ655553 AWV655314:AWV655553 BGR655314:BGR655553 BQN655314:BQN655553 CAJ655314:CAJ655553 CKF655314:CKF655553 CUB655314:CUB655553 DDX655314:DDX655553 DNT655314:DNT655553 DXP655314:DXP655553 EHL655314:EHL655553 ERH655314:ERH655553 FBD655314:FBD655553 FKZ655314:FKZ655553 FUV655314:FUV655553 GER655314:GER655553 GON655314:GON655553 GYJ655314:GYJ655553 HIF655314:HIF655553 HSB655314:HSB655553 IBX655314:IBX655553 ILT655314:ILT655553 IVP655314:IVP655553 JFL655314:JFL655553 JPH655314:JPH655553 JZD655314:JZD655553 KIZ655314:KIZ655553 KSV655314:KSV655553 LCR655314:LCR655553 LMN655314:LMN655553 LWJ655314:LWJ655553 MGF655314:MGF655553 MQB655314:MQB655553 MZX655314:MZX655553 NJT655314:NJT655553 NTP655314:NTP655553 ODL655314:ODL655553 ONH655314:ONH655553 OXD655314:OXD655553 PGZ655314:PGZ655553 PQV655314:PQV655553 QAR655314:QAR655553 QKN655314:QKN655553 QUJ655314:QUJ655553 REF655314:REF655553 ROB655314:ROB655553 RXX655314:RXX655553 SHT655314:SHT655553 SRP655314:SRP655553 TBL655314:TBL655553 TLH655314:TLH655553 TVD655314:TVD655553 UEZ655314:UEZ655553 UOV655314:UOV655553 UYR655314:UYR655553 VIN655314:VIN655553 VSJ655314:VSJ655553 WCF655314:WCF655553 WMB655314:WMB655553 WVX655314:WVX655553 JL720850:JL721089 TH720850:TH721089 ADD720850:ADD721089 AMZ720850:AMZ721089 AWV720850:AWV721089 BGR720850:BGR721089 BQN720850:BQN721089 CAJ720850:CAJ721089 CKF720850:CKF721089 CUB720850:CUB721089 DDX720850:DDX721089 DNT720850:DNT721089 DXP720850:DXP721089 EHL720850:EHL721089 ERH720850:ERH721089 FBD720850:FBD721089 FKZ720850:FKZ721089 FUV720850:FUV721089 GER720850:GER721089 GON720850:GON721089 GYJ720850:GYJ721089 HIF720850:HIF721089 HSB720850:HSB721089 IBX720850:IBX721089 ILT720850:ILT721089 IVP720850:IVP721089 JFL720850:JFL721089 JPH720850:JPH721089 JZD720850:JZD721089 KIZ720850:KIZ721089 KSV720850:KSV721089 LCR720850:LCR721089 LMN720850:LMN721089 LWJ720850:LWJ721089 MGF720850:MGF721089 MQB720850:MQB721089 MZX720850:MZX721089 NJT720850:NJT721089 NTP720850:NTP721089 ODL720850:ODL721089 ONH720850:ONH721089 OXD720850:OXD721089 PGZ720850:PGZ721089 PQV720850:PQV721089 QAR720850:QAR721089 QKN720850:QKN721089 QUJ720850:QUJ721089 REF720850:REF721089 ROB720850:ROB721089 RXX720850:RXX721089 SHT720850:SHT721089 SRP720850:SRP721089 TBL720850:TBL721089 TLH720850:TLH721089 TVD720850:TVD721089 UEZ720850:UEZ721089 UOV720850:UOV721089 UYR720850:UYR721089 VIN720850:VIN721089 VSJ720850:VSJ721089 WCF720850:WCF721089 WMB720850:WMB721089 WVX720850:WVX721089 JL786386:JL786625 TH786386:TH786625 ADD786386:ADD786625 AMZ786386:AMZ786625 AWV786386:AWV786625 BGR786386:BGR786625 BQN786386:BQN786625 CAJ786386:CAJ786625 CKF786386:CKF786625 CUB786386:CUB786625 DDX786386:DDX786625 DNT786386:DNT786625 DXP786386:DXP786625 EHL786386:EHL786625 ERH786386:ERH786625 FBD786386:FBD786625 FKZ786386:FKZ786625 FUV786386:FUV786625 GER786386:GER786625 GON786386:GON786625 GYJ786386:GYJ786625 HIF786386:HIF786625 HSB786386:HSB786625 IBX786386:IBX786625 ILT786386:ILT786625 IVP786386:IVP786625 JFL786386:JFL786625 JPH786386:JPH786625 JZD786386:JZD786625 KIZ786386:KIZ786625 KSV786386:KSV786625 LCR786386:LCR786625 LMN786386:LMN786625 LWJ786386:LWJ786625 MGF786386:MGF786625 MQB786386:MQB786625 MZX786386:MZX786625 NJT786386:NJT786625 NTP786386:NTP786625 ODL786386:ODL786625 ONH786386:ONH786625 OXD786386:OXD786625 PGZ786386:PGZ786625 PQV786386:PQV786625 QAR786386:QAR786625 QKN786386:QKN786625 QUJ786386:QUJ786625 REF786386:REF786625 ROB786386:ROB786625 RXX786386:RXX786625 SHT786386:SHT786625 SRP786386:SRP786625 TBL786386:TBL786625 TLH786386:TLH786625 TVD786386:TVD786625 UEZ786386:UEZ786625 UOV786386:UOV786625 UYR786386:UYR786625 VIN786386:VIN786625 VSJ786386:VSJ786625 WCF786386:WCF786625 WMB786386:WMB786625 WVX786386:WVX786625 JL851922:JL852161 TH851922:TH852161 ADD851922:ADD852161 AMZ851922:AMZ852161 AWV851922:AWV852161 BGR851922:BGR852161 BQN851922:BQN852161 CAJ851922:CAJ852161 CKF851922:CKF852161 CUB851922:CUB852161 DDX851922:DDX852161 DNT851922:DNT852161 DXP851922:DXP852161 EHL851922:EHL852161 ERH851922:ERH852161 FBD851922:FBD852161 FKZ851922:FKZ852161 FUV851922:FUV852161 GER851922:GER852161 GON851922:GON852161 GYJ851922:GYJ852161 HIF851922:HIF852161 HSB851922:HSB852161 IBX851922:IBX852161 ILT851922:ILT852161 IVP851922:IVP852161 JFL851922:JFL852161 JPH851922:JPH852161 JZD851922:JZD852161 KIZ851922:KIZ852161 KSV851922:KSV852161 LCR851922:LCR852161 LMN851922:LMN852161 LWJ851922:LWJ852161 MGF851922:MGF852161 MQB851922:MQB852161 MZX851922:MZX852161 NJT851922:NJT852161 NTP851922:NTP852161 ODL851922:ODL852161 ONH851922:ONH852161 OXD851922:OXD852161 PGZ851922:PGZ852161 PQV851922:PQV852161 QAR851922:QAR852161 QKN851922:QKN852161 QUJ851922:QUJ852161 REF851922:REF852161 ROB851922:ROB852161 RXX851922:RXX852161 SHT851922:SHT852161 SRP851922:SRP852161 TBL851922:TBL852161 TLH851922:TLH852161 TVD851922:TVD852161 UEZ851922:UEZ852161 UOV851922:UOV852161 UYR851922:UYR852161 VIN851922:VIN852161 VSJ851922:VSJ852161 WCF851922:WCF852161 WMB851922:WMB852161 WVX851922:WVX852161 JL917458:JL917697 TH917458:TH917697 ADD917458:ADD917697 AMZ917458:AMZ917697 AWV917458:AWV917697 BGR917458:BGR917697 BQN917458:BQN917697 CAJ917458:CAJ917697 CKF917458:CKF917697 CUB917458:CUB917697 DDX917458:DDX917697 DNT917458:DNT917697 DXP917458:DXP917697 EHL917458:EHL917697 ERH917458:ERH917697 FBD917458:FBD917697 FKZ917458:FKZ917697 FUV917458:FUV917697 GER917458:GER917697 GON917458:GON917697 GYJ917458:GYJ917697 HIF917458:HIF917697 HSB917458:HSB917697 IBX917458:IBX917697 ILT917458:ILT917697 IVP917458:IVP917697 JFL917458:JFL917697 JPH917458:JPH917697 JZD917458:JZD917697 KIZ917458:KIZ917697 KSV917458:KSV917697 LCR917458:LCR917697 LMN917458:LMN917697 LWJ917458:LWJ917697 MGF917458:MGF917697 MQB917458:MQB917697 MZX917458:MZX917697 NJT917458:NJT917697 NTP917458:NTP917697 ODL917458:ODL917697 ONH917458:ONH917697 OXD917458:OXD917697 PGZ917458:PGZ917697 PQV917458:PQV917697 QAR917458:QAR917697 QKN917458:QKN917697 QUJ917458:QUJ917697 REF917458:REF917697 ROB917458:ROB917697 RXX917458:RXX917697 SHT917458:SHT917697 SRP917458:SRP917697 TBL917458:TBL917697 TLH917458:TLH917697 TVD917458:TVD917697 UEZ917458:UEZ917697 UOV917458:UOV917697 UYR917458:UYR917697 VIN917458:VIN917697 VSJ917458:VSJ917697 WCF917458:WCF917697 WMB917458:WMB917697 WVX917458:WVX917697 JL982994:JL983233 TH982994:TH983233 ADD982994:ADD983233 AMZ982994:AMZ983233 AWV982994:AWV983233 BGR982994:BGR983233 BQN982994:BQN983233 CAJ982994:CAJ983233 CKF982994:CKF983233 CUB982994:CUB983233 DDX982994:DDX983233 DNT982994:DNT983233 DXP982994:DXP983233 EHL982994:EHL983233 ERH982994:ERH983233 FBD982994:FBD983233 FKZ982994:FKZ983233 FUV982994:FUV983233 GER982994:GER983233 GON982994:GON983233 GYJ982994:GYJ983233 HIF982994:HIF983233 HSB982994:HSB983233 IBX982994:IBX983233 ILT982994:ILT983233 IVP982994:IVP983233 JFL982994:JFL983233 JPH982994:JPH983233 JZD982994:JZD983233 KIZ982994:KIZ983233 KSV982994:KSV983233 LCR982994:LCR983233 LMN982994:LMN983233 LWJ982994:LWJ983233 MGF982994:MGF983233 MQB982994:MQB983233 MZX982994:MZX983233 NJT982994:NJT983233 NTP982994:NTP983233 ODL982994:ODL983233 ONH982994:ONH983233 OXD982994:OXD983233 PGZ982994:PGZ983233 PQV982994:PQV983233 QAR982994:QAR983233 QKN982994:QKN983233 QUJ982994:QUJ983233 REF982994:REF983233 ROB982994:ROB983233 RXX982994:RXX983233 SHT982994:SHT983233 SRP982994:SRP983233 TBL982994:TBL983233 TLH982994:TLH983233 TVD982994:TVD983233 UEZ982994:UEZ983233 UOV982994:UOV983233 UYR982994:UYR983233 VIN982994:VIN983233 VSJ982994:VSJ983233 WCF982994:WCF983233 WMB982994:WMB983233 WVX982994:WVX983233 K65490:K65729 JO65490:JO65729 TK65490:TK65729 ADG65490:ADG65729 ANC65490:ANC65729 AWY65490:AWY65729 BGU65490:BGU65729 BQQ65490:BQQ65729 CAM65490:CAM65729 CKI65490:CKI65729 CUE65490:CUE65729 DEA65490:DEA65729 DNW65490:DNW65729 DXS65490:DXS65729 EHO65490:EHO65729 ERK65490:ERK65729 FBG65490:FBG65729 FLC65490:FLC65729 FUY65490:FUY65729 GEU65490:GEU65729 GOQ65490:GOQ65729 GYM65490:GYM65729 HII65490:HII65729 HSE65490:HSE65729 ICA65490:ICA65729 ILW65490:ILW65729 IVS65490:IVS65729 JFO65490:JFO65729 JPK65490:JPK65729 JZG65490:JZG65729 KJC65490:KJC65729 KSY65490:KSY65729 LCU65490:LCU65729 LMQ65490:LMQ65729 LWM65490:LWM65729 MGI65490:MGI65729 MQE65490:MQE65729 NAA65490:NAA65729 NJW65490:NJW65729 NTS65490:NTS65729 ODO65490:ODO65729 ONK65490:ONK65729 OXG65490:OXG65729 PHC65490:PHC65729 PQY65490:PQY65729 QAU65490:QAU65729 QKQ65490:QKQ65729 QUM65490:QUM65729 REI65490:REI65729 ROE65490:ROE65729 RYA65490:RYA65729 SHW65490:SHW65729 SRS65490:SRS65729 TBO65490:TBO65729 TLK65490:TLK65729 TVG65490:TVG65729 UFC65490:UFC65729 UOY65490:UOY65729 UYU65490:UYU65729 VIQ65490:VIQ65729 VSM65490:VSM65729 WCI65490:WCI65729 WME65490:WME65729 WWA65490:WWA65729 K131026:K131265 JO131026:JO131265 TK131026:TK131265 ADG131026:ADG131265 ANC131026:ANC131265 AWY131026:AWY131265 BGU131026:BGU131265 BQQ131026:BQQ131265 CAM131026:CAM131265 CKI131026:CKI131265 CUE131026:CUE131265 DEA131026:DEA131265 DNW131026:DNW131265 DXS131026:DXS131265 EHO131026:EHO131265 ERK131026:ERK131265 FBG131026:FBG131265 FLC131026:FLC131265 FUY131026:FUY131265 GEU131026:GEU131265 GOQ131026:GOQ131265 GYM131026:GYM131265 HII131026:HII131265 HSE131026:HSE131265 ICA131026:ICA131265 ILW131026:ILW131265 IVS131026:IVS131265 JFO131026:JFO131265 JPK131026:JPK131265 JZG131026:JZG131265 KJC131026:KJC131265 KSY131026:KSY131265 LCU131026:LCU131265 LMQ131026:LMQ131265 LWM131026:LWM131265 MGI131026:MGI131265 MQE131026:MQE131265 NAA131026:NAA131265 NJW131026:NJW131265 NTS131026:NTS131265 ODO131026:ODO131265 ONK131026:ONK131265 OXG131026:OXG131265 PHC131026:PHC131265 PQY131026:PQY131265 QAU131026:QAU131265 QKQ131026:QKQ131265 QUM131026:QUM131265 REI131026:REI131265 ROE131026:ROE131265 RYA131026:RYA131265 SHW131026:SHW131265 SRS131026:SRS131265 TBO131026:TBO131265 TLK131026:TLK131265 TVG131026:TVG131265 UFC131026:UFC131265 UOY131026:UOY131265 UYU131026:UYU131265 VIQ131026:VIQ131265 VSM131026:VSM131265 WCI131026:WCI131265 WME131026:WME131265 WWA131026:WWA131265 K196562:K196801 JO196562:JO196801 TK196562:TK196801 ADG196562:ADG196801 ANC196562:ANC196801 AWY196562:AWY196801 BGU196562:BGU196801 BQQ196562:BQQ196801 CAM196562:CAM196801 CKI196562:CKI196801 CUE196562:CUE196801 DEA196562:DEA196801 DNW196562:DNW196801 DXS196562:DXS196801 EHO196562:EHO196801 ERK196562:ERK196801 FBG196562:FBG196801 FLC196562:FLC196801 FUY196562:FUY196801 GEU196562:GEU196801 GOQ196562:GOQ196801 GYM196562:GYM196801 HII196562:HII196801 HSE196562:HSE196801 ICA196562:ICA196801 ILW196562:ILW196801 IVS196562:IVS196801 JFO196562:JFO196801 JPK196562:JPK196801 JZG196562:JZG196801 KJC196562:KJC196801 KSY196562:KSY196801 LCU196562:LCU196801 LMQ196562:LMQ196801 LWM196562:LWM196801 MGI196562:MGI196801 MQE196562:MQE196801 NAA196562:NAA196801 NJW196562:NJW196801 NTS196562:NTS196801 ODO196562:ODO196801 ONK196562:ONK196801 OXG196562:OXG196801 PHC196562:PHC196801 PQY196562:PQY196801 QAU196562:QAU196801 QKQ196562:QKQ196801 QUM196562:QUM196801 REI196562:REI196801 ROE196562:ROE196801 RYA196562:RYA196801 SHW196562:SHW196801 SRS196562:SRS196801 TBO196562:TBO196801 TLK196562:TLK196801 TVG196562:TVG196801 UFC196562:UFC196801 UOY196562:UOY196801 UYU196562:UYU196801 VIQ196562:VIQ196801 VSM196562:VSM196801 WCI196562:WCI196801 WME196562:WME196801 WWA196562:WWA196801 K262098:K262337 JO262098:JO262337 TK262098:TK262337 ADG262098:ADG262337 ANC262098:ANC262337 AWY262098:AWY262337 BGU262098:BGU262337 BQQ262098:BQQ262337 CAM262098:CAM262337 CKI262098:CKI262337 CUE262098:CUE262337 DEA262098:DEA262337 DNW262098:DNW262337 DXS262098:DXS262337 EHO262098:EHO262337 ERK262098:ERK262337 FBG262098:FBG262337 FLC262098:FLC262337 FUY262098:FUY262337 GEU262098:GEU262337 GOQ262098:GOQ262337 GYM262098:GYM262337 HII262098:HII262337 HSE262098:HSE262337 ICA262098:ICA262337 ILW262098:ILW262337 IVS262098:IVS262337 JFO262098:JFO262337 JPK262098:JPK262337 JZG262098:JZG262337 KJC262098:KJC262337 KSY262098:KSY262337 LCU262098:LCU262337 LMQ262098:LMQ262337 LWM262098:LWM262337 MGI262098:MGI262337 MQE262098:MQE262337 NAA262098:NAA262337 NJW262098:NJW262337 NTS262098:NTS262337 ODO262098:ODO262337 ONK262098:ONK262337 OXG262098:OXG262337 PHC262098:PHC262337 PQY262098:PQY262337 QAU262098:QAU262337 QKQ262098:QKQ262337 QUM262098:QUM262337 REI262098:REI262337 ROE262098:ROE262337 RYA262098:RYA262337 SHW262098:SHW262337 SRS262098:SRS262337 TBO262098:TBO262337 TLK262098:TLK262337 TVG262098:TVG262337 UFC262098:UFC262337 UOY262098:UOY262337 UYU262098:UYU262337 VIQ262098:VIQ262337 VSM262098:VSM262337 WCI262098:WCI262337 WME262098:WME262337 WWA262098:WWA262337 K327634:K327873 JO327634:JO327873 TK327634:TK327873 ADG327634:ADG327873 ANC327634:ANC327873 AWY327634:AWY327873 BGU327634:BGU327873 BQQ327634:BQQ327873 CAM327634:CAM327873 CKI327634:CKI327873 CUE327634:CUE327873 DEA327634:DEA327873 DNW327634:DNW327873 DXS327634:DXS327873 EHO327634:EHO327873 ERK327634:ERK327873 FBG327634:FBG327873 FLC327634:FLC327873 FUY327634:FUY327873 GEU327634:GEU327873 GOQ327634:GOQ327873 GYM327634:GYM327873 HII327634:HII327873 HSE327634:HSE327873 ICA327634:ICA327873 ILW327634:ILW327873 IVS327634:IVS327873 JFO327634:JFO327873 JPK327634:JPK327873 JZG327634:JZG327873 KJC327634:KJC327873 KSY327634:KSY327873 LCU327634:LCU327873 LMQ327634:LMQ327873 LWM327634:LWM327873 MGI327634:MGI327873 MQE327634:MQE327873 NAA327634:NAA327873 NJW327634:NJW327873 NTS327634:NTS327873 ODO327634:ODO327873 ONK327634:ONK327873 OXG327634:OXG327873 PHC327634:PHC327873 PQY327634:PQY327873 QAU327634:QAU327873 QKQ327634:QKQ327873 QUM327634:QUM327873 REI327634:REI327873 ROE327634:ROE327873 RYA327634:RYA327873 SHW327634:SHW327873 SRS327634:SRS327873 TBO327634:TBO327873 TLK327634:TLK327873 TVG327634:TVG327873 UFC327634:UFC327873 UOY327634:UOY327873 UYU327634:UYU327873 VIQ327634:VIQ327873 VSM327634:VSM327873 WCI327634:WCI327873 WME327634:WME327873 WWA327634:WWA327873 K393170:K393409 JO393170:JO393409 TK393170:TK393409 ADG393170:ADG393409 ANC393170:ANC393409 AWY393170:AWY393409 BGU393170:BGU393409 BQQ393170:BQQ393409 CAM393170:CAM393409 CKI393170:CKI393409 CUE393170:CUE393409 DEA393170:DEA393409 DNW393170:DNW393409 DXS393170:DXS393409 EHO393170:EHO393409 ERK393170:ERK393409 FBG393170:FBG393409 FLC393170:FLC393409 FUY393170:FUY393409 GEU393170:GEU393409 GOQ393170:GOQ393409 GYM393170:GYM393409 HII393170:HII393409 HSE393170:HSE393409 ICA393170:ICA393409 ILW393170:ILW393409 IVS393170:IVS393409 JFO393170:JFO393409 JPK393170:JPK393409 JZG393170:JZG393409 KJC393170:KJC393409 KSY393170:KSY393409 LCU393170:LCU393409 LMQ393170:LMQ393409 LWM393170:LWM393409 MGI393170:MGI393409 MQE393170:MQE393409 NAA393170:NAA393409 NJW393170:NJW393409 NTS393170:NTS393409 ODO393170:ODO393409 ONK393170:ONK393409 OXG393170:OXG393409 PHC393170:PHC393409 PQY393170:PQY393409 QAU393170:QAU393409 QKQ393170:QKQ393409 QUM393170:QUM393409 REI393170:REI393409 ROE393170:ROE393409 RYA393170:RYA393409 SHW393170:SHW393409 SRS393170:SRS393409 TBO393170:TBO393409 TLK393170:TLK393409 TVG393170:TVG393409 UFC393170:UFC393409 UOY393170:UOY393409 UYU393170:UYU393409 VIQ393170:VIQ393409 VSM393170:VSM393409 WCI393170:WCI393409 WME393170:WME393409 WWA393170:WWA393409 K458706:K458945 JO458706:JO458945 TK458706:TK458945 ADG458706:ADG458945 ANC458706:ANC458945 AWY458706:AWY458945 BGU458706:BGU458945 BQQ458706:BQQ458945 CAM458706:CAM458945 CKI458706:CKI458945 CUE458706:CUE458945 DEA458706:DEA458945 DNW458706:DNW458945 DXS458706:DXS458945 EHO458706:EHO458945 ERK458706:ERK458945 FBG458706:FBG458945 FLC458706:FLC458945 FUY458706:FUY458945 GEU458706:GEU458945 GOQ458706:GOQ458945 GYM458706:GYM458945 HII458706:HII458945 HSE458706:HSE458945 ICA458706:ICA458945 ILW458706:ILW458945 IVS458706:IVS458945 JFO458706:JFO458945 JPK458706:JPK458945 JZG458706:JZG458945 KJC458706:KJC458945 KSY458706:KSY458945 LCU458706:LCU458945 LMQ458706:LMQ458945 LWM458706:LWM458945 MGI458706:MGI458945 MQE458706:MQE458945 NAA458706:NAA458945 NJW458706:NJW458945 NTS458706:NTS458945 ODO458706:ODO458945 ONK458706:ONK458945 OXG458706:OXG458945 PHC458706:PHC458945 PQY458706:PQY458945 QAU458706:QAU458945 QKQ458706:QKQ458945 QUM458706:QUM458945 REI458706:REI458945 ROE458706:ROE458945 RYA458706:RYA458945 SHW458706:SHW458945 SRS458706:SRS458945 TBO458706:TBO458945 TLK458706:TLK458945 TVG458706:TVG458945 UFC458706:UFC458945 UOY458706:UOY458945 UYU458706:UYU458945 VIQ458706:VIQ458945 VSM458706:VSM458945 WCI458706:WCI458945 WME458706:WME458945 WWA458706:WWA458945 K524242:K524481 JO524242:JO524481 TK524242:TK524481 ADG524242:ADG524481 ANC524242:ANC524481 AWY524242:AWY524481 BGU524242:BGU524481 BQQ524242:BQQ524481 CAM524242:CAM524481 CKI524242:CKI524481 CUE524242:CUE524481 DEA524242:DEA524481 DNW524242:DNW524481 DXS524242:DXS524481 EHO524242:EHO524481 ERK524242:ERK524481 FBG524242:FBG524481 FLC524242:FLC524481 FUY524242:FUY524481 GEU524242:GEU524481 GOQ524242:GOQ524481 GYM524242:GYM524481 HII524242:HII524481 HSE524242:HSE524481 ICA524242:ICA524481 ILW524242:ILW524481 IVS524242:IVS524481 JFO524242:JFO524481 JPK524242:JPK524481 JZG524242:JZG524481 KJC524242:KJC524481 KSY524242:KSY524481 LCU524242:LCU524481 LMQ524242:LMQ524481 LWM524242:LWM524481 MGI524242:MGI524481 MQE524242:MQE524481 NAA524242:NAA524481 NJW524242:NJW524481 NTS524242:NTS524481 ODO524242:ODO524481 ONK524242:ONK524481 OXG524242:OXG524481 PHC524242:PHC524481 PQY524242:PQY524481 QAU524242:QAU524481 QKQ524242:QKQ524481 QUM524242:QUM524481 REI524242:REI524481 ROE524242:ROE524481 RYA524242:RYA524481 SHW524242:SHW524481 SRS524242:SRS524481 TBO524242:TBO524481 TLK524242:TLK524481 TVG524242:TVG524481 UFC524242:UFC524481 UOY524242:UOY524481 UYU524242:UYU524481 VIQ524242:VIQ524481 VSM524242:VSM524481 WCI524242:WCI524481 WME524242:WME524481 WWA524242:WWA524481 K589778:K590017 JO589778:JO590017 TK589778:TK590017 ADG589778:ADG590017 ANC589778:ANC590017 AWY589778:AWY590017 BGU589778:BGU590017 BQQ589778:BQQ590017 CAM589778:CAM590017 CKI589778:CKI590017 CUE589778:CUE590017 DEA589778:DEA590017 DNW589778:DNW590017 DXS589778:DXS590017 EHO589778:EHO590017 ERK589778:ERK590017 FBG589778:FBG590017 FLC589778:FLC590017 FUY589778:FUY590017 GEU589778:GEU590017 GOQ589778:GOQ590017 GYM589778:GYM590017 HII589778:HII590017 HSE589778:HSE590017 ICA589778:ICA590017 ILW589778:ILW590017 IVS589778:IVS590017 JFO589778:JFO590017 JPK589778:JPK590017 JZG589778:JZG590017 KJC589778:KJC590017 KSY589778:KSY590017 LCU589778:LCU590017 LMQ589778:LMQ590017 LWM589778:LWM590017 MGI589778:MGI590017 MQE589778:MQE590017 NAA589778:NAA590017 NJW589778:NJW590017 NTS589778:NTS590017 ODO589778:ODO590017 ONK589778:ONK590017 OXG589778:OXG590017 PHC589778:PHC590017 PQY589778:PQY590017 QAU589778:QAU590017 QKQ589778:QKQ590017 QUM589778:QUM590017 REI589778:REI590017 ROE589778:ROE590017 RYA589778:RYA590017 SHW589778:SHW590017 SRS589778:SRS590017 TBO589778:TBO590017 TLK589778:TLK590017 TVG589778:TVG590017 UFC589778:UFC590017 UOY589778:UOY590017 UYU589778:UYU590017 VIQ589778:VIQ590017 VSM589778:VSM590017 WCI589778:WCI590017 WME589778:WME590017 WWA589778:WWA590017 K655314:K655553 JO655314:JO655553 TK655314:TK655553 ADG655314:ADG655553 ANC655314:ANC655553 AWY655314:AWY655553 BGU655314:BGU655553 BQQ655314:BQQ655553 CAM655314:CAM655553 CKI655314:CKI655553 CUE655314:CUE655553 DEA655314:DEA655553 DNW655314:DNW655553 DXS655314:DXS655553 EHO655314:EHO655553 ERK655314:ERK655553 FBG655314:FBG655553 FLC655314:FLC655553 FUY655314:FUY655553 GEU655314:GEU655553 GOQ655314:GOQ655553 GYM655314:GYM655553 HII655314:HII655553 HSE655314:HSE655553 ICA655314:ICA655553 ILW655314:ILW655553 IVS655314:IVS655553 JFO655314:JFO655553 JPK655314:JPK655553 JZG655314:JZG655553 KJC655314:KJC655553 KSY655314:KSY655553 LCU655314:LCU655553 LMQ655314:LMQ655553 LWM655314:LWM655553 MGI655314:MGI655553 MQE655314:MQE655553 NAA655314:NAA655553 NJW655314:NJW655553 NTS655314:NTS655553 ODO655314:ODO655553 ONK655314:ONK655553 OXG655314:OXG655553 PHC655314:PHC655553 PQY655314:PQY655553 QAU655314:QAU655553 QKQ655314:QKQ655553 QUM655314:QUM655553 REI655314:REI655553 ROE655314:ROE655553 RYA655314:RYA655553 SHW655314:SHW655553 SRS655314:SRS655553 TBO655314:TBO655553 TLK655314:TLK655553 TVG655314:TVG655553 UFC655314:UFC655553 UOY655314:UOY655553 UYU655314:UYU655553 VIQ655314:VIQ655553 VSM655314:VSM655553 WCI655314:WCI655553 WME655314:WME655553 WWA655314:WWA655553 K720850:K721089 JO720850:JO721089 TK720850:TK721089 ADG720850:ADG721089 ANC720850:ANC721089 AWY720850:AWY721089 BGU720850:BGU721089 BQQ720850:BQQ721089 CAM720850:CAM721089 CKI720850:CKI721089 CUE720850:CUE721089 DEA720850:DEA721089 DNW720850:DNW721089 DXS720850:DXS721089 EHO720850:EHO721089 ERK720850:ERK721089 FBG720850:FBG721089 FLC720850:FLC721089 FUY720850:FUY721089 GEU720850:GEU721089 GOQ720850:GOQ721089 GYM720850:GYM721089 HII720850:HII721089 HSE720850:HSE721089 ICA720850:ICA721089 ILW720850:ILW721089 IVS720850:IVS721089 JFO720850:JFO721089 JPK720850:JPK721089 JZG720850:JZG721089 KJC720850:KJC721089 KSY720850:KSY721089 LCU720850:LCU721089 LMQ720850:LMQ721089 LWM720850:LWM721089 MGI720850:MGI721089 MQE720850:MQE721089 NAA720850:NAA721089 NJW720850:NJW721089 NTS720850:NTS721089 ODO720850:ODO721089 ONK720850:ONK721089 OXG720850:OXG721089 PHC720850:PHC721089 PQY720850:PQY721089 QAU720850:QAU721089 QKQ720850:QKQ721089 QUM720850:QUM721089 REI720850:REI721089 ROE720850:ROE721089 RYA720850:RYA721089 SHW720850:SHW721089 SRS720850:SRS721089 TBO720850:TBO721089 TLK720850:TLK721089 TVG720850:TVG721089 UFC720850:UFC721089 UOY720850:UOY721089 UYU720850:UYU721089 VIQ720850:VIQ721089 VSM720850:VSM721089 WCI720850:WCI721089 WME720850:WME721089 WWA720850:WWA721089 K786386:K786625 JO786386:JO786625 TK786386:TK786625 ADG786386:ADG786625 ANC786386:ANC786625 AWY786386:AWY786625 BGU786386:BGU786625 BQQ786386:BQQ786625 CAM786386:CAM786625 CKI786386:CKI786625 CUE786386:CUE786625 DEA786386:DEA786625 DNW786386:DNW786625 DXS786386:DXS786625 EHO786386:EHO786625 ERK786386:ERK786625 FBG786386:FBG786625 FLC786386:FLC786625 FUY786386:FUY786625 GEU786386:GEU786625 GOQ786386:GOQ786625 GYM786386:GYM786625 HII786386:HII786625 HSE786386:HSE786625 ICA786386:ICA786625 ILW786386:ILW786625 IVS786386:IVS786625 JFO786386:JFO786625 JPK786386:JPK786625 JZG786386:JZG786625 KJC786386:KJC786625 KSY786386:KSY786625 LCU786386:LCU786625 LMQ786386:LMQ786625 LWM786386:LWM786625 MGI786386:MGI786625 MQE786386:MQE786625 NAA786386:NAA786625 NJW786386:NJW786625 NTS786386:NTS786625 ODO786386:ODO786625 ONK786386:ONK786625 OXG786386:OXG786625 PHC786386:PHC786625 PQY786386:PQY786625 QAU786386:QAU786625 QKQ786386:QKQ786625 QUM786386:QUM786625 REI786386:REI786625 ROE786386:ROE786625 RYA786386:RYA786625 SHW786386:SHW786625 SRS786386:SRS786625 TBO786386:TBO786625 TLK786386:TLK786625 TVG786386:TVG786625 UFC786386:UFC786625 UOY786386:UOY786625 UYU786386:UYU786625 VIQ786386:VIQ786625 VSM786386:VSM786625 WCI786386:WCI786625 WME786386:WME786625 WWA786386:WWA786625 K851922:K852161 JO851922:JO852161 TK851922:TK852161 ADG851922:ADG852161 ANC851922:ANC852161 AWY851922:AWY852161 BGU851922:BGU852161 BQQ851922:BQQ852161 CAM851922:CAM852161 CKI851922:CKI852161 CUE851922:CUE852161 DEA851922:DEA852161 DNW851922:DNW852161 DXS851922:DXS852161 EHO851922:EHO852161 ERK851922:ERK852161 FBG851922:FBG852161 FLC851922:FLC852161 FUY851922:FUY852161 GEU851922:GEU852161 GOQ851922:GOQ852161 GYM851922:GYM852161 HII851922:HII852161 HSE851922:HSE852161 ICA851922:ICA852161 ILW851922:ILW852161 IVS851922:IVS852161 JFO851922:JFO852161 JPK851922:JPK852161 JZG851922:JZG852161 KJC851922:KJC852161 KSY851922:KSY852161 LCU851922:LCU852161 LMQ851922:LMQ852161 LWM851922:LWM852161 MGI851922:MGI852161 MQE851922:MQE852161 NAA851922:NAA852161 NJW851922:NJW852161 NTS851922:NTS852161 ODO851922:ODO852161 ONK851922:ONK852161 OXG851922:OXG852161 PHC851922:PHC852161 PQY851922:PQY852161 QAU851922:QAU852161 QKQ851922:QKQ852161 QUM851922:QUM852161 REI851922:REI852161 ROE851922:ROE852161 RYA851922:RYA852161 SHW851922:SHW852161 SRS851922:SRS852161 TBO851922:TBO852161 TLK851922:TLK852161 TVG851922:TVG852161 UFC851922:UFC852161 UOY851922:UOY852161 UYU851922:UYU852161 VIQ851922:VIQ852161 VSM851922:VSM852161 WCI851922:WCI852161 WME851922:WME852161 WWA851922:WWA852161 K917458:K917697 JO917458:JO917697 TK917458:TK917697 ADG917458:ADG917697 ANC917458:ANC917697 AWY917458:AWY917697 BGU917458:BGU917697 BQQ917458:BQQ917697 CAM917458:CAM917697 CKI917458:CKI917697 CUE917458:CUE917697 DEA917458:DEA917697 DNW917458:DNW917697 DXS917458:DXS917697 EHO917458:EHO917697 ERK917458:ERK917697 FBG917458:FBG917697 FLC917458:FLC917697 FUY917458:FUY917697 GEU917458:GEU917697 GOQ917458:GOQ917697 GYM917458:GYM917697 HII917458:HII917697 HSE917458:HSE917697 ICA917458:ICA917697 ILW917458:ILW917697 IVS917458:IVS917697 JFO917458:JFO917697 JPK917458:JPK917697 JZG917458:JZG917697 KJC917458:KJC917697 KSY917458:KSY917697 LCU917458:LCU917697 LMQ917458:LMQ917697 LWM917458:LWM917697 MGI917458:MGI917697 MQE917458:MQE917697 NAA917458:NAA917697 NJW917458:NJW917697 NTS917458:NTS917697 ODO917458:ODO917697 ONK917458:ONK917697 OXG917458:OXG917697 PHC917458:PHC917697 PQY917458:PQY917697 QAU917458:QAU917697 QKQ917458:QKQ917697 QUM917458:QUM917697 REI917458:REI917697 ROE917458:ROE917697 RYA917458:RYA917697 SHW917458:SHW917697 SRS917458:SRS917697 TBO917458:TBO917697 TLK917458:TLK917697 TVG917458:TVG917697 UFC917458:UFC917697 UOY917458:UOY917697 UYU917458:UYU917697 VIQ917458:VIQ917697 VSM917458:VSM917697 WCI917458:WCI917697 WME917458:WME917697 WWA917458:WWA917697 K982994:K983233 JO982994:JO983233 TK982994:TK983233 ADG982994:ADG983233 ANC982994:ANC983233 AWY982994:AWY983233 BGU982994:BGU983233 BQQ982994:BQQ983233 CAM982994:CAM983233 CKI982994:CKI983233 CUE982994:CUE983233 DEA982994:DEA983233 DNW982994:DNW983233 DXS982994:DXS983233 EHO982994:EHO983233 ERK982994:ERK983233 FBG982994:FBG983233 FLC982994:FLC983233 FUY982994:FUY983233 GEU982994:GEU983233 GOQ982994:GOQ983233 GYM982994:GYM983233 HII982994:HII983233 HSE982994:HSE983233 ICA982994:ICA983233 ILW982994:ILW983233 IVS982994:IVS983233 JFO982994:JFO983233 JPK982994:JPK983233 JZG982994:JZG983233 KJC982994:KJC983233 KSY982994:KSY983233 LCU982994:LCU983233 LMQ982994:LMQ983233 LWM982994:LWM983233 MGI982994:MGI983233 MQE982994:MQE983233 NAA982994:NAA983233 NJW982994:NJW983233 NTS982994:NTS983233 ODO982994:ODO983233 ONK982994:ONK983233 OXG982994:OXG983233 PHC982994:PHC983233 PQY982994:PQY983233 QAU982994:QAU983233 QKQ982994:QKQ983233 QUM982994:QUM983233 REI982994:REI983233 ROE982994:ROE983233 RYA982994:RYA983233 SHW982994:SHW983233 SRS982994:SRS983233 TBO982994:TBO983233 TLK982994:TLK983233 TVG982994:TVG983233 UFC982994:UFC983233 UOY982994:UOY983233 UYU982994:UYU983233 VIQ982994:VIQ983233 VSM982994:VSM983233 WCI982994:WCI983233 WME982994:WME983233 WWA982994:WWA983233 J65490:J65600 JM65490:JN65600 TI65490:TJ65600 ADE65490:ADF65600 ANA65490:ANB65600 AWW65490:AWX65600 BGS65490:BGT65600 BQO65490:BQP65600 CAK65490:CAL65600 CKG65490:CKH65600 CUC65490:CUD65600 DDY65490:DDZ65600 DNU65490:DNV65600 DXQ65490:DXR65600 EHM65490:EHN65600 ERI65490:ERJ65600 FBE65490:FBF65600 FLA65490:FLB65600 FUW65490:FUX65600 GES65490:GET65600 GOO65490:GOP65600 GYK65490:GYL65600 HIG65490:HIH65600 HSC65490:HSD65600 IBY65490:IBZ65600 ILU65490:ILV65600 IVQ65490:IVR65600 JFM65490:JFN65600 JPI65490:JPJ65600 JZE65490:JZF65600 KJA65490:KJB65600 KSW65490:KSX65600 LCS65490:LCT65600 LMO65490:LMP65600 LWK65490:LWL65600 MGG65490:MGH65600 MQC65490:MQD65600 MZY65490:MZZ65600 NJU65490:NJV65600 NTQ65490:NTR65600 ODM65490:ODN65600 ONI65490:ONJ65600 OXE65490:OXF65600 PHA65490:PHB65600 PQW65490:PQX65600 QAS65490:QAT65600 QKO65490:QKP65600 QUK65490:QUL65600 REG65490:REH65600 ROC65490:ROD65600 RXY65490:RXZ65600 SHU65490:SHV65600 SRQ65490:SRR65600 TBM65490:TBN65600 TLI65490:TLJ65600 TVE65490:TVF65600 UFA65490:UFB65600 UOW65490:UOX65600 UYS65490:UYT65600 VIO65490:VIP65600 VSK65490:VSL65600 WCG65490:WCH65600 WMC65490:WMD65600 WVY65490:WVZ65600 J131026:J131136 JM131026:JN131136 TI131026:TJ131136 ADE131026:ADF131136 ANA131026:ANB131136 AWW131026:AWX131136 BGS131026:BGT131136 BQO131026:BQP131136 CAK131026:CAL131136 CKG131026:CKH131136 CUC131026:CUD131136 DDY131026:DDZ131136 DNU131026:DNV131136 DXQ131026:DXR131136 EHM131026:EHN131136 ERI131026:ERJ131136 FBE131026:FBF131136 FLA131026:FLB131136 FUW131026:FUX131136 GES131026:GET131136 GOO131026:GOP131136 GYK131026:GYL131136 HIG131026:HIH131136 HSC131026:HSD131136 IBY131026:IBZ131136 ILU131026:ILV131136 IVQ131026:IVR131136 JFM131026:JFN131136 JPI131026:JPJ131136 JZE131026:JZF131136 KJA131026:KJB131136 KSW131026:KSX131136 LCS131026:LCT131136 LMO131026:LMP131136 LWK131026:LWL131136 MGG131026:MGH131136 MQC131026:MQD131136 MZY131026:MZZ131136 NJU131026:NJV131136 NTQ131026:NTR131136 ODM131026:ODN131136 ONI131026:ONJ131136 OXE131026:OXF131136 PHA131026:PHB131136 PQW131026:PQX131136 QAS131026:QAT131136 QKO131026:QKP131136 QUK131026:QUL131136 REG131026:REH131136 ROC131026:ROD131136 RXY131026:RXZ131136 SHU131026:SHV131136 SRQ131026:SRR131136 TBM131026:TBN131136 TLI131026:TLJ131136 TVE131026:TVF131136 UFA131026:UFB131136 UOW131026:UOX131136 UYS131026:UYT131136 VIO131026:VIP131136 VSK131026:VSL131136 WCG131026:WCH131136 WMC131026:WMD131136 WVY131026:WVZ131136 J196562:J196672 JM196562:JN196672 TI196562:TJ196672 ADE196562:ADF196672 ANA196562:ANB196672 AWW196562:AWX196672 BGS196562:BGT196672 BQO196562:BQP196672 CAK196562:CAL196672 CKG196562:CKH196672 CUC196562:CUD196672 DDY196562:DDZ196672 DNU196562:DNV196672 DXQ196562:DXR196672 EHM196562:EHN196672 ERI196562:ERJ196672 FBE196562:FBF196672 FLA196562:FLB196672 FUW196562:FUX196672 GES196562:GET196672 GOO196562:GOP196672 GYK196562:GYL196672 HIG196562:HIH196672 HSC196562:HSD196672 IBY196562:IBZ196672 ILU196562:ILV196672 IVQ196562:IVR196672 JFM196562:JFN196672 JPI196562:JPJ196672 JZE196562:JZF196672 KJA196562:KJB196672 KSW196562:KSX196672 LCS196562:LCT196672 LMO196562:LMP196672 LWK196562:LWL196672 MGG196562:MGH196672 MQC196562:MQD196672 MZY196562:MZZ196672 NJU196562:NJV196672 NTQ196562:NTR196672 ODM196562:ODN196672 ONI196562:ONJ196672 OXE196562:OXF196672 PHA196562:PHB196672 PQW196562:PQX196672 QAS196562:QAT196672 QKO196562:QKP196672 QUK196562:QUL196672 REG196562:REH196672 ROC196562:ROD196672 RXY196562:RXZ196672 SHU196562:SHV196672 SRQ196562:SRR196672 TBM196562:TBN196672 TLI196562:TLJ196672 TVE196562:TVF196672 UFA196562:UFB196672 UOW196562:UOX196672 UYS196562:UYT196672 VIO196562:VIP196672 VSK196562:VSL196672 WCG196562:WCH196672 WMC196562:WMD196672 WVY196562:WVZ196672 J262098:J262208 JM262098:JN262208 TI262098:TJ262208 ADE262098:ADF262208 ANA262098:ANB262208 AWW262098:AWX262208 BGS262098:BGT262208 BQO262098:BQP262208 CAK262098:CAL262208 CKG262098:CKH262208 CUC262098:CUD262208 DDY262098:DDZ262208 DNU262098:DNV262208 DXQ262098:DXR262208 EHM262098:EHN262208 ERI262098:ERJ262208 FBE262098:FBF262208 FLA262098:FLB262208 FUW262098:FUX262208 GES262098:GET262208 GOO262098:GOP262208 GYK262098:GYL262208 HIG262098:HIH262208 HSC262098:HSD262208 IBY262098:IBZ262208 ILU262098:ILV262208 IVQ262098:IVR262208 JFM262098:JFN262208 JPI262098:JPJ262208 JZE262098:JZF262208 KJA262098:KJB262208 KSW262098:KSX262208 LCS262098:LCT262208 LMO262098:LMP262208 LWK262098:LWL262208 MGG262098:MGH262208 MQC262098:MQD262208 MZY262098:MZZ262208 NJU262098:NJV262208 NTQ262098:NTR262208 ODM262098:ODN262208 ONI262098:ONJ262208 OXE262098:OXF262208 PHA262098:PHB262208 PQW262098:PQX262208 QAS262098:QAT262208 QKO262098:QKP262208 QUK262098:QUL262208 REG262098:REH262208 ROC262098:ROD262208 RXY262098:RXZ262208 SHU262098:SHV262208 SRQ262098:SRR262208 TBM262098:TBN262208 TLI262098:TLJ262208 TVE262098:TVF262208 UFA262098:UFB262208 UOW262098:UOX262208 UYS262098:UYT262208 VIO262098:VIP262208 VSK262098:VSL262208 WCG262098:WCH262208 WMC262098:WMD262208 WVY262098:WVZ262208 J327634:J327744 JM327634:JN327744 TI327634:TJ327744 ADE327634:ADF327744 ANA327634:ANB327744 AWW327634:AWX327744 BGS327634:BGT327744 BQO327634:BQP327744 CAK327634:CAL327744 CKG327634:CKH327744 CUC327634:CUD327744 DDY327634:DDZ327744 DNU327634:DNV327744 DXQ327634:DXR327744 EHM327634:EHN327744 ERI327634:ERJ327744 FBE327634:FBF327744 FLA327634:FLB327744 FUW327634:FUX327744 GES327634:GET327744 GOO327634:GOP327744 GYK327634:GYL327744 HIG327634:HIH327744 HSC327634:HSD327744 IBY327634:IBZ327744 ILU327634:ILV327744 IVQ327634:IVR327744 JFM327634:JFN327744 JPI327634:JPJ327744 JZE327634:JZF327744 KJA327634:KJB327744 KSW327634:KSX327744 LCS327634:LCT327744 LMO327634:LMP327744 LWK327634:LWL327744 MGG327634:MGH327744 MQC327634:MQD327744 MZY327634:MZZ327744 NJU327634:NJV327744 NTQ327634:NTR327744 ODM327634:ODN327744 ONI327634:ONJ327744 OXE327634:OXF327744 PHA327634:PHB327744 PQW327634:PQX327744 QAS327634:QAT327744 QKO327634:QKP327744 QUK327634:QUL327744 REG327634:REH327744 ROC327634:ROD327744 RXY327634:RXZ327744 SHU327634:SHV327744 SRQ327634:SRR327744 TBM327634:TBN327744 TLI327634:TLJ327744 TVE327634:TVF327744 UFA327634:UFB327744 UOW327634:UOX327744 UYS327634:UYT327744 VIO327634:VIP327744 VSK327634:VSL327744 WCG327634:WCH327744 WMC327634:WMD327744 WVY327634:WVZ327744 J393170:J393280 JM393170:JN393280 TI393170:TJ393280 ADE393170:ADF393280 ANA393170:ANB393280 AWW393170:AWX393280 BGS393170:BGT393280 BQO393170:BQP393280 CAK393170:CAL393280 CKG393170:CKH393280 CUC393170:CUD393280 DDY393170:DDZ393280 DNU393170:DNV393280 DXQ393170:DXR393280 EHM393170:EHN393280 ERI393170:ERJ393280 FBE393170:FBF393280 FLA393170:FLB393280 FUW393170:FUX393280 GES393170:GET393280 GOO393170:GOP393280 GYK393170:GYL393280 HIG393170:HIH393280 HSC393170:HSD393280 IBY393170:IBZ393280 ILU393170:ILV393280 IVQ393170:IVR393280 JFM393170:JFN393280 JPI393170:JPJ393280 JZE393170:JZF393280 KJA393170:KJB393280 KSW393170:KSX393280 LCS393170:LCT393280 LMO393170:LMP393280 LWK393170:LWL393280 MGG393170:MGH393280 MQC393170:MQD393280 MZY393170:MZZ393280 NJU393170:NJV393280 NTQ393170:NTR393280 ODM393170:ODN393280 ONI393170:ONJ393280 OXE393170:OXF393280 PHA393170:PHB393280 PQW393170:PQX393280 QAS393170:QAT393280 QKO393170:QKP393280 QUK393170:QUL393280 REG393170:REH393280 ROC393170:ROD393280 RXY393170:RXZ393280 SHU393170:SHV393280 SRQ393170:SRR393280 TBM393170:TBN393280 TLI393170:TLJ393280 TVE393170:TVF393280 UFA393170:UFB393280 UOW393170:UOX393280 UYS393170:UYT393280 VIO393170:VIP393280 VSK393170:VSL393280 WCG393170:WCH393280 WMC393170:WMD393280 WVY393170:WVZ393280 J458706:J458816 JM458706:JN458816 TI458706:TJ458816 ADE458706:ADF458816 ANA458706:ANB458816 AWW458706:AWX458816 BGS458706:BGT458816 BQO458706:BQP458816 CAK458706:CAL458816 CKG458706:CKH458816 CUC458706:CUD458816 DDY458706:DDZ458816 DNU458706:DNV458816 DXQ458706:DXR458816 EHM458706:EHN458816 ERI458706:ERJ458816 FBE458706:FBF458816 FLA458706:FLB458816 FUW458706:FUX458816 GES458706:GET458816 GOO458706:GOP458816 GYK458706:GYL458816 HIG458706:HIH458816 HSC458706:HSD458816 IBY458706:IBZ458816 ILU458706:ILV458816 IVQ458706:IVR458816 JFM458706:JFN458816 JPI458706:JPJ458816 JZE458706:JZF458816 KJA458706:KJB458816 KSW458706:KSX458816 LCS458706:LCT458816 LMO458706:LMP458816 LWK458706:LWL458816 MGG458706:MGH458816 MQC458706:MQD458816 MZY458706:MZZ458816 NJU458706:NJV458816 NTQ458706:NTR458816 ODM458706:ODN458816 ONI458706:ONJ458816 OXE458706:OXF458816 PHA458706:PHB458816 PQW458706:PQX458816 QAS458706:QAT458816 QKO458706:QKP458816 QUK458706:QUL458816 REG458706:REH458816 ROC458706:ROD458816 RXY458706:RXZ458816 SHU458706:SHV458816 SRQ458706:SRR458816 TBM458706:TBN458816 TLI458706:TLJ458816 TVE458706:TVF458816 UFA458706:UFB458816 UOW458706:UOX458816 UYS458706:UYT458816 VIO458706:VIP458816 VSK458706:VSL458816 WCG458706:WCH458816 WMC458706:WMD458816 WVY458706:WVZ458816 J524242:J524352 JM524242:JN524352 TI524242:TJ524352 ADE524242:ADF524352 ANA524242:ANB524352 AWW524242:AWX524352 BGS524242:BGT524352 BQO524242:BQP524352 CAK524242:CAL524352 CKG524242:CKH524352 CUC524242:CUD524352 DDY524242:DDZ524352 DNU524242:DNV524352 DXQ524242:DXR524352 EHM524242:EHN524352 ERI524242:ERJ524352 FBE524242:FBF524352 FLA524242:FLB524352 FUW524242:FUX524352 GES524242:GET524352 GOO524242:GOP524352 GYK524242:GYL524352 HIG524242:HIH524352 HSC524242:HSD524352 IBY524242:IBZ524352 ILU524242:ILV524352 IVQ524242:IVR524352 JFM524242:JFN524352 JPI524242:JPJ524352 JZE524242:JZF524352 KJA524242:KJB524352 KSW524242:KSX524352 LCS524242:LCT524352 LMO524242:LMP524352 LWK524242:LWL524352 MGG524242:MGH524352 MQC524242:MQD524352 MZY524242:MZZ524352 NJU524242:NJV524352 NTQ524242:NTR524352 ODM524242:ODN524352 ONI524242:ONJ524352 OXE524242:OXF524352 PHA524242:PHB524352 PQW524242:PQX524352 QAS524242:QAT524352 QKO524242:QKP524352 QUK524242:QUL524352 REG524242:REH524352 ROC524242:ROD524352 RXY524242:RXZ524352 SHU524242:SHV524352 SRQ524242:SRR524352 TBM524242:TBN524352 TLI524242:TLJ524352 TVE524242:TVF524352 UFA524242:UFB524352 UOW524242:UOX524352 UYS524242:UYT524352 VIO524242:VIP524352 VSK524242:VSL524352 WCG524242:WCH524352 WMC524242:WMD524352 WVY524242:WVZ524352 J589778:J589888 JM589778:JN589888 TI589778:TJ589888 ADE589778:ADF589888 ANA589778:ANB589888 AWW589778:AWX589888 BGS589778:BGT589888 BQO589778:BQP589888 CAK589778:CAL589888 CKG589778:CKH589888 CUC589778:CUD589888 DDY589778:DDZ589888 DNU589778:DNV589888 DXQ589778:DXR589888 EHM589778:EHN589888 ERI589778:ERJ589888 FBE589778:FBF589888 FLA589778:FLB589888 FUW589778:FUX589888 GES589778:GET589888 GOO589778:GOP589888 GYK589778:GYL589888 HIG589778:HIH589888 HSC589778:HSD589888 IBY589778:IBZ589888 ILU589778:ILV589888 IVQ589778:IVR589888 JFM589778:JFN589888 JPI589778:JPJ589888 JZE589778:JZF589888 KJA589778:KJB589888 KSW589778:KSX589888 LCS589778:LCT589888 LMO589778:LMP589888 LWK589778:LWL589888 MGG589778:MGH589888 MQC589778:MQD589888 MZY589778:MZZ589888 NJU589778:NJV589888 NTQ589778:NTR589888 ODM589778:ODN589888 ONI589778:ONJ589888 OXE589778:OXF589888 PHA589778:PHB589888 PQW589778:PQX589888 QAS589778:QAT589888 QKO589778:QKP589888 QUK589778:QUL589888 REG589778:REH589888 ROC589778:ROD589888 RXY589778:RXZ589888 SHU589778:SHV589888 SRQ589778:SRR589888 TBM589778:TBN589888 TLI589778:TLJ589888 TVE589778:TVF589888 UFA589778:UFB589888 UOW589778:UOX589888 UYS589778:UYT589888 VIO589778:VIP589888 VSK589778:VSL589888 WCG589778:WCH589888 WMC589778:WMD589888 WVY589778:WVZ589888 J655314:J655424 JM655314:JN655424 TI655314:TJ655424 ADE655314:ADF655424 ANA655314:ANB655424 AWW655314:AWX655424 BGS655314:BGT655424 BQO655314:BQP655424 CAK655314:CAL655424 CKG655314:CKH655424 CUC655314:CUD655424 DDY655314:DDZ655424 DNU655314:DNV655424 DXQ655314:DXR655424 EHM655314:EHN655424 ERI655314:ERJ655424 FBE655314:FBF655424 FLA655314:FLB655424 FUW655314:FUX655424 GES655314:GET655424 GOO655314:GOP655424 GYK655314:GYL655424 HIG655314:HIH655424 HSC655314:HSD655424 IBY655314:IBZ655424 ILU655314:ILV655424 IVQ655314:IVR655424 JFM655314:JFN655424 JPI655314:JPJ655424 JZE655314:JZF655424 KJA655314:KJB655424 KSW655314:KSX655424 LCS655314:LCT655424 LMO655314:LMP655424 LWK655314:LWL655424 MGG655314:MGH655424 MQC655314:MQD655424 MZY655314:MZZ655424 NJU655314:NJV655424 NTQ655314:NTR655424 ODM655314:ODN655424 ONI655314:ONJ655424 OXE655314:OXF655424 PHA655314:PHB655424 PQW655314:PQX655424 QAS655314:QAT655424 QKO655314:QKP655424 QUK655314:QUL655424 REG655314:REH655424 ROC655314:ROD655424 RXY655314:RXZ655424 SHU655314:SHV655424 SRQ655314:SRR655424 TBM655314:TBN655424 TLI655314:TLJ655424 TVE655314:TVF655424 UFA655314:UFB655424 UOW655314:UOX655424 UYS655314:UYT655424 VIO655314:VIP655424 VSK655314:VSL655424 WCG655314:WCH655424 WMC655314:WMD655424 WVY655314:WVZ655424 J720850:J720960 JM720850:JN720960 TI720850:TJ720960 ADE720850:ADF720960 ANA720850:ANB720960 AWW720850:AWX720960 BGS720850:BGT720960 BQO720850:BQP720960 CAK720850:CAL720960 CKG720850:CKH720960 CUC720850:CUD720960 DDY720850:DDZ720960 DNU720850:DNV720960 DXQ720850:DXR720960 EHM720850:EHN720960 ERI720850:ERJ720960 FBE720850:FBF720960 FLA720850:FLB720960 FUW720850:FUX720960 GES720850:GET720960 GOO720850:GOP720960 GYK720850:GYL720960 HIG720850:HIH720960 HSC720850:HSD720960 IBY720850:IBZ720960 ILU720850:ILV720960 IVQ720850:IVR720960 JFM720850:JFN720960 JPI720850:JPJ720960 JZE720850:JZF720960 KJA720850:KJB720960 KSW720850:KSX720960 LCS720850:LCT720960 LMO720850:LMP720960 LWK720850:LWL720960 MGG720850:MGH720960 MQC720850:MQD720960 MZY720850:MZZ720960 NJU720850:NJV720960 NTQ720850:NTR720960 ODM720850:ODN720960 ONI720850:ONJ720960 OXE720850:OXF720960 PHA720850:PHB720960 PQW720850:PQX720960 QAS720850:QAT720960 QKO720850:QKP720960 QUK720850:QUL720960 REG720850:REH720960 ROC720850:ROD720960 RXY720850:RXZ720960 SHU720850:SHV720960 SRQ720850:SRR720960 TBM720850:TBN720960 TLI720850:TLJ720960 TVE720850:TVF720960 UFA720850:UFB720960 UOW720850:UOX720960 UYS720850:UYT720960 VIO720850:VIP720960 VSK720850:VSL720960 WCG720850:WCH720960 WMC720850:WMD720960 WVY720850:WVZ720960 J786386:J786496 JM786386:JN786496 TI786386:TJ786496 ADE786386:ADF786496 ANA786386:ANB786496 AWW786386:AWX786496 BGS786386:BGT786496 BQO786386:BQP786496 CAK786386:CAL786496 CKG786386:CKH786496 CUC786386:CUD786496 DDY786386:DDZ786496 DNU786386:DNV786496 DXQ786386:DXR786496 EHM786386:EHN786496 ERI786386:ERJ786496 FBE786386:FBF786496 FLA786386:FLB786496 FUW786386:FUX786496 GES786386:GET786496 GOO786386:GOP786496 GYK786386:GYL786496 HIG786386:HIH786496 HSC786386:HSD786496 IBY786386:IBZ786496 ILU786386:ILV786496 IVQ786386:IVR786496 JFM786386:JFN786496 JPI786386:JPJ786496 JZE786386:JZF786496 KJA786386:KJB786496 KSW786386:KSX786496 LCS786386:LCT786496 LMO786386:LMP786496 LWK786386:LWL786496 MGG786386:MGH786496 MQC786386:MQD786496 MZY786386:MZZ786496 NJU786386:NJV786496 NTQ786386:NTR786496 ODM786386:ODN786496 ONI786386:ONJ786496 OXE786386:OXF786496 PHA786386:PHB786496 PQW786386:PQX786496 QAS786386:QAT786496 QKO786386:QKP786496 QUK786386:QUL786496 REG786386:REH786496 ROC786386:ROD786496 RXY786386:RXZ786496 SHU786386:SHV786496 SRQ786386:SRR786496 TBM786386:TBN786496 TLI786386:TLJ786496 TVE786386:TVF786496 UFA786386:UFB786496 UOW786386:UOX786496 UYS786386:UYT786496 VIO786386:VIP786496 VSK786386:VSL786496 WCG786386:WCH786496 WMC786386:WMD786496 WVY786386:WVZ786496 J851922:J852032 JM851922:JN852032 TI851922:TJ852032 ADE851922:ADF852032 ANA851922:ANB852032 AWW851922:AWX852032 BGS851922:BGT852032 BQO851922:BQP852032 CAK851922:CAL852032 CKG851922:CKH852032 CUC851922:CUD852032 DDY851922:DDZ852032 DNU851922:DNV852032 DXQ851922:DXR852032 EHM851922:EHN852032 ERI851922:ERJ852032 FBE851922:FBF852032 FLA851922:FLB852032 FUW851922:FUX852032 GES851922:GET852032 GOO851922:GOP852032 GYK851922:GYL852032 HIG851922:HIH852032 HSC851922:HSD852032 IBY851922:IBZ852032 ILU851922:ILV852032 IVQ851922:IVR852032 JFM851922:JFN852032 JPI851922:JPJ852032 JZE851922:JZF852032 KJA851922:KJB852032 KSW851922:KSX852032 LCS851922:LCT852032 LMO851922:LMP852032 LWK851922:LWL852032 MGG851922:MGH852032 MQC851922:MQD852032 MZY851922:MZZ852032 NJU851922:NJV852032 NTQ851922:NTR852032 ODM851922:ODN852032 ONI851922:ONJ852032 OXE851922:OXF852032 PHA851922:PHB852032 PQW851922:PQX852032 QAS851922:QAT852032 QKO851922:QKP852032 QUK851922:QUL852032 REG851922:REH852032 ROC851922:ROD852032 RXY851922:RXZ852032 SHU851922:SHV852032 SRQ851922:SRR852032 TBM851922:TBN852032 TLI851922:TLJ852032 TVE851922:TVF852032 UFA851922:UFB852032 UOW851922:UOX852032 UYS851922:UYT852032 VIO851922:VIP852032 VSK851922:VSL852032 WCG851922:WCH852032 WMC851922:WMD852032 WVY851922:WVZ852032 J917458:J917568 JM917458:JN917568 TI917458:TJ917568 ADE917458:ADF917568 ANA917458:ANB917568 AWW917458:AWX917568 BGS917458:BGT917568 BQO917458:BQP917568 CAK917458:CAL917568 CKG917458:CKH917568 CUC917458:CUD917568 DDY917458:DDZ917568 DNU917458:DNV917568 DXQ917458:DXR917568 EHM917458:EHN917568 ERI917458:ERJ917568 FBE917458:FBF917568 FLA917458:FLB917568 FUW917458:FUX917568 GES917458:GET917568 GOO917458:GOP917568 GYK917458:GYL917568 HIG917458:HIH917568 HSC917458:HSD917568 IBY917458:IBZ917568 ILU917458:ILV917568 IVQ917458:IVR917568 JFM917458:JFN917568 JPI917458:JPJ917568 JZE917458:JZF917568 KJA917458:KJB917568 KSW917458:KSX917568 LCS917458:LCT917568 LMO917458:LMP917568 LWK917458:LWL917568 MGG917458:MGH917568 MQC917458:MQD917568 MZY917458:MZZ917568 NJU917458:NJV917568 NTQ917458:NTR917568 ODM917458:ODN917568 ONI917458:ONJ917568 OXE917458:OXF917568 PHA917458:PHB917568 PQW917458:PQX917568 QAS917458:QAT917568 QKO917458:QKP917568 QUK917458:QUL917568 REG917458:REH917568 ROC917458:ROD917568 RXY917458:RXZ917568 SHU917458:SHV917568 SRQ917458:SRR917568 TBM917458:TBN917568 TLI917458:TLJ917568 TVE917458:TVF917568 UFA917458:UFB917568 UOW917458:UOX917568 UYS917458:UYT917568 VIO917458:VIP917568 VSK917458:VSL917568 WCG917458:WCH917568 WMC917458:WMD917568 WVY917458:WVZ917568 J982994:J983104 JM982994:JN983104 TI982994:TJ983104 ADE982994:ADF983104 ANA982994:ANB983104 AWW982994:AWX983104 BGS982994:BGT983104 BQO982994:BQP983104 CAK982994:CAL983104 CKG982994:CKH983104 CUC982994:CUD983104 DDY982994:DDZ983104 DNU982994:DNV983104 DXQ982994:DXR983104 EHM982994:EHN983104 ERI982994:ERJ983104 FBE982994:FBF983104 FLA982994:FLB983104 FUW982994:FUX983104 GES982994:GET983104 GOO982994:GOP983104 GYK982994:GYL983104 HIG982994:HIH983104 HSC982994:HSD983104 IBY982994:IBZ983104 ILU982994:ILV983104 IVQ982994:IVR983104 JFM982994:JFN983104 JPI982994:JPJ983104 JZE982994:JZF983104 KJA982994:KJB983104 KSW982994:KSX983104 LCS982994:LCT983104 LMO982994:LMP983104 LWK982994:LWL983104 MGG982994:MGH983104 MQC982994:MQD983104 MZY982994:MZZ983104 NJU982994:NJV983104 NTQ982994:NTR983104 ODM982994:ODN983104 ONI982994:ONJ983104 OXE982994:OXF983104 PHA982994:PHB983104 PQW982994:PQX983104 QAS982994:QAT983104 QKO982994:QKP983104 QUK982994:QUL983104 REG982994:REH983104 ROC982994:ROD983104 RXY982994:RXZ983104 SHU982994:SHV983104 SRQ982994:SRR983104 TBM982994:TBN983104 TLI982994:TLJ983104 TVE982994:TVF983104 UFA982994:UFB983104 UOW982994:UOX983104 UYS982994:UYT983104 VIO982994:VIP983104 VSK982994:VSL983104 WCG982994:WCH983104 WMC982994:WMD983104 WVY982994:WVZ983104 J65602:J65729 JM65602:JN65729 TI65602:TJ65729 ADE65602:ADF65729 ANA65602:ANB65729 AWW65602:AWX65729 BGS65602:BGT65729 BQO65602:BQP65729 CAK65602:CAL65729 CKG65602:CKH65729 CUC65602:CUD65729 DDY65602:DDZ65729 DNU65602:DNV65729 DXQ65602:DXR65729 EHM65602:EHN65729 ERI65602:ERJ65729 FBE65602:FBF65729 FLA65602:FLB65729 FUW65602:FUX65729 GES65602:GET65729 GOO65602:GOP65729 GYK65602:GYL65729 HIG65602:HIH65729 HSC65602:HSD65729 IBY65602:IBZ65729 ILU65602:ILV65729 IVQ65602:IVR65729 JFM65602:JFN65729 JPI65602:JPJ65729 JZE65602:JZF65729 KJA65602:KJB65729 KSW65602:KSX65729 LCS65602:LCT65729 LMO65602:LMP65729 LWK65602:LWL65729 MGG65602:MGH65729 MQC65602:MQD65729 MZY65602:MZZ65729 NJU65602:NJV65729 NTQ65602:NTR65729 ODM65602:ODN65729 ONI65602:ONJ65729 OXE65602:OXF65729 PHA65602:PHB65729 PQW65602:PQX65729 QAS65602:QAT65729 QKO65602:QKP65729 QUK65602:QUL65729 REG65602:REH65729 ROC65602:ROD65729 RXY65602:RXZ65729 SHU65602:SHV65729 SRQ65602:SRR65729 TBM65602:TBN65729 TLI65602:TLJ65729 TVE65602:TVF65729 UFA65602:UFB65729 UOW65602:UOX65729 UYS65602:UYT65729 VIO65602:VIP65729 VSK65602:VSL65729 WCG65602:WCH65729 WMC65602:WMD65729 WVY65602:WVZ65729 J131138:J131265 JM131138:JN131265 TI131138:TJ131265 ADE131138:ADF131265 ANA131138:ANB131265 AWW131138:AWX131265 BGS131138:BGT131265 BQO131138:BQP131265 CAK131138:CAL131265 CKG131138:CKH131265 CUC131138:CUD131265 DDY131138:DDZ131265 DNU131138:DNV131265 DXQ131138:DXR131265 EHM131138:EHN131265 ERI131138:ERJ131265 FBE131138:FBF131265 FLA131138:FLB131265 FUW131138:FUX131265 GES131138:GET131265 GOO131138:GOP131265 GYK131138:GYL131265 HIG131138:HIH131265 HSC131138:HSD131265 IBY131138:IBZ131265 ILU131138:ILV131265 IVQ131138:IVR131265 JFM131138:JFN131265 JPI131138:JPJ131265 JZE131138:JZF131265 KJA131138:KJB131265 KSW131138:KSX131265 LCS131138:LCT131265 LMO131138:LMP131265 LWK131138:LWL131265 MGG131138:MGH131265 MQC131138:MQD131265 MZY131138:MZZ131265 NJU131138:NJV131265 NTQ131138:NTR131265 ODM131138:ODN131265 ONI131138:ONJ131265 OXE131138:OXF131265 PHA131138:PHB131265 PQW131138:PQX131265 QAS131138:QAT131265 QKO131138:QKP131265 QUK131138:QUL131265 REG131138:REH131265 ROC131138:ROD131265 RXY131138:RXZ131265 SHU131138:SHV131265 SRQ131138:SRR131265 TBM131138:TBN131265 TLI131138:TLJ131265 TVE131138:TVF131265 UFA131138:UFB131265 UOW131138:UOX131265 UYS131138:UYT131265 VIO131138:VIP131265 VSK131138:VSL131265 WCG131138:WCH131265 WMC131138:WMD131265 WVY131138:WVZ131265 J196674:J196801 JM196674:JN196801 TI196674:TJ196801 ADE196674:ADF196801 ANA196674:ANB196801 AWW196674:AWX196801 BGS196674:BGT196801 BQO196674:BQP196801 CAK196674:CAL196801 CKG196674:CKH196801 CUC196674:CUD196801 DDY196674:DDZ196801 DNU196674:DNV196801 DXQ196674:DXR196801 EHM196674:EHN196801 ERI196674:ERJ196801 FBE196674:FBF196801 FLA196674:FLB196801 FUW196674:FUX196801 GES196674:GET196801 GOO196674:GOP196801 GYK196674:GYL196801 HIG196674:HIH196801 HSC196674:HSD196801 IBY196674:IBZ196801 ILU196674:ILV196801 IVQ196674:IVR196801 JFM196674:JFN196801 JPI196674:JPJ196801 JZE196674:JZF196801 KJA196674:KJB196801 KSW196674:KSX196801 LCS196674:LCT196801 LMO196674:LMP196801 LWK196674:LWL196801 MGG196674:MGH196801 MQC196674:MQD196801 MZY196674:MZZ196801 NJU196674:NJV196801 NTQ196674:NTR196801 ODM196674:ODN196801 ONI196674:ONJ196801 OXE196674:OXF196801 PHA196674:PHB196801 PQW196674:PQX196801 QAS196674:QAT196801 QKO196674:QKP196801 QUK196674:QUL196801 REG196674:REH196801 ROC196674:ROD196801 RXY196674:RXZ196801 SHU196674:SHV196801 SRQ196674:SRR196801 TBM196674:TBN196801 TLI196674:TLJ196801 TVE196674:TVF196801 UFA196674:UFB196801 UOW196674:UOX196801 UYS196674:UYT196801 VIO196674:VIP196801 VSK196674:VSL196801 WCG196674:WCH196801 WMC196674:WMD196801 WVY196674:WVZ196801 J262210:J262337 JM262210:JN262337 TI262210:TJ262337 ADE262210:ADF262337 ANA262210:ANB262337 AWW262210:AWX262337 BGS262210:BGT262337 BQO262210:BQP262337 CAK262210:CAL262337 CKG262210:CKH262337 CUC262210:CUD262337 DDY262210:DDZ262337 DNU262210:DNV262337 DXQ262210:DXR262337 EHM262210:EHN262337 ERI262210:ERJ262337 FBE262210:FBF262337 FLA262210:FLB262337 FUW262210:FUX262337 GES262210:GET262337 GOO262210:GOP262337 GYK262210:GYL262337 HIG262210:HIH262337 HSC262210:HSD262337 IBY262210:IBZ262337 ILU262210:ILV262337 IVQ262210:IVR262337 JFM262210:JFN262337 JPI262210:JPJ262337 JZE262210:JZF262337 KJA262210:KJB262337 KSW262210:KSX262337 LCS262210:LCT262337 LMO262210:LMP262337 LWK262210:LWL262337 MGG262210:MGH262337 MQC262210:MQD262337 MZY262210:MZZ262337 NJU262210:NJV262337 NTQ262210:NTR262337 ODM262210:ODN262337 ONI262210:ONJ262337 OXE262210:OXF262337 PHA262210:PHB262337 PQW262210:PQX262337 QAS262210:QAT262337 QKO262210:QKP262337 QUK262210:QUL262337 REG262210:REH262337 ROC262210:ROD262337 RXY262210:RXZ262337 SHU262210:SHV262337 SRQ262210:SRR262337 TBM262210:TBN262337 TLI262210:TLJ262337 TVE262210:TVF262337 UFA262210:UFB262337 UOW262210:UOX262337 UYS262210:UYT262337 VIO262210:VIP262337 VSK262210:VSL262337 WCG262210:WCH262337 WMC262210:WMD262337 WVY262210:WVZ262337 J327746:J327873 JM327746:JN327873 TI327746:TJ327873 ADE327746:ADF327873 ANA327746:ANB327873 AWW327746:AWX327873 BGS327746:BGT327873 BQO327746:BQP327873 CAK327746:CAL327873 CKG327746:CKH327873 CUC327746:CUD327873 DDY327746:DDZ327873 DNU327746:DNV327873 DXQ327746:DXR327873 EHM327746:EHN327873 ERI327746:ERJ327873 FBE327746:FBF327873 FLA327746:FLB327873 FUW327746:FUX327873 GES327746:GET327873 GOO327746:GOP327873 GYK327746:GYL327873 HIG327746:HIH327873 HSC327746:HSD327873 IBY327746:IBZ327873 ILU327746:ILV327873 IVQ327746:IVR327873 JFM327746:JFN327873 JPI327746:JPJ327873 JZE327746:JZF327873 KJA327746:KJB327873 KSW327746:KSX327873 LCS327746:LCT327873 LMO327746:LMP327873 LWK327746:LWL327873 MGG327746:MGH327873 MQC327746:MQD327873 MZY327746:MZZ327873 NJU327746:NJV327873 NTQ327746:NTR327873 ODM327746:ODN327873 ONI327746:ONJ327873 OXE327746:OXF327873 PHA327746:PHB327873 PQW327746:PQX327873 QAS327746:QAT327873 QKO327746:QKP327873 QUK327746:QUL327873 REG327746:REH327873 ROC327746:ROD327873 RXY327746:RXZ327873 SHU327746:SHV327873 SRQ327746:SRR327873 TBM327746:TBN327873 TLI327746:TLJ327873 TVE327746:TVF327873 UFA327746:UFB327873 UOW327746:UOX327873 UYS327746:UYT327873 VIO327746:VIP327873 VSK327746:VSL327873 WCG327746:WCH327873 WMC327746:WMD327873 WVY327746:WVZ327873 J393282:J393409 JM393282:JN393409 TI393282:TJ393409 ADE393282:ADF393409 ANA393282:ANB393409 AWW393282:AWX393409 BGS393282:BGT393409 BQO393282:BQP393409 CAK393282:CAL393409 CKG393282:CKH393409 CUC393282:CUD393409 DDY393282:DDZ393409 DNU393282:DNV393409 DXQ393282:DXR393409 EHM393282:EHN393409 ERI393282:ERJ393409 FBE393282:FBF393409 FLA393282:FLB393409 FUW393282:FUX393409 GES393282:GET393409 GOO393282:GOP393409 GYK393282:GYL393409 HIG393282:HIH393409 HSC393282:HSD393409 IBY393282:IBZ393409 ILU393282:ILV393409 IVQ393282:IVR393409 JFM393282:JFN393409 JPI393282:JPJ393409 JZE393282:JZF393409 KJA393282:KJB393409 KSW393282:KSX393409 LCS393282:LCT393409 LMO393282:LMP393409 LWK393282:LWL393409 MGG393282:MGH393409 MQC393282:MQD393409 MZY393282:MZZ393409 NJU393282:NJV393409 NTQ393282:NTR393409 ODM393282:ODN393409 ONI393282:ONJ393409 OXE393282:OXF393409 PHA393282:PHB393409 PQW393282:PQX393409 QAS393282:QAT393409 QKO393282:QKP393409 QUK393282:QUL393409 REG393282:REH393409 ROC393282:ROD393409 RXY393282:RXZ393409 SHU393282:SHV393409 SRQ393282:SRR393409 TBM393282:TBN393409 TLI393282:TLJ393409 TVE393282:TVF393409 UFA393282:UFB393409 UOW393282:UOX393409 UYS393282:UYT393409 VIO393282:VIP393409 VSK393282:VSL393409 WCG393282:WCH393409 WMC393282:WMD393409 WVY393282:WVZ393409 J458818:J458945 JM458818:JN458945 TI458818:TJ458945 ADE458818:ADF458945 ANA458818:ANB458945 AWW458818:AWX458945 BGS458818:BGT458945 BQO458818:BQP458945 CAK458818:CAL458945 CKG458818:CKH458945 CUC458818:CUD458945 DDY458818:DDZ458945 DNU458818:DNV458945 DXQ458818:DXR458945 EHM458818:EHN458945 ERI458818:ERJ458945 FBE458818:FBF458945 FLA458818:FLB458945 FUW458818:FUX458945 GES458818:GET458945 GOO458818:GOP458945 GYK458818:GYL458945 HIG458818:HIH458945 HSC458818:HSD458945 IBY458818:IBZ458945 ILU458818:ILV458945 IVQ458818:IVR458945 JFM458818:JFN458945 JPI458818:JPJ458945 JZE458818:JZF458945 KJA458818:KJB458945 KSW458818:KSX458945 LCS458818:LCT458945 LMO458818:LMP458945 LWK458818:LWL458945 MGG458818:MGH458945 MQC458818:MQD458945 MZY458818:MZZ458945 NJU458818:NJV458945 NTQ458818:NTR458945 ODM458818:ODN458945 ONI458818:ONJ458945 OXE458818:OXF458945 PHA458818:PHB458945 PQW458818:PQX458945 QAS458818:QAT458945 QKO458818:QKP458945 QUK458818:QUL458945 REG458818:REH458945 ROC458818:ROD458945 RXY458818:RXZ458945 SHU458818:SHV458945 SRQ458818:SRR458945 TBM458818:TBN458945 TLI458818:TLJ458945 TVE458818:TVF458945 UFA458818:UFB458945 UOW458818:UOX458945 UYS458818:UYT458945 VIO458818:VIP458945 VSK458818:VSL458945 WCG458818:WCH458945 WMC458818:WMD458945 WVY458818:WVZ458945 J524354:J524481 JM524354:JN524481 TI524354:TJ524481 ADE524354:ADF524481 ANA524354:ANB524481 AWW524354:AWX524481 BGS524354:BGT524481 BQO524354:BQP524481 CAK524354:CAL524481 CKG524354:CKH524481 CUC524354:CUD524481 DDY524354:DDZ524481 DNU524354:DNV524481 DXQ524354:DXR524481 EHM524354:EHN524481 ERI524354:ERJ524481 FBE524354:FBF524481 FLA524354:FLB524481 FUW524354:FUX524481 GES524354:GET524481 GOO524354:GOP524481 GYK524354:GYL524481 HIG524354:HIH524481 HSC524354:HSD524481 IBY524354:IBZ524481 ILU524354:ILV524481 IVQ524354:IVR524481 JFM524354:JFN524481 JPI524354:JPJ524481 JZE524354:JZF524481 KJA524354:KJB524481 KSW524354:KSX524481 LCS524354:LCT524481 LMO524354:LMP524481 LWK524354:LWL524481 MGG524354:MGH524481 MQC524354:MQD524481 MZY524354:MZZ524481 NJU524354:NJV524481 NTQ524354:NTR524481 ODM524354:ODN524481 ONI524354:ONJ524481 OXE524354:OXF524481 PHA524354:PHB524481 PQW524354:PQX524481 QAS524354:QAT524481 QKO524354:QKP524481 QUK524354:QUL524481 REG524354:REH524481 ROC524354:ROD524481 RXY524354:RXZ524481 SHU524354:SHV524481 SRQ524354:SRR524481 TBM524354:TBN524481 TLI524354:TLJ524481 TVE524354:TVF524481 UFA524354:UFB524481 UOW524354:UOX524481 UYS524354:UYT524481 VIO524354:VIP524481 VSK524354:VSL524481 WCG524354:WCH524481 WMC524354:WMD524481 WVY524354:WVZ524481 J589890:J590017 JM589890:JN590017 TI589890:TJ590017 ADE589890:ADF590017 ANA589890:ANB590017 AWW589890:AWX590017 BGS589890:BGT590017 BQO589890:BQP590017 CAK589890:CAL590017 CKG589890:CKH590017 CUC589890:CUD590017 DDY589890:DDZ590017 DNU589890:DNV590017 DXQ589890:DXR590017 EHM589890:EHN590017 ERI589890:ERJ590017 FBE589890:FBF590017 FLA589890:FLB590017 FUW589890:FUX590017 GES589890:GET590017 GOO589890:GOP590017 GYK589890:GYL590017 HIG589890:HIH590017 HSC589890:HSD590017 IBY589890:IBZ590017 ILU589890:ILV590017 IVQ589890:IVR590017 JFM589890:JFN590017 JPI589890:JPJ590017 JZE589890:JZF590017 KJA589890:KJB590017 KSW589890:KSX590017 LCS589890:LCT590017 LMO589890:LMP590017 LWK589890:LWL590017 MGG589890:MGH590017 MQC589890:MQD590017 MZY589890:MZZ590017 NJU589890:NJV590017 NTQ589890:NTR590017 ODM589890:ODN590017 ONI589890:ONJ590017 OXE589890:OXF590017 PHA589890:PHB590017 PQW589890:PQX590017 QAS589890:QAT590017 QKO589890:QKP590017 QUK589890:QUL590017 REG589890:REH590017 ROC589890:ROD590017 RXY589890:RXZ590017 SHU589890:SHV590017 SRQ589890:SRR590017 TBM589890:TBN590017 TLI589890:TLJ590017 TVE589890:TVF590017 UFA589890:UFB590017 UOW589890:UOX590017 UYS589890:UYT590017 VIO589890:VIP590017 VSK589890:VSL590017 WCG589890:WCH590017 WMC589890:WMD590017 WVY589890:WVZ590017 J655426:J655553 JM655426:JN655553 TI655426:TJ655553 ADE655426:ADF655553 ANA655426:ANB655553 AWW655426:AWX655553 BGS655426:BGT655553 BQO655426:BQP655553 CAK655426:CAL655553 CKG655426:CKH655553 CUC655426:CUD655553 DDY655426:DDZ655553 DNU655426:DNV655553 DXQ655426:DXR655553 EHM655426:EHN655553 ERI655426:ERJ655553 FBE655426:FBF655553 FLA655426:FLB655553 FUW655426:FUX655553 GES655426:GET655553 GOO655426:GOP655553 GYK655426:GYL655553 HIG655426:HIH655553 HSC655426:HSD655553 IBY655426:IBZ655553 ILU655426:ILV655553 IVQ655426:IVR655553 JFM655426:JFN655553 JPI655426:JPJ655553 JZE655426:JZF655553 KJA655426:KJB655553 KSW655426:KSX655553 LCS655426:LCT655553 LMO655426:LMP655553 LWK655426:LWL655553 MGG655426:MGH655553 MQC655426:MQD655553 MZY655426:MZZ655553 NJU655426:NJV655553 NTQ655426:NTR655553 ODM655426:ODN655553 ONI655426:ONJ655553 OXE655426:OXF655553 PHA655426:PHB655553 PQW655426:PQX655553 QAS655426:QAT655553 QKO655426:QKP655553 QUK655426:QUL655553 REG655426:REH655553 ROC655426:ROD655553 RXY655426:RXZ655553 SHU655426:SHV655553 SRQ655426:SRR655553 TBM655426:TBN655553 TLI655426:TLJ655553 TVE655426:TVF655553 UFA655426:UFB655553 UOW655426:UOX655553 UYS655426:UYT655553 VIO655426:VIP655553 VSK655426:VSL655553 WCG655426:WCH655553 WMC655426:WMD655553 WVY655426:WVZ655553 J720962:J721089 JM720962:JN721089 TI720962:TJ721089 ADE720962:ADF721089 ANA720962:ANB721089 AWW720962:AWX721089 BGS720962:BGT721089 BQO720962:BQP721089 CAK720962:CAL721089 CKG720962:CKH721089 CUC720962:CUD721089 DDY720962:DDZ721089 DNU720962:DNV721089 DXQ720962:DXR721089 EHM720962:EHN721089 ERI720962:ERJ721089 FBE720962:FBF721089 FLA720962:FLB721089 FUW720962:FUX721089 GES720962:GET721089 GOO720962:GOP721089 GYK720962:GYL721089 HIG720962:HIH721089 HSC720962:HSD721089 IBY720962:IBZ721089 ILU720962:ILV721089 IVQ720962:IVR721089 JFM720962:JFN721089 JPI720962:JPJ721089 JZE720962:JZF721089 KJA720962:KJB721089 KSW720962:KSX721089 LCS720962:LCT721089 LMO720962:LMP721089 LWK720962:LWL721089 MGG720962:MGH721089 MQC720962:MQD721089 MZY720962:MZZ721089 NJU720962:NJV721089 NTQ720962:NTR721089 ODM720962:ODN721089 ONI720962:ONJ721089 OXE720962:OXF721089 PHA720962:PHB721089 PQW720962:PQX721089 QAS720962:QAT721089 QKO720962:QKP721089 QUK720962:QUL721089 REG720962:REH721089 ROC720962:ROD721089 RXY720962:RXZ721089 SHU720962:SHV721089 SRQ720962:SRR721089 TBM720962:TBN721089 TLI720962:TLJ721089 TVE720962:TVF721089 UFA720962:UFB721089 UOW720962:UOX721089 UYS720962:UYT721089 VIO720962:VIP721089 VSK720962:VSL721089 WCG720962:WCH721089 WMC720962:WMD721089 WVY720962:WVZ721089 J786498:J786625 JM786498:JN786625 TI786498:TJ786625 ADE786498:ADF786625 ANA786498:ANB786625 AWW786498:AWX786625 BGS786498:BGT786625 BQO786498:BQP786625 CAK786498:CAL786625 CKG786498:CKH786625 CUC786498:CUD786625 DDY786498:DDZ786625 DNU786498:DNV786625 DXQ786498:DXR786625 EHM786498:EHN786625 ERI786498:ERJ786625 FBE786498:FBF786625 FLA786498:FLB786625 FUW786498:FUX786625 GES786498:GET786625 GOO786498:GOP786625 GYK786498:GYL786625 HIG786498:HIH786625 HSC786498:HSD786625 IBY786498:IBZ786625 ILU786498:ILV786625 IVQ786498:IVR786625 JFM786498:JFN786625 JPI786498:JPJ786625 JZE786498:JZF786625 KJA786498:KJB786625 KSW786498:KSX786625 LCS786498:LCT786625 LMO786498:LMP786625 LWK786498:LWL786625 MGG786498:MGH786625 MQC786498:MQD786625 MZY786498:MZZ786625 NJU786498:NJV786625 NTQ786498:NTR786625 ODM786498:ODN786625 ONI786498:ONJ786625 OXE786498:OXF786625 PHA786498:PHB786625 PQW786498:PQX786625 QAS786498:QAT786625 QKO786498:QKP786625 QUK786498:QUL786625 REG786498:REH786625 ROC786498:ROD786625 RXY786498:RXZ786625 SHU786498:SHV786625 SRQ786498:SRR786625 TBM786498:TBN786625 TLI786498:TLJ786625 TVE786498:TVF786625 UFA786498:UFB786625 UOW786498:UOX786625 UYS786498:UYT786625 VIO786498:VIP786625 VSK786498:VSL786625 WCG786498:WCH786625 WMC786498:WMD786625 WVY786498:WVZ786625 J852034:J852161 JM852034:JN852161 TI852034:TJ852161 ADE852034:ADF852161 ANA852034:ANB852161 AWW852034:AWX852161 BGS852034:BGT852161 BQO852034:BQP852161 CAK852034:CAL852161 CKG852034:CKH852161 CUC852034:CUD852161 DDY852034:DDZ852161 DNU852034:DNV852161 DXQ852034:DXR852161 EHM852034:EHN852161 ERI852034:ERJ852161 FBE852034:FBF852161 FLA852034:FLB852161 FUW852034:FUX852161 GES852034:GET852161 GOO852034:GOP852161 GYK852034:GYL852161 HIG852034:HIH852161 HSC852034:HSD852161 IBY852034:IBZ852161 ILU852034:ILV852161 IVQ852034:IVR852161 JFM852034:JFN852161 JPI852034:JPJ852161 JZE852034:JZF852161 KJA852034:KJB852161 KSW852034:KSX852161 LCS852034:LCT852161 LMO852034:LMP852161 LWK852034:LWL852161 MGG852034:MGH852161 MQC852034:MQD852161 MZY852034:MZZ852161 NJU852034:NJV852161 NTQ852034:NTR852161 ODM852034:ODN852161 ONI852034:ONJ852161 OXE852034:OXF852161 PHA852034:PHB852161 PQW852034:PQX852161 QAS852034:QAT852161 QKO852034:QKP852161 QUK852034:QUL852161 REG852034:REH852161 ROC852034:ROD852161 RXY852034:RXZ852161 SHU852034:SHV852161 SRQ852034:SRR852161 TBM852034:TBN852161 TLI852034:TLJ852161 TVE852034:TVF852161 UFA852034:UFB852161 UOW852034:UOX852161 UYS852034:UYT852161 VIO852034:VIP852161 VSK852034:VSL852161 WCG852034:WCH852161 WMC852034:WMD852161 WVY852034:WVZ852161 J917570:J917697 JM917570:JN917697 TI917570:TJ917697 ADE917570:ADF917697 ANA917570:ANB917697 AWW917570:AWX917697 BGS917570:BGT917697 BQO917570:BQP917697 CAK917570:CAL917697 CKG917570:CKH917697 CUC917570:CUD917697 DDY917570:DDZ917697 DNU917570:DNV917697 DXQ917570:DXR917697 EHM917570:EHN917697 ERI917570:ERJ917697 FBE917570:FBF917697 FLA917570:FLB917697 FUW917570:FUX917697 GES917570:GET917697 GOO917570:GOP917697 GYK917570:GYL917697 HIG917570:HIH917697 HSC917570:HSD917697 IBY917570:IBZ917697 ILU917570:ILV917697 IVQ917570:IVR917697 JFM917570:JFN917697 JPI917570:JPJ917697 JZE917570:JZF917697 KJA917570:KJB917697 KSW917570:KSX917697 LCS917570:LCT917697 LMO917570:LMP917697 LWK917570:LWL917697 MGG917570:MGH917697 MQC917570:MQD917697 MZY917570:MZZ917697 NJU917570:NJV917697 NTQ917570:NTR917697 ODM917570:ODN917697 ONI917570:ONJ917697 OXE917570:OXF917697 PHA917570:PHB917697 PQW917570:PQX917697 QAS917570:QAT917697 QKO917570:QKP917697 QUK917570:QUL917697 REG917570:REH917697 ROC917570:ROD917697 RXY917570:RXZ917697 SHU917570:SHV917697 SRQ917570:SRR917697 TBM917570:TBN917697 TLI917570:TLJ917697 TVE917570:TVF917697 UFA917570:UFB917697 UOW917570:UOX917697 UYS917570:UYT917697 VIO917570:VIP917697 VSK917570:VSL917697 WCG917570:WCH917697 WMC917570:WMD917697 WVY917570:WVZ917697 J983106:J983233 JM983106:JN983233 TI983106:TJ983233 ADE983106:ADF983233 ANA983106:ANB983233 AWW983106:AWX983233 BGS983106:BGT983233 BQO983106:BQP983233 CAK983106:CAL983233 CKG983106:CKH983233 CUC983106:CUD983233 DDY983106:DDZ983233 DNU983106:DNV983233 DXQ983106:DXR983233 EHM983106:EHN983233 ERI983106:ERJ983233 FBE983106:FBF983233 FLA983106:FLB983233 FUW983106:FUX983233 GES983106:GET983233 GOO983106:GOP983233 GYK983106:GYL983233 HIG983106:HIH983233 HSC983106:HSD983233 IBY983106:IBZ983233 ILU983106:ILV983233 IVQ983106:IVR983233 JFM983106:JFN983233 JPI983106:JPJ983233 JZE983106:JZF983233 KJA983106:KJB983233 KSW983106:KSX983233 LCS983106:LCT983233 LMO983106:LMP983233 LWK983106:LWL983233 MGG983106:MGH983233 MQC983106:MQD983233 MZY983106:MZZ983233 NJU983106:NJV983233 NTQ983106:NTR983233 ODM983106:ODN983233 ONI983106:ONJ983233 OXE983106:OXF983233 PHA983106:PHB983233 PQW983106:PQX983233 QAS983106:QAT983233 QKO983106:QKP983233 QUK983106:QUL983233 REG983106:REH983233 ROC983106:ROD983233 RXY983106:RXZ983233 SHU983106:SHV983233 SRQ983106:SRR983233 TBM983106:TBN983233 TLI983106:TLJ983233 TVE983106:TVF983233 UFA983106:UFB983233 UOW983106:UOX983233 UYS983106:UYT983233 VIO983106:VIP983233 VSK983106:VSL983233 WCG983106:WCH983233 WMC983106:WMD983233 WVY983106:WVZ983233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5</vt:i4>
      </vt:variant>
    </vt:vector>
  </HeadingPairs>
  <TitlesOfParts>
    <vt:vector size="9" baseType="lpstr">
      <vt:lpstr>1. ESF - Patrimonio</vt:lpstr>
      <vt:lpstr>2 DET RL </vt:lpstr>
      <vt:lpstr>2 ERI Clas</vt:lpstr>
      <vt:lpstr>ERI Partidas con clas</vt:lpstr>
      <vt:lpstr>'1. ESF - Patrimonio'!Área_de_impresión</vt:lpstr>
      <vt:lpstr>'2 DET RL '!Área_de_impresión</vt:lpstr>
      <vt:lpstr>'ERI Partidas con clas'!Área_de_impresión</vt:lpstr>
      <vt:lpstr>'1. ESF - Patrimonio'!Títulos_a_imprimir</vt:lpstr>
      <vt:lpstr>'2 DET RL '!Títulos_a_imprimir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Gil</dc:creator>
  <cp:lastModifiedBy>Alexandra Gil</cp:lastModifiedBy>
  <cp:lastPrinted>2018-10-08T15:52:23Z</cp:lastPrinted>
  <dcterms:created xsi:type="dcterms:W3CDTF">2018-08-01T20:45:21Z</dcterms:created>
  <dcterms:modified xsi:type="dcterms:W3CDTF">2022-03-31T22:42:29Z</dcterms:modified>
</cp:coreProperties>
</file>